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M:\Projects\PRA\PTRAM PRA Package 1660_0112 Collection\Added Documents\"/>
    </mc:Choice>
  </mc:AlternateContent>
  <xr:revisionPtr revIDLastSave="0" documentId="13_ncr:8001_{155D2FBA-2815-4D3C-8C59-8CCEFAFB5E88}" xr6:coauthVersionLast="44" xr6:coauthVersionMax="45" xr10:uidLastSave="{00000000-0000-0000-0000-000000000000}"/>
  <bookViews>
    <workbookView xWindow="1536" yWindow="1536" windowWidth="16836" windowHeight="10188" tabRatio="603" activeTab="1" xr2:uid="{A0BEBFAD-8874-4212-A2B8-8707126E7A64}"/>
  </bookViews>
  <sheets>
    <sheet name="Definitions" sheetId="1" r:id="rId1"/>
    <sheet name="Risk Values" sheetId="8" r:id="rId2"/>
    <sheet name="Critical-Representative Assets" sheetId="12" r:id="rId3"/>
    <sheet name="Commuter Rail Assets" sheetId="13" r:id="rId4"/>
    <sheet name="Heavy Rail Assets" sheetId="14" r:id="rId5"/>
    <sheet name="Light Rail Assets" sheetId="15" r:id="rId6"/>
    <sheet name="Bus Assets" sheetId="16" r:id="rId7"/>
    <sheet name="Ferry Service Assets" sheetId="18" r:id="rId8"/>
    <sheet name="Additional Assets" sheetId="19" r:id="rId9"/>
    <sheet name="Risk Summary" sheetId="20" r:id="rId10"/>
  </sheets>
  <definedNames>
    <definedName name="_xlnm.Print_Area" localSheetId="0">Definitions!$T$5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2" i="19" l="1"/>
  <c r="G381" i="19" s="1"/>
  <c r="G383" i="19" s="1"/>
  <c r="G73" i="19"/>
  <c r="E71" i="20"/>
  <c r="E70" i="20"/>
  <c r="E69" i="20"/>
  <c r="E68" i="20"/>
  <c r="S624" i="19"/>
  <c r="J624" i="19"/>
  <c r="S618" i="19"/>
  <c r="J618" i="19"/>
  <c r="S612" i="19"/>
  <c r="J612" i="19"/>
  <c r="S606" i="19"/>
  <c r="J606" i="19"/>
  <c r="S600" i="19"/>
  <c r="J600" i="19"/>
  <c r="S594" i="19"/>
  <c r="J594" i="19"/>
  <c r="S588" i="19"/>
  <c r="J588" i="19"/>
  <c r="S582" i="19"/>
  <c r="J582" i="19"/>
  <c r="S576" i="19"/>
  <c r="J576" i="19"/>
  <c r="S570" i="19"/>
  <c r="J570" i="19"/>
  <c r="S560" i="19"/>
  <c r="J560" i="19"/>
  <c r="S554" i="19"/>
  <c r="J554" i="19"/>
  <c r="S548" i="19"/>
  <c r="J548" i="19"/>
  <c r="S542" i="19"/>
  <c r="J542" i="19"/>
  <c r="S536" i="19"/>
  <c r="J536" i="19"/>
  <c r="S530" i="19"/>
  <c r="J530" i="19"/>
  <c r="S524" i="19"/>
  <c r="J524" i="19"/>
  <c r="S518" i="19"/>
  <c r="J518" i="19"/>
  <c r="S512" i="19"/>
  <c r="J512" i="19"/>
  <c r="S506" i="19"/>
  <c r="J506" i="19"/>
  <c r="S499" i="19"/>
  <c r="J499" i="19"/>
  <c r="S493" i="19"/>
  <c r="J493" i="19"/>
  <c r="S487" i="19"/>
  <c r="J487" i="19"/>
  <c r="S481" i="19"/>
  <c r="J481" i="19"/>
  <c r="S475" i="19"/>
  <c r="J475" i="19"/>
  <c r="S469" i="19"/>
  <c r="J469" i="19"/>
  <c r="S463" i="19"/>
  <c r="J463" i="19"/>
  <c r="S457" i="19"/>
  <c r="J457" i="19"/>
  <c r="S451" i="19"/>
  <c r="J451" i="19"/>
  <c r="S445" i="19"/>
  <c r="J445" i="19"/>
  <c r="S376" i="19"/>
  <c r="J376" i="19"/>
  <c r="S370" i="19"/>
  <c r="J370" i="19"/>
  <c r="S364" i="19"/>
  <c r="J364" i="19"/>
  <c r="S358" i="19"/>
  <c r="J358" i="19"/>
  <c r="S352" i="19"/>
  <c r="J352" i="19"/>
  <c r="S346" i="19"/>
  <c r="J346" i="19"/>
  <c r="S340" i="19"/>
  <c r="J340" i="19"/>
  <c r="S334" i="19"/>
  <c r="J334" i="19"/>
  <c r="S328" i="19"/>
  <c r="J328" i="19"/>
  <c r="S322" i="19"/>
  <c r="J322" i="19"/>
  <c r="S312" i="19"/>
  <c r="J312" i="19"/>
  <c r="S306" i="19"/>
  <c r="J306" i="19"/>
  <c r="S300" i="19"/>
  <c r="J300" i="19"/>
  <c r="S294" i="19"/>
  <c r="J294" i="19"/>
  <c r="S288" i="19"/>
  <c r="J288" i="19"/>
  <c r="S282" i="19"/>
  <c r="J282" i="19"/>
  <c r="S276" i="19"/>
  <c r="J276" i="19"/>
  <c r="S270" i="19"/>
  <c r="J270" i="19"/>
  <c r="S264" i="19"/>
  <c r="J264" i="19"/>
  <c r="S258" i="19"/>
  <c r="J258" i="19"/>
  <c r="S251" i="19"/>
  <c r="J251" i="19"/>
  <c r="S245" i="19"/>
  <c r="J245" i="19"/>
  <c r="S239" i="19"/>
  <c r="J239" i="19"/>
  <c r="S233" i="19"/>
  <c r="J233" i="19"/>
  <c r="S227" i="19"/>
  <c r="J227" i="19"/>
  <c r="S221" i="19"/>
  <c r="J221" i="19"/>
  <c r="S215" i="19"/>
  <c r="J215" i="19"/>
  <c r="S209" i="19"/>
  <c r="J209" i="19"/>
  <c r="S203" i="19"/>
  <c r="J203" i="19"/>
  <c r="S197" i="19"/>
  <c r="J197" i="19"/>
  <c r="S190" i="19"/>
  <c r="J190" i="19"/>
  <c r="S184" i="19"/>
  <c r="J184" i="19"/>
  <c r="S178" i="19"/>
  <c r="J178" i="19"/>
  <c r="S172" i="19"/>
  <c r="J172" i="19"/>
  <c r="S166" i="19"/>
  <c r="J166" i="19"/>
  <c r="S160" i="19"/>
  <c r="J160" i="19"/>
  <c r="S154" i="19"/>
  <c r="J154" i="19"/>
  <c r="S148" i="19"/>
  <c r="J148" i="19"/>
  <c r="S142" i="19"/>
  <c r="J142" i="19"/>
  <c r="S136" i="19"/>
  <c r="J136" i="19"/>
  <c r="S129" i="19"/>
  <c r="J129" i="19"/>
  <c r="S123" i="19"/>
  <c r="J123" i="19"/>
  <c r="S117" i="19"/>
  <c r="J117" i="19"/>
  <c r="S111" i="19"/>
  <c r="J111" i="19"/>
  <c r="S105" i="19"/>
  <c r="J105" i="19"/>
  <c r="S99" i="19"/>
  <c r="J99" i="19"/>
  <c r="S93" i="19"/>
  <c r="J93" i="19"/>
  <c r="S87" i="19"/>
  <c r="J87" i="19"/>
  <c r="S81" i="19"/>
  <c r="J81" i="19"/>
  <c r="S75" i="19"/>
  <c r="J75" i="19"/>
  <c r="S437" i="19"/>
  <c r="J437" i="19"/>
  <c r="S431" i="19"/>
  <c r="J431" i="19"/>
  <c r="S425" i="19"/>
  <c r="J425" i="19"/>
  <c r="S419" i="19"/>
  <c r="J419" i="19"/>
  <c r="S413" i="19"/>
  <c r="J413" i="19"/>
  <c r="S407" i="19"/>
  <c r="J407" i="19"/>
  <c r="S401" i="19"/>
  <c r="J401" i="19"/>
  <c r="S395" i="19"/>
  <c r="J395" i="19"/>
  <c r="S389" i="19"/>
  <c r="J389" i="19"/>
  <c r="S383" i="19"/>
  <c r="J383" i="19"/>
  <c r="S68" i="19"/>
  <c r="J68" i="19"/>
  <c r="S62" i="19"/>
  <c r="J62" i="19"/>
  <c r="S56" i="19"/>
  <c r="J56" i="19"/>
  <c r="S50" i="19"/>
  <c r="J50" i="19"/>
  <c r="S44" i="19"/>
  <c r="J44" i="19"/>
  <c r="S38" i="19"/>
  <c r="J38" i="19"/>
  <c r="S32" i="19"/>
  <c r="J32" i="19"/>
  <c r="S26" i="19"/>
  <c r="J26" i="19"/>
  <c r="S20" i="19"/>
  <c r="J20" i="19"/>
  <c r="S14" i="19"/>
  <c r="J14" i="19"/>
  <c r="S617" i="18"/>
  <c r="J617" i="18"/>
  <c r="S611" i="18"/>
  <c r="J611" i="18"/>
  <c r="S605" i="18"/>
  <c r="J605" i="18"/>
  <c r="S599" i="18"/>
  <c r="J599" i="18"/>
  <c r="S593" i="18"/>
  <c r="J593" i="18"/>
  <c r="S587" i="18"/>
  <c r="J587" i="18"/>
  <c r="S581" i="18"/>
  <c r="J581" i="18"/>
  <c r="S575" i="18"/>
  <c r="J575" i="18"/>
  <c r="S569" i="18"/>
  <c r="J569" i="18"/>
  <c r="S563" i="18"/>
  <c r="J563" i="18"/>
  <c r="S556" i="18"/>
  <c r="J556" i="18"/>
  <c r="S550" i="18"/>
  <c r="J550" i="18"/>
  <c r="S544" i="18"/>
  <c r="J544" i="18"/>
  <c r="S538" i="18"/>
  <c r="J538" i="18"/>
  <c r="S532" i="18"/>
  <c r="J532" i="18"/>
  <c r="S526" i="18"/>
  <c r="J526" i="18"/>
  <c r="S520" i="18"/>
  <c r="J520" i="18"/>
  <c r="S514" i="18"/>
  <c r="J514" i="18"/>
  <c r="S508" i="18"/>
  <c r="J508" i="18"/>
  <c r="S502" i="18"/>
  <c r="J502" i="18"/>
  <c r="S495" i="18"/>
  <c r="J495" i="18"/>
  <c r="S489" i="18"/>
  <c r="J489" i="18"/>
  <c r="S483" i="18"/>
  <c r="J483" i="18"/>
  <c r="S477" i="18"/>
  <c r="J477" i="18"/>
  <c r="S471" i="18"/>
  <c r="J471" i="18"/>
  <c r="S465" i="18"/>
  <c r="J465" i="18"/>
  <c r="S459" i="18"/>
  <c r="J459" i="18"/>
  <c r="S453" i="18"/>
  <c r="J453" i="18"/>
  <c r="S447" i="18"/>
  <c r="J447" i="18"/>
  <c r="S441" i="18"/>
  <c r="J441" i="18"/>
  <c r="S434" i="18"/>
  <c r="J434" i="18"/>
  <c r="S428" i="18"/>
  <c r="J428" i="18"/>
  <c r="S422" i="18"/>
  <c r="J422" i="18"/>
  <c r="S416" i="18"/>
  <c r="J416" i="18"/>
  <c r="S410" i="18"/>
  <c r="J410" i="18"/>
  <c r="S404" i="18"/>
  <c r="J404" i="18"/>
  <c r="S398" i="18"/>
  <c r="J398" i="18"/>
  <c r="S392" i="18"/>
  <c r="J392" i="18"/>
  <c r="S386" i="18"/>
  <c r="J386" i="18"/>
  <c r="S380" i="18"/>
  <c r="J380" i="18"/>
  <c r="S373" i="18"/>
  <c r="J373" i="18"/>
  <c r="S367" i="18"/>
  <c r="J367" i="18"/>
  <c r="S361" i="18"/>
  <c r="J361" i="18"/>
  <c r="S355" i="18"/>
  <c r="J355" i="18"/>
  <c r="S349" i="18"/>
  <c r="J349" i="18"/>
  <c r="S343" i="18"/>
  <c r="J343" i="18"/>
  <c r="S337" i="18"/>
  <c r="J337" i="18"/>
  <c r="S331" i="18"/>
  <c r="J331" i="18"/>
  <c r="S325" i="18"/>
  <c r="J325" i="18"/>
  <c r="S319" i="18"/>
  <c r="J319" i="18"/>
  <c r="S312" i="18"/>
  <c r="J312" i="18"/>
  <c r="S306" i="18"/>
  <c r="J306" i="18"/>
  <c r="S300" i="18"/>
  <c r="J300" i="18"/>
  <c r="S294" i="18"/>
  <c r="J294" i="18"/>
  <c r="S288" i="18"/>
  <c r="J288" i="18"/>
  <c r="S282" i="18"/>
  <c r="J282" i="18"/>
  <c r="S276" i="18"/>
  <c r="J276" i="18"/>
  <c r="S270" i="18"/>
  <c r="J270" i="18"/>
  <c r="S264" i="18"/>
  <c r="J264" i="18"/>
  <c r="S258" i="18"/>
  <c r="J258" i="18"/>
  <c r="S251" i="18"/>
  <c r="J251" i="18"/>
  <c r="S245" i="18"/>
  <c r="J245" i="18"/>
  <c r="S239" i="18"/>
  <c r="J239" i="18"/>
  <c r="S233" i="18"/>
  <c r="J233" i="18"/>
  <c r="S227" i="18"/>
  <c r="J227" i="18"/>
  <c r="S221" i="18"/>
  <c r="J221" i="18"/>
  <c r="S215" i="18"/>
  <c r="J215" i="18"/>
  <c r="S209" i="18"/>
  <c r="J209" i="18"/>
  <c r="S203" i="18"/>
  <c r="J203" i="18"/>
  <c r="S197" i="18"/>
  <c r="J197" i="18"/>
  <c r="S190" i="18"/>
  <c r="J190" i="18"/>
  <c r="S184" i="18"/>
  <c r="J184" i="18"/>
  <c r="S178" i="18"/>
  <c r="J178" i="18"/>
  <c r="S172" i="18"/>
  <c r="J172" i="18"/>
  <c r="S166" i="18"/>
  <c r="J166" i="18"/>
  <c r="S160" i="18"/>
  <c r="J160" i="18"/>
  <c r="S154" i="18"/>
  <c r="J154" i="18"/>
  <c r="S148" i="18"/>
  <c r="J148" i="18"/>
  <c r="S142" i="18"/>
  <c r="J142" i="18"/>
  <c r="S136" i="18"/>
  <c r="J136" i="18"/>
  <c r="S129" i="18"/>
  <c r="J129" i="18"/>
  <c r="S123" i="18"/>
  <c r="J123" i="18"/>
  <c r="S117" i="18"/>
  <c r="J117" i="18"/>
  <c r="S111" i="18"/>
  <c r="J111" i="18"/>
  <c r="S105" i="18"/>
  <c r="J105" i="18"/>
  <c r="S99" i="18"/>
  <c r="J99" i="18"/>
  <c r="S93" i="18"/>
  <c r="J93" i="18"/>
  <c r="S87" i="18"/>
  <c r="J87" i="18"/>
  <c r="S81" i="18"/>
  <c r="J81" i="18"/>
  <c r="S75" i="18"/>
  <c r="J75" i="18"/>
  <c r="S68" i="18"/>
  <c r="J68" i="18"/>
  <c r="S62" i="18"/>
  <c r="J62" i="18"/>
  <c r="S56" i="18"/>
  <c r="J56" i="18"/>
  <c r="S50" i="18"/>
  <c r="J50" i="18"/>
  <c r="S44" i="18"/>
  <c r="J44" i="18"/>
  <c r="S497" i="16"/>
  <c r="J497" i="16"/>
  <c r="S491" i="16"/>
  <c r="J491" i="16"/>
  <c r="S485" i="16"/>
  <c r="J485" i="16"/>
  <c r="S479" i="16"/>
  <c r="J479" i="16"/>
  <c r="S473" i="16"/>
  <c r="J473" i="16"/>
  <c r="S467" i="16"/>
  <c r="J467" i="16"/>
  <c r="S461" i="16"/>
  <c r="J461" i="16"/>
  <c r="S455" i="16"/>
  <c r="J455" i="16"/>
  <c r="S448" i="16"/>
  <c r="J448" i="16"/>
  <c r="S442" i="16"/>
  <c r="J442" i="16"/>
  <c r="S436" i="16"/>
  <c r="J436" i="16"/>
  <c r="S430" i="16"/>
  <c r="J430" i="16"/>
  <c r="S424" i="16"/>
  <c r="J424" i="16"/>
  <c r="S418" i="16"/>
  <c r="J418" i="16"/>
  <c r="S412" i="16"/>
  <c r="J412" i="16"/>
  <c r="S406" i="16"/>
  <c r="J406" i="16"/>
  <c r="S399" i="16"/>
  <c r="J399" i="16"/>
  <c r="S393" i="16"/>
  <c r="J393" i="16"/>
  <c r="S387" i="16"/>
  <c r="J387" i="16"/>
  <c r="S381" i="16"/>
  <c r="J381" i="16"/>
  <c r="S375" i="16"/>
  <c r="J375" i="16"/>
  <c r="S369" i="16"/>
  <c r="J369" i="16"/>
  <c r="S363" i="16"/>
  <c r="J363" i="16"/>
  <c r="S357" i="16"/>
  <c r="J357" i="16"/>
  <c r="S350" i="16"/>
  <c r="J350" i="16"/>
  <c r="S344" i="16"/>
  <c r="J344" i="16"/>
  <c r="S338" i="16"/>
  <c r="J338" i="16"/>
  <c r="S332" i="16"/>
  <c r="J332" i="16"/>
  <c r="S326" i="16"/>
  <c r="J326" i="16"/>
  <c r="S320" i="16"/>
  <c r="J320" i="16"/>
  <c r="S314" i="16"/>
  <c r="J314" i="16"/>
  <c r="S308" i="16"/>
  <c r="J308" i="16"/>
  <c r="S301" i="16"/>
  <c r="J301" i="16"/>
  <c r="S295" i="16"/>
  <c r="J295" i="16"/>
  <c r="S289" i="16"/>
  <c r="J289" i="16"/>
  <c r="S283" i="16"/>
  <c r="J283" i="16"/>
  <c r="S277" i="16"/>
  <c r="J277" i="16"/>
  <c r="S271" i="16"/>
  <c r="J271" i="16"/>
  <c r="S265" i="16"/>
  <c r="J265" i="16"/>
  <c r="S259" i="16"/>
  <c r="J259" i="16"/>
  <c r="S252" i="16"/>
  <c r="J252" i="16"/>
  <c r="S246" i="16"/>
  <c r="J246" i="16"/>
  <c r="S240" i="16"/>
  <c r="J240" i="16"/>
  <c r="S234" i="16"/>
  <c r="J234" i="16"/>
  <c r="S228" i="16"/>
  <c r="J228" i="16"/>
  <c r="S222" i="16"/>
  <c r="J222" i="16"/>
  <c r="S216" i="16"/>
  <c r="J216" i="16"/>
  <c r="S210" i="16"/>
  <c r="J210" i="16"/>
  <c r="S203" i="16"/>
  <c r="J203" i="16"/>
  <c r="S197" i="16"/>
  <c r="J197" i="16"/>
  <c r="S191" i="16"/>
  <c r="J191" i="16"/>
  <c r="S185" i="16"/>
  <c r="J185" i="16"/>
  <c r="S179" i="16"/>
  <c r="J179" i="16"/>
  <c r="S173" i="16"/>
  <c r="J173" i="16"/>
  <c r="S167" i="16"/>
  <c r="J167" i="16"/>
  <c r="S161" i="16"/>
  <c r="J161" i="16"/>
  <c r="S154" i="16"/>
  <c r="J154" i="16"/>
  <c r="S148" i="16"/>
  <c r="J148" i="16"/>
  <c r="S142" i="16"/>
  <c r="J142" i="16"/>
  <c r="S136" i="16"/>
  <c r="J136" i="16"/>
  <c r="S130" i="16"/>
  <c r="J130" i="16"/>
  <c r="S124" i="16"/>
  <c r="J124" i="16"/>
  <c r="S118" i="16"/>
  <c r="J118" i="16"/>
  <c r="S112" i="16"/>
  <c r="J112" i="16"/>
  <c r="S105" i="16"/>
  <c r="J105" i="16"/>
  <c r="S99" i="16"/>
  <c r="J99" i="16"/>
  <c r="S93" i="16"/>
  <c r="J93" i="16"/>
  <c r="S87" i="16"/>
  <c r="J87" i="16"/>
  <c r="S81" i="16"/>
  <c r="J81" i="16"/>
  <c r="S75" i="16"/>
  <c r="J75" i="16"/>
  <c r="S69" i="16"/>
  <c r="J69" i="16"/>
  <c r="S63" i="16"/>
  <c r="J63" i="16"/>
  <c r="S56" i="16"/>
  <c r="J56" i="16"/>
  <c r="S50" i="16"/>
  <c r="J50" i="16"/>
  <c r="S44" i="16"/>
  <c r="J44" i="16"/>
  <c r="S38" i="16"/>
  <c r="J38" i="16"/>
  <c r="S1157" i="15"/>
  <c r="J1157" i="15"/>
  <c r="S1151" i="15"/>
  <c r="J1151" i="15"/>
  <c r="S1145" i="15"/>
  <c r="J1145" i="15"/>
  <c r="S1139" i="15"/>
  <c r="J1139" i="15"/>
  <c r="S1133" i="15"/>
  <c r="J1133" i="15"/>
  <c r="S1127" i="15"/>
  <c r="J1127" i="15"/>
  <c r="S1121" i="15"/>
  <c r="J1121" i="15"/>
  <c r="S1115" i="15"/>
  <c r="J1115" i="15"/>
  <c r="S1109" i="15"/>
  <c r="J1109" i="15"/>
  <c r="S1103" i="15"/>
  <c r="J1103" i="15"/>
  <c r="S1097" i="15"/>
  <c r="J1097" i="15"/>
  <c r="S1091" i="15"/>
  <c r="J1091" i="15"/>
  <c r="S1085" i="15"/>
  <c r="J1085" i="15"/>
  <c r="S1079" i="15"/>
  <c r="J1079" i="15"/>
  <c r="S1073" i="15"/>
  <c r="J1073" i="15"/>
  <c r="S1067" i="15"/>
  <c r="J1067" i="15"/>
  <c r="S1061" i="15"/>
  <c r="J1061" i="15"/>
  <c r="S1055" i="15"/>
  <c r="J1055" i="15"/>
  <c r="S1049" i="15"/>
  <c r="J1049" i="15"/>
  <c r="S1042" i="15"/>
  <c r="J1042" i="15"/>
  <c r="S1036" i="15"/>
  <c r="J1036" i="15"/>
  <c r="S1030" i="15"/>
  <c r="J1030" i="15"/>
  <c r="S1024" i="15"/>
  <c r="J1024" i="15"/>
  <c r="S1018" i="15"/>
  <c r="J1018" i="15"/>
  <c r="S1012" i="15"/>
  <c r="J1012" i="15"/>
  <c r="S1006" i="15"/>
  <c r="J1006" i="15"/>
  <c r="S1000" i="15"/>
  <c r="J1000" i="15"/>
  <c r="S994" i="15"/>
  <c r="J994" i="15"/>
  <c r="S988" i="15"/>
  <c r="J988" i="15"/>
  <c r="S982" i="15"/>
  <c r="J982" i="15"/>
  <c r="S976" i="15"/>
  <c r="J976" i="15"/>
  <c r="S970" i="15"/>
  <c r="J970" i="15"/>
  <c r="S964" i="15"/>
  <c r="J964" i="15"/>
  <c r="S958" i="15"/>
  <c r="J958" i="15"/>
  <c r="S952" i="15"/>
  <c r="J952" i="15"/>
  <c r="S946" i="15"/>
  <c r="J946" i="15"/>
  <c r="S940" i="15"/>
  <c r="J940" i="15"/>
  <c r="S934" i="15"/>
  <c r="J934" i="15"/>
  <c r="S927" i="15"/>
  <c r="J927" i="15"/>
  <c r="S921" i="15"/>
  <c r="J921" i="15"/>
  <c r="S915" i="15"/>
  <c r="J915" i="15"/>
  <c r="S909" i="15"/>
  <c r="J909" i="15"/>
  <c r="S903" i="15"/>
  <c r="J903" i="15"/>
  <c r="S897" i="15"/>
  <c r="J897" i="15"/>
  <c r="S891" i="15"/>
  <c r="J891" i="15"/>
  <c r="S885" i="15"/>
  <c r="J885" i="15"/>
  <c r="S879" i="15"/>
  <c r="J879" i="15"/>
  <c r="S873" i="15"/>
  <c r="J873" i="15"/>
  <c r="S867" i="15"/>
  <c r="J867" i="15"/>
  <c r="S861" i="15"/>
  <c r="J861" i="15"/>
  <c r="S855" i="15"/>
  <c r="J855" i="15"/>
  <c r="S849" i="15"/>
  <c r="J849" i="15"/>
  <c r="S843" i="15"/>
  <c r="J843" i="15"/>
  <c r="S837" i="15"/>
  <c r="J837" i="15"/>
  <c r="S831" i="15"/>
  <c r="J831" i="15"/>
  <c r="S825" i="15"/>
  <c r="J825" i="15"/>
  <c r="S819" i="15"/>
  <c r="J819" i="15"/>
  <c r="S812" i="15"/>
  <c r="J812" i="15"/>
  <c r="S806" i="15"/>
  <c r="J806" i="15"/>
  <c r="S800" i="15"/>
  <c r="J800" i="15"/>
  <c r="S794" i="15"/>
  <c r="J794" i="15"/>
  <c r="S788" i="15"/>
  <c r="J788" i="15"/>
  <c r="S782" i="15"/>
  <c r="J782" i="15"/>
  <c r="S776" i="15"/>
  <c r="J776" i="15"/>
  <c r="S770" i="15"/>
  <c r="J770" i="15"/>
  <c r="S764" i="15"/>
  <c r="J764" i="15"/>
  <c r="S758" i="15"/>
  <c r="J758" i="15"/>
  <c r="S752" i="15"/>
  <c r="J752" i="15"/>
  <c r="S746" i="15"/>
  <c r="J746" i="15"/>
  <c r="S740" i="15"/>
  <c r="J740" i="15"/>
  <c r="S734" i="15"/>
  <c r="J734" i="15"/>
  <c r="S728" i="15"/>
  <c r="J728" i="15"/>
  <c r="S722" i="15"/>
  <c r="J722" i="15"/>
  <c r="S716" i="15"/>
  <c r="J716" i="15"/>
  <c r="S710" i="15"/>
  <c r="J710" i="15"/>
  <c r="S704" i="15"/>
  <c r="J704" i="15"/>
  <c r="S697" i="15"/>
  <c r="J697" i="15"/>
  <c r="S691" i="15"/>
  <c r="J691" i="15"/>
  <c r="S685" i="15"/>
  <c r="J685" i="15"/>
  <c r="S679" i="15"/>
  <c r="J679" i="15"/>
  <c r="S673" i="15"/>
  <c r="J673" i="15"/>
  <c r="S667" i="15"/>
  <c r="J667" i="15"/>
  <c r="S661" i="15"/>
  <c r="J661" i="15"/>
  <c r="S655" i="15"/>
  <c r="J655" i="15"/>
  <c r="S649" i="15"/>
  <c r="J649" i="15"/>
  <c r="S643" i="15"/>
  <c r="J643" i="15"/>
  <c r="S637" i="15"/>
  <c r="J637" i="15"/>
  <c r="S631" i="15"/>
  <c r="J631" i="15"/>
  <c r="S625" i="15"/>
  <c r="J625" i="15"/>
  <c r="S619" i="15"/>
  <c r="J619" i="15"/>
  <c r="S613" i="15"/>
  <c r="J613" i="15"/>
  <c r="S607" i="15"/>
  <c r="J607" i="15"/>
  <c r="S601" i="15"/>
  <c r="J601" i="15"/>
  <c r="S595" i="15"/>
  <c r="J595" i="15"/>
  <c r="S589" i="15"/>
  <c r="J589" i="15"/>
  <c r="S582" i="15"/>
  <c r="J582" i="15"/>
  <c r="S576" i="15"/>
  <c r="J576" i="15"/>
  <c r="S570" i="15"/>
  <c r="J570" i="15"/>
  <c r="S564" i="15"/>
  <c r="J564" i="15"/>
  <c r="S558" i="15"/>
  <c r="J558" i="15"/>
  <c r="S552" i="15"/>
  <c r="J552" i="15"/>
  <c r="S546" i="15"/>
  <c r="J546" i="15"/>
  <c r="S540" i="15"/>
  <c r="J540" i="15"/>
  <c r="S534" i="15"/>
  <c r="J534" i="15"/>
  <c r="S528" i="15"/>
  <c r="J528" i="15"/>
  <c r="S522" i="15"/>
  <c r="J522" i="15"/>
  <c r="S516" i="15"/>
  <c r="J516" i="15"/>
  <c r="S510" i="15"/>
  <c r="J510" i="15"/>
  <c r="S504" i="15"/>
  <c r="J504" i="15"/>
  <c r="S498" i="15"/>
  <c r="J498" i="15"/>
  <c r="S492" i="15"/>
  <c r="J492" i="15"/>
  <c r="S486" i="15"/>
  <c r="J486" i="15"/>
  <c r="S480" i="15"/>
  <c r="J480" i="15"/>
  <c r="S474" i="15"/>
  <c r="J474" i="15"/>
  <c r="S467" i="15"/>
  <c r="J467" i="15"/>
  <c r="S461" i="15"/>
  <c r="J461" i="15"/>
  <c r="S455" i="15"/>
  <c r="J455" i="15"/>
  <c r="S449" i="15"/>
  <c r="J449" i="15"/>
  <c r="S443" i="15"/>
  <c r="J443" i="15"/>
  <c r="S437" i="15"/>
  <c r="J437" i="15"/>
  <c r="S431" i="15"/>
  <c r="J431" i="15"/>
  <c r="S425" i="15"/>
  <c r="J425" i="15"/>
  <c r="S419" i="15"/>
  <c r="J419" i="15"/>
  <c r="S413" i="15"/>
  <c r="J413" i="15"/>
  <c r="S407" i="15"/>
  <c r="J407" i="15"/>
  <c r="S401" i="15"/>
  <c r="J401" i="15"/>
  <c r="S395" i="15"/>
  <c r="J395" i="15"/>
  <c r="S389" i="15"/>
  <c r="J389" i="15"/>
  <c r="S383" i="15"/>
  <c r="J383" i="15"/>
  <c r="S377" i="15"/>
  <c r="J377" i="15"/>
  <c r="S371" i="15"/>
  <c r="J371" i="15"/>
  <c r="S365" i="15"/>
  <c r="J365" i="15"/>
  <c r="S359" i="15"/>
  <c r="J359" i="15"/>
  <c r="S352" i="15"/>
  <c r="J352" i="15"/>
  <c r="S346" i="15"/>
  <c r="J346" i="15"/>
  <c r="S340" i="15"/>
  <c r="J340" i="15"/>
  <c r="S334" i="15"/>
  <c r="J334" i="15"/>
  <c r="S328" i="15"/>
  <c r="J328" i="15"/>
  <c r="S322" i="15"/>
  <c r="J322" i="15"/>
  <c r="S316" i="15"/>
  <c r="J316" i="15"/>
  <c r="S310" i="15"/>
  <c r="J310" i="15"/>
  <c r="S304" i="15"/>
  <c r="J304" i="15"/>
  <c r="S298" i="15"/>
  <c r="J298" i="15"/>
  <c r="S292" i="15"/>
  <c r="J292" i="15"/>
  <c r="S286" i="15"/>
  <c r="J286" i="15"/>
  <c r="S280" i="15"/>
  <c r="J280" i="15"/>
  <c r="S274" i="15"/>
  <c r="J274" i="15"/>
  <c r="S268" i="15"/>
  <c r="J268" i="15"/>
  <c r="S262" i="15"/>
  <c r="J262" i="15"/>
  <c r="S256" i="15"/>
  <c r="J256" i="15"/>
  <c r="S250" i="15"/>
  <c r="J250" i="15"/>
  <c r="S244" i="15"/>
  <c r="J244" i="15"/>
  <c r="S237" i="15"/>
  <c r="J237" i="15"/>
  <c r="S231" i="15"/>
  <c r="J231" i="15"/>
  <c r="S225" i="15"/>
  <c r="J225" i="15"/>
  <c r="S219" i="15"/>
  <c r="J219" i="15"/>
  <c r="S213" i="15"/>
  <c r="J213" i="15"/>
  <c r="S207" i="15"/>
  <c r="J207" i="15"/>
  <c r="S201" i="15"/>
  <c r="J201" i="15"/>
  <c r="S195" i="15"/>
  <c r="J195" i="15"/>
  <c r="S189" i="15"/>
  <c r="J189" i="15"/>
  <c r="S183" i="15"/>
  <c r="J183" i="15"/>
  <c r="S177" i="15"/>
  <c r="J177" i="15"/>
  <c r="S171" i="15"/>
  <c r="J171" i="15"/>
  <c r="S165" i="15"/>
  <c r="J165" i="15"/>
  <c r="S159" i="15"/>
  <c r="J159" i="15"/>
  <c r="S153" i="15"/>
  <c r="J153" i="15"/>
  <c r="S147" i="15"/>
  <c r="J147" i="15"/>
  <c r="S141" i="15"/>
  <c r="J141" i="15"/>
  <c r="S135" i="15"/>
  <c r="J135" i="15"/>
  <c r="S129" i="15"/>
  <c r="J129" i="15"/>
  <c r="S116" i="15"/>
  <c r="J116" i="15"/>
  <c r="S110" i="15"/>
  <c r="J110" i="15"/>
  <c r="S104" i="15"/>
  <c r="J104" i="15"/>
  <c r="S98" i="15"/>
  <c r="J98" i="15"/>
  <c r="S92" i="15"/>
  <c r="J92" i="15"/>
  <c r="S86" i="15"/>
  <c r="J86" i="15"/>
  <c r="S80" i="15"/>
  <c r="J80" i="15"/>
  <c r="S74" i="15"/>
  <c r="J74" i="15"/>
  <c r="S68" i="15"/>
  <c r="J68" i="15"/>
  <c r="S62" i="15"/>
  <c r="J62" i="15"/>
  <c r="S56" i="15"/>
  <c r="J56" i="15"/>
  <c r="S50" i="15"/>
  <c r="J50" i="15"/>
  <c r="S44" i="15"/>
  <c r="J44" i="15"/>
  <c r="S38" i="15"/>
  <c r="J38" i="15"/>
  <c r="S32" i="15"/>
  <c r="J32" i="15"/>
  <c r="S1217" i="14"/>
  <c r="J1217" i="14"/>
  <c r="S1211" i="14"/>
  <c r="J1211" i="14"/>
  <c r="S1205" i="14"/>
  <c r="J1205" i="14"/>
  <c r="S1199" i="14"/>
  <c r="J1199" i="14"/>
  <c r="S1193" i="14"/>
  <c r="J1193" i="14"/>
  <c r="S1187" i="14"/>
  <c r="J1187" i="14"/>
  <c r="S1181" i="14"/>
  <c r="J1181" i="14"/>
  <c r="S1175" i="14"/>
  <c r="J1175" i="14"/>
  <c r="S1169" i="14"/>
  <c r="J1169" i="14"/>
  <c r="S1163" i="14"/>
  <c r="J1163" i="14"/>
  <c r="S1157" i="14"/>
  <c r="J1157" i="14"/>
  <c r="S1151" i="14"/>
  <c r="J1151" i="14"/>
  <c r="S1145" i="14"/>
  <c r="J1145" i="14"/>
  <c r="S1139" i="14"/>
  <c r="J1139" i="14"/>
  <c r="S1133" i="14"/>
  <c r="J1133" i="14"/>
  <c r="S1127" i="14"/>
  <c r="J1127" i="14"/>
  <c r="S1121" i="14"/>
  <c r="J1121" i="14"/>
  <c r="S1115" i="14"/>
  <c r="J1115" i="14"/>
  <c r="S1109" i="14"/>
  <c r="J1109" i="14"/>
  <c r="S1103" i="14"/>
  <c r="J1103" i="14"/>
  <c r="S1096" i="14"/>
  <c r="J1096" i="14"/>
  <c r="S1090" i="14"/>
  <c r="J1090" i="14"/>
  <c r="S1084" i="14"/>
  <c r="J1084" i="14"/>
  <c r="S1078" i="14"/>
  <c r="J1078" i="14"/>
  <c r="S1072" i="14"/>
  <c r="J1072" i="14"/>
  <c r="S1066" i="14"/>
  <c r="J1066" i="14"/>
  <c r="S1060" i="14"/>
  <c r="J1060" i="14"/>
  <c r="S1054" i="14"/>
  <c r="J1054" i="14"/>
  <c r="S1048" i="14"/>
  <c r="J1048" i="14"/>
  <c r="S1042" i="14"/>
  <c r="J1042" i="14"/>
  <c r="S1036" i="14"/>
  <c r="J1036" i="14"/>
  <c r="S1030" i="14"/>
  <c r="J1030" i="14"/>
  <c r="S1024" i="14"/>
  <c r="J1024" i="14"/>
  <c r="S1018" i="14"/>
  <c r="J1018" i="14"/>
  <c r="S1012" i="14"/>
  <c r="J1012" i="14"/>
  <c r="S1006" i="14"/>
  <c r="J1006" i="14"/>
  <c r="S1000" i="14"/>
  <c r="J1000" i="14"/>
  <c r="S994" i="14"/>
  <c r="J994" i="14"/>
  <c r="S988" i="14"/>
  <c r="J988" i="14"/>
  <c r="S982" i="14"/>
  <c r="J982" i="14"/>
  <c r="S975" i="14"/>
  <c r="J975" i="14"/>
  <c r="S969" i="14"/>
  <c r="J969" i="14"/>
  <c r="S963" i="14"/>
  <c r="J963" i="14"/>
  <c r="S957" i="14"/>
  <c r="J957" i="14"/>
  <c r="S951" i="14"/>
  <c r="J951" i="14"/>
  <c r="S945" i="14"/>
  <c r="J945" i="14"/>
  <c r="S939" i="14"/>
  <c r="J939" i="14"/>
  <c r="S933" i="14"/>
  <c r="J933" i="14"/>
  <c r="S927" i="14"/>
  <c r="J927" i="14"/>
  <c r="S921" i="14"/>
  <c r="J921" i="14"/>
  <c r="S915" i="14"/>
  <c r="J915" i="14"/>
  <c r="S909" i="14"/>
  <c r="J909" i="14"/>
  <c r="S903" i="14"/>
  <c r="J903" i="14"/>
  <c r="S897" i="14"/>
  <c r="J897" i="14"/>
  <c r="S891" i="14"/>
  <c r="J891" i="14"/>
  <c r="S885" i="14"/>
  <c r="J885" i="14"/>
  <c r="S879" i="14"/>
  <c r="J879" i="14"/>
  <c r="S873" i="14"/>
  <c r="J873" i="14"/>
  <c r="S867" i="14"/>
  <c r="J867" i="14"/>
  <c r="S861" i="14"/>
  <c r="J861" i="14"/>
  <c r="S854" i="14"/>
  <c r="J854" i="14"/>
  <c r="S848" i="14"/>
  <c r="J848" i="14"/>
  <c r="S842" i="14"/>
  <c r="J842" i="14"/>
  <c r="S836" i="14"/>
  <c r="J836" i="14"/>
  <c r="S830" i="14"/>
  <c r="J830" i="14"/>
  <c r="S824" i="14"/>
  <c r="J824" i="14"/>
  <c r="S818" i="14"/>
  <c r="J818" i="14"/>
  <c r="S812" i="14"/>
  <c r="J812" i="14"/>
  <c r="S806" i="14"/>
  <c r="J806" i="14"/>
  <c r="S800" i="14"/>
  <c r="J800" i="14"/>
  <c r="S794" i="14"/>
  <c r="J794" i="14"/>
  <c r="S788" i="14"/>
  <c r="J788" i="14"/>
  <c r="S782" i="14"/>
  <c r="J782" i="14"/>
  <c r="S776" i="14"/>
  <c r="J776" i="14"/>
  <c r="S770" i="14"/>
  <c r="J770" i="14"/>
  <c r="S764" i="14"/>
  <c r="J764" i="14"/>
  <c r="S758" i="14"/>
  <c r="J758" i="14"/>
  <c r="S752" i="14"/>
  <c r="J752" i="14"/>
  <c r="S746" i="14"/>
  <c r="J746" i="14"/>
  <c r="S740" i="14"/>
  <c r="J740" i="14"/>
  <c r="S733" i="14"/>
  <c r="J733" i="14"/>
  <c r="S727" i="14"/>
  <c r="J727" i="14"/>
  <c r="S721" i="14"/>
  <c r="J721" i="14"/>
  <c r="S715" i="14"/>
  <c r="J715" i="14"/>
  <c r="S709" i="14"/>
  <c r="J709" i="14"/>
  <c r="S703" i="14"/>
  <c r="J703" i="14"/>
  <c r="S697" i="14"/>
  <c r="J697" i="14"/>
  <c r="S691" i="14"/>
  <c r="J691" i="14"/>
  <c r="S685" i="14"/>
  <c r="J685" i="14"/>
  <c r="S679" i="14"/>
  <c r="J679" i="14"/>
  <c r="S673" i="14"/>
  <c r="J673" i="14"/>
  <c r="S667" i="14"/>
  <c r="J667" i="14"/>
  <c r="S661" i="14"/>
  <c r="J661" i="14"/>
  <c r="S655" i="14"/>
  <c r="J655" i="14"/>
  <c r="S649" i="14"/>
  <c r="J649" i="14"/>
  <c r="S643" i="14"/>
  <c r="J643" i="14"/>
  <c r="S637" i="14"/>
  <c r="J637" i="14"/>
  <c r="S631" i="14"/>
  <c r="J631" i="14"/>
  <c r="S625" i="14"/>
  <c r="J625" i="14"/>
  <c r="S619" i="14"/>
  <c r="J619" i="14"/>
  <c r="S612" i="14"/>
  <c r="J612" i="14"/>
  <c r="S606" i="14"/>
  <c r="J606" i="14"/>
  <c r="S600" i="14"/>
  <c r="J600" i="14"/>
  <c r="S594" i="14"/>
  <c r="J594" i="14"/>
  <c r="S588" i="14"/>
  <c r="J588" i="14"/>
  <c r="S582" i="14"/>
  <c r="J582" i="14"/>
  <c r="S576" i="14"/>
  <c r="J576" i="14"/>
  <c r="S570" i="14"/>
  <c r="J570" i="14"/>
  <c r="S564" i="14"/>
  <c r="J564" i="14"/>
  <c r="S558" i="14"/>
  <c r="J558" i="14"/>
  <c r="S552" i="14"/>
  <c r="J552" i="14"/>
  <c r="S546" i="14"/>
  <c r="J546" i="14"/>
  <c r="S540" i="14"/>
  <c r="J540" i="14"/>
  <c r="S534" i="14"/>
  <c r="J534" i="14"/>
  <c r="S528" i="14"/>
  <c r="J528" i="14"/>
  <c r="S522" i="14"/>
  <c r="J522" i="14"/>
  <c r="S516" i="14"/>
  <c r="J516" i="14"/>
  <c r="S510" i="14"/>
  <c r="J510" i="14"/>
  <c r="S504" i="14"/>
  <c r="J504" i="14"/>
  <c r="S498" i="14"/>
  <c r="J498" i="14"/>
  <c r="S491" i="14"/>
  <c r="J491" i="14"/>
  <c r="S485" i="14"/>
  <c r="J485" i="14"/>
  <c r="S479" i="14"/>
  <c r="J479" i="14"/>
  <c r="S473" i="14"/>
  <c r="J473" i="14"/>
  <c r="S467" i="14"/>
  <c r="J467" i="14"/>
  <c r="S461" i="14"/>
  <c r="J461" i="14"/>
  <c r="S455" i="14"/>
  <c r="J455" i="14"/>
  <c r="S449" i="14"/>
  <c r="J449" i="14"/>
  <c r="S443" i="14"/>
  <c r="J443" i="14"/>
  <c r="S437" i="14"/>
  <c r="J437" i="14"/>
  <c r="S431" i="14"/>
  <c r="J431" i="14"/>
  <c r="S425" i="14"/>
  <c r="J425" i="14"/>
  <c r="S419" i="14"/>
  <c r="J419" i="14"/>
  <c r="S413" i="14"/>
  <c r="J413" i="14"/>
  <c r="S407" i="14"/>
  <c r="J407" i="14"/>
  <c r="S401" i="14"/>
  <c r="J401" i="14"/>
  <c r="S395" i="14"/>
  <c r="J395" i="14"/>
  <c r="S389" i="14"/>
  <c r="J389" i="14"/>
  <c r="S383" i="14"/>
  <c r="J383" i="14"/>
  <c r="S377" i="14"/>
  <c r="J377" i="14"/>
  <c r="S370" i="14"/>
  <c r="J370" i="14"/>
  <c r="S364" i="14"/>
  <c r="J364" i="14"/>
  <c r="S358" i="14"/>
  <c r="J358" i="14"/>
  <c r="S352" i="14"/>
  <c r="J352" i="14"/>
  <c r="S346" i="14"/>
  <c r="J346" i="14"/>
  <c r="S340" i="14"/>
  <c r="J340" i="14"/>
  <c r="S334" i="14"/>
  <c r="J334" i="14"/>
  <c r="S328" i="14"/>
  <c r="J328" i="14"/>
  <c r="S322" i="14"/>
  <c r="J322" i="14"/>
  <c r="S316" i="14"/>
  <c r="J316" i="14"/>
  <c r="S310" i="14"/>
  <c r="J310" i="14"/>
  <c r="S304" i="14"/>
  <c r="J304" i="14"/>
  <c r="S298" i="14"/>
  <c r="J298" i="14"/>
  <c r="S292" i="14"/>
  <c r="J292" i="14"/>
  <c r="S286" i="14"/>
  <c r="J286" i="14"/>
  <c r="S280" i="14"/>
  <c r="J280" i="14"/>
  <c r="S274" i="14"/>
  <c r="J274" i="14"/>
  <c r="S268" i="14"/>
  <c r="J268" i="14"/>
  <c r="S262" i="14"/>
  <c r="J262" i="14"/>
  <c r="S256" i="14"/>
  <c r="J256" i="14"/>
  <c r="S249" i="14"/>
  <c r="J249" i="14"/>
  <c r="S243" i="14"/>
  <c r="J243" i="14"/>
  <c r="S237" i="14"/>
  <c r="J237" i="14"/>
  <c r="S231" i="14"/>
  <c r="J231" i="14"/>
  <c r="S225" i="14"/>
  <c r="J225" i="14"/>
  <c r="S219" i="14"/>
  <c r="J219" i="14"/>
  <c r="S213" i="14"/>
  <c r="J213" i="14"/>
  <c r="S207" i="14"/>
  <c r="J207" i="14"/>
  <c r="S201" i="14"/>
  <c r="J201" i="14"/>
  <c r="S195" i="14"/>
  <c r="J195" i="14"/>
  <c r="S189" i="14"/>
  <c r="J189" i="14"/>
  <c r="S183" i="14"/>
  <c r="J183" i="14"/>
  <c r="S177" i="14"/>
  <c r="J177" i="14"/>
  <c r="S171" i="14"/>
  <c r="J171" i="14"/>
  <c r="S165" i="14"/>
  <c r="J165" i="14"/>
  <c r="S159" i="14"/>
  <c r="J159" i="14"/>
  <c r="S153" i="14"/>
  <c r="J153" i="14"/>
  <c r="S147" i="14"/>
  <c r="J147" i="14"/>
  <c r="S141" i="14"/>
  <c r="J141" i="14"/>
  <c r="S135" i="14"/>
  <c r="J135" i="14"/>
  <c r="S128" i="14"/>
  <c r="J128" i="14"/>
  <c r="S122" i="14"/>
  <c r="J122" i="14"/>
  <c r="S116" i="14"/>
  <c r="J116" i="14"/>
  <c r="S110" i="14"/>
  <c r="J110" i="14"/>
  <c r="S104" i="14"/>
  <c r="J104" i="14"/>
  <c r="S98" i="14"/>
  <c r="J98" i="14"/>
  <c r="S92" i="14"/>
  <c r="J92" i="14"/>
  <c r="S86" i="14"/>
  <c r="J86" i="14"/>
  <c r="S80" i="14"/>
  <c r="J80" i="14"/>
  <c r="S74" i="14"/>
  <c r="J74" i="14"/>
  <c r="S68" i="14"/>
  <c r="J68" i="14"/>
  <c r="S62" i="14"/>
  <c r="J62" i="14"/>
  <c r="S56" i="14"/>
  <c r="J56" i="14"/>
  <c r="S50" i="14"/>
  <c r="J50" i="14"/>
  <c r="S44" i="14"/>
  <c r="J44" i="14"/>
  <c r="S38" i="14"/>
  <c r="J38" i="14"/>
  <c r="S32" i="14"/>
  <c r="J32" i="14"/>
  <c r="S26" i="14"/>
  <c r="J26" i="14"/>
  <c r="S20" i="14"/>
  <c r="J20" i="14"/>
  <c r="S14" i="14"/>
  <c r="J14" i="14"/>
  <c r="S1277" i="13"/>
  <c r="J1277" i="13"/>
  <c r="S1271" i="13"/>
  <c r="J1271" i="13"/>
  <c r="S1265" i="13"/>
  <c r="J1265" i="13"/>
  <c r="S1259" i="13"/>
  <c r="J1259" i="13"/>
  <c r="S1253" i="13"/>
  <c r="J1253" i="13"/>
  <c r="S1247" i="13"/>
  <c r="J1247" i="13"/>
  <c r="S1241" i="13"/>
  <c r="J1241" i="13"/>
  <c r="S1235" i="13"/>
  <c r="J1235" i="13"/>
  <c r="S1229" i="13"/>
  <c r="J1229" i="13"/>
  <c r="S1223" i="13"/>
  <c r="J1223" i="13"/>
  <c r="S1217" i="13"/>
  <c r="J1217" i="13"/>
  <c r="S1211" i="13"/>
  <c r="J1211" i="13"/>
  <c r="S1205" i="13"/>
  <c r="J1205" i="13"/>
  <c r="S1199" i="13"/>
  <c r="J1199" i="13"/>
  <c r="S1193" i="13"/>
  <c r="J1193" i="13"/>
  <c r="S1187" i="13"/>
  <c r="J1187" i="13"/>
  <c r="S1181" i="13"/>
  <c r="J1181" i="13"/>
  <c r="S1175" i="13"/>
  <c r="J1175" i="13"/>
  <c r="S1169" i="13"/>
  <c r="J1169" i="13"/>
  <c r="S1163" i="13"/>
  <c r="J1163" i="13"/>
  <c r="S1157" i="13"/>
  <c r="J1157" i="13"/>
  <c r="S1150" i="13"/>
  <c r="J1150" i="13"/>
  <c r="S1144" i="13"/>
  <c r="J1144" i="13"/>
  <c r="S1138" i="13"/>
  <c r="J1138" i="13"/>
  <c r="S1132" i="13"/>
  <c r="J1132" i="13"/>
  <c r="S1126" i="13"/>
  <c r="J1126" i="13"/>
  <c r="S1120" i="13"/>
  <c r="J1120" i="13"/>
  <c r="S1114" i="13"/>
  <c r="J1114" i="13"/>
  <c r="S1108" i="13"/>
  <c r="J1108" i="13"/>
  <c r="S1102" i="13"/>
  <c r="J1102" i="13"/>
  <c r="S1096" i="13"/>
  <c r="J1096" i="13"/>
  <c r="S1090" i="13"/>
  <c r="J1090" i="13"/>
  <c r="S1084" i="13"/>
  <c r="J1084" i="13"/>
  <c r="S1078" i="13"/>
  <c r="J1078" i="13"/>
  <c r="S1072" i="13"/>
  <c r="J1072" i="13"/>
  <c r="S1066" i="13"/>
  <c r="J1066" i="13"/>
  <c r="S1060" i="13"/>
  <c r="J1060" i="13"/>
  <c r="S1054" i="13"/>
  <c r="J1054" i="13"/>
  <c r="S1048" i="13"/>
  <c r="J1048" i="13"/>
  <c r="S1042" i="13"/>
  <c r="J1042" i="13"/>
  <c r="S1036" i="13"/>
  <c r="J1036" i="13"/>
  <c r="S1030" i="13"/>
  <c r="J1030" i="13"/>
  <c r="S1023" i="13"/>
  <c r="J1023" i="13"/>
  <c r="S1017" i="13"/>
  <c r="J1017" i="13"/>
  <c r="S1011" i="13"/>
  <c r="J1011" i="13"/>
  <c r="S1005" i="13"/>
  <c r="J1005" i="13"/>
  <c r="S999" i="13"/>
  <c r="J999" i="13"/>
  <c r="S993" i="13"/>
  <c r="J993" i="13"/>
  <c r="S987" i="13"/>
  <c r="J987" i="13"/>
  <c r="S981" i="13"/>
  <c r="J981" i="13"/>
  <c r="S975" i="13"/>
  <c r="J975" i="13"/>
  <c r="S969" i="13"/>
  <c r="J969" i="13"/>
  <c r="S963" i="13"/>
  <c r="J963" i="13"/>
  <c r="S957" i="13"/>
  <c r="J957" i="13"/>
  <c r="S951" i="13"/>
  <c r="J951" i="13"/>
  <c r="S945" i="13"/>
  <c r="J945" i="13"/>
  <c r="S939" i="13"/>
  <c r="J939" i="13"/>
  <c r="S933" i="13"/>
  <c r="J933" i="13"/>
  <c r="S927" i="13"/>
  <c r="J927" i="13"/>
  <c r="S921" i="13"/>
  <c r="J921" i="13"/>
  <c r="S915" i="13"/>
  <c r="J915" i="13"/>
  <c r="S909" i="13"/>
  <c r="J909" i="13"/>
  <c r="S903" i="13"/>
  <c r="J903" i="13"/>
  <c r="S896" i="13"/>
  <c r="J896" i="13"/>
  <c r="S890" i="13"/>
  <c r="J890" i="13"/>
  <c r="S884" i="13"/>
  <c r="J884" i="13"/>
  <c r="S878" i="13"/>
  <c r="J878" i="13"/>
  <c r="S872" i="13"/>
  <c r="J872" i="13"/>
  <c r="S866" i="13"/>
  <c r="J866" i="13"/>
  <c r="S860" i="13"/>
  <c r="J860" i="13"/>
  <c r="S854" i="13"/>
  <c r="J854" i="13"/>
  <c r="S848" i="13"/>
  <c r="J848" i="13"/>
  <c r="S842" i="13"/>
  <c r="J842" i="13"/>
  <c r="S836" i="13"/>
  <c r="J836" i="13"/>
  <c r="S830" i="13"/>
  <c r="J830" i="13"/>
  <c r="S824" i="13"/>
  <c r="J824" i="13"/>
  <c r="S818" i="13"/>
  <c r="J818" i="13"/>
  <c r="S812" i="13"/>
  <c r="J812" i="13"/>
  <c r="S806" i="13"/>
  <c r="J806" i="13"/>
  <c r="S800" i="13"/>
  <c r="J800" i="13"/>
  <c r="S794" i="13"/>
  <c r="J794" i="13"/>
  <c r="S788" i="13"/>
  <c r="J788" i="13"/>
  <c r="S782" i="13"/>
  <c r="J782" i="13"/>
  <c r="S776" i="13"/>
  <c r="J776" i="13"/>
  <c r="S769" i="13"/>
  <c r="J769" i="13"/>
  <c r="S763" i="13"/>
  <c r="J763" i="13"/>
  <c r="S757" i="13"/>
  <c r="J757" i="13"/>
  <c r="S751" i="13"/>
  <c r="J751" i="13"/>
  <c r="S745" i="13"/>
  <c r="J745" i="13"/>
  <c r="S739" i="13"/>
  <c r="J739" i="13"/>
  <c r="S733" i="13"/>
  <c r="J733" i="13"/>
  <c r="S727" i="13"/>
  <c r="J727" i="13"/>
  <c r="S721" i="13"/>
  <c r="J721" i="13"/>
  <c r="S715" i="13"/>
  <c r="J715" i="13"/>
  <c r="S709" i="13"/>
  <c r="J709" i="13"/>
  <c r="S703" i="13"/>
  <c r="J703" i="13"/>
  <c r="S697" i="13"/>
  <c r="J697" i="13"/>
  <c r="S691" i="13"/>
  <c r="J691" i="13"/>
  <c r="S685" i="13"/>
  <c r="J685" i="13"/>
  <c r="S679" i="13"/>
  <c r="J679" i="13"/>
  <c r="S673" i="13"/>
  <c r="J673" i="13"/>
  <c r="S667" i="13"/>
  <c r="J667" i="13"/>
  <c r="S661" i="13"/>
  <c r="J661" i="13"/>
  <c r="S655" i="13"/>
  <c r="J655" i="13"/>
  <c r="S649" i="13"/>
  <c r="J649" i="13"/>
  <c r="S642" i="13"/>
  <c r="J642" i="13"/>
  <c r="S636" i="13"/>
  <c r="J636" i="13"/>
  <c r="S630" i="13"/>
  <c r="J630" i="13"/>
  <c r="S624" i="13"/>
  <c r="J624" i="13"/>
  <c r="S618" i="13"/>
  <c r="J618" i="13"/>
  <c r="S612" i="13"/>
  <c r="J612" i="13"/>
  <c r="S606" i="13"/>
  <c r="J606" i="13"/>
  <c r="S600" i="13"/>
  <c r="J600" i="13"/>
  <c r="S594" i="13"/>
  <c r="J594" i="13"/>
  <c r="S588" i="13"/>
  <c r="J588" i="13"/>
  <c r="S582" i="13"/>
  <c r="J582" i="13"/>
  <c r="S576" i="13"/>
  <c r="J576" i="13"/>
  <c r="S570" i="13"/>
  <c r="J570" i="13"/>
  <c r="S564" i="13"/>
  <c r="J564" i="13"/>
  <c r="S558" i="13"/>
  <c r="J558" i="13"/>
  <c r="S552" i="13"/>
  <c r="J552" i="13"/>
  <c r="S546" i="13"/>
  <c r="J546" i="13"/>
  <c r="S540" i="13"/>
  <c r="J540" i="13"/>
  <c r="S534" i="13"/>
  <c r="J534" i="13"/>
  <c r="S528" i="13"/>
  <c r="J528" i="13"/>
  <c r="S522" i="13"/>
  <c r="J522" i="13"/>
  <c r="S515" i="13"/>
  <c r="J515" i="13"/>
  <c r="S509" i="13"/>
  <c r="J509" i="13"/>
  <c r="S503" i="13"/>
  <c r="J503" i="13"/>
  <c r="S497" i="13"/>
  <c r="J497" i="13"/>
  <c r="S491" i="13"/>
  <c r="J491" i="13"/>
  <c r="S485" i="13"/>
  <c r="J485" i="13"/>
  <c r="S479" i="13"/>
  <c r="J479" i="13"/>
  <c r="S473" i="13"/>
  <c r="J473" i="13"/>
  <c r="S467" i="13"/>
  <c r="J467" i="13"/>
  <c r="S461" i="13"/>
  <c r="J461" i="13"/>
  <c r="S455" i="13"/>
  <c r="J455" i="13"/>
  <c r="S449" i="13"/>
  <c r="J449" i="13"/>
  <c r="S443" i="13"/>
  <c r="J443" i="13"/>
  <c r="S437" i="13"/>
  <c r="J437" i="13"/>
  <c r="S431" i="13"/>
  <c r="J431" i="13"/>
  <c r="S425" i="13"/>
  <c r="J425" i="13"/>
  <c r="S419" i="13"/>
  <c r="J419" i="13"/>
  <c r="S413" i="13"/>
  <c r="J413" i="13"/>
  <c r="S407" i="13"/>
  <c r="J407" i="13"/>
  <c r="S401" i="13"/>
  <c r="J401" i="13"/>
  <c r="S395" i="13"/>
  <c r="J395" i="13"/>
  <c r="S388" i="13"/>
  <c r="J388" i="13"/>
  <c r="S382" i="13"/>
  <c r="J382" i="13"/>
  <c r="S376" i="13"/>
  <c r="J376" i="13"/>
  <c r="S370" i="13"/>
  <c r="J370" i="13"/>
  <c r="S364" i="13"/>
  <c r="J364" i="13"/>
  <c r="S358" i="13"/>
  <c r="J358" i="13"/>
  <c r="S352" i="13"/>
  <c r="J352" i="13"/>
  <c r="S346" i="13"/>
  <c r="J346" i="13"/>
  <c r="S340" i="13"/>
  <c r="J340" i="13"/>
  <c r="S334" i="13"/>
  <c r="J334" i="13"/>
  <c r="S328" i="13"/>
  <c r="J328" i="13"/>
  <c r="S322" i="13"/>
  <c r="J322" i="13"/>
  <c r="S316" i="13"/>
  <c r="J316" i="13"/>
  <c r="S310" i="13"/>
  <c r="J310" i="13"/>
  <c r="S304" i="13"/>
  <c r="J304" i="13"/>
  <c r="S298" i="13"/>
  <c r="J298" i="13"/>
  <c r="S292" i="13"/>
  <c r="J292" i="13"/>
  <c r="S286" i="13"/>
  <c r="J286" i="13"/>
  <c r="S280" i="13"/>
  <c r="J280" i="13"/>
  <c r="S274" i="13"/>
  <c r="J274" i="13"/>
  <c r="S268" i="13"/>
  <c r="J268" i="13"/>
  <c r="S261" i="13"/>
  <c r="J261" i="13"/>
  <c r="S255" i="13"/>
  <c r="AB251" i="13" s="1"/>
  <c r="G37" i="20" s="1"/>
  <c r="J255" i="13"/>
  <c r="S249" i="13"/>
  <c r="J249" i="13"/>
  <c r="S243" i="13"/>
  <c r="J243" i="13"/>
  <c r="S237" i="13"/>
  <c r="J237" i="13"/>
  <c r="S231" i="13"/>
  <c r="J231" i="13"/>
  <c r="S225" i="13"/>
  <c r="J225" i="13"/>
  <c r="S219" i="13"/>
  <c r="J219" i="13"/>
  <c r="S213" i="13"/>
  <c r="J213" i="13"/>
  <c r="S207" i="13"/>
  <c r="J207" i="13"/>
  <c r="S201" i="13"/>
  <c r="J201" i="13"/>
  <c r="S195" i="13"/>
  <c r="J195" i="13"/>
  <c r="S189" i="13"/>
  <c r="J189" i="13"/>
  <c r="S183" i="13"/>
  <c r="J183" i="13"/>
  <c r="S177" i="13"/>
  <c r="J177" i="13"/>
  <c r="S171" i="13"/>
  <c r="J171" i="13"/>
  <c r="S165" i="13"/>
  <c r="J165" i="13"/>
  <c r="S159" i="13"/>
  <c r="J159" i="13"/>
  <c r="S153" i="13"/>
  <c r="J153" i="13"/>
  <c r="S147" i="13"/>
  <c r="J147" i="13"/>
  <c r="S141" i="13"/>
  <c r="J141" i="13"/>
  <c r="S134" i="13"/>
  <c r="J134" i="13"/>
  <c r="S128" i="13"/>
  <c r="J128" i="13"/>
  <c r="S122" i="13"/>
  <c r="J122" i="13"/>
  <c r="S116" i="13"/>
  <c r="J116" i="13"/>
  <c r="S110" i="13"/>
  <c r="J110" i="13"/>
  <c r="S104" i="13"/>
  <c r="J104" i="13"/>
  <c r="S98" i="13"/>
  <c r="J98" i="13"/>
  <c r="S92" i="13"/>
  <c r="J92" i="13"/>
  <c r="S86" i="13"/>
  <c r="J86" i="13"/>
  <c r="S80" i="13"/>
  <c r="J80" i="13"/>
  <c r="S74" i="13"/>
  <c r="J74" i="13"/>
  <c r="S68" i="13"/>
  <c r="J68" i="13"/>
  <c r="S62" i="13"/>
  <c r="J62" i="13"/>
  <c r="S56" i="13"/>
  <c r="J56" i="13"/>
  <c r="S50" i="13"/>
  <c r="J50" i="13"/>
  <c r="S44" i="13"/>
  <c r="J44" i="13"/>
  <c r="S38" i="13"/>
  <c r="J38" i="13"/>
  <c r="S32" i="13"/>
  <c r="J32" i="13"/>
  <c r="S26" i="13"/>
  <c r="J26" i="13"/>
  <c r="S20" i="13"/>
  <c r="J20" i="13"/>
  <c r="S122" i="15"/>
  <c r="J122" i="15"/>
  <c r="S26" i="15"/>
  <c r="J26" i="15"/>
  <c r="S20" i="15"/>
  <c r="J20" i="15"/>
  <c r="S14" i="15"/>
  <c r="J14" i="15"/>
  <c r="E50" i="20"/>
  <c r="E49" i="20"/>
  <c r="G66" i="19"/>
  <c r="G435" i="19" s="1"/>
  <c r="G437" i="19" s="1"/>
  <c r="AB433" i="19" s="1"/>
  <c r="L110" i="20" s="1"/>
  <c r="E437" i="19"/>
  <c r="G60" i="19"/>
  <c r="G429" i="19"/>
  <c r="G431" i="19" s="1"/>
  <c r="AB427" i="19" s="1"/>
  <c r="L109" i="20" s="1"/>
  <c r="E431" i="19"/>
  <c r="G54" i="19"/>
  <c r="G423" i="19" s="1"/>
  <c r="G425" i="19" s="1"/>
  <c r="E425" i="19"/>
  <c r="AB421" i="19"/>
  <c r="L108" i="20" s="1"/>
  <c r="G48" i="19"/>
  <c r="G417" i="19"/>
  <c r="G419" i="19" s="1"/>
  <c r="AB415" i="19" s="1"/>
  <c r="L107" i="20" s="1"/>
  <c r="E419" i="19"/>
  <c r="A99" i="20"/>
  <c r="A97" i="20"/>
  <c r="A95" i="20"/>
  <c r="A93" i="20"/>
  <c r="A90" i="20"/>
  <c r="A87" i="20"/>
  <c r="A85" i="20"/>
  <c r="A83" i="20"/>
  <c r="A81" i="20"/>
  <c r="A77" i="20"/>
  <c r="A76" i="20"/>
  <c r="A72" i="20"/>
  <c r="A70" i="20"/>
  <c r="A67" i="20"/>
  <c r="A65" i="20"/>
  <c r="A61" i="20"/>
  <c r="A57" i="20"/>
  <c r="A55" i="20"/>
  <c r="A51" i="20"/>
  <c r="A49" i="20"/>
  <c r="A46" i="20"/>
  <c r="A44" i="20"/>
  <c r="A40" i="20"/>
  <c r="A36" i="20"/>
  <c r="A34" i="20"/>
  <c r="A30" i="20"/>
  <c r="A28" i="20"/>
  <c r="A25" i="20"/>
  <c r="A22" i="20"/>
  <c r="A18" i="20"/>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A152" i="1"/>
  <c r="A151" i="1"/>
  <c r="A150" i="1"/>
  <c r="A149" i="1"/>
  <c r="A148" i="1"/>
  <c r="A147" i="1"/>
  <c r="A146"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45" i="1"/>
  <c r="A101" i="12"/>
  <c r="A99" i="12"/>
  <c r="A97" i="12"/>
  <c r="A95" i="12"/>
  <c r="A92" i="12"/>
  <c r="A87" i="12"/>
  <c r="B101" i="12"/>
  <c r="B100" i="12"/>
  <c r="B99" i="12"/>
  <c r="B98" i="12"/>
  <c r="B97" i="12"/>
  <c r="B96" i="12"/>
  <c r="B95" i="12"/>
  <c r="B94" i="12"/>
  <c r="B93" i="12"/>
  <c r="B92" i="12"/>
  <c r="A85" i="12"/>
  <c r="A83" i="12"/>
  <c r="A81" i="12"/>
  <c r="A75" i="12"/>
  <c r="B88" i="12"/>
  <c r="B87" i="12"/>
  <c r="B86" i="12"/>
  <c r="B85" i="12"/>
  <c r="B84" i="12"/>
  <c r="B83" i="12"/>
  <c r="B82" i="12"/>
  <c r="B81" i="12"/>
  <c r="A74" i="12"/>
  <c r="A70" i="12"/>
  <c r="A68" i="12"/>
  <c r="A65" i="12"/>
  <c r="A63" i="12"/>
  <c r="A59" i="12"/>
  <c r="B77" i="12"/>
  <c r="B76" i="12"/>
  <c r="B75" i="12"/>
  <c r="B74" i="12"/>
  <c r="B73" i="12"/>
  <c r="B72" i="12"/>
  <c r="B71" i="12"/>
  <c r="B70" i="12"/>
  <c r="B69" i="12"/>
  <c r="B71" i="20" s="1"/>
  <c r="B68" i="12"/>
  <c r="B67" i="12"/>
  <c r="B69" i="20" s="1"/>
  <c r="B66" i="12"/>
  <c r="B68" i="20" s="1"/>
  <c r="B65" i="12"/>
  <c r="B64" i="12"/>
  <c r="B63" i="12"/>
  <c r="B62" i="12"/>
  <c r="B61" i="12"/>
  <c r="B60" i="12"/>
  <c r="B59" i="12"/>
  <c r="A53" i="12"/>
  <c r="A51" i="12"/>
  <c r="A47" i="12"/>
  <c r="A45" i="12"/>
  <c r="A42" i="12"/>
  <c r="A40" i="12"/>
  <c r="A36" i="12"/>
  <c r="A30" i="12"/>
  <c r="A28" i="12"/>
  <c r="A24" i="12"/>
  <c r="A21" i="12"/>
  <c r="A18" i="12"/>
  <c r="A16" i="12"/>
  <c r="A12" i="12"/>
  <c r="B55" i="12"/>
  <c r="B54" i="12"/>
  <c r="B53" i="12"/>
  <c r="B52" i="12"/>
  <c r="B51" i="12"/>
  <c r="B50" i="12"/>
  <c r="B49" i="12"/>
  <c r="B48" i="12"/>
  <c r="B47" i="12"/>
  <c r="B46" i="12"/>
  <c r="B45" i="12"/>
  <c r="B44" i="12"/>
  <c r="B43" i="12"/>
  <c r="B42" i="12"/>
  <c r="B41" i="12"/>
  <c r="B40" i="12"/>
  <c r="B39" i="12"/>
  <c r="B38" i="12"/>
  <c r="B37" i="12"/>
  <c r="B36" i="12"/>
  <c r="B32" i="12"/>
  <c r="B31" i="12"/>
  <c r="B30" i="12"/>
  <c r="B29" i="12"/>
  <c r="B28" i="12"/>
  <c r="B27" i="12"/>
  <c r="B26" i="12"/>
  <c r="B25" i="12"/>
  <c r="B24" i="12"/>
  <c r="B23" i="12"/>
  <c r="B22" i="12"/>
  <c r="B21" i="12"/>
  <c r="B20" i="12"/>
  <c r="B19" i="12"/>
  <c r="B18" i="12"/>
  <c r="B17" i="12"/>
  <c r="B16" i="12"/>
  <c r="B15" i="12"/>
  <c r="B14" i="12"/>
  <c r="B13" i="12"/>
  <c r="B12" i="12"/>
  <c r="A735" i="14"/>
  <c r="A736" i="14" s="1"/>
  <c r="A742" i="14" s="1"/>
  <c r="A748" i="14" s="1"/>
  <c r="A754" i="14" s="1"/>
  <c r="A760" i="14" s="1"/>
  <c r="A614" i="14"/>
  <c r="A615" i="14"/>
  <c r="A621" i="14"/>
  <c r="A493" i="14"/>
  <c r="A494" i="14" s="1"/>
  <c r="A500" i="14" s="1"/>
  <c r="A372" i="14"/>
  <c r="A373" i="14"/>
  <c r="A379" i="14" s="1"/>
  <c r="A385" i="14" s="1"/>
  <c r="A391" i="14" s="1"/>
  <c r="A397" i="14" s="1"/>
  <c r="A403" i="14" s="1"/>
  <c r="A409" i="14" s="1"/>
  <c r="A415" i="14" s="1"/>
  <c r="A251" i="14"/>
  <c r="A252" i="14" s="1"/>
  <c r="A258" i="14" s="1"/>
  <c r="A264" i="14" s="1"/>
  <c r="A270" i="14" s="1"/>
  <c r="A276" i="14" s="1"/>
  <c r="A282" i="14" s="1"/>
  <c r="A288" i="14" s="1"/>
  <c r="A294" i="14" s="1"/>
  <c r="A130" i="14"/>
  <c r="A131" i="14"/>
  <c r="A137" i="14" s="1"/>
  <c r="A143" i="14" s="1"/>
  <c r="A149" i="14" s="1"/>
  <c r="J8" i="20"/>
  <c r="M8" i="20"/>
  <c r="L8" i="20"/>
  <c r="K8" i="20"/>
  <c r="I8" i="20"/>
  <c r="H8" i="20"/>
  <c r="G8" i="20"/>
  <c r="A771" i="13"/>
  <c r="A644" i="13"/>
  <c r="A517" i="13"/>
  <c r="A390" i="13"/>
  <c r="A263" i="13"/>
  <c r="A136" i="13"/>
  <c r="A558" i="18"/>
  <c r="A565" i="18"/>
  <c r="A571" i="18" s="1"/>
  <c r="A577" i="18" s="1"/>
  <c r="A583" i="18" s="1"/>
  <c r="A589" i="18" s="1"/>
  <c r="A595" i="18" s="1"/>
  <c r="A613" i="18" s="1"/>
  <c r="A497" i="18"/>
  <c r="A504" i="18"/>
  <c r="A510" i="18" s="1"/>
  <c r="A516" i="18"/>
  <c r="A522" i="18" s="1"/>
  <c r="A528" i="18" s="1"/>
  <c r="A534" i="18" s="1"/>
  <c r="A552" i="18" s="1"/>
  <c r="A436" i="18"/>
  <c r="A443" i="18"/>
  <c r="A449" i="18" s="1"/>
  <c r="A455" i="18" s="1"/>
  <c r="A461" i="18" s="1"/>
  <c r="A467" i="18" s="1"/>
  <c r="A473" i="18" s="1"/>
  <c r="A491" i="18" s="1"/>
  <c r="A314" i="18"/>
  <c r="A321" i="18"/>
  <c r="A327" i="18" s="1"/>
  <c r="A333" i="18"/>
  <c r="A339" i="18" s="1"/>
  <c r="A345" i="18" s="1"/>
  <c r="A351" i="18" s="1"/>
  <c r="A369" i="18" s="1"/>
  <c r="A253" i="18"/>
  <c r="A260" i="18"/>
  <c r="A266" i="18" s="1"/>
  <c r="A272" i="18" s="1"/>
  <c r="A278" i="18" s="1"/>
  <c r="A284" i="18" s="1"/>
  <c r="A290" i="18" s="1"/>
  <c r="A308" i="18" s="1"/>
  <c r="A192" i="18"/>
  <c r="A199" i="18"/>
  <c r="A205" i="18" s="1"/>
  <c r="A211" i="18"/>
  <c r="A217" i="18" s="1"/>
  <c r="A223" i="18" s="1"/>
  <c r="A229" i="18" s="1"/>
  <c r="A247" i="18" s="1"/>
  <c r="A131" i="18"/>
  <c r="A138" i="18"/>
  <c r="A144" i="18" s="1"/>
  <c r="A150" i="18" s="1"/>
  <c r="A156" i="18" s="1"/>
  <c r="A162" i="18" s="1"/>
  <c r="A180" i="18" s="1"/>
  <c r="A186" i="18" s="1"/>
  <c r="A9" i="18"/>
  <c r="A10" i="18"/>
  <c r="A16" i="18" s="1"/>
  <c r="A22" i="18"/>
  <c r="A28" i="18" s="1"/>
  <c r="A34" i="18" s="1"/>
  <c r="A40" i="18" s="1"/>
  <c r="A46" i="18"/>
  <c r="A52" i="18" s="1"/>
  <c r="A58" i="18" s="1"/>
  <c r="A64" i="18" s="1"/>
  <c r="A375" i="18"/>
  <c r="A382" i="18" s="1"/>
  <c r="A388" i="18" s="1"/>
  <c r="A394" i="18" s="1"/>
  <c r="A400" i="18"/>
  <c r="A406" i="18" s="1"/>
  <c r="A412" i="18" s="1"/>
  <c r="A418" i="18" s="1"/>
  <c r="A424" i="18" s="1"/>
  <c r="A430" i="18" s="1"/>
  <c r="A70" i="18"/>
  <c r="A77" i="18"/>
  <c r="A83" i="18"/>
  <c r="A89" i="18" s="1"/>
  <c r="A95" i="18" s="1"/>
  <c r="A101" i="18" s="1"/>
  <c r="A107" i="18"/>
  <c r="A113" i="18" s="1"/>
  <c r="A119" i="18" s="1"/>
  <c r="A125" i="18" s="1"/>
  <c r="D93" i="12"/>
  <c r="D94" i="12" s="1"/>
  <c r="D95" i="12" s="1"/>
  <c r="D96" i="12" s="1"/>
  <c r="D97" i="12" s="1"/>
  <c r="D98" i="12" s="1"/>
  <c r="D99" i="12" s="1"/>
  <c r="D100" i="12" s="1"/>
  <c r="D101" i="12" s="1"/>
  <c r="S38" i="18"/>
  <c r="J38" i="18"/>
  <c r="S32" i="18"/>
  <c r="J32" i="18"/>
  <c r="S26" i="18"/>
  <c r="J26" i="18"/>
  <c r="S20" i="18"/>
  <c r="J20" i="18"/>
  <c r="S14" i="18"/>
  <c r="J14" i="18"/>
  <c r="S32" i="16"/>
  <c r="J32" i="16"/>
  <c r="S26" i="16"/>
  <c r="J26" i="16"/>
  <c r="S20" i="16"/>
  <c r="J20" i="16"/>
  <c r="S14" i="16"/>
  <c r="J14" i="16"/>
  <c r="G54" i="14"/>
  <c r="G175" i="14"/>
  <c r="E1145" i="14"/>
  <c r="E1024" i="14"/>
  <c r="E903" i="14"/>
  <c r="E782" i="14"/>
  <c r="E661" i="14"/>
  <c r="E540" i="14"/>
  <c r="E419" i="14"/>
  <c r="E298" i="14"/>
  <c r="E177" i="14"/>
  <c r="G56" i="14"/>
  <c r="E56" i="14"/>
  <c r="AB52" i="14"/>
  <c r="F47" i="20" s="1"/>
  <c r="G54" i="15"/>
  <c r="G744" i="15" s="1"/>
  <c r="G169" i="15"/>
  <c r="E1091" i="15"/>
  <c r="E976" i="15"/>
  <c r="E861" i="15"/>
  <c r="E631" i="15"/>
  <c r="E516" i="15"/>
  <c r="E401" i="15"/>
  <c r="E286" i="15"/>
  <c r="E171" i="15"/>
  <c r="G746" i="15"/>
  <c r="AB742" i="15" s="1"/>
  <c r="L68" i="20" s="1"/>
  <c r="E746" i="15"/>
  <c r="G72" i="15"/>
  <c r="G74" i="15"/>
  <c r="AB70" i="15" s="1"/>
  <c r="F71" i="20" s="1"/>
  <c r="E74" i="15"/>
  <c r="G66" i="15"/>
  <c r="G68" i="15" s="1"/>
  <c r="E68" i="15"/>
  <c r="G60" i="15"/>
  <c r="G62" i="15"/>
  <c r="E62" i="15"/>
  <c r="AB58" i="15"/>
  <c r="F69" i="20" s="1"/>
  <c r="G56" i="15"/>
  <c r="E56" i="15"/>
  <c r="AB52" i="15"/>
  <c r="F68" i="20" s="1"/>
  <c r="D60" i="12"/>
  <c r="D61" i="12"/>
  <c r="D62" i="12"/>
  <c r="D63" i="12" s="1"/>
  <c r="D64" i="12" s="1"/>
  <c r="D65" i="12" s="1"/>
  <c r="D66" i="12"/>
  <c r="C71" i="20"/>
  <c r="A55" i="15"/>
  <c r="A745" i="15"/>
  <c r="A170" i="15" s="1"/>
  <c r="A285" i="15" s="1"/>
  <c r="A400" i="15" s="1"/>
  <c r="A515" i="15" s="1"/>
  <c r="A630" i="15" s="1"/>
  <c r="A860" i="15" s="1"/>
  <c r="A975" i="15" s="1"/>
  <c r="A1090" i="15" s="1"/>
  <c r="C54" i="15"/>
  <c r="C744" i="15"/>
  <c r="C169" i="15" s="1"/>
  <c r="C284" i="15"/>
  <c r="C399" i="15" s="1"/>
  <c r="C514" i="15" s="1"/>
  <c r="C629" i="15" s="1"/>
  <c r="C859" i="15" s="1"/>
  <c r="C974" i="15" s="1"/>
  <c r="C1089" i="15" s="1"/>
  <c r="A54" i="15"/>
  <c r="A744" i="15"/>
  <c r="A169" i="15" s="1"/>
  <c r="A284" i="15" s="1"/>
  <c r="A399" i="15" s="1"/>
  <c r="A514" i="15" s="1"/>
  <c r="A629" i="15" s="1"/>
  <c r="A859" i="15" s="1"/>
  <c r="A974" i="15" s="1"/>
  <c r="A1089" i="15" s="1"/>
  <c r="A1044" i="15"/>
  <c r="A1051" i="15"/>
  <c r="A1057" i="15"/>
  <c r="A1063" i="15"/>
  <c r="A1069" i="15" s="1"/>
  <c r="A1075" i="15" s="1"/>
  <c r="A1081" i="15" s="1"/>
  <c r="A1087" i="15" s="1"/>
  <c r="A929" i="15"/>
  <c r="A936" i="15"/>
  <c r="A942" i="15"/>
  <c r="A948" i="15"/>
  <c r="A954" i="15" s="1"/>
  <c r="A960" i="15" s="1"/>
  <c r="A966" i="15" s="1"/>
  <c r="A972" i="15"/>
  <c r="A814" i="15"/>
  <c r="A821" i="15"/>
  <c r="A827" i="15"/>
  <c r="A833" i="15"/>
  <c r="A839" i="15" s="1"/>
  <c r="A845" i="15" s="1"/>
  <c r="A851" i="15" s="1"/>
  <c r="A857" i="15" s="1"/>
  <c r="A584" i="15"/>
  <c r="A591" i="15"/>
  <c r="A597" i="15"/>
  <c r="A603" i="15"/>
  <c r="A609" i="15" s="1"/>
  <c r="A615" i="15" s="1"/>
  <c r="A621" i="15" s="1"/>
  <c r="A627" i="15" s="1"/>
  <c r="A469" i="15"/>
  <c r="A476" i="15"/>
  <c r="A482" i="15"/>
  <c r="A488" i="15"/>
  <c r="A494" i="15" s="1"/>
  <c r="A500" i="15" s="1"/>
  <c r="A506" i="15" s="1"/>
  <c r="A512" i="15"/>
  <c r="A354" i="15"/>
  <c r="A361" i="15"/>
  <c r="A367" i="15"/>
  <c r="A373" i="15"/>
  <c r="A379" i="15" s="1"/>
  <c r="A385" i="15" s="1"/>
  <c r="A391" i="15" s="1"/>
  <c r="A397" i="15"/>
  <c r="A239" i="15"/>
  <c r="A246" i="15"/>
  <c r="A252" i="15"/>
  <c r="A258" i="15"/>
  <c r="A264" i="15" s="1"/>
  <c r="A270" i="15" s="1"/>
  <c r="A276" i="15" s="1"/>
  <c r="A282" i="15"/>
  <c r="A124" i="15"/>
  <c r="A131" i="15"/>
  <c r="A137" i="15"/>
  <c r="A143" i="15"/>
  <c r="A149" i="15" s="1"/>
  <c r="A155" i="15" s="1"/>
  <c r="A161" i="15" s="1"/>
  <c r="A167" i="15" s="1"/>
  <c r="A699" i="15"/>
  <c r="A706" i="15"/>
  <c r="A712" i="15"/>
  <c r="A718" i="15"/>
  <c r="A724" i="15" s="1"/>
  <c r="A730" i="15" s="1"/>
  <c r="A736" i="15" s="1"/>
  <c r="A742" i="15" s="1"/>
  <c r="A121" i="15"/>
  <c r="C72" i="15"/>
  <c r="A73" i="15"/>
  <c r="A72" i="15"/>
  <c r="A66" i="15"/>
  <c r="C66" i="15"/>
  <c r="A67" i="15"/>
  <c r="A60" i="15"/>
  <c r="A61" i="15"/>
  <c r="A9" i="15"/>
  <c r="A10" i="15"/>
  <c r="A16" i="15"/>
  <c r="A22" i="15" s="1"/>
  <c r="A28" i="15" s="1"/>
  <c r="A34" i="15" s="1"/>
  <c r="A40" i="15"/>
  <c r="A46" i="15" s="1"/>
  <c r="A55" i="14"/>
  <c r="A176" i="14"/>
  <c r="A297" i="14"/>
  <c r="A418" i="14" s="1"/>
  <c r="A539" i="14" s="1"/>
  <c r="A660" i="14" s="1"/>
  <c r="A781" i="14"/>
  <c r="A902" i="14" s="1"/>
  <c r="A1023" i="14" s="1"/>
  <c r="A1144" i="14" s="1"/>
  <c r="D37" i="12"/>
  <c r="D38" i="12" s="1"/>
  <c r="D39" i="12" s="1"/>
  <c r="D40" i="12" s="1"/>
  <c r="D41" i="12" s="1"/>
  <c r="D42" i="12" s="1"/>
  <c r="D43" i="12" s="1"/>
  <c r="D54" i="14" s="1"/>
  <c r="D175" i="14" s="1"/>
  <c r="D296" i="14" s="1"/>
  <c r="D417" i="14" s="1"/>
  <c r="D538" i="14" s="1"/>
  <c r="D659" i="14" s="1"/>
  <c r="D780" i="14" s="1"/>
  <c r="D901" i="14" s="1"/>
  <c r="D1022" i="14" s="1"/>
  <c r="D1143" i="14"/>
  <c r="C54" i="14"/>
  <c r="C175" i="14"/>
  <c r="C296" i="14" s="1"/>
  <c r="C417" i="14"/>
  <c r="C538" i="14" s="1"/>
  <c r="C659" i="14" s="1"/>
  <c r="C780" i="14" s="1"/>
  <c r="C901" i="14" s="1"/>
  <c r="C1022" i="14" s="1"/>
  <c r="C1143" i="14" s="1"/>
  <c r="A54" i="14"/>
  <c r="A175" i="14"/>
  <c r="A296" i="14" s="1"/>
  <c r="A417" i="14" s="1"/>
  <c r="A538" i="14" s="1"/>
  <c r="A659" i="14"/>
  <c r="A780" i="14" s="1"/>
  <c r="A901" i="14" s="1"/>
  <c r="A1022" i="14" s="1"/>
  <c r="A1143" i="14"/>
  <c r="A1098" i="14"/>
  <c r="A1105" i="14"/>
  <c r="A1111" i="14"/>
  <c r="A1117" i="14"/>
  <c r="A1123" i="14" s="1"/>
  <c r="A1129" i="14" s="1"/>
  <c r="A1135" i="14" s="1"/>
  <c r="A1141" i="14" s="1"/>
  <c r="A977" i="14"/>
  <c r="A984" i="14"/>
  <c r="A990" i="14"/>
  <c r="A996" i="14"/>
  <c r="A1002" i="14" s="1"/>
  <c r="A1008" i="14" s="1"/>
  <c r="A1014" i="14" s="1"/>
  <c r="A1020" i="14" s="1"/>
  <c r="A856" i="14"/>
  <c r="A863" i="14"/>
  <c r="A869" i="14"/>
  <c r="A875" i="14"/>
  <c r="A881" i="14" s="1"/>
  <c r="A887" i="14" s="1"/>
  <c r="A893" i="14" s="1"/>
  <c r="A899" i="14"/>
  <c r="A766" i="14"/>
  <c r="A772" i="14" s="1"/>
  <c r="A627" i="14"/>
  <c r="A633" i="14" s="1"/>
  <c r="A639" i="14" s="1"/>
  <c r="A645" i="14" s="1"/>
  <c r="A651" i="14" s="1"/>
  <c r="A657" i="14" s="1"/>
  <c r="A506" i="14"/>
  <c r="A512" i="14" s="1"/>
  <c r="A518" i="14" s="1"/>
  <c r="A524" i="14" s="1"/>
  <c r="A530" i="14" s="1"/>
  <c r="A536" i="14" s="1"/>
  <c r="A155" i="14"/>
  <c r="A161" i="14" s="1"/>
  <c r="A167" i="14" s="1"/>
  <c r="C72" i="14"/>
  <c r="A73" i="14"/>
  <c r="A72" i="14"/>
  <c r="G72" i="14"/>
  <c r="A66" i="14"/>
  <c r="G66" i="14"/>
  <c r="C66" i="14"/>
  <c r="A67" i="14"/>
  <c r="A60" i="14"/>
  <c r="G60" i="14"/>
  <c r="A61" i="14"/>
  <c r="A9" i="14"/>
  <c r="A10" i="14" s="1"/>
  <c r="A16" i="14" s="1"/>
  <c r="A22" i="14" s="1"/>
  <c r="A28" i="14" s="1"/>
  <c r="A34" i="14" s="1"/>
  <c r="A40" i="14" s="1"/>
  <c r="A46" i="14" s="1"/>
  <c r="A52" i="14" s="1"/>
  <c r="C50" i="20"/>
  <c r="B50" i="20"/>
  <c r="G126" i="13"/>
  <c r="G253" i="13"/>
  <c r="G380" i="13"/>
  <c r="G382" i="13" s="1"/>
  <c r="E1271" i="13"/>
  <c r="E1144" i="13"/>
  <c r="E1017" i="13"/>
  <c r="E890" i="13"/>
  <c r="E763" i="13"/>
  <c r="E636" i="13"/>
  <c r="E509" i="13"/>
  <c r="G120" i="13"/>
  <c r="G247" i="13" s="1"/>
  <c r="E503" i="13"/>
  <c r="G114" i="13"/>
  <c r="G241" i="13"/>
  <c r="E497" i="13"/>
  <c r="G108" i="13"/>
  <c r="G235" i="13"/>
  <c r="E491" i="13"/>
  <c r="G102" i="13"/>
  <c r="G229" i="13"/>
  <c r="E485" i="13"/>
  <c r="G96" i="13"/>
  <c r="G223" i="13" s="1"/>
  <c r="E479" i="13"/>
  <c r="G90" i="13"/>
  <c r="G217" i="13"/>
  <c r="E473" i="13"/>
  <c r="G84" i="13"/>
  <c r="G211" i="13" s="1"/>
  <c r="E467" i="13"/>
  <c r="G78" i="13"/>
  <c r="G205" i="13"/>
  <c r="E461" i="13"/>
  <c r="G72" i="13"/>
  <c r="G199" i="13" s="1"/>
  <c r="E455" i="13"/>
  <c r="G66" i="13"/>
  <c r="G193" i="13" s="1"/>
  <c r="E449" i="13"/>
  <c r="G60" i="13"/>
  <c r="G187" i="13"/>
  <c r="E443" i="13"/>
  <c r="E382" i="13"/>
  <c r="AB378" i="13"/>
  <c r="H37" i="20" s="1"/>
  <c r="E376" i="13"/>
  <c r="E370" i="13"/>
  <c r="E364" i="13"/>
  <c r="E358" i="13"/>
  <c r="E352" i="13"/>
  <c r="E346" i="13"/>
  <c r="E340" i="13"/>
  <c r="E334" i="13"/>
  <c r="E328" i="13"/>
  <c r="E322" i="13"/>
  <c r="E316" i="13"/>
  <c r="G132" i="13"/>
  <c r="G259" i="13" s="1"/>
  <c r="G261" i="13" s="1"/>
  <c r="AB257" i="13" s="1"/>
  <c r="G38" i="20" s="1"/>
  <c r="E261" i="13"/>
  <c r="G255" i="13"/>
  <c r="E255" i="13"/>
  <c r="E249" i="13"/>
  <c r="E243" i="13"/>
  <c r="E237" i="13"/>
  <c r="E231" i="13"/>
  <c r="E225" i="13"/>
  <c r="E219" i="13"/>
  <c r="E213" i="13"/>
  <c r="E207" i="13"/>
  <c r="E201" i="13"/>
  <c r="E195" i="13"/>
  <c r="E189" i="13"/>
  <c r="G80" i="13"/>
  <c r="E80" i="13"/>
  <c r="AB76" i="13" s="1"/>
  <c r="F29" i="20" s="1"/>
  <c r="E74" i="13"/>
  <c r="E62" i="13"/>
  <c r="E29" i="20"/>
  <c r="E28" i="20"/>
  <c r="E27" i="20"/>
  <c r="E26" i="20"/>
  <c r="D13" i="12"/>
  <c r="D14" i="12" s="1"/>
  <c r="D15" i="12" s="1"/>
  <c r="D16" i="12" s="1"/>
  <c r="C30" i="20"/>
  <c r="C29" i="20"/>
  <c r="B29" i="20"/>
  <c r="G386" i="13"/>
  <c r="G513" i="13" s="1"/>
  <c r="G640" i="13" s="1"/>
  <c r="E1277" i="13"/>
  <c r="A133" i="13"/>
  <c r="A260" i="13"/>
  <c r="A387" i="13"/>
  <c r="A514" i="13"/>
  <c r="A641" i="13" s="1"/>
  <c r="A768" i="13" s="1"/>
  <c r="A895" i="13" s="1"/>
  <c r="A1022" i="13" s="1"/>
  <c r="A1149" i="13" s="1"/>
  <c r="A1276" i="13" s="1"/>
  <c r="C132" i="13"/>
  <c r="C259" i="13"/>
  <c r="C386" i="13"/>
  <c r="C513" i="13" s="1"/>
  <c r="C640" i="13" s="1"/>
  <c r="C767" i="13" s="1"/>
  <c r="C894" i="13" s="1"/>
  <c r="C1021" i="13" s="1"/>
  <c r="C1148" i="13" s="1"/>
  <c r="C1275" i="13" s="1"/>
  <c r="A132" i="13"/>
  <c r="A259" i="13" s="1"/>
  <c r="A386" i="13" s="1"/>
  <c r="A513" i="13" s="1"/>
  <c r="A640" i="13" s="1"/>
  <c r="A767" i="13" s="1"/>
  <c r="A894" i="13" s="1"/>
  <c r="A1021" i="13"/>
  <c r="A1148" i="13"/>
  <c r="A1275" i="13" s="1"/>
  <c r="A1152" i="13"/>
  <c r="A1159" i="13" s="1"/>
  <c r="A1165" i="13" s="1"/>
  <c r="A1171" i="13" s="1"/>
  <c r="A1177" i="13" s="1"/>
  <c r="A1183" i="13"/>
  <c r="A1189" i="13" s="1"/>
  <c r="A1195" i="13" s="1"/>
  <c r="A1201" i="13" s="1"/>
  <c r="A1207" i="13" s="1"/>
  <c r="A1213" i="13" s="1"/>
  <c r="A1219" i="13" s="1"/>
  <c r="A1225" i="13" s="1"/>
  <c r="A1231" i="13" s="1"/>
  <c r="A1237" i="13" s="1"/>
  <c r="A1243" i="13" s="1"/>
  <c r="A1249" i="13" s="1"/>
  <c r="A1255" i="13" s="1"/>
  <c r="A1261" i="13" s="1"/>
  <c r="A1267" i="13" s="1"/>
  <c r="A1273" i="13" s="1"/>
  <c r="A127" i="13"/>
  <c r="A254" i="13"/>
  <c r="A381" i="13" s="1"/>
  <c r="A508" i="13" s="1"/>
  <c r="A635" i="13" s="1"/>
  <c r="A762" i="13" s="1"/>
  <c r="A889" i="13" s="1"/>
  <c r="A1016" i="13" s="1"/>
  <c r="A1143" i="13"/>
  <c r="A1270" i="13" s="1"/>
  <c r="C126" i="13"/>
  <c r="C253" i="13"/>
  <c r="C380" i="13" s="1"/>
  <c r="C507" i="13" s="1"/>
  <c r="C634" i="13" s="1"/>
  <c r="C761" i="13" s="1"/>
  <c r="C888" i="13"/>
  <c r="C1015" i="13" s="1"/>
  <c r="C1142" i="13" s="1"/>
  <c r="C1269" i="13" s="1"/>
  <c r="A126" i="13"/>
  <c r="A253" i="13" s="1"/>
  <c r="A380" i="13" s="1"/>
  <c r="A507" i="13" s="1"/>
  <c r="A634" i="13"/>
  <c r="A761" i="13"/>
  <c r="A888" i="13" s="1"/>
  <c r="A1015" i="13" s="1"/>
  <c r="A1142" i="13" s="1"/>
  <c r="A1269" i="13" s="1"/>
  <c r="E1265" i="13"/>
  <c r="A121" i="13"/>
  <c r="A248" i="13"/>
  <c r="A375" i="13"/>
  <c r="A502" i="13" s="1"/>
  <c r="A629" i="13" s="1"/>
  <c r="A756" i="13" s="1"/>
  <c r="A883" i="13" s="1"/>
  <c r="A1010" i="13" s="1"/>
  <c r="A1137" i="13" s="1"/>
  <c r="A1264" i="13" s="1"/>
  <c r="C120" i="13"/>
  <c r="C247" i="13" s="1"/>
  <c r="C374" i="13" s="1"/>
  <c r="C501" i="13" s="1"/>
  <c r="C628" i="13" s="1"/>
  <c r="C755" i="13" s="1"/>
  <c r="C882" i="13" s="1"/>
  <c r="C1009" i="13" s="1"/>
  <c r="C1136" i="13" s="1"/>
  <c r="C1263" i="13" s="1"/>
  <c r="A120" i="13"/>
  <c r="A247" i="13" s="1"/>
  <c r="A374" i="13" s="1"/>
  <c r="A501" i="13" s="1"/>
  <c r="A628" i="13" s="1"/>
  <c r="A755" i="13"/>
  <c r="A882" i="13"/>
  <c r="A1009" i="13" s="1"/>
  <c r="A1136" i="13" s="1"/>
  <c r="A1263" i="13" s="1"/>
  <c r="E1259" i="13"/>
  <c r="A115" i="13"/>
  <c r="A242" i="13"/>
  <c r="A369" i="13"/>
  <c r="A496" i="13"/>
  <c r="A623" i="13" s="1"/>
  <c r="A750" i="13" s="1"/>
  <c r="A877" i="13" s="1"/>
  <c r="A1004" i="13" s="1"/>
  <c r="A1131" i="13" s="1"/>
  <c r="A1258" i="13" s="1"/>
  <c r="C114" i="13"/>
  <c r="C241" i="13"/>
  <c r="C368" i="13" s="1"/>
  <c r="C495" i="13" s="1"/>
  <c r="C622" i="13" s="1"/>
  <c r="C749" i="13" s="1"/>
  <c r="C876" i="13" s="1"/>
  <c r="C1003" i="13" s="1"/>
  <c r="C1130" i="13"/>
  <c r="C1257" i="13"/>
  <c r="A114" i="13"/>
  <c r="A241" i="13"/>
  <c r="A368" i="13" s="1"/>
  <c r="A495" i="13" s="1"/>
  <c r="A622" i="13" s="1"/>
  <c r="A749" i="13" s="1"/>
  <c r="A876" i="13" s="1"/>
  <c r="A1003" i="13" s="1"/>
  <c r="A1130" i="13" s="1"/>
  <c r="A1257" i="13" s="1"/>
  <c r="E1253" i="13"/>
  <c r="A109" i="13"/>
  <c r="A236" i="13"/>
  <c r="A363" i="13"/>
  <c r="A490" i="13"/>
  <c r="A617" i="13"/>
  <c r="A744" i="13" s="1"/>
  <c r="A871" i="13" s="1"/>
  <c r="A998" i="13" s="1"/>
  <c r="A1125" i="13" s="1"/>
  <c r="A1252" i="13" s="1"/>
  <c r="C108" i="13"/>
  <c r="C235" i="13"/>
  <c r="C362" i="13"/>
  <c r="C489" i="13" s="1"/>
  <c r="C616" i="13"/>
  <c r="C743" i="13" s="1"/>
  <c r="C870" i="13" s="1"/>
  <c r="C997" i="13" s="1"/>
  <c r="C1124" i="13" s="1"/>
  <c r="C1251" i="13"/>
  <c r="A108" i="13"/>
  <c r="A235" i="13" s="1"/>
  <c r="A362" i="13"/>
  <c r="A489" i="13" s="1"/>
  <c r="A616" i="13" s="1"/>
  <c r="A743" i="13" s="1"/>
  <c r="A870" i="13" s="1"/>
  <c r="A997" i="13" s="1"/>
  <c r="A1124" i="13" s="1"/>
  <c r="A1251" i="13" s="1"/>
  <c r="E1247" i="13"/>
  <c r="A103" i="13"/>
  <c r="A230" i="13" s="1"/>
  <c r="A357" i="13" s="1"/>
  <c r="A484" i="13" s="1"/>
  <c r="A611" i="13"/>
  <c r="A738" i="13"/>
  <c r="A865" i="13" s="1"/>
  <c r="A992" i="13" s="1"/>
  <c r="A1119" i="13" s="1"/>
  <c r="A1246" i="13" s="1"/>
  <c r="C102" i="13"/>
  <c r="C229" i="13"/>
  <c r="C356" i="13"/>
  <c r="C483" i="13" s="1"/>
  <c r="C610" i="13" s="1"/>
  <c r="C737" i="13" s="1"/>
  <c r="C864" i="13" s="1"/>
  <c r="C991" i="13" s="1"/>
  <c r="C1118" i="13" s="1"/>
  <c r="C1245" i="13" s="1"/>
  <c r="A102" i="13"/>
  <c r="A229" i="13"/>
  <c r="A356" i="13" s="1"/>
  <c r="A483" i="13" s="1"/>
  <c r="A610" i="13" s="1"/>
  <c r="A737" i="13" s="1"/>
  <c r="A864" i="13" s="1"/>
  <c r="A991" i="13" s="1"/>
  <c r="A1118" i="13" s="1"/>
  <c r="A1245" i="13" s="1"/>
  <c r="E1241" i="13"/>
  <c r="A97" i="13"/>
  <c r="A224" i="13" s="1"/>
  <c r="A351" i="13" s="1"/>
  <c r="A478" i="13" s="1"/>
  <c r="A605" i="13"/>
  <c r="A732" i="13"/>
  <c r="A859" i="13" s="1"/>
  <c r="A986" i="13" s="1"/>
  <c r="A1113" i="13" s="1"/>
  <c r="A1240" i="13" s="1"/>
  <c r="C96" i="13"/>
  <c r="C223" i="13"/>
  <c r="C350" i="13"/>
  <c r="C477" i="13"/>
  <c r="C604" i="13"/>
  <c r="C731" i="13" s="1"/>
  <c r="C858" i="13"/>
  <c r="C985" i="13" s="1"/>
  <c r="C1112" i="13" s="1"/>
  <c r="C1239" i="13" s="1"/>
  <c r="A96" i="13"/>
  <c r="A223" i="13"/>
  <c r="A350" i="13" s="1"/>
  <c r="A477" i="13" s="1"/>
  <c r="A604" i="13" s="1"/>
  <c r="A731" i="13" s="1"/>
  <c r="A858" i="13" s="1"/>
  <c r="A985" i="13" s="1"/>
  <c r="A1112" i="13" s="1"/>
  <c r="A1239" i="13" s="1"/>
  <c r="E1235" i="13"/>
  <c r="A91" i="13"/>
  <c r="A218" i="13"/>
  <c r="A345" i="13" s="1"/>
  <c r="A472" i="13" s="1"/>
  <c r="A599" i="13" s="1"/>
  <c r="A726" i="13"/>
  <c r="A853" i="13" s="1"/>
  <c r="A980" i="13" s="1"/>
  <c r="A1107" i="13" s="1"/>
  <c r="A1234" i="13" s="1"/>
  <c r="C90" i="13"/>
  <c r="C217" i="13" s="1"/>
  <c r="C344" i="13" s="1"/>
  <c r="C471" i="13" s="1"/>
  <c r="C598" i="13" s="1"/>
  <c r="C725" i="13" s="1"/>
  <c r="C852" i="13" s="1"/>
  <c r="C979" i="13" s="1"/>
  <c r="C1106" i="13" s="1"/>
  <c r="C1233" i="13" s="1"/>
  <c r="A90" i="13"/>
  <c r="A217" i="13"/>
  <c r="A344" i="13" s="1"/>
  <c r="A471" i="13" s="1"/>
  <c r="A598" i="13" s="1"/>
  <c r="A725" i="13" s="1"/>
  <c r="A852" i="13" s="1"/>
  <c r="A979" i="13" s="1"/>
  <c r="A1106" i="13" s="1"/>
  <c r="A1233" i="13"/>
  <c r="E1229" i="13"/>
  <c r="A85" i="13"/>
  <c r="A212" i="13" s="1"/>
  <c r="A339" i="13" s="1"/>
  <c r="A466" i="13" s="1"/>
  <c r="A593" i="13" s="1"/>
  <c r="A720" i="13" s="1"/>
  <c r="A847" i="13" s="1"/>
  <c r="A974" i="13" s="1"/>
  <c r="A1101" i="13" s="1"/>
  <c r="A1228" i="13" s="1"/>
  <c r="C84" i="13"/>
  <c r="C211" i="13" s="1"/>
  <c r="C338" i="13" s="1"/>
  <c r="C465" i="13" s="1"/>
  <c r="C592" i="13"/>
  <c r="C719" i="13" s="1"/>
  <c r="C846" i="13" s="1"/>
  <c r="C973" i="13" s="1"/>
  <c r="C1100" i="13" s="1"/>
  <c r="C1227" i="13" s="1"/>
  <c r="A84" i="13"/>
  <c r="A211" i="13"/>
  <c r="A338" i="13"/>
  <c r="A465" i="13"/>
  <c r="A592" i="13"/>
  <c r="A719" i="13" s="1"/>
  <c r="A846" i="13" s="1"/>
  <c r="A973" i="13" s="1"/>
  <c r="A1100" i="13" s="1"/>
  <c r="A1227" i="13" s="1"/>
  <c r="E1223" i="13"/>
  <c r="A79" i="13"/>
  <c r="A206" i="13"/>
  <c r="A333" i="13" s="1"/>
  <c r="A460" i="13" s="1"/>
  <c r="A587" i="13" s="1"/>
  <c r="A714" i="13" s="1"/>
  <c r="A841" i="13" s="1"/>
  <c r="A968" i="13" s="1"/>
  <c r="A1095" i="13" s="1"/>
  <c r="A1222" i="13" s="1"/>
  <c r="C78" i="13"/>
  <c r="C205" i="13" s="1"/>
  <c r="C332" i="13" s="1"/>
  <c r="C459" i="13"/>
  <c r="C586" i="13"/>
  <c r="C713" i="13" s="1"/>
  <c r="C840" i="13" s="1"/>
  <c r="C967" i="13" s="1"/>
  <c r="C1094" i="13" s="1"/>
  <c r="C1221" i="13" s="1"/>
  <c r="A78" i="13"/>
  <c r="A205" i="13"/>
  <c r="A332" i="13" s="1"/>
  <c r="A459" i="13" s="1"/>
  <c r="A586" i="13" s="1"/>
  <c r="A713" i="13" s="1"/>
  <c r="A840" i="13" s="1"/>
  <c r="A967" i="13" s="1"/>
  <c r="A1094" i="13" s="1"/>
  <c r="A1221" i="13"/>
  <c r="E1217" i="13"/>
  <c r="A73" i="13"/>
  <c r="A200" i="13" s="1"/>
  <c r="A327" i="13" s="1"/>
  <c r="A454" i="13" s="1"/>
  <c r="A581" i="13" s="1"/>
  <c r="A708" i="13" s="1"/>
  <c r="A835" i="13" s="1"/>
  <c r="A962" i="13" s="1"/>
  <c r="A1089" i="13" s="1"/>
  <c r="A1216" i="13" s="1"/>
  <c r="C72" i="13"/>
  <c r="C199" i="13"/>
  <c r="C326" i="13"/>
  <c r="C453" i="13"/>
  <c r="C580" i="13"/>
  <c r="C707" i="13" s="1"/>
  <c r="C834" i="13" s="1"/>
  <c r="C961" i="13" s="1"/>
  <c r="C1088" i="13" s="1"/>
  <c r="C1215" i="13" s="1"/>
  <c r="A72" i="13"/>
  <c r="A199" i="13" s="1"/>
  <c r="A326" i="13" s="1"/>
  <c r="A453" i="13" s="1"/>
  <c r="A580" i="13" s="1"/>
  <c r="A707" i="13" s="1"/>
  <c r="A834" i="13" s="1"/>
  <c r="A961" i="13" s="1"/>
  <c r="A1088" i="13" s="1"/>
  <c r="A1215" i="13" s="1"/>
  <c r="E1211" i="13"/>
  <c r="A67" i="13"/>
  <c r="A194" i="13"/>
  <c r="A321" i="13" s="1"/>
  <c r="A448" i="13" s="1"/>
  <c r="A575" i="13" s="1"/>
  <c r="A702" i="13" s="1"/>
  <c r="A829" i="13" s="1"/>
  <c r="A956" i="13" s="1"/>
  <c r="A1083" i="13" s="1"/>
  <c r="A1210" i="13" s="1"/>
  <c r="C66" i="13"/>
  <c r="C193" i="13"/>
  <c r="C320" i="13"/>
  <c r="C447" i="13"/>
  <c r="C574" i="13" s="1"/>
  <c r="C701" i="13" s="1"/>
  <c r="C828" i="13" s="1"/>
  <c r="C955" i="13" s="1"/>
  <c r="C1082" i="13" s="1"/>
  <c r="C1209" i="13" s="1"/>
  <c r="A66" i="13"/>
  <c r="A193" i="13"/>
  <c r="A320" i="13"/>
  <c r="A447" i="13" s="1"/>
  <c r="A574" i="13" s="1"/>
  <c r="A701" i="13" s="1"/>
  <c r="A828" i="13" s="1"/>
  <c r="A955" i="13" s="1"/>
  <c r="A1082" i="13" s="1"/>
  <c r="A1209" i="13" s="1"/>
  <c r="E1205" i="13"/>
  <c r="A61" i="13"/>
  <c r="A188" i="13" s="1"/>
  <c r="A315" i="13"/>
  <c r="A442" i="13" s="1"/>
  <c r="A569" i="13" s="1"/>
  <c r="A696" i="13"/>
  <c r="A823" i="13" s="1"/>
  <c r="A950" i="13" s="1"/>
  <c r="A1077" i="13" s="1"/>
  <c r="A1204" i="13" s="1"/>
  <c r="C60" i="13"/>
  <c r="C187" i="13"/>
  <c r="C314" i="13"/>
  <c r="C441" i="13" s="1"/>
  <c r="C568" i="13" s="1"/>
  <c r="C695" i="13" s="1"/>
  <c r="C822" i="13" s="1"/>
  <c r="C949" i="13" s="1"/>
  <c r="C1076" i="13" s="1"/>
  <c r="C1203" i="13"/>
  <c r="A60" i="13"/>
  <c r="A187" i="13"/>
  <c r="A314" i="13" s="1"/>
  <c r="A441" i="13" s="1"/>
  <c r="A568" i="13" s="1"/>
  <c r="A695" i="13" s="1"/>
  <c r="A822" i="13" s="1"/>
  <c r="A949" i="13" s="1"/>
  <c r="A1076" i="13" s="1"/>
  <c r="A1203" i="13" s="1"/>
  <c r="G54" i="13"/>
  <c r="G181" i="13" s="1"/>
  <c r="G308" i="13" s="1"/>
  <c r="G435" i="13" s="1"/>
  <c r="G562" i="13" s="1"/>
  <c r="G689" i="13" s="1"/>
  <c r="G816" i="13" s="1"/>
  <c r="E1199" i="13"/>
  <c r="A55" i="13"/>
  <c r="A182" i="13" s="1"/>
  <c r="A309" i="13" s="1"/>
  <c r="A436" i="13"/>
  <c r="A563" i="13" s="1"/>
  <c r="A690" i="13" s="1"/>
  <c r="A817" i="13" s="1"/>
  <c r="A944" i="13" s="1"/>
  <c r="A1071" i="13" s="1"/>
  <c r="A1198" i="13" s="1"/>
  <c r="C54" i="13"/>
  <c r="C181" i="13"/>
  <c r="C308" i="13" s="1"/>
  <c r="C435" i="13" s="1"/>
  <c r="C562" i="13" s="1"/>
  <c r="C689" i="13" s="1"/>
  <c r="C816" i="13" s="1"/>
  <c r="C943" i="13" s="1"/>
  <c r="C1070" i="13" s="1"/>
  <c r="C1197" i="13" s="1"/>
  <c r="A54" i="13"/>
  <c r="A181" i="13" s="1"/>
  <c r="A308" i="13" s="1"/>
  <c r="A435" i="13" s="1"/>
  <c r="A562" i="13" s="1"/>
  <c r="A689" i="13" s="1"/>
  <c r="A816" i="13" s="1"/>
  <c r="A943" i="13" s="1"/>
  <c r="A1070" i="13" s="1"/>
  <c r="A1197" i="13" s="1"/>
  <c r="G48" i="13"/>
  <c r="G175" i="13" s="1"/>
  <c r="G302" i="13" s="1"/>
  <c r="E1193" i="13"/>
  <c r="A49" i="13"/>
  <c r="A176" i="13"/>
  <c r="A303" i="13"/>
  <c r="A430" i="13" s="1"/>
  <c r="A557" i="13" s="1"/>
  <c r="A684" i="13" s="1"/>
  <c r="A811" i="13" s="1"/>
  <c r="A938" i="13" s="1"/>
  <c r="A1065" i="13" s="1"/>
  <c r="A1192" i="13" s="1"/>
  <c r="C48" i="13"/>
  <c r="C175" i="13" s="1"/>
  <c r="C302" i="13" s="1"/>
  <c r="C429" i="13" s="1"/>
  <c r="C556" i="13" s="1"/>
  <c r="C683" i="13" s="1"/>
  <c r="C810" i="13" s="1"/>
  <c r="C937" i="13"/>
  <c r="C1064" i="13" s="1"/>
  <c r="C1191" i="13" s="1"/>
  <c r="A48" i="13"/>
  <c r="A175" i="13"/>
  <c r="A302" i="13" s="1"/>
  <c r="A429" i="13" s="1"/>
  <c r="A556" i="13" s="1"/>
  <c r="A683" i="13" s="1"/>
  <c r="A810" i="13" s="1"/>
  <c r="A937" i="13" s="1"/>
  <c r="A1064" i="13" s="1"/>
  <c r="A1191" i="13" s="1"/>
  <c r="G42" i="13"/>
  <c r="G169" i="13"/>
  <c r="G296" i="13"/>
  <c r="G423" i="13" s="1"/>
  <c r="E1187" i="13"/>
  <c r="A43" i="13"/>
  <c r="A170" i="13"/>
  <c r="A297" i="13"/>
  <c r="A424" i="13"/>
  <c r="A551" i="13" s="1"/>
  <c r="A678" i="13" s="1"/>
  <c r="A805" i="13" s="1"/>
  <c r="A932" i="13" s="1"/>
  <c r="A1059" i="13" s="1"/>
  <c r="A1186" i="13" s="1"/>
  <c r="C42" i="13"/>
  <c r="C169" i="13"/>
  <c r="C296" i="13" s="1"/>
  <c r="C423" i="13" s="1"/>
  <c r="C550" i="13" s="1"/>
  <c r="C677" i="13" s="1"/>
  <c r="C804" i="13" s="1"/>
  <c r="C931" i="13" s="1"/>
  <c r="C1058" i="13" s="1"/>
  <c r="C1185" i="13" s="1"/>
  <c r="A42" i="13"/>
  <c r="A169" i="13"/>
  <c r="A296" i="13" s="1"/>
  <c r="A423" i="13"/>
  <c r="A550" i="13" s="1"/>
  <c r="A677" i="13" s="1"/>
  <c r="A804" i="13" s="1"/>
  <c r="A931" i="13" s="1"/>
  <c r="A1058" i="13" s="1"/>
  <c r="A1185" i="13" s="1"/>
  <c r="G36" i="13"/>
  <c r="G163" i="13"/>
  <c r="G290" i="13"/>
  <c r="E1181" i="13"/>
  <c r="A37" i="13"/>
  <c r="A164" i="13" s="1"/>
  <c r="A291" i="13" s="1"/>
  <c r="A418" i="13" s="1"/>
  <c r="A545" i="13" s="1"/>
  <c r="A672" i="13" s="1"/>
  <c r="A799" i="13" s="1"/>
  <c r="A926" i="13" s="1"/>
  <c r="A1053" i="13" s="1"/>
  <c r="A1180" i="13" s="1"/>
  <c r="C36" i="13"/>
  <c r="C163" i="13"/>
  <c r="C290" i="13" s="1"/>
  <c r="C417" i="13" s="1"/>
  <c r="C544" i="13" s="1"/>
  <c r="C671" i="13" s="1"/>
  <c r="C798" i="13" s="1"/>
  <c r="C925" i="13" s="1"/>
  <c r="C1052" i="13" s="1"/>
  <c r="C1179" i="13" s="1"/>
  <c r="A36" i="13"/>
  <c r="A163" i="13"/>
  <c r="A290" i="13" s="1"/>
  <c r="A417" i="13" s="1"/>
  <c r="A544" i="13" s="1"/>
  <c r="A671" i="13"/>
  <c r="A798" i="13" s="1"/>
  <c r="A925" i="13" s="1"/>
  <c r="A1052" i="13" s="1"/>
  <c r="A1179" i="13" s="1"/>
  <c r="G30" i="13"/>
  <c r="G157" i="13"/>
  <c r="G284" i="13"/>
  <c r="E1175" i="13"/>
  <c r="A31" i="13"/>
  <c r="A158" i="13"/>
  <c r="A285" i="13" s="1"/>
  <c r="A412" i="13" s="1"/>
  <c r="A539" i="13" s="1"/>
  <c r="A666" i="13" s="1"/>
  <c r="A793" i="13" s="1"/>
  <c r="A920" i="13"/>
  <c r="A1047" i="13" s="1"/>
  <c r="A1174" i="13" s="1"/>
  <c r="D30" i="13"/>
  <c r="D157" i="13"/>
  <c r="D284" i="13" s="1"/>
  <c r="D411" i="13" s="1"/>
  <c r="D538" i="13" s="1"/>
  <c r="D665" i="13"/>
  <c r="D792" i="13" s="1"/>
  <c r="D919" i="13" s="1"/>
  <c r="D1046" i="13" s="1"/>
  <c r="D1173" i="13" s="1"/>
  <c r="C30" i="13"/>
  <c r="C157" i="13"/>
  <c r="C284" i="13"/>
  <c r="C411" i="13"/>
  <c r="C538" i="13" s="1"/>
  <c r="C665" i="13" s="1"/>
  <c r="C792" i="13" s="1"/>
  <c r="C919" i="13" s="1"/>
  <c r="C1046" i="13" s="1"/>
  <c r="C1173" i="13" s="1"/>
  <c r="A30" i="13"/>
  <c r="A157" i="13"/>
  <c r="A284" i="13" s="1"/>
  <c r="A411" i="13" s="1"/>
  <c r="A538" i="13" s="1"/>
  <c r="A665" i="13" s="1"/>
  <c r="A792" i="13" s="1"/>
  <c r="A919" i="13" s="1"/>
  <c r="A1046" i="13" s="1"/>
  <c r="A1173" i="13" s="1"/>
  <c r="G24" i="13"/>
  <c r="G151" i="13"/>
  <c r="G278" i="13" s="1"/>
  <c r="G405" i="13" s="1"/>
  <c r="E1169" i="13"/>
  <c r="A25" i="13"/>
  <c r="A152" i="13"/>
  <c r="A279" i="13" s="1"/>
  <c r="A406" i="13" s="1"/>
  <c r="A533" i="13" s="1"/>
  <c r="A660" i="13" s="1"/>
  <c r="A787" i="13" s="1"/>
  <c r="A914" i="13"/>
  <c r="A1041" i="13" s="1"/>
  <c r="A1168" i="13" s="1"/>
  <c r="D24" i="13"/>
  <c r="D151" i="13"/>
  <c r="D278" i="13" s="1"/>
  <c r="D405" i="13" s="1"/>
  <c r="D532" i="13" s="1"/>
  <c r="D659" i="13"/>
  <c r="D786" i="13" s="1"/>
  <c r="D913" i="13" s="1"/>
  <c r="D1040" i="13" s="1"/>
  <c r="D1167" i="13" s="1"/>
  <c r="C24" i="13"/>
  <c r="C151" i="13"/>
  <c r="C278" i="13"/>
  <c r="C405" i="13"/>
  <c r="C532" i="13" s="1"/>
  <c r="C659" i="13" s="1"/>
  <c r="C786" i="13" s="1"/>
  <c r="C913" i="13" s="1"/>
  <c r="C1040" i="13" s="1"/>
  <c r="C1167" i="13" s="1"/>
  <c r="A24" i="13"/>
  <c r="A151" i="13"/>
  <c r="A278" i="13" s="1"/>
  <c r="A405" i="13" s="1"/>
  <c r="A532" i="13" s="1"/>
  <c r="A659" i="13" s="1"/>
  <c r="A786" i="13" s="1"/>
  <c r="A913" i="13" s="1"/>
  <c r="A1040" i="13" s="1"/>
  <c r="A1167" i="13" s="1"/>
  <c r="G18" i="13"/>
  <c r="G145" i="13"/>
  <c r="G272" i="13" s="1"/>
  <c r="E1163" i="13"/>
  <c r="A19" i="13"/>
  <c r="A146" i="13"/>
  <c r="A273" i="13"/>
  <c r="A400" i="13"/>
  <c r="A527" i="13" s="1"/>
  <c r="A654" i="13" s="1"/>
  <c r="A781" i="13" s="1"/>
  <c r="A908" i="13" s="1"/>
  <c r="A1035" i="13" s="1"/>
  <c r="A1162" i="13" s="1"/>
  <c r="D18" i="13"/>
  <c r="D145" i="13"/>
  <c r="D272" i="13" s="1"/>
  <c r="D399" i="13" s="1"/>
  <c r="D526" i="13" s="1"/>
  <c r="D653" i="13" s="1"/>
  <c r="D780" i="13" s="1"/>
  <c r="D907" i="13" s="1"/>
  <c r="D1034" i="13" s="1"/>
  <c r="D1161" i="13" s="1"/>
  <c r="C18" i="13"/>
  <c r="C145" i="13"/>
  <c r="C272" i="13" s="1"/>
  <c r="C399" i="13" s="1"/>
  <c r="C526" i="13" s="1"/>
  <c r="C653" i="13" s="1"/>
  <c r="C780" i="13" s="1"/>
  <c r="C907" i="13"/>
  <c r="C1034" i="13" s="1"/>
  <c r="C1161" i="13" s="1"/>
  <c r="A18" i="13"/>
  <c r="A145" i="13"/>
  <c r="A272" i="13" s="1"/>
  <c r="A399" i="13" s="1"/>
  <c r="A526" i="13" s="1"/>
  <c r="A653" i="13" s="1"/>
  <c r="A780" i="13" s="1"/>
  <c r="A907" i="13" s="1"/>
  <c r="A1034" i="13" s="1"/>
  <c r="A1161" i="13" s="1"/>
  <c r="G12" i="13"/>
  <c r="G139" i="13"/>
  <c r="G266" i="13"/>
  <c r="G393" i="13"/>
  <c r="E1157" i="13"/>
  <c r="A13" i="13"/>
  <c r="A140" i="13" s="1"/>
  <c r="A267" i="13" s="1"/>
  <c r="A394" i="13" s="1"/>
  <c r="A521" i="13"/>
  <c r="A648" i="13" s="1"/>
  <c r="A775" i="13" s="1"/>
  <c r="A902" i="13" s="1"/>
  <c r="A1029" i="13" s="1"/>
  <c r="A1156" i="13" s="1"/>
  <c r="D12" i="13"/>
  <c r="D139" i="13"/>
  <c r="D266" i="13"/>
  <c r="D393" i="13" s="1"/>
  <c r="D520" i="13" s="1"/>
  <c r="D647" i="13" s="1"/>
  <c r="D774" i="13" s="1"/>
  <c r="D901" i="13" s="1"/>
  <c r="D1028" i="13" s="1"/>
  <c r="D1155" i="13" s="1"/>
  <c r="C12" i="13"/>
  <c r="C139" i="13" s="1"/>
  <c r="C266" i="13" s="1"/>
  <c r="C393" i="13" s="1"/>
  <c r="C520" i="13" s="1"/>
  <c r="C647" i="13" s="1"/>
  <c r="C774" i="13" s="1"/>
  <c r="C901" i="13" s="1"/>
  <c r="C1028" i="13" s="1"/>
  <c r="C1155" i="13" s="1"/>
  <c r="A12" i="13"/>
  <c r="A139" i="13" s="1"/>
  <c r="A266" i="13" s="1"/>
  <c r="A393" i="13" s="1"/>
  <c r="A520" i="13" s="1"/>
  <c r="A647" i="13" s="1"/>
  <c r="A774" i="13" s="1"/>
  <c r="A901" i="13" s="1"/>
  <c r="A1028" i="13" s="1"/>
  <c r="A1155" i="13" s="1"/>
  <c r="A1153" i="13"/>
  <c r="E1150" i="13"/>
  <c r="A1025" i="13"/>
  <c r="A1026" i="13"/>
  <c r="A1032" i="13"/>
  <c r="A1038" i="13" s="1"/>
  <c r="A1044" i="13" s="1"/>
  <c r="A1050" i="13" s="1"/>
  <c r="A1056" i="13" s="1"/>
  <c r="A1062" i="13" s="1"/>
  <c r="A1068" i="13" s="1"/>
  <c r="A1074" i="13" s="1"/>
  <c r="A1080" i="13" s="1"/>
  <c r="A1086" i="13" s="1"/>
  <c r="A1092" i="13" s="1"/>
  <c r="A1098" i="13" s="1"/>
  <c r="A1104" i="13" s="1"/>
  <c r="A1110" i="13" s="1"/>
  <c r="A1116" i="13" s="1"/>
  <c r="A1122" i="13" s="1"/>
  <c r="A1128" i="13" s="1"/>
  <c r="A1134" i="13" s="1"/>
  <c r="A1140" i="13" s="1"/>
  <c r="A1146" i="13" s="1"/>
  <c r="E1138" i="13"/>
  <c r="E1132" i="13"/>
  <c r="E1126" i="13"/>
  <c r="E1120" i="13"/>
  <c r="E1114" i="13"/>
  <c r="E1108" i="13"/>
  <c r="E1102" i="13"/>
  <c r="E1096" i="13"/>
  <c r="E1090" i="13"/>
  <c r="E1084" i="13"/>
  <c r="E1078" i="13"/>
  <c r="E1072" i="13"/>
  <c r="E1066" i="13"/>
  <c r="E1060" i="13"/>
  <c r="E1054" i="13"/>
  <c r="E1048" i="13"/>
  <c r="E1042" i="13"/>
  <c r="E1036" i="13"/>
  <c r="E1030" i="13"/>
  <c r="E1023" i="13"/>
  <c r="A898" i="13"/>
  <c r="E1011" i="13"/>
  <c r="E1005" i="13"/>
  <c r="E999" i="13"/>
  <c r="E993" i="13"/>
  <c r="E987" i="13"/>
  <c r="E981" i="13"/>
  <c r="E975" i="13"/>
  <c r="E969" i="13"/>
  <c r="E963" i="13"/>
  <c r="E957" i="13"/>
  <c r="E951" i="13"/>
  <c r="E945" i="13"/>
  <c r="E939" i="13"/>
  <c r="E933" i="13"/>
  <c r="E927" i="13"/>
  <c r="E921" i="13"/>
  <c r="E915" i="13"/>
  <c r="E909" i="13"/>
  <c r="E903" i="13"/>
  <c r="E896" i="13"/>
  <c r="A778" i="13"/>
  <c r="A784" i="13"/>
  <c r="A790" i="13" s="1"/>
  <c r="A796" i="13" s="1"/>
  <c r="A802" i="13" s="1"/>
  <c r="A808" i="13" s="1"/>
  <c r="A814" i="13" s="1"/>
  <c r="A820" i="13" s="1"/>
  <c r="A826" i="13" s="1"/>
  <c r="A832" i="13" s="1"/>
  <c r="A838" i="13" s="1"/>
  <c r="A844" i="13" s="1"/>
  <c r="A850" i="13" s="1"/>
  <c r="A856" i="13" s="1"/>
  <c r="A862" i="13" s="1"/>
  <c r="A868" i="13" s="1"/>
  <c r="A874" i="13" s="1"/>
  <c r="A880" i="13" s="1"/>
  <c r="A886" i="13" s="1"/>
  <c r="A892" i="13" s="1"/>
  <c r="E884" i="13"/>
  <c r="E878" i="13"/>
  <c r="E872" i="13"/>
  <c r="E866" i="13"/>
  <c r="E860" i="13"/>
  <c r="E854" i="13"/>
  <c r="E848" i="13"/>
  <c r="E842" i="13"/>
  <c r="E836" i="13"/>
  <c r="E830" i="13"/>
  <c r="E824" i="13"/>
  <c r="E818" i="13"/>
  <c r="E812" i="13"/>
  <c r="E806" i="13"/>
  <c r="E800" i="13"/>
  <c r="E794" i="13"/>
  <c r="E788" i="13"/>
  <c r="E782" i="13"/>
  <c r="E776" i="13"/>
  <c r="A772" i="13"/>
  <c r="E769" i="13"/>
  <c r="A651" i="13"/>
  <c r="A657" i="13"/>
  <c r="A663" i="13" s="1"/>
  <c r="A669" i="13" s="1"/>
  <c r="A675" i="13" s="1"/>
  <c r="A681" i="13" s="1"/>
  <c r="A687" i="13" s="1"/>
  <c r="A693" i="13" s="1"/>
  <c r="A699" i="13" s="1"/>
  <c r="A705" i="13" s="1"/>
  <c r="A711" i="13" s="1"/>
  <c r="A717" i="13" s="1"/>
  <c r="A723" i="13" s="1"/>
  <c r="A729" i="13" s="1"/>
  <c r="A735" i="13" s="1"/>
  <c r="A741" i="13" s="1"/>
  <c r="A747" i="13" s="1"/>
  <c r="A753" i="13" s="1"/>
  <c r="A759" i="13" s="1"/>
  <c r="A765" i="13" s="1"/>
  <c r="E757" i="13"/>
  <c r="E751" i="13"/>
  <c r="E745" i="13"/>
  <c r="E739" i="13"/>
  <c r="E733" i="13"/>
  <c r="E727" i="13"/>
  <c r="E721" i="13"/>
  <c r="E715" i="13"/>
  <c r="E709" i="13"/>
  <c r="E703" i="13"/>
  <c r="E697" i="13"/>
  <c r="G691" i="13"/>
  <c r="AB687" i="13" s="1"/>
  <c r="E691" i="13"/>
  <c r="E685" i="13"/>
  <c r="E679" i="13"/>
  <c r="E673" i="13"/>
  <c r="E667" i="13"/>
  <c r="E661" i="13"/>
  <c r="E655" i="13"/>
  <c r="E649" i="13"/>
  <c r="A645" i="13"/>
  <c r="E642" i="13"/>
  <c r="A524" i="13"/>
  <c r="A530" i="13"/>
  <c r="A536" i="13" s="1"/>
  <c r="A542" i="13" s="1"/>
  <c r="A548" i="13" s="1"/>
  <c r="A554" i="13" s="1"/>
  <c r="A560" i="13" s="1"/>
  <c r="A566" i="13" s="1"/>
  <c r="A572" i="13" s="1"/>
  <c r="A578" i="13" s="1"/>
  <c r="A584" i="13" s="1"/>
  <c r="A590" i="13" s="1"/>
  <c r="A596" i="13" s="1"/>
  <c r="A602" i="13" s="1"/>
  <c r="A608" i="13" s="1"/>
  <c r="A614" i="13" s="1"/>
  <c r="A620" i="13" s="1"/>
  <c r="A626" i="13" s="1"/>
  <c r="A632" i="13" s="1"/>
  <c r="A638" i="13" s="1"/>
  <c r="E630" i="13"/>
  <c r="E624" i="13"/>
  <c r="E618" i="13"/>
  <c r="E612" i="13"/>
  <c r="E606" i="13"/>
  <c r="E600" i="13"/>
  <c r="E594" i="13"/>
  <c r="E588" i="13"/>
  <c r="E582" i="13"/>
  <c r="E576" i="13"/>
  <c r="E570" i="13"/>
  <c r="G564" i="13"/>
  <c r="E564" i="13"/>
  <c r="AB560" i="13"/>
  <c r="E558" i="13"/>
  <c r="E552" i="13"/>
  <c r="E546" i="13"/>
  <c r="E540" i="13"/>
  <c r="E534" i="13"/>
  <c r="E528" i="13"/>
  <c r="E522" i="13"/>
  <c r="A518" i="13"/>
  <c r="G515" i="13"/>
  <c r="E515" i="13"/>
  <c r="AB511" i="13"/>
  <c r="A397" i="13"/>
  <c r="A403" i="13"/>
  <c r="A409" i="13" s="1"/>
  <c r="A415" i="13" s="1"/>
  <c r="A421" i="13" s="1"/>
  <c r="A427" i="13" s="1"/>
  <c r="A433" i="13" s="1"/>
  <c r="A439" i="13" s="1"/>
  <c r="A445" i="13" s="1"/>
  <c r="A451" i="13" s="1"/>
  <c r="A457" i="13" s="1"/>
  <c r="A463" i="13" s="1"/>
  <c r="A469" i="13" s="1"/>
  <c r="A475" i="13" s="1"/>
  <c r="A481" i="13" s="1"/>
  <c r="A487" i="13" s="1"/>
  <c r="A493" i="13" s="1"/>
  <c r="A499" i="13" s="1"/>
  <c r="A505" i="13" s="1"/>
  <c r="A511" i="13" s="1"/>
  <c r="G437" i="13"/>
  <c r="AB433" i="13" s="1"/>
  <c r="E437" i="13"/>
  <c r="E431" i="13"/>
  <c r="E425" i="13"/>
  <c r="E419" i="13"/>
  <c r="E413" i="13"/>
  <c r="E407" i="13"/>
  <c r="E401" i="13"/>
  <c r="E395" i="13"/>
  <c r="A391" i="13"/>
  <c r="G388" i="13"/>
  <c r="E388" i="13"/>
  <c r="AB384" i="13" s="1"/>
  <c r="A270" i="13"/>
  <c r="A276" i="13" s="1"/>
  <c r="A282" i="13"/>
  <c r="A288" i="13" s="1"/>
  <c r="A294" i="13" s="1"/>
  <c r="A300" i="13" s="1"/>
  <c r="A306" i="13" s="1"/>
  <c r="A312" i="13" s="1"/>
  <c r="A318" i="13" s="1"/>
  <c r="A324" i="13" s="1"/>
  <c r="A330" i="13" s="1"/>
  <c r="A336" i="13" s="1"/>
  <c r="A342" i="13" s="1"/>
  <c r="A348" i="13" s="1"/>
  <c r="A354" i="13" s="1"/>
  <c r="A360" i="13" s="1"/>
  <c r="A366" i="13" s="1"/>
  <c r="A372" i="13" s="1"/>
  <c r="A378" i="13" s="1"/>
  <c r="A384" i="13" s="1"/>
  <c r="G310" i="13"/>
  <c r="E310" i="13"/>
  <c r="AB306" i="13"/>
  <c r="E304" i="13"/>
  <c r="G298" i="13"/>
  <c r="E298" i="13"/>
  <c r="E292" i="13"/>
  <c r="E286" i="13"/>
  <c r="G280" i="13"/>
  <c r="E280" i="13"/>
  <c r="AB276" i="13"/>
  <c r="E274" i="13"/>
  <c r="G268" i="13"/>
  <c r="E268" i="13"/>
  <c r="AB264" i="13"/>
  <c r="A264" i="13"/>
  <c r="A143" i="13"/>
  <c r="A149" i="13" s="1"/>
  <c r="A155" i="13" s="1"/>
  <c r="A161" i="13" s="1"/>
  <c r="A167" i="13" s="1"/>
  <c r="A173" i="13" s="1"/>
  <c r="A179" i="13" s="1"/>
  <c r="A185" i="13" s="1"/>
  <c r="A191" i="13" s="1"/>
  <c r="A197" i="13" s="1"/>
  <c r="A203" i="13" s="1"/>
  <c r="A209" i="13" s="1"/>
  <c r="A215" i="13" s="1"/>
  <c r="A221" i="13" s="1"/>
  <c r="A227" i="13" s="1"/>
  <c r="A233" i="13" s="1"/>
  <c r="A239" i="13" s="1"/>
  <c r="A245" i="13" s="1"/>
  <c r="A251" i="13" s="1"/>
  <c r="A257" i="13" s="1"/>
  <c r="A9" i="13"/>
  <c r="A10" i="13"/>
  <c r="A16" i="13" s="1"/>
  <c r="A22" i="13" s="1"/>
  <c r="A28" i="13" s="1"/>
  <c r="A34" i="13" s="1"/>
  <c r="A40" i="13" s="1"/>
  <c r="A46" i="13" s="1"/>
  <c r="A52" i="13" s="1"/>
  <c r="A58" i="13" s="1"/>
  <c r="A64" i="13" s="1"/>
  <c r="G66" i="18"/>
  <c r="G432" i="18"/>
  <c r="E617" i="18"/>
  <c r="G60" i="18"/>
  <c r="G62" i="18" s="1"/>
  <c r="G426" i="18"/>
  <c r="E611" i="18"/>
  <c r="E556" i="18"/>
  <c r="E550" i="18"/>
  <c r="E495" i="18"/>
  <c r="E489" i="18"/>
  <c r="G48" i="18"/>
  <c r="G414" i="18" s="1"/>
  <c r="E599" i="18"/>
  <c r="E538" i="18"/>
  <c r="E477" i="18"/>
  <c r="E373" i="18"/>
  <c r="E367" i="18"/>
  <c r="E355" i="18"/>
  <c r="E312" i="18"/>
  <c r="E306" i="18"/>
  <c r="E294" i="18"/>
  <c r="E251" i="18"/>
  <c r="E245" i="18"/>
  <c r="E233" i="18"/>
  <c r="E190" i="18"/>
  <c r="E184" i="18"/>
  <c r="E172" i="18"/>
  <c r="E129" i="18"/>
  <c r="E123" i="18"/>
  <c r="G54" i="18"/>
  <c r="G420" i="18" s="1"/>
  <c r="E117" i="18"/>
  <c r="E111" i="18"/>
  <c r="E434" i="18"/>
  <c r="E428" i="18"/>
  <c r="E422" i="18"/>
  <c r="E416" i="18"/>
  <c r="E99" i="20"/>
  <c r="E98" i="20"/>
  <c r="E97" i="20"/>
  <c r="E96" i="20"/>
  <c r="G68" i="18"/>
  <c r="E68" i="18"/>
  <c r="AB64" i="18"/>
  <c r="F99" i="20" s="1"/>
  <c r="E62" i="18"/>
  <c r="E56" i="18"/>
  <c r="E50" i="18"/>
  <c r="B99" i="20"/>
  <c r="B98" i="20"/>
  <c r="B97" i="20"/>
  <c r="B96" i="20"/>
  <c r="D99" i="20"/>
  <c r="C99" i="20"/>
  <c r="D98" i="20"/>
  <c r="C98" i="20"/>
  <c r="D97" i="20"/>
  <c r="C97" i="20"/>
  <c r="D96" i="20"/>
  <c r="C96" i="20"/>
  <c r="A49" i="18"/>
  <c r="A415" i="18"/>
  <c r="A110" i="18" s="1"/>
  <c r="A171" i="18" s="1"/>
  <c r="A232" i="18" s="1"/>
  <c r="A293" i="18" s="1"/>
  <c r="A354" i="18" s="1"/>
  <c r="A476" i="18" s="1"/>
  <c r="A537" i="18" s="1"/>
  <c r="A598" i="18" s="1"/>
  <c r="D48" i="18"/>
  <c r="D414" i="18" s="1"/>
  <c r="D109" i="18"/>
  <c r="D170" i="18" s="1"/>
  <c r="D231" i="18" s="1"/>
  <c r="D292" i="18" s="1"/>
  <c r="D353" i="18" s="1"/>
  <c r="D475" i="18" s="1"/>
  <c r="D536" i="18" s="1"/>
  <c r="D597" i="18" s="1"/>
  <c r="C48" i="18"/>
  <c r="C414" i="18" s="1"/>
  <c r="C109" i="18" s="1"/>
  <c r="C170" i="18" s="1"/>
  <c r="C231" i="18" s="1"/>
  <c r="C292" i="18" s="1"/>
  <c r="C353" i="18" s="1"/>
  <c r="C475" i="18" s="1"/>
  <c r="C536" i="18" s="1"/>
  <c r="C597" i="18" s="1"/>
  <c r="A48" i="18"/>
  <c r="A414" i="18" s="1"/>
  <c r="A109" i="18" s="1"/>
  <c r="A170" i="18" s="1"/>
  <c r="A231" i="18" s="1"/>
  <c r="A292" i="18" s="1"/>
  <c r="A353" i="18" s="1"/>
  <c r="A475" i="18" s="1"/>
  <c r="A536" i="18" s="1"/>
  <c r="A597" i="18" s="1"/>
  <c r="A168" i="18"/>
  <c r="A55" i="18"/>
  <c r="A421" i="18"/>
  <c r="A116" i="18" s="1"/>
  <c r="A177" i="18" s="1"/>
  <c r="A238" i="18" s="1"/>
  <c r="A299" i="18" s="1"/>
  <c r="A360" i="18" s="1"/>
  <c r="A482" i="18" s="1"/>
  <c r="A543" i="18" s="1"/>
  <c r="A604" i="18" s="1"/>
  <c r="D54" i="18"/>
  <c r="D420" i="18"/>
  <c r="D115" i="18" s="1"/>
  <c r="D176" i="18" s="1"/>
  <c r="D237" i="18" s="1"/>
  <c r="D298" i="18" s="1"/>
  <c r="D359" i="18" s="1"/>
  <c r="D481" i="18" s="1"/>
  <c r="D542" i="18" s="1"/>
  <c r="D603" i="18" s="1"/>
  <c r="C54" i="18"/>
  <c r="C420" i="18"/>
  <c r="C115" i="18" s="1"/>
  <c r="C176" i="18" s="1"/>
  <c r="C237" i="18" s="1"/>
  <c r="C298" i="18" s="1"/>
  <c r="C359" i="18" s="1"/>
  <c r="C481" i="18" s="1"/>
  <c r="C542" i="18" s="1"/>
  <c r="C603" i="18" s="1"/>
  <c r="A54" i="18"/>
  <c r="A420" i="18"/>
  <c r="A115" i="18" s="1"/>
  <c r="A176" i="18" s="1"/>
  <c r="A237" i="18" s="1"/>
  <c r="A298" i="18" s="1"/>
  <c r="A359" i="18" s="1"/>
  <c r="A481" i="18" s="1"/>
  <c r="A542" i="18" s="1"/>
  <c r="A603" i="18" s="1"/>
  <c r="A67" i="18"/>
  <c r="A433" i="18"/>
  <c r="D66" i="18"/>
  <c r="D432" i="18"/>
  <c r="C66" i="18"/>
  <c r="C432" i="18"/>
  <c r="A66" i="18"/>
  <c r="A432" i="18"/>
  <c r="A61" i="18"/>
  <c r="A427" i="18"/>
  <c r="A122" i="18" s="1"/>
  <c r="A183" i="18" s="1"/>
  <c r="A244" i="18" s="1"/>
  <c r="A305" i="18" s="1"/>
  <c r="A366" i="18" s="1"/>
  <c r="A488" i="18" s="1"/>
  <c r="A549" i="18" s="1"/>
  <c r="A610" i="18" s="1"/>
  <c r="D60" i="18"/>
  <c r="D426" i="18" s="1"/>
  <c r="D121" i="18" s="1"/>
  <c r="C60" i="18"/>
  <c r="C426" i="18" s="1"/>
  <c r="C121" i="18" s="1"/>
  <c r="A60" i="18"/>
  <c r="A426" i="18"/>
  <c r="G181" i="14"/>
  <c r="G302" i="14"/>
  <c r="G304" i="14" s="1"/>
  <c r="AB300" i="14" s="1"/>
  <c r="H48" i="20" s="1"/>
  <c r="E1151" i="14"/>
  <c r="E1030" i="14"/>
  <c r="E909" i="14"/>
  <c r="E788" i="14"/>
  <c r="E667" i="14"/>
  <c r="E546" i="14"/>
  <c r="E425" i="14"/>
  <c r="E304" i="14"/>
  <c r="G183" i="14"/>
  <c r="E183" i="14"/>
  <c r="AB179" i="14"/>
  <c r="G48" i="20" s="1"/>
  <c r="G62" i="14"/>
  <c r="E62" i="14"/>
  <c r="AB58" i="14"/>
  <c r="F48" i="20" s="1"/>
  <c r="G750" i="15"/>
  <c r="E1097" i="15"/>
  <c r="E982" i="15"/>
  <c r="E867" i="15"/>
  <c r="E637" i="15"/>
  <c r="E522" i="15"/>
  <c r="E407" i="15"/>
  <c r="E292" i="15"/>
  <c r="E177" i="15"/>
  <c r="E752" i="15"/>
  <c r="E605" i="18"/>
  <c r="E544" i="18"/>
  <c r="E483" i="18"/>
  <c r="E361" i="18"/>
  <c r="E300" i="18"/>
  <c r="E239" i="18"/>
  <c r="E178" i="18"/>
  <c r="D69" i="20"/>
  <c r="C70" i="20"/>
  <c r="B70" i="20"/>
  <c r="D47" i="20"/>
  <c r="C49" i="20"/>
  <c r="B49" i="20"/>
  <c r="A601" i="18"/>
  <c r="A540" i="18"/>
  <c r="A479" i="18"/>
  <c r="A357" i="18"/>
  <c r="A296" i="18"/>
  <c r="A235" i="18"/>
  <c r="A174" i="18"/>
  <c r="A121" i="18"/>
  <c r="A43" i="18"/>
  <c r="A409" i="18" s="1"/>
  <c r="A104" i="18" s="1"/>
  <c r="A165" i="18" s="1"/>
  <c r="A751" i="15"/>
  <c r="A176" i="15" s="1"/>
  <c r="A291" i="15" s="1"/>
  <c r="A406" i="15" s="1"/>
  <c r="A521" i="15" s="1"/>
  <c r="A636" i="15" s="1"/>
  <c r="A866" i="15" s="1"/>
  <c r="A981" i="15" s="1"/>
  <c r="A1096" i="15" s="1"/>
  <c r="C60" i="15"/>
  <c r="C750" i="15"/>
  <c r="C175" i="15" s="1"/>
  <c r="C290" i="15" s="1"/>
  <c r="C405" i="15" s="1"/>
  <c r="C520" i="15" s="1"/>
  <c r="C635" i="15" s="1"/>
  <c r="C865" i="15" s="1"/>
  <c r="C980" i="15" s="1"/>
  <c r="C1095" i="15" s="1"/>
  <c r="A750" i="15"/>
  <c r="A175" i="15"/>
  <c r="A290" i="15" s="1"/>
  <c r="A405" i="15" s="1"/>
  <c r="A520" i="15" s="1"/>
  <c r="A635" i="15" s="1"/>
  <c r="A865" i="15" s="1"/>
  <c r="A980" i="15" s="1"/>
  <c r="A1095" i="15" s="1"/>
  <c r="A1093" i="15"/>
  <c r="A978" i="15"/>
  <c r="A863" i="15"/>
  <c r="A633" i="15"/>
  <c r="A518" i="15"/>
  <c r="A403" i="15"/>
  <c r="A288" i="15"/>
  <c r="A173" i="15"/>
  <c r="A748" i="15"/>
  <c r="A182" i="14"/>
  <c r="A303" i="14"/>
  <c r="A424" i="14" s="1"/>
  <c r="A545" i="14" s="1"/>
  <c r="A666" i="14" s="1"/>
  <c r="A787" i="14" s="1"/>
  <c r="A908" i="14" s="1"/>
  <c r="A1029" i="14" s="1"/>
  <c r="A1150" i="14" s="1"/>
  <c r="C60" i="14"/>
  <c r="C181" i="14" s="1"/>
  <c r="C302" i="14" s="1"/>
  <c r="C423" i="14" s="1"/>
  <c r="C544" i="14" s="1"/>
  <c r="C665" i="14" s="1"/>
  <c r="C786" i="14" s="1"/>
  <c r="C907" i="14" s="1"/>
  <c r="C1028" i="14" s="1"/>
  <c r="C1149" i="14" s="1"/>
  <c r="A181" i="14"/>
  <c r="A302" i="14" s="1"/>
  <c r="A423" i="14" s="1"/>
  <c r="A544" i="14" s="1"/>
  <c r="A665" i="14" s="1"/>
  <c r="A786" i="14" s="1"/>
  <c r="A907" i="14" s="1"/>
  <c r="A1028" i="14" s="1"/>
  <c r="A1149" i="14" s="1"/>
  <c r="A1147" i="14"/>
  <c r="A1026" i="14"/>
  <c r="A905" i="14"/>
  <c r="A663" i="14"/>
  <c r="A542" i="14"/>
  <c r="A421" i="14"/>
  <c r="A300" i="14"/>
  <c r="A58" i="14"/>
  <c r="C28" i="20"/>
  <c r="B28" i="20"/>
  <c r="F6" i="20"/>
  <c r="A314" i="19"/>
  <c r="A562" i="19"/>
  <c r="A565" i="19"/>
  <c r="A621" i="19"/>
  <c r="A501" i="19"/>
  <c r="A440" i="19"/>
  <c r="A317" i="19"/>
  <c r="A253" i="19"/>
  <c r="A309" i="19" s="1"/>
  <c r="A192" i="19"/>
  <c r="A131" i="19"/>
  <c r="A70" i="19"/>
  <c r="A378" i="19"/>
  <c r="A9" i="19"/>
  <c r="A6" i="19"/>
  <c r="A559" i="18"/>
  <c r="A498" i="18"/>
  <c r="A437" i="18"/>
  <c r="A315" i="18"/>
  <c r="A254" i="18"/>
  <c r="A193" i="18"/>
  <c r="A132" i="18"/>
  <c r="A71" i="18"/>
  <c r="A376" i="18"/>
  <c r="A401" i="16"/>
  <c r="A352" i="16"/>
  <c r="A353" i="16" s="1"/>
  <c r="A254" i="16"/>
  <c r="A205" i="16"/>
  <c r="A206" i="16"/>
  <c r="A156" i="16"/>
  <c r="A157" i="16"/>
  <c r="A107" i="16"/>
  <c r="A108" i="16"/>
  <c r="A58" i="16"/>
  <c r="A59" i="16"/>
  <c r="A303" i="16"/>
  <c r="A304" i="16"/>
  <c r="A9" i="16"/>
  <c r="A1045" i="15"/>
  <c r="A930" i="15"/>
  <c r="A815" i="15"/>
  <c r="A585" i="15"/>
  <c r="A470" i="15"/>
  <c r="A355" i="15"/>
  <c r="A240" i="15"/>
  <c r="A125" i="15"/>
  <c r="A700" i="15"/>
  <c r="O8" i="20"/>
  <c r="N8" i="20"/>
  <c r="F8" i="20"/>
  <c r="E383" i="19"/>
  <c r="E389" i="19"/>
  <c r="E395" i="19"/>
  <c r="E401" i="19"/>
  <c r="E407" i="19"/>
  <c r="A398" i="19"/>
  <c r="A392" i="19"/>
  <c r="E110" i="20"/>
  <c r="C110" i="20"/>
  <c r="B110" i="20"/>
  <c r="A110" i="20"/>
  <c r="E109" i="20"/>
  <c r="C109" i="20"/>
  <c r="B109" i="20"/>
  <c r="A109" i="20"/>
  <c r="E108" i="20"/>
  <c r="C108" i="20"/>
  <c r="B108" i="20"/>
  <c r="A108" i="20"/>
  <c r="E107" i="20"/>
  <c r="C107" i="20"/>
  <c r="B107" i="20"/>
  <c r="A107" i="20"/>
  <c r="E106" i="20"/>
  <c r="C106" i="20"/>
  <c r="B106" i="20"/>
  <c r="A106" i="20"/>
  <c r="E105" i="20"/>
  <c r="C105" i="20"/>
  <c r="B105" i="20"/>
  <c r="A105" i="20"/>
  <c r="E104" i="20"/>
  <c r="C104" i="20"/>
  <c r="B104" i="20"/>
  <c r="A104" i="20"/>
  <c r="E103" i="20"/>
  <c r="C103" i="20"/>
  <c r="B103" i="20"/>
  <c r="A103" i="20"/>
  <c r="E102" i="20"/>
  <c r="C102" i="20"/>
  <c r="B102" i="20"/>
  <c r="A102" i="20"/>
  <c r="D101" i="20"/>
  <c r="E101" i="20"/>
  <c r="C101" i="20"/>
  <c r="B101" i="20"/>
  <c r="A101" i="20"/>
  <c r="E95" i="20"/>
  <c r="C95" i="20"/>
  <c r="B95" i="20"/>
  <c r="E94" i="20"/>
  <c r="C94" i="20"/>
  <c r="B94" i="20"/>
  <c r="E93" i="20"/>
  <c r="C93" i="20"/>
  <c r="B93" i="20"/>
  <c r="E92" i="20"/>
  <c r="C92" i="20"/>
  <c r="B92" i="20"/>
  <c r="E91" i="20"/>
  <c r="C91" i="20"/>
  <c r="B91" i="20"/>
  <c r="E90" i="20"/>
  <c r="D90" i="20"/>
  <c r="C90" i="20"/>
  <c r="B90" i="20"/>
  <c r="E88" i="20"/>
  <c r="C88" i="20"/>
  <c r="B88" i="20"/>
  <c r="E87" i="20"/>
  <c r="C87" i="20"/>
  <c r="B87" i="20"/>
  <c r="E86" i="20"/>
  <c r="C86" i="20"/>
  <c r="B86" i="20"/>
  <c r="E85" i="20"/>
  <c r="C85" i="20"/>
  <c r="B85" i="20"/>
  <c r="E84" i="20"/>
  <c r="C84" i="20"/>
  <c r="B84" i="20"/>
  <c r="E83" i="20"/>
  <c r="C83" i="20"/>
  <c r="B83" i="20"/>
  <c r="E82" i="20"/>
  <c r="C82" i="20"/>
  <c r="B82" i="20"/>
  <c r="E81" i="20"/>
  <c r="D81" i="20"/>
  <c r="C81" i="20"/>
  <c r="B81" i="20"/>
  <c r="E79" i="20"/>
  <c r="C79" i="20"/>
  <c r="B79" i="20"/>
  <c r="E78" i="20"/>
  <c r="C78" i="20"/>
  <c r="B78" i="20"/>
  <c r="E77" i="20"/>
  <c r="C77" i="20"/>
  <c r="B77" i="20"/>
  <c r="E76" i="20"/>
  <c r="C76" i="20"/>
  <c r="B76" i="20"/>
  <c r="E75" i="20"/>
  <c r="C75" i="20"/>
  <c r="B75" i="20"/>
  <c r="E74" i="20"/>
  <c r="C74" i="20"/>
  <c r="B74" i="20"/>
  <c r="E73" i="20"/>
  <c r="C73" i="20"/>
  <c r="B73" i="20"/>
  <c r="E72" i="20"/>
  <c r="C72" i="20"/>
  <c r="B72" i="20"/>
  <c r="C68" i="20"/>
  <c r="C69" i="20"/>
  <c r="E67" i="20"/>
  <c r="C67" i="20"/>
  <c r="B67" i="20"/>
  <c r="E66" i="20"/>
  <c r="C66" i="20"/>
  <c r="B66" i="20"/>
  <c r="E65" i="20"/>
  <c r="C65" i="20"/>
  <c r="B65" i="20"/>
  <c r="E64" i="20"/>
  <c r="C64" i="20"/>
  <c r="B64" i="20"/>
  <c r="E63" i="20"/>
  <c r="C63" i="20"/>
  <c r="B63" i="20"/>
  <c r="E62" i="20"/>
  <c r="C62" i="20"/>
  <c r="B62" i="20"/>
  <c r="E61" i="20"/>
  <c r="D61" i="20"/>
  <c r="C61" i="20"/>
  <c r="B61" i="20"/>
  <c r="B18" i="20"/>
  <c r="E59" i="20"/>
  <c r="C59" i="20"/>
  <c r="B59" i="20"/>
  <c r="E58" i="20"/>
  <c r="C58" i="20"/>
  <c r="B58" i="20"/>
  <c r="E57" i="20"/>
  <c r="C57" i="20"/>
  <c r="B57" i="20"/>
  <c r="E56" i="20"/>
  <c r="C56" i="20"/>
  <c r="B56" i="20"/>
  <c r="E55" i="20"/>
  <c r="C55" i="20"/>
  <c r="B55" i="20"/>
  <c r="E54" i="20"/>
  <c r="C54" i="20"/>
  <c r="B54" i="20"/>
  <c r="E53" i="20"/>
  <c r="C53" i="20"/>
  <c r="B53" i="20"/>
  <c r="E52" i="20"/>
  <c r="C52" i="20"/>
  <c r="B52" i="20"/>
  <c r="E51" i="20"/>
  <c r="C51" i="20"/>
  <c r="B51" i="20"/>
  <c r="E48" i="20"/>
  <c r="C48" i="20"/>
  <c r="B48" i="20"/>
  <c r="E47" i="20"/>
  <c r="C47" i="20"/>
  <c r="B47" i="20"/>
  <c r="E46" i="20"/>
  <c r="C46" i="20"/>
  <c r="B46" i="20"/>
  <c r="E45" i="20"/>
  <c r="C45" i="20"/>
  <c r="B45" i="20"/>
  <c r="E44" i="20"/>
  <c r="C44" i="20"/>
  <c r="B44" i="20"/>
  <c r="E43" i="20"/>
  <c r="C43" i="20"/>
  <c r="B43" i="20"/>
  <c r="E42" i="20"/>
  <c r="C42" i="20"/>
  <c r="B42" i="20"/>
  <c r="E41" i="20"/>
  <c r="C41" i="20"/>
  <c r="B41" i="20"/>
  <c r="E40" i="20"/>
  <c r="D40" i="20"/>
  <c r="B40" i="20"/>
  <c r="C40" i="20"/>
  <c r="C38" i="20"/>
  <c r="C37" i="20"/>
  <c r="C36" i="20"/>
  <c r="C35" i="20"/>
  <c r="C34" i="20"/>
  <c r="C33" i="20"/>
  <c r="C32" i="20"/>
  <c r="C31" i="20"/>
  <c r="C27" i="20"/>
  <c r="C26" i="20"/>
  <c r="C25" i="20"/>
  <c r="C24" i="20"/>
  <c r="C23" i="20"/>
  <c r="C22" i="20"/>
  <c r="C21" i="20"/>
  <c r="C20" i="20"/>
  <c r="C19" i="20"/>
  <c r="D18" i="20"/>
  <c r="C18" i="20"/>
  <c r="E38" i="20"/>
  <c r="E37" i="20"/>
  <c r="E36" i="20"/>
  <c r="E35" i="20"/>
  <c r="E34" i="20"/>
  <c r="E33" i="20"/>
  <c r="E32" i="20"/>
  <c r="E31" i="20"/>
  <c r="E30" i="20"/>
  <c r="E25" i="20"/>
  <c r="E24" i="20"/>
  <c r="E23" i="20"/>
  <c r="E22" i="20"/>
  <c r="E21" i="20"/>
  <c r="E20" i="20"/>
  <c r="E19" i="20"/>
  <c r="E18" i="20"/>
  <c r="B38" i="20"/>
  <c r="B37" i="20"/>
  <c r="B36" i="20"/>
  <c r="B35" i="20"/>
  <c r="B34" i="20"/>
  <c r="B33" i="20"/>
  <c r="B32" i="20"/>
  <c r="B31" i="20"/>
  <c r="B30" i="20"/>
  <c r="B27" i="20"/>
  <c r="B26" i="20"/>
  <c r="B25" i="20"/>
  <c r="B24" i="20"/>
  <c r="B23" i="20"/>
  <c r="B22" i="20"/>
  <c r="B21" i="20"/>
  <c r="B20" i="20"/>
  <c r="B19" i="20"/>
  <c r="A607" i="18"/>
  <c r="A485" i="18"/>
  <c r="A363" i="18"/>
  <c r="A302" i="18"/>
  <c r="E593" i="18"/>
  <c r="E587" i="18"/>
  <c r="E581" i="18"/>
  <c r="E575" i="18"/>
  <c r="E569" i="18"/>
  <c r="E563" i="18"/>
  <c r="E532" i="18"/>
  <c r="E526" i="18"/>
  <c r="E520" i="18"/>
  <c r="E514" i="18"/>
  <c r="E508" i="18"/>
  <c r="E502" i="18"/>
  <c r="A546" i="18"/>
  <c r="E471" i="18"/>
  <c r="E465" i="18"/>
  <c r="E459" i="18"/>
  <c r="E453" i="18"/>
  <c r="E447" i="18"/>
  <c r="E441" i="18"/>
  <c r="E349" i="18"/>
  <c r="E343" i="18"/>
  <c r="E337" i="18"/>
  <c r="E331" i="18"/>
  <c r="E325" i="18"/>
  <c r="E319" i="18"/>
  <c r="E288" i="18"/>
  <c r="E282" i="18"/>
  <c r="E276" i="18"/>
  <c r="E270" i="18"/>
  <c r="E264" i="18"/>
  <c r="E258" i="18"/>
  <c r="E227" i="18"/>
  <c r="E221" i="18"/>
  <c r="E215" i="18"/>
  <c r="E209" i="18"/>
  <c r="E203" i="18"/>
  <c r="E197" i="18"/>
  <c r="A241" i="18"/>
  <c r="E166" i="18"/>
  <c r="E160" i="18"/>
  <c r="E154" i="18"/>
  <c r="E148" i="18"/>
  <c r="E142" i="18"/>
  <c r="E136" i="18"/>
  <c r="E105" i="18"/>
  <c r="E99" i="18"/>
  <c r="E93" i="18"/>
  <c r="E87" i="18"/>
  <c r="E81" i="18"/>
  <c r="E75" i="18"/>
  <c r="E380" i="18"/>
  <c r="A13" i="18"/>
  <c r="A379" i="18"/>
  <c r="A74" i="18" s="1"/>
  <c r="A135" i="18" s="1"/>
  <c r="A196" i="18" s="1"/>
  <c r="A257" i="18" s="1"/>
  <c r="A318" i="18" s="1"/>
  <c r="A440" i="18" s="1"/>
  <c r="A501" i="18" s="1"/>
  <c r="A562" i="18" s="1"/>
  <c r="G12" i="18"/>
  <c r="G14" i="18"/>
  <c r="D12" i="18"/>
  <c r="D378" i="18"/>
  <c r="D73" i="18" s="1"/>
  <c r="D134" i="18" s="1"/>
  <c r="D195" i="18" s="1"/>
  <c r="D256" i="18" s="1"/>
  <c r="D317" i="18" s="1"/>
  <c r="D439" i="18" s="1"/>
  <c r="D500" i="18" s="1"/>
  <c r="D561" i="18" s="1"/>
  <c r="C12" i="18"/>
  <c r="C378" i="18"/>
  <c r="C73" i="18" s="1"/>
  <c r="C134" i="18" s="1"/>
  <c r="C195" i="18" s="1"/>
  <c r="C256" i="18" s="1"/>
  <c r="C317" i="18" s="1"/>
  <c r="C439" i="18" s="1"/>
  <c r="C500" i="18" s="1"/>
  <c r="C561" i="18" s="1"/>
  <c r="A12" i="18"/>
  <c r="A378" i="18"/>
  <c r="A73" i="18" s="1"/>
  <c r="A134" i="18" s="1"/>
  <c r="A195" i="18" s="1"/>
  <c r="A256" i="18" s="1"/>
  <c r="A317" i="18" s="1"/>
  <c r="A439" i="18" s="1"/>
  <c r="A500" i="18" s="1"/>
  <c r="A561" i="18" s="1"/>
  <c r="E14" i="18"/>
  <c r="A212" i="16"/>
  <c r="A218" i="16"/>
  <c r="A224" i="16" s="1"/>
  <c r="A230" i="16" s="1"/>
  <c r="A236" i="16" s="1"/>
  <c r="A242" i="16" s="1"/>
  <c r="A248" i="16" s="1"/>
  <c r="A163" i="16"/>
  <c r="A169" i="16" s="1"/>
  <c r="A175" i="16" s="1"/>
  <c r="A181" i="16" s="1"/>
  <c r="A187" i="16"/>
  <c r="A193" i="16" s="1"/>
  <c r="A199" i="16" s="1"/>
  <c r="A114" i="16"/>
  <c r="A120" i="16"/>
  <c r="A126" i="16" s="1"/>
  <c r="A132" i="16" s="1"/>
  <c r="A138" i="16" s="1"/>
  <c r="A144" i="16" s="1"/>
  <c r="A150" i="16" s="1"/>
  <c r="E497" i="16"/>
  <c r="E491" i="16"/>
  <c r="E485" i="16"/>
  <c r="E479" i="16"/>
  <c r="E473" i="16"/>
  <c r="E467" i="16"/>
  <c r="E461" i="16"/>
  <c r="E455" i="16"/>
  <c r="A457" i="16"/>
  <c r="A463" i="16" s="1"/>
  <c r="A469" i="16" s="1"/>
  <c r="A475" i="16" s="1"/>
  <c r="A481" i="16" s="1"/>
  <c r="A487" i="16" s="1"/>
  <c r="A493" i="16" s="1"/>
  <c r="E448" i="16"/>
  <c r="E442" i="16"/>
  <c r="E436" i="16"/>
  <c r="E430" i="16"/>
  <c r="E424" i="16"/>
  <c r="E418" i="16"/>
  <c r="E412" i="16"/>
  <c r="E406" i="16"/>
  <c r="E399" i="16"/>
  <c r="E393" i="16"/>
  <c r="E387" i="16"/>
  <c r="E381" i="16"/>
  <c r="E375" i="16"/>
  <c r="E369" i="16"/>
  <c r="E363" i="16"/>
  <c r="E357" i="16"/>
  <c r="E301" i="16"/>
  <c r="E295" i="16"/>
  <c r="E289" i="16"/>
  <c r="E283" i="16"/>
  <c r="E277" i="16"/>
  <c r="E271" i="16"/>
  <c r="E265" i="16"/>
  <c r="E259" i="16"/>
  <c r="E252" i="16"/>
  <c r="E246" i="16"/>
  <c r="E240" i="16"/>
  <c r="E234" i="16"/>
  <c r="E228" i="16"/>
  <c r="E222" i="16"/>
  <c r="E216" i="16"/>
  <c r="E210" i="16"/>
  <c r="E203" i="16"/>
  <c r="E197" i="16"/>
  <c r="E191" i="16"/>
  <c r="E185" i="16"/>
  <c r="E179" i="16"/>
  <c r="E173" i="16"/>
  <c r="E167" i="16"/>
  <c r="E161" i="16"/>
  <c r="E154" i="16"/>
  <c r="E148" i="16"/>
  <c r="E142" i="16"/>
  <c r="E136" i="16"/>
  <c r="E130" i="16"/>
  <c r="E124" i="16"/>
  <c r="E118" i="16"/>
  <c r="E112" i="16"/>
  <c r="E105" i="16"/>
  <c r="G54" i="16"/>
  <c r="G348" i="16" s="1"/>
  <c r="G103" i="16" s="1"/>
  <c r="G105" i="16" s="1"/>
  <c r="AB101" i="16" s="1"/>
  <c r="G88" i="20" s="1"/>
  <c r="E99" i="16"/>
  <c r="E93" i="16"/>
  <c r="E87" i="16"/>
  <c r="E81" i="16"/>
  <c r="E75" i="16"/>
  <c r="E69" i="16"/>
  <c r="E63" i="16"/>
  <c r="A65" i="16"/>
  <c r="A71" i="16" s="1"/>
  <c r="A77" i="16"/>
  <c r="A83" i="16" s="1"/>
  <c r="A89" i="16" s="1"/>
  <c r="A95" i="16" s="1"/>
  <c r="A101" i="16" s="1"/>
  <c r="E308" i="16"/>
  <c r="A13" i="16"/>
  <c r="A307" i="16" s="1"/>
  <c r="A62" i="16" s="1"/>
  <c r="A111" i="16" s="1"/>
  <c r="A160" i="16" s="1"/>
  <c r="A209" i="16" s="1"/>
  <c r="A258" i="16" s="1"/>
  <c r="A356" i="16" s="1"/>
  <c r="A405" i="16" s="1"/>
  <c r="A454" i="16" s="1"/>
  <c r="G12" i="16"/>
  <c r="G306" i="16" s="1"/>
  <c r="D12" i="16"/>
  <c r="D306" i="16" s="1"/>
  <c r="D61" i="16" s="1"/>
  <c r="D110" i="16" s="1"/>
  <c r="D159" i="16" s="1"/>
  <c r="D208" i="16" s="1"/>
  <c r="D257" i="16" s="1"/>
  <c r="D355" i="16" s="1"/>
  <c r="D404" i="16" s="1"/>
  <c r="D453" i="16" s="1"/>
  <c r="C12" i="16"/>
  <c r="C306" i="16" s="1"/>
  <c r="C61" i="16"/>
  <c r="C110" i="16" s="1"/>
  <c r="C159" i="16" s="1"/>
  <c r="C208" i="16" s="1"/>
  <c r="C257" i="16" s="1"/>
  <c r="C355" i="16" s="1"/>
  <c r="C404" i="16" s="1"/>
  <c r="C453" i="16" s="1"/>
  <c r="A12" i="16"/>
  <c r="A306" i="16" s="1"/>
  <c r="A61" i="16" s="1"/>
  <c r="A110" i="16" s="1"/>
  <c r="A159" i="16" s="1"/>
  <c r="A208" i="16" s="1"/>
  <c r="A257" i="16" s="1"/>
  <c r="A355" i="16" s="1"/>
  <c r="A404" i="16"/>
  <c r="A453" i="16" s="1"/>
  <c r="E14" i="16"/>
  <c r="A869" i="15"/>
  <c r="A875" i="15"/>
  <c r="A881" i="15" s="1"/>
  <c r="A887" i="15" s="1"/>
  <c r="A893" i="15" s="1"/>
  <c r="A899" i="15" s="1"/>
  <c r="A905" i="15" s="1"/>
  <c r="A911" i="15" s="1"/>
  <c r="A917" i="15" s="1"/>
  <c r="A923" i="15" s="1"/>
  <c r="A294" i="15"/>
  <c r="A300" i="15"/>
  <c r="A306" i="15" s="1"/>
  <c r="A312" i="15" s="1"/>
  <c r="A318" i="15" s="1"/>
  <c r="A324" i="15" s="1"/>
  <c r="A330" i="15" s="1"/>
  <c r="A336" i="15" s="1"/>
  <c r="A342" i="15" s="1"/>
  <c r="A348" i="15" s="1"/>
  <c r="E1157" i="15"/>
  <c r="E1151" i="15"/>
  <c r="E1145" i="15"/>
  <c r="E1139" i="15"/>
  <c r="E1133" i="15"/>
  <c r="E1127" i="15"/>
  <c r="E1121" i="15"/>
  <c r="E1115" i="15"/>
  <c r="E1109" i="15"/>
  <c r="E1103" i="15"/>
  <c r="E1085" i="15"/>
  <c r="E1079" i="15"/>
  <c r="E1073" i="15"/>
  <c r="E1067" i="15"/>
  <c r="E1061" i="15"/>
  <c r="E1055" i="15"/>
  <c r="E1049" i="15"/>
  <c r="A1099" i="15"/>
  <c r="A1105" i="15" s="1"/>
  <c r="A1111" i="15" s="1"/>
  <c r="A1117" i="15" s="1"/>
  <c r="A1123" i="15" s="1"/>
  <c r="A1129" i="15" s="1"/>
  <c r="A1135" i="15" s="1"/>
  <c r="A1141" i="15" s="1"/>
  <c r="A1147" i="15"/>
  <c r="A1153" i="15" s="1"/>
  <c r="E1042" i="15"/>
  <c r="E1036" i="15"/>
  <c r="E1030" i="15"/>
  <c r="E1024" i="15"/>
  <c r="E1018" i="15"/>
  <c r="E1012" i="15"/>
  <c r="E1006" i="15"/>
  <c r="E1000" i="15"/>
  <c r="E994" i="15"/>
  <c r="E988" i="15"/>
  <c r="E970" i="15"/>
  <c r="E964" i="15"/>
  <c r="E958" i="15"/>
  <c r="E952" i="15"/>
  <c r="E946" i="15"/>
  <c r="E940" i="15"/>
  <c r="E934" i="15"/>
  <c r="A984" i="15"/>
  <c r="A990" i="15"/>
  <c r="A996" i="15" s="1"/>
  <c r="A1002" i="15" s="1"/>
  <c r="A1008" i="15" s="1"/>
  <c r="A1014" i="15"/>
  <c r="A1020" i="15" s="1"/>
  <c r="A1026" i="15" s="1"/>
  <c r="A1032" i="15" s="1"/>
  <c r="A1038" i="15" s="1"/>
  <c r="E927" i="15"/>
  <c r="E921" i="15"/>
  <c r="E915" i="15"/>
  <c r="E909" i="15"/>
  <c r="E903" i="15"/>
  <c r="E897" i="15"/>
  <c r="E891" i="15"/>
  <c r="E885" i="15"/>
  <c r="E879" i="15"/>
  <c r="E873" i="15"/>
  <c r="E855" i="15"/>
  <c r="E849" i="15"/>
  <c r="E843" i="15"/>
  <c r="E837" i="15"/>
  <c r="E831" i="15"/>
  <c r="E825" i="15"/>
  <c r="E819" i="15"/>
  <c r="E697" i="15"/>
  <c r="E691" i="15"/>
  <c r="E685" i="15"/>
  <c r="E679" i="15"/>
  <c r="E673" i="15"/>
  <c r="E667" i="15"/>
  <c r="E661" i="15"/>
  <c r="E655" i="15"/>
  <c r="E649" i="15"/>
  <c r="E643" i="15"/>
  <c r="E625" i="15"/>
  <c r="E619" i="15"/>
  <c r="E613" i="15"/>
  <c r="E607" i="15"/>
  <c r="E601" i="15"/>
  <c r="E595" i="15"/>
  <c r="E589" i="15"/>
  <c r="A639" i="15"/>
  <c r="A645" i="15"/>
  <c r="A651" i="15" s="1"/>
  <c r="A657" i="15" s="1"/>
  <c r="A663" i="15" s="1"/>
  <c r="A669" i="15" s="1"/>
  <c r="A675" i="15" s="1"/>
  <c r="A681" i="15" s="1"/>
  <c r="A687" i="15" s="1"/>
  <c r="A693" i="15" s="1"/>
  <c r="E582" i="15"/>
  <c r="E576" i="15"/>
  <c r="E570" i="15"/>
  <c r="E564" i="15"/>
  <c r="E558" i="15"/>
  <c r="E552" i="15"/>
  <c r="E546" i="15"/>
  <c r="E540" i="15"/>
  <c r="E534" i="15"/>
  <c r="E528" i="15"/>
  <c r="E510" i="15"/>
  <c r="E504" i="15"/>
  <c r="E498" i="15"/>
  <c r="E492" i="15"/>
  <c r="E486" i="15"/>
  <c r="E480" i="15"/>
  <c r="E474" i="15"/>
  <c r="A524" i="15"/>
  <c r="A530" i="15"/>
  <c r="A536" i="15"/>
  <c r="A542" i="15" s="1"/>
  <c r="A548" i="15" s="1"/>
  <c r="A554" i="15" s="1"/>
  <c r="A560" i="15"/>
  <c r="A566" i="15" s="1"/>
  <c r="A572" i="15" s="1"/>
  <c r="A578" i="15" s="1"/>
  <c r="E467" i="15"/>
  <c r="E461" i="15"/>
  <c r="E455" i="15"/>
  <c r="E449" i="15"/>
  <c r="E443" i="15"/>
  <c r="E437" i="15"/>
  <c r="E431" i="15"/>
  <c r="E425" i="15"/>
  <c r="E419" i="15"/>
  <c r="E413" i="15"/>
  <c r="E395" i="15"/>
  <c r="E389" i="15"/>
  <c r="E383" i="15"/>
  <c r="E377" i="15"/>
  <c r="E371" i="15"/>
  <c r="E365" i="15"/>
  <c r="E359" i="15"/>
  <c r="A409" i="15"/>
  <c r="A415" i="15"/>
  <c r="A421" i="15" s="1"/>
  <c r="A427" i="15" s="1"/>
  <c r="A433" i="15" s="1"/>
  <c r="A439" i="15" s="1"/>
  <c r="A445" i="15" s="1"/>
  <c r="A451" i="15" s="1"/>
  <c r="A457" i="15" s="1"/>
  <c r="A463" i="15" s="1"/>
  <c r="E352" i="15"/>
  <c r="E346" i="15"/>
  <c r="E340" i="15"/>
  <c r="E334" i="15"/>
  <c r="E328" i="15"/>
  <c r="E322" i="15"/>
  <c r="E316" i="15"/>
  <c r="E310" i="15"/>
  <c r="E304" i="15"/>
  <c r="E298" i="15"/>
  <c r="E280" i="15"/>
  <c r="E274" i="15"/>
  <c r="E268" i="15"/>
  <c r="E262" i="15"/>
  <c r="E256" i="15"/>
  <c r="E250" i="15"/>
  <c r="E244" i="15"/>
  <c r="E237" i="15"/>
  <c r="E231" i="15"/>
  <c r="E225" i="15"/>
  <c r="E219" i="15"/>
  <c r="E213" i="15"/>
  <c r="E207" i="15"/>
  <c r="E201" i="15"/>
  <c r="E195" i="15"/>
  <c r="E189" i="15"/>
  <c r="E183" i="15"/>
  <c r="E165" i="15"/>
  <c r="E159" i="15"/>
  <c r="E153" i="15"/>
  <c r="E147" i="15"/>
  <c r="E141" i="15"/>
  <c r="E135" i="15"/>
  <c r="E129" i="15"/>
  <c r="A179" i="15"/>
  <c r="A185" i="15"/>
  <c r="A191" i="15"/>
  <c r="A197" i="15"/>
  <c r="A203" i="15" s="1"/>
  <c r="A209" i="15" s="1"/>
  <c r="A215" i="15" s="1"/>
  <c r="A221" i="15" s="1"/>
  <c r="A227" i="15" s="1"/>
  <c r="A233" i="15" s="1"/>
  <c r="E704" i="15"/>
  <c r="G12" i="15"/>
  <c r="G14" i="15" s="1"/>
  <c r="A13" i="15"/>
  <c r="A703" i="15" s="1"/>
  <c r="A128" i="15" s="1"/>
  <c r="A243" i="15" s="1"/>
  <c r="A358" i="15" s="1"/>
  <c r="A473" i="15" s="1"/>
  <c r="A588" i="15" s="1"/>
  <c r="A818" i="15" s="1"/>
  <c r="A933" i="15" s="1"/>
  <c r="A1048" i="15" s="1"/>
  <c r="D12" i="15"/>
  <c r="D702" i="15" s="1"/>
  <c r="D127" i="15" s="1"/>
  <c r="D242" i="15" s="1"/>
  <c r="D357" i="15" s="1"/>
  <c r="D472" i="15" s="1"/>
  <c r="D587" i="15" s="1"/>
  <c r="D817" i="15" s="1"/>
  <c r="D932" i="15" s="1"/>
  <c r="D1047" i="15" s="1"/>
  <c r="C12" i="15"/>
  <c r="C702" i="15"/>
  <c r="C127" i="15"/>
  <c r="C242" i="15" s="1"/>
  <c r="C357" i="15" s="1"/>
  <c r="C472" i="15" s="1"/>
  <c r="C587" i="15"/>
  <c r="C817" i="15" s="1"/>
  <c r="C932" i="15" s="1"/>
  <c r="C1047" i="15" s="1"/>
  <c r="A12" i="15"/>
  <c r="A702" i="15" s="1"/>
  <c r="A127" i="15" s="1"/>
  <c r="A242" i="15" s="1"/>
  <c r="A357" i="15" s="1"/>
  <c r="A472" i="15" s="1"/>
  <c r="A587" i="15" s="1"/>
  <c r="A817" i="15" s="1"/>
  <c r="A932" i="15" s="1"/>
  <c r="A1047" i="15" s="1"/>
  <c r="E14" i="15"/>
  <c r="A1099" i="14"/>
  <c r="A978" i="14"/>
  <c r="E1217" i="14"/>
  <c r="E1211" i="14"/>
  <c r="E1205" i="14"/>
  <c r="E1199" i="14"/>
  <c r="E1193" i="14"/>
  <c r="E1187" i="14"/>
  <c r="E1181" i="14"/>
  <c r="E1175" i="14"/>
  <c r="E1169" i="14"/>
  <c r="E1163" i="14"/>
  <c r="E1157" i="14"/>
  <c r="E1139" i="14"/>
  <c r="E1133" i="14"/>
  <c r="E1127" i="14"/>
  <c r="E1121" i="14"/>
  <c r="E1115" i="14"/>
  <c r="E1109" i="14"/>
  <c r="E1103" i="14"/>
  <c r="E1096" i="14"/>
  <c r="E1090" i="14"/>
  <c r="E1084" i="14"/>
  <c r="E1078" i="14"/>
  <c r="E1072" i="14"/>
  <c r="E1066" i="14"/>
  <c r="E1060" i="14"/>
  <c r="E1054" i="14"/>
  <c r="E1048" i="14"/>
  <c r="E1042" i="14"/>
  <c r="E1036" i="14"/>
  <c r="E1018" i="14"/>
  <c r="E1012" i="14"/>
  <c r="E1006" i="14"/>
  <c r="E1000" i="14"/>
  <c r="E994" i="14"/>
  <c r="E988" i="14"/>
  <c r="E982" i="14"/>
  <c r="E975" i="14"/>
  <c r="E969" i="14"/>
  <c r="E963" i="14"/>
  <c r="E957" i="14"/>
  <c r="E951" i="14"/>
  <c r="E945" i="14"/>
  <c r="E939" i="14"/>
  <c r="E933" i="14"/>
  <c r="E927" i="14"/>
  <c r="E921" i="14"/>
  <c r="E915" i="14"/>
  <c r="E897" i="14"/>
  <c r="E891" i="14"/>
  <c r="E885" i="14"/>
  <c r="E879" i="14"/>
  <c r="E873" i="14"/>
  <c r="E867" i="14"/>
  <c r="E861" i="14"/>
  <c r="A857" i="14"/>
  <c r="E854" i="14"/>
  <c r="E848" i="14"/>
  <c r="E842" i="14"/>
  <c r="E836" i="14"/>
  <c r="E830" i="14"/>
  <c r="E824" i="14"/>
  <c r="E818" i="14"/>
  <c r="E812" i="14"/>
  <c r="E806" i="14"/>
  <c r="E800" i="14"/>
  <c r="E794" i="14"/>
  <c r="E776" i="14"/>
  <c r="E770" i="14"/>
  <c r="E764" i="14"/>
  <c r="E758" i="14"/>
  <c r="E752" i="14"/>
  <c r="E746" i="14"/>
  <c r="E740" i="14"/>
  <c r="E733" i="14"/>
  <c r="E727" i="14"/>
  <c r="E721" i="14"/>
  <c r="E715" i="14"/>
  <c r="E709" i="14"/>
  <c r="E703" i="14"/>
  <c r="E697" i="14"/>
  <c r="E691" i="14"/>
  <c r="E685" i="14"/>
  <c r="E679" i="14"/>
  <c r="E673" i="14"/>
  <c r="E655" i="14"/>
  <c r="E649" i="14"/>
  <c r="E643" i="14"/>
  <c r="E637" i="14"/>
  <c r="E631" i="14"/>
  <c r="E625" i="14"/>
  <c r="E619" i="14"/>
  <c r="A669" i="14"/>
  <c r="A675" i="14" s="1"/>
  <c r="A681" i="14" s="1"/>
  <c r="A687" i="14" s="1"/>
  <c r="A693" i="14" s="1"/>
  <c r="A699" i="14" s="1"/>
  <c r="A705" i="14" s="1"/>
  <c r="A711" i="14" s="1"/>
  <c r="A717" i="14" s="1"/>
  <c r="A723" i="14" s="1"/>
  <c r="A729" i="14" s="1"/>
  <c r="E612" i="14"/>
  <c r="E606" i="14"/>
  <c r="E600" i="14"/>
  <c r="E594" i="14"/>
  <c r="E588" i="14"/>
  <c r="E582" i="14"/>
  <c r="E576" i="14"/>
  <c r="E570" i="14"/>
  <c r="E564" i="14"/>
  <c r="E558" i="14"/>
  <c r="E552" i="14"/>
  <c r="E534" i="14"/>
  <c r="E528" i="14"/>
  <c r="E522" i="14"/>
  <c r="E516" i="14"/>
  <c r="E510" i="14"/>
  <c r="E504" i="14"/>
  <c r="E498" i="14"/>
  <c r="E491" i="14"/>
  <c r="E485" i="14"/>
  <c r="E479" i="14"/>
  <c r="E473" i="14"/>
  <c r="E467" i="14"/>
  <c r="E461" i="14"/>
  <c r="E455" i="14"/>
  <c r="G90" i="14"/>
  <c r="G211" i="14" s="1"/>
  <c r="G332" i="14" s="1"/>
  <c r="G453" i="14" s="1"/>
  <c r="G455" i="14"/>
  <c r="AB451" i="14" s="1"/>
  <c r="I53" i="20" s="1"/>
  <c r="E449" i="14"/>
  <c r="E443" i="14"/>
  <c r="E437" i="14"/>
  <c r="E431" i="14"/>
  <c r="E413" i="14"/>
  <c r="E407" i="14"/>
  <c r="E401" i="14"/>
  <c r="E395" i="14"/>
  <c r="E389" i="14"/>
  <c r="E383" i="14"/>
  <c r="E377" i="14"/>
  <c r="E370" i="14"/>
  <c r="E364" i="14"/>
  <c r="E358" i="14"/>
  <c r="E352" i="14"/>
  <c r="E346" i="14"/>
  <c r="E340" i="14"/>
  <c r="E334" i="14"/>
  <c r="E328" i="14"/>
  <c r="E322" i="14"/>
  <c r="E316" i="14"/>
  <c r="E310" i="14"/>
  <c r="E292" i="14"/>
  <c r="E286" i="14"/>
  <c r="E280" i="14"/>
  <c r="E274" i="14"/>
  <c r="E268" i="14"/>
  <c r="E262" i="14"/>
  <c r="E256" i="14"/>
  <c r="E249" i="14"/>
  <c r="A127" i="14"/>
  <c r="A248" i="14"/>
  <c r="A369" i="14" s="1"/>
  <c r="A490" i="14" s="1"/>
  <c r="A611" i="14" s="1"/>
  <c r="A732" i="14" s="1"/>
  <c r="A853" i="14" s="1"/>
  <c r="A974" i="14" s="1"/>
  <c r="A1095" i="14" s="1"/>
  <c r="A1216" i="14" s="1"/>
  <c r="G126" i="14"/>
  <c r="G128" i="14"/>
  <c r="C126" i="14"/>
  <c r="C247" i="14"/>
  <c r="C368" i="14"/>
  <c r="C489" i="14"/>
  <c r="C610" i="14" s="1"/>
  <c r="C731" i="14" s="1"/>
  <c r="C852" i="14" s="1"/>
  <c r="C973" i="14" s="1"/>
  <c r="C1094" i="14" s="1"/>
  <c r="C1215" i="14" s="1"/>
  <c r="A126" i="14"/>
  <c r="A247" i="14"/>
  <c r="A368" i="14" s="1"/>
  <c r="A489" i="14" s="1"/>
  <c r="A610" i="14" s="1"/>
  <c r="A731" i="14" s="1"/>
  <c r="A852" i="14" s="1"/>
  <c r="A973" i="14" s="1"/>
  <c r="A1094" i="14" s="1"/>
  <c r="A1215" i="14" s="1"/>
  <c r="E128" i="14"/>
  <c r="G120" i="14"/>
  <c r="A121" i="14"/>
  <c r="C120" i="14"/>
  <c r="C241" i="14" s="1"/>
  <c r="C362" i="14" s="1"/>
  <c r="C483" i="14" s="1"/>
  <c r="C604" i="14"/>
  <c r="C725" i="14" s="1"/>
  <c r="C846" i="14" s="1"/>
  <c r="C967" i="14" s="1"/>
  <c r="C1088" i="14"/>
  <c r="C1209" i="14" s="1"/>
  <c r="A120" i="14"/>
  <c r="A241" i="14"/>
  <c r="G114" i="14"/>
  <c r="A115" i="14"/>
  <c r="C114" i="14"/>
  <c r="C235" i="14" s="1"/>
  <c r="A114" i="14"/>
  <c r="A235" i="14" s="1"/>
  <c r="A356" i="14" s="1"/>
  <c r="A477" i="14" s="1"/>
  <c r="A598" i="14"/>
  <c r="A719" i="14" s="1"/>
  <c r="A840" i="14" s="1"/>
  <c r="A961" i="14" s="1"/>
  <c r="A1082" i="14"/>
  <c r="A1203" i="14" s="1"/>
  <c r="G108" i="14"/>
  <c r="A109" i="14"/>
  <c r="C108" i="14"/>
  <c r="C229" i="14" s="1"/>
  <c r="A108" i="14"/>
  <c r="A229" i="14" s="1"/>
  <c r="A350" i="14"/>
  <c r="G102" i="14"/>
  <c r="A103" i="14"/>
  <c r="C102" i="14"/>
  <c r="A102" i="14"/>
  <c r="A223" i="14" s="1"/>
  <c r="A344" i="14" s="1"/>
  <c r="A465" i="14" s="1"/>
  <c r="A586" i="14"/>
  <c r="A707" i="14" s="1"/>
  <c r="A828" i="14" s="1"/>
  <c r="A949" i="14" s="1"/>
  <c r="A1070" i="14" s="1"/>
  <c r="A1191" i="14" s="1"/>
  <c r="G96" i="14"/>
  <c r="A97" i="14"/>
  <c r="C96" i="14"/>
  <c r="C217" i="14" s="1"/>
  <c r="A96" i="14"/>
  <c r="A217" i="14"/>
  <c r="A338" i="14"/>
  <c r="A459" i="14" s="1"/>
  <c r="A580" i="14" s="1"/>
  <c r="A701" i="14" s="1"/>
  <c r="A822" i="14"/>
  <c r="A943" i="14" s="1"/>
  <c r="A1064" i="14" s="1"/>
  <c r="A1185" i="14" s="1"/>
  <c r="A91" i="14"/>
  <c r="C90" i="14"/>
  <c r="A90" i="14"/>
  <c r="A211" i="14" s="1"/>
  <c r="A332" i="14" s="1"/>
  <c r="A453" i="14" s="1"/>
  <c r="A574" i="14" s="1"/>
  <c r="A695" i="14" s="1"/>
  <c r="A816" i="14" s="1"/>
  <c r="A937" i="14" s="1"/>
  <c r="A1058" i="14" s="1"/>
  <c r="A1179" i="14" s="1"/>
  <c r="G84" i="14"/>
  <c r="A85" i="14"/>
  <c r="C84" i="14"/>
  <c r="C205" i="14"/>
  <c r="C326" i="14"/>
  <c r="A84" i="14"/>
  <c r="A205" i="14"/>
  <c r="A326" i="14" s="1"/>
  <c r="A447" i="14"/>
  <c r="A568" i="14" s="1"/>
  <c r="A689" i="14" s="1"/>
  <c r="A810" i="14" s="1"/>
  <c r="A931" i="14"/>
  <c r="A1052" i="14" s="1"/>
  <c r="A1173" i="14" s="1"/>
  <c r="G78" i="14"/>
  <c r="A79" i="14"/>
  <c r="C78" i="14"/>
  <c r="A78" i="14"/>
  <c r="A199" i="14"/>
  <c r="A320" i="14"/>
  <c r="A441" i="14" s="1"/>
  <c r="A562" i="14" s="1"/>
  <c r="A683" i="14" s="1"/>
  <c r="A804" i="14"/>
  <c r="A925" i="14" s="1"/>
  <c r="A1046" i="14" s="1"/>
  <c r="A1167" i="14" s="1"/>
  <c r="G48" i="14"/>
  <c r="A49" i="14"/>
  <c r="C48" i="14"/>
  <c r="A48" i="14"/>
  <c r="A169" i="14"/>
  <c r="A290" i="14" s="1"/>
  <c r="A411" i="14" s="1"/>
  <c r="A532" i="14" s="1"/>
  <c r="A653" i="14"/>
  <c r="A774" i="14" s="1"/>
  <c r="A895" i="14" s="1"/>
  <c r="A1016" i="14" s="1"/>
  <c r="A1137" i="14" s="1"/>
  <c r="G42" i="14"/>
  <c r="A43" i="14"/>
  <c r="C42" i="14"/>
  <c r="C163" i="14"/>
  <c r="C284" i="14" s="1"/>
  <c r="C405" i="14" s="1"/>
  <c r="A42" i="14"/>
  <c r="A163" i="14"/>
  <c r="A284" i="14" s="1"/>
  <c r="A405" i="14" s="1"/>
  <c r="A526" i="14" s="1"/>
  <c r="A647" i="14" s="1"/>
  <c r="A768" i="14" s="1"/>
  <c r="A889" i="14" s="1"/>
  <c r="A1010" i="14" s="1"/>
  <c r="A1131" i="14" s="1"/>
  <c r="G36" i="14"/>
  <c r="A37" i="14"/>
  <c r="C36" i="14"/>
  <c r="C157" i="14"/>
  <c r="C278" i="14" s="1"/>
  <c r="A36" i="14"/>
  <c r="A157" i="14" s="1"/>
  <c r="A278" i="14"/>
  <c r="A399" i="14" s="1"/>
  <c r="A520" i="14" s="1"/>
  <c r="A641" i="14" s="1"/>
  <c r="A762" i="14"/>
  <c r="A883" i="14" s="1"/>
  <c r="A1004" i="14" s="1"/>
  <c r="A1125" i="14" s="1"/>
  <c r="G30" i="14"/>
  <c r="A31" i="14"/>
  <c r="C30" i="14"/>
  <c r="C151" i="14"/>
  <c r="C272" i="14"/>
  <c r="A30" i="14"/>
  <c r="A151" i="14"/>
  <c r="A272" i="14" s="1"/>
  <c r="A393" i="14"/>
  <c r="G24" i="14"/>
  <c r="A25" i="14"/>
  <c r="C24" i="14"/>
  <c r="C145" i="14"/>
  <c r="A24" i="14"/>
  <c r="A145" i="14"/>
  <c r="A266" i="14" s="1"/>
  <c r="A387" i="14"/>
  <c r="A508" i="14" s="1"/>
  <c r="A629" i="14" s="1"/>
  <c r="A750" i="14" s="1"/>
  <c r="A871" i="14"/>
  <c r="A992" i="14" s="1"/>
  <c r="A1113" i="14" s="1"/>
  <c r="G18" i="14"/>
  <c r="C18" i="14"/>
  <c r="A19" i="14"/>
  <c r="A140" i="14"/>
  <c r="A261" i="14"/>
  <c r="A18" i="14"/>
  <c r="A139" i="14" s="1"/>
  <c r="A260" i="14" s="1"/>
  <c r="G12" i="14"/>
  <c r="A13" i="14"/>
  <c r="A134" i="14" s="1"/>
  <c r="A255" i="14"/>
  <c r="A376" i="14" s="1"/>
  <c r="A497" i="14" s="1"/>
  <c r="A618" i="14"/>
  <c r="A739" i="14" s="1"/>
  <c r="A860" i="14" s="1"/>
  <c r="A981" i="14" s="1"/>
  <c r="A1102" i="14" s="1"/>
  <c r="D12" i="14"/>
  <c r="D133" i="14" s="1"/>
  <c r="D254" i="14" s="1"/>
  <c r="D375" i="14"/>
  <c r="D496" i="14" s="1"/>
  <c r="D617" i="14" s="1"/>
  <c r="D738" i="14" s="1"/>
  <c r="D859" i="14" s="1"/>
  <c r="D980" i="14" s="1"/>
  <c r="D1101" i="14" s="1"/>
  <c r="C12" i="14"/>
  <c r="C133" i="14"/>
  <c r="C254" i="14"/>
  <c r="C375" i="14" s="1"/>
  <c r="C496" i="14" s="1"/>
  <c r="C617" i="14" s="1"/>
  <c r="C738" i="14" s="1"/>
  <c r="C859" i="14" s="1"/>
  <c r="C980" i="14" s="1"/>
  <c r="C1101" i="14" s="1"/>
  <c r="A12" i="14"/>
  <c r="A133" i="14" s="1"/>
  <c r="A254" i="14"/>
  <c r="A375" i="14" s="1"/>
  <c r="A496" i="14" s="1"/>
  <c r="A617" i="14" s="1"/>
  <c r="A738" i="14" s="1"/>
  <c r="A859" i="14" s="1"/>
  <c r="A980" i="14"/>
  <c r="A1101" i="14" s="1"/>
  <c r="E14" i="14"/>
  <c r="E141" i="13"/>
  <c r="G141" i="13"/>
  <c r="AB137" i="13" s="1"/>
  <c r="G18" i="20" s="1"/>
  <c r="G14" i="13"/>
  <c r="S14" i="13"/>
  <c r="J14" i="13"/>
  <c r="E14" i="13"/>
  <c r="D91" i="20"/>
  <c r="D82" i="12"/>
  <c r="D82" i="20" s="1"/>
  <c r="D62" i="20"/>
  <c r="D19" i="20"/>
  <c r="D41" i="20"/>
  <c r="D18" i="14"/>
  <c r="AB10" i="15"/>
  <c r="F61" i="20" s="1"/>
  <c r="G247" i="14"/>
  <c r="G249" i="14"/>
  <c r="AB10" i="18"/>
  <c r="F90" i="20" s="1"/>
  <c r="G378" i="18"/>
  <c r="G380" i="18" s="1"/>
  <c r="AB376" i="18" s="1"/>
  <c r="L90" i="20" s="1"/>
  <c r="G14" i="16"/>
  <c r="AB10" i="16" s="1"/>
  <c r="F81" i="20"/>
  <c r="G702" i="15"/>
  <c r="A1153" i="14"/>
  <c r="A1159" i="14" s="1"/>
  <c r="A1165" i="14"/>
  <c r="A1171" i="14" s="1"/>
  <c r="A1177" i="14" s="1"/>
  <c r="A1183" i="14" s="1"/>
  <c r="A1189" i="14" s="1"/>
  <c r="A1195" i="14" s="1"/>
  <c r="A1201" i="14" s="1"/>
  <c r="A1207" i="14" s="1"/>
  <c r="A1213" i="14" s="1"/>
  <c r="A1032" i="14"/>
  <c r="A1038" i="14"/>
  <c r="A1044" i="14" s="1"/>
  <c r="A1050" i="14" s="1"/>
  <c r="A1056" i="14" s="1"/>
  <c r="A1062" i="14" s="1"/>
  <c r="A1068" i="14" s="1"/>
  <c r="A1074" i="14"/>
  <c r="A1080" i="14" s="1"/>
  <c r="A1086" i="14" s="1"/>
  <c r="A1092" i="14" s="1"/>
  <c r="A911" i="14"/>
  <c r="A917" i="14"/>
  <c r="A923" i="14" s="1"/>
  <c r="A929" i="14" s="1"/>
  <c r="A935" i="14" s="1"/>
  <c r="A941" i="14" s="1"/>
  <c r="A947" i="14" s="1"/>
  <c r="A953" i="14" s="1"/>
  <c r="A959" i="14" s="1"/>
  <c r="A965" i="14" s="1"/>
  <c r="A971" i="14" s="1"/>
  <c r="A548" i="14"/>
  <c r="A554" i="14"/>
  <c r="A560" i="14"/>
  <c r="A566" i="14" s="1"/>
  <c r="A572" i="14" s="1"/>
  <c r="A578" i="14" s="1"/>
  <c r="A584" i="14" s="1"/>
  <c r="A590" i="14" s="1"/>
  <c r="A596" i="14" s="1"/>
  <c r="A602" i="14" s="1"/>
  <c r="A608" i="14"/>
  <c r="A427" i="14"/>
  <c r="A433" i="14" s="1"/>
  <c r="A439" i="14"/>
  <c r="A445" i="14" s="1"/>
  <c r="A451" i="14" s="1"/>
  <c r="A457" i="14" s="1"/>
  <c r="A463" i="14" s="1"/>
  <c r="A469" i="14" s="1"/>
  <c r="A475" i="14" s="1"/>
  <c r="A481" i="14" s="1"/>
  <c r="A487" i="14" s="1"/>
  <c r="A306" i="14"/>
  <c r="A312" i="14"/>
  <c r="A318" i="14" s="1"/>
  <c r="A324" i="14" s="1"/>
  <c r="A330" i="14"/>
  <c r="A336" i="14" s="1"/>
  <c r="A342" i="14" s="1"/>
  <c r="A348" i="14" s="1"/>
  <c r="A354" i="14" s="1"/>
  <c r="A360" i="14" s="1"/>
  <c r="A366" i="14" s="1"/>
  <c r="G73" i="18"/>
  <c r="AB245" i="14"/>
  <c r="G59" i="20"/>
  <c r="H18" i="20"/>
  <c r="A557" i="19"/>
  <c r="A496" i="19"/>
  <c r="A367" i="19"/>
  <c r="A248" i="19"/>
  <c r="A187" i="19"/>
  <c r="A126" i="19"/>
  <c r="E624" i="19"/>
  <c r="E618" i="19"/>
  <c r="E612" i="19"/>
  <c r="E606" i="19"/>
  <c r="E600" i="19"/>
  <c r="E594" i="19"/>
  <c r="E588" i="19"/>
  <c r="E582" i="19"/>
  <c r="E576" i="19"/>
  <c r="E570" i="19"/>
  <c r="E560" i="19"/>
  <c r="E554" i="19"/>
  <c r="E548" i="19"/>
  <c r="E542" i="19"/>
  <c r="E536" i="19"/>
  <c r="E530" i="19"/>
  <c r="E524" i="19"/>
  <c r="E518" i="19"/>
  <c r="E512" i="19"/>
  <c r="E506" i="19"/>
  <c r="E499" i="19"/>
  <c r="E493" i="19"/>
  <c r="E487" i="19"/>
  <c r="E481" i="19"/>
  <c r="E475" i="19"/>
  <c r="E469" i="19"/>
  <c r="E463" i="19"/>
  <c r="E457" i="19"/>
  <c r="E451" i="19"/>
  <c r="E445" i="19"/>
  <c r="E376" i="19"/>
  <c r="E370" i="19"/>
  <c r="E364" i="19"/>
  <c r="E358" i="19"/>
  <c r="E352" i="19"/>
  <c r="E346" i="19"/>
  <c r="E340" i="19"/>
  <c r="E334" i="19"/>
  <c r="E328" i="19"/>
  <c r="E322" i="19"/>
  <c r="E312" i="19"/>
  <c r="E306" i="19"/>
  <c r="E300" i="19"/>
  <c r="E294" i="19"/>
  <c r="E288" i="19"/>
  <c r="E282" i="19"/>
  <c r="E276" i="19"/>
  <c r="E270" i="19"/>
  <c r="E264" i="19"/>
  <c r="E258" i="19"/>
  <c r="E251" i="19"/>
  <c r="E245" i="19"/>
  <c r="E239" i="19"/>
  <c r="E233" i="19"/>
  <c r="E227" i="19"/>
  <c r="E221" i="19"/>
  <c r="E215" i="19"/>
  <c r="E209" i="19"/>
  <c r="E203" i="19"/>
  <c r="E197" i="19"/>
  <c r="E190" i="19"/>
  <c r="E184" i="19"/>
  <c r="E178" i="19"/>
  <c r="E172" i="19"/>
  <c r="E166" i="19"/>
  <c r="E160" i="19"/>
  <c r="E154" i="19"/>
  <c r="E148" i="19"/>
  <c r="E142" i="19"/>
  <c r="E136" i="19"/>
  <c r="E129" i="19"/>
  <c r="E123" i="19"/>
  <c r="E117" i="19"/>
  <c r="E111" i="19"/>
  <c r="E105" i="19"/>
  <c r="E99" i="19"/>
  <c r="E93" i="19"/>
  <c r="E87" i="19"/>
  <c r="E81" i="19"/>
  <c r="E75" i="19"/>
  <c r="E413" i="19"/>
  <c r="A64" i="19"/>
  <c r="A433" i="19" s="1"/>
  <c r="A125" i="19" s="1"/>
  <c r="A186" i="19" s="1"/>
  <c r="A247" i="19" s="1"/>
  <c r="A308" i="19" s="1"/>
  <c r="A372" i="19" s="1"/>
  <c r="A495" i="19" s="1"/>
  <c r="A556" i="19" s="1"/>
  <c r="A620" i="19" s="1"/>
  <c r="A58" i="19"/>
  <c r="A427" i="19"/>
  <c r="A119" i="19"/>
  <c r="A180" i="19" s="1"/>
  <c r="A241" i="19" s="1"/>
  <c r="A302" i="19"/>
  <c r="A366" i="19"/>
  <c r="A489" i="19" s="1"/>
  <c r="A550" i="19" s="1"/>
  <c r="A614" i="19" s="1"/>
  <c r="A52" i="19"/>
  <c r="A421" i="19"/>
  <c r="A113" i="19" s="1"/>
  <c r="A174" i="19" s="1"/>
  <c r="A235" i="19" s="1"/>
  <c r="A296" i="19" s="1"/>
  <c r="A360" i="19" s="1"/>
  <c r="A483" i="19" s="1"/>
  <c r="A544" i="19" s="1"/>
  <c r="A608" i="19" s="1"/>
  <c r="A46" i="19"/>
  <c r="A415" i="19" s="1"/>
  <c r="A107" i="19"/>
  <c r="A168" i="19" s="1"/>
  <c r="A229" i="19" s="1"/>
  <c r="A290" i="19" s="1"/>
  <c r="A354" i="19" s="1"/>
  <c r="A477" i="19" s="1"/>
  <c r="A538" i="19" s="1"/>
  <c r="A602" i="19" s="1"/>
  <c r="A40" i="19"/>
  <c r="A409" i="19" s="1"/>
  <c r="A101" i="19" s="1"/>
  <c r="A162" i="19" s="1"/>
  <c r="A223" i="19" s="1"/>
  <c r="A284" i="19" s="1"/>
  <c r="A348" i="19" s="1"/>
  <c r="A471" i="19" s="1"/>
  <c r="A532" i="19" s="1"/>
  <c r="A596" i="19" s="1"/>
  <c r="A34" i="19"/>
  <c r="A28" i="19"/>
  <c r="A22" i="19"/>
  <c r="A391" i="19" s="1"/>
  <c r="G68" i="19"/>
  <c r="A67" i="19"/>
  <c r="A436" i="19"/>
  <c r="A128" i="19" s="1"/>
  <c r="A189" i="19" s="1"/>
  <c r="A250" i="19" s="1"/>
  <c r="A311" i="19" s="1"/>
  <c r="A375" i="19" s="1"/>
  <c r="A498" i="19" s="1"/>
  <c r="A559" i="19" s="1"/>
  <c r="A623" i="19" s="1"/>
  <c r="C66" i="19"/>
  <c r="C435" i="19" s="1"/>
  <c r="C127" i="19" s="1"/>
  <c r="C188" i="19" s="1"/>
  <c r="C249" i="19" s="1"/>
  <c r="C310" i="19" s="1"/>
  <c r="C374" i="19" s="1"/>
  <c r="C497" i="19"/>
  <c r="C558" i="19" s="1"/>
  <c r="C622" i="19" s="1"/>
  <c r="A66" i="19"/>
  <c r="A435" i="19"/>
  <c r="A127" i="19" s="1"/>
  <c r="A188" i="19" s="1"/>
  <c r="A249" i="19" s="1"/>
  <c r="A310" i="19"/>
  <c r="A374" i="19"/>
  <c r="A497" i="19" s="1"/>
  <c r="A558" i="19" s="1"/>
  <c r="A622" i="19" s="1"/>
  <c r="A61" i="19"/>
  <c r="A430" i="19"/>
  <c r="A122" i="19" s="1"/>
  <c r="A183" i="19" s="1"/>
  <c r="A244" i="19" s="1"/>
  <c r="A305" i="19" s="1"/>
  <c r="A369" i="19" s="1"/>
  <c r="A492" i="19" s="1"/>
  <c r="A553" i="19" s="1"/>
  <c r="A617" i="19" s="1"/>
  <c r="C60" i="19"/>
  <c r="C429" i="19"/>
  <c r="C121" i="19" s="1"/>
  <c r="C182" i="19" s="1"/>
  <c r="C243" i="19" s="1"/>
  <c r="C304" i="19" s="1"/>
  <c r="C368" i="19" s="1"/>
  <c r="C491" i="19" s="1"/>
  <c r="C552" i="19" s="1"/>
  <c r="C616" i="19" s="1"/>
  <c r="A60" i="19"/>
  <c r="A429" i="19" s="1"/>
  <c r="A121" i="19" s="1"/>
  <c r="A182" i="19"/>
  <c r="A243" i="19" s="1"/>
  <c r="A304" i="19" s="1"/>
  <c r="A368" i="19" s="1"/>
  <c r="A491" i="19" s="1"/>
  <c r="A552" i="19" s="1"/>
  <c r="A616" i="19" s="1"/>
  <c r="G56" i="19"/>
  <c r="A55" i="19"/>
  <c r="A424" i="19" s="1"/>
  <c r="A116" i="19" s="1"/>
  <c r="A177" i="19" s="1"/>
  <c r="A238" i="19" s="1"/>
  <c r="A299" i="19"/>
  <c r="A363" i="19" s="1"/>
  <c r="A486" i="19" s="1"/>
  <c r="A547" i="19" s="1"/>
  <c r="A611" i="19" s="1"/>
  <c r="C54" i="19"/>
  <c r="C423" i="19" s="1"/>
  <c r="C115" i="19" s="1"/>
  <c r="C176" i="19" s="1"/>
  <c r="C237" i="19" s="1"/>
  <c r="C298" i="19" s="1"/>
  <c r="C362" i="19"/>
  <c r="C485" i="19" s="1"/>
  <c r="C546" i="19" s="1"/>
  <c r="C610" i="19" s="1"/>
  <c r="A54" i="19"/>
  <c r="A423" i="19" s="1"/>
  <c r="A115" i="19" s="1"/>
  <c r="A176" i="19" s="1"/>
  <c r="A237" i="19"/>
  <c r="A298" i="19" s="1"/>
  <c r="A362" i="19" s="1"/>
  <c r="A485" i="19" s="1"/>
  <c r="A546" i="19" s="1"/>
  <c r="A610" i="19" s="1"/>
  <c r="G50" i="19"/>
  <c r="E50" i="19"/>
  <c r="AB46" i="19"/>
  <c r="F107" i="20" s="1"/>
  <c r="A49" i="19"/>
  <c r="A418" i="19" s="1"/>
  <c r="A110" i="19" s="1"/>
  <c r="A171" i="19" s="1"/>
  <c r="A232" i="19" s="1"/>
  <c r="A293" i="19" s="1"/>
  <c r="A357" i="19" s="1"/>
  <c r="A480" i="19" s="1"/>
  <c r="A541" i="19" s="1"/>
  <c r="A605" i="19" s="1"/>
  <c r="C48" i="19"/>
  <c r="C417" i="19" s="1"/>
  <c r="C109" i="19" s="1"/>
  <c r="C170" i="19" s="1"/>
  <c r="C231" i="19" s="1"/>
  <c r="C292" i="19" s="1"/>
  <c r="C356" i="19" s="1"/>
  <c r="C479" i="19" s="1"/>
  <c r="C540" i="19" s="1"/>
  <c r="C604" i="19" s="1"/>
  <c r="A48" i="19"/>
  <c r="A417" i="19"/>
  <c r="A109" i="19"/>
  <c r="A170" i="19" s="1"/>
  <c r="A231" i="19" s="1"/>
  <c r="A292" i="19" s="1"/>
  <c r="A356" i="19"/>
  <c r="A479" i="19" s="1"/>
  <c r="A540" i="19" s="1"/>
  <c r="A604" i="19" s="1"/>
  <c r="G42" i="19"/>
  <c r="G411" i="19" s="1"/>
  <c r="G103" i="19" s="1"/>
  <c r="G164" i="19" s="1"/>
  <c r="G166" i="19"/>
  <c r="AB162" i="19" s="1"/>
  <c r="H106" i="20" s="1"/>
  <c r="A43" i="19"/>
  <c r="A412" i="19"/>
  <c r="A104" i="19"/>
  <c r="A165" i="19" s="1"/>
  <c r="A226" i="19" s="1"/>
  <c r="A287" i="19" s="1"/>
  <c r="A351" i="19"/>
  <c r="A474" i="19" s="1"/>
  <c r="A535" i="19" s="1"/>
  <c r="A599" i="19" s="1"/>
  <c r="C42" i="19"/>
  <c r="C411" i="19" s="1"/>
  <c r="C103" i="19" s="1"/>
  <c r="C164" i="19" s="1"/>
  <c r="C225" i="19"/>
  <c r="C286" i="19" s="1"/>
  <c r="C350" i="19" s="1"/>
  <c r="C473" i="19" s="1"/>
  <c r="C534" i="19" s="1"/>
  <c r="C598" i="19" s="1"/>
  <c r="A42" i="19"/>
  <c r="A411" i="19" s="1"/>
  <c r="A103" i="19" s="1"/>
  <c r="A164" i="19" s="1"/>
  <c r="A225" i="19" s="1"/>
  <c r="A286" i="19" s="1"/>
  <c r="A350" i="19" s="1"/>
  <c r="A473" i="19" s="1"/>
  <c r="A534" i="19" s="1"/>
  <c r="A598" i="19" s="1"/>
  <c r="G36" i="19"/>
  <c r="G405" i="19"/>
  <c r="G97" i="19" s="1"/>
  <c r="A37" i="19"/>
  <c r="C36" i="19"/>
  <c r="C405" i="19" s="1"/>
  <c r="A36" i="19"/>
  <c r="A405" i="19" s="1"/>
  <c r="A97" i="19" s="1"/>
  <c r="A158" i="19" s="1"/>
  <c r="G30" i="19"/>
  <c r="A31" i="19"/>
  <c r="C30" i="19"/>
  <c r="A30" i="19"/>
  <c r="A399" i="19"/>
  <c r="A91" i="19" s="1"/>
  <c r="A152" i="19" s="1"/>
  <c r="A213" i="19" s="1"/>
  <c r="G24" i="19"/>
  <c r="A25" i="19"/>
  <c r="C24" i="19"/>
  <c r="A24" i="19"/>
  <c r="A393" i="19"/>
  <c r="A85" i="19"/>
  <c r="A146" i="19" s="1"/>
  <c r="A207" i="19" s="1"/>
  <c r="A268" i="19" s="1"/>
  <c r="A332" i="19"/>
  <c r="A455" i="19"/>
  <c r="A516" i="19" s="1"/>
  <c r="A580" i="19" s="1"/>
  <c r="E68" i="19"/>
  <c r="A16" i="19"/>
  <c r="G18" i="19"/>
  <c r="G20" i="19" s="1"/>
  <c r="G387" i="19"/>
  <c r="G389" i="19"/>
  <c r="AB385" i="19" s="1"/>
  <c r="L102" i="20" s="1"/>
  <c r="A19" i="19"/>
  <c r="C18" i="19"/>
  <c r="A18" i="19"/>
  <c r="A387" i="19"/>
  <c r="A10" i="19"/>
  <c r="A53" i="19"/>
  <c r="A13" i="19"/>
  <c r="D12" i="19"/>
  <c r="D381" i="19"/>
  <c r="D73" i="19"/>
  <c r="C12" i="19"/>
  <c r="A12" i="19"/>
  <c r="E62" i="19"/>
  <c r="E56" i="19"/>
  <c r="E44" i="19"/>
  <c r="E38" i="19"/>
  <c r="E32" i="19"/>
  <c r="E26" i="19"/>
  <c r="E20" i="19"/>
  <c r="E14" i="19"/>
  <c r="E410" i="18"/>
  <c r="E404" i="18"/>
  <c r="E398" i="18"/>
  <c r="E392" i="18"/>
  <c r="E386" i="18"/>
  <c r="C182" i="18"/>
  <c r="C243" i="18"/>
  <c r="C304" i="18" s="1"/>
  <c r="C365" i="18" s="1"/>
  <c r="C487" i="18" s="1"/>
  <c r="C548" i="18" s="1"/>
  <c r="C609" i="18" s="1"/>
  <c r="A182" i="18"/>
  <c r="A243" i="18"/>
  <c r="A304" i="18"/>
  <c r="A365" i="18" s="1"/>
  <c r="A487" i="18" s="1"/>
  <c r="A548" i="18" s="1"/>
  <c r="A609" i="18" s="1"/>
  <c r="G42" i="18"/>
  <c r="A226" i="18"/>
  <c r="A287" i="18" s="1"/>
  <c r="A348" i="18" s="1"/>
  <c r="A470" i="18" s="1"/>
  <c r="A531" i="18" s="1"/>
  <c r="A592" i="18" s="1"/>
  <c r="C42" i="18"/>
  <c r="C408" i="18"/>
  <c r="C103" i="18"/>
  <c r="C164" i="18" s="1"/>
  <c r="C225" i="18" s="1"/>
  <c r="C286" i="18" s="1"/>
  <c r="C347" i="18" s="1"/>
  <c r="C469" i="18" s="1"/>
  <c r="C530" i="18" s="1"/>
  <c r="C591" i="18" s="1"/>
  <c r="A42" i="18"/>
  <c r="A408" i="18" s="1"/>
  <c r="A103" i="18" s="1"/>
  <c r="A164" i="18" s="1"/>
  <c r="A225" i="18" s="1"/>
  <c r="A286" i="18" s="1"/>
  <c r="A347" i="18" s="1"/>
  <c r="A469" i="18" s="1"/>
  <c r="A530" i="18" s="1"/>
  <c r="A591" i="18" s="1"/>
  <c r="G36" i="18"/>
  <c r="G402" i="18" s="1"/>
  <c r="A37" i="18"/>
  <c r="A403" i="18" s="1"/>
  <c r="A98" i="18" s="1"/>
  <c r="A159" i="18" s="1"/>
  <c r="A220" i="18" s="1"/>
  <c r="A281" i="18" s="1"/>
  <c r="A342" i="18" s="1"/>
  <c r="A464" i="18" s="1"/>
  <c r="A525" i="18" s="1"/>
  <c r="A586" i="18" s="1"/>
  <c r="C36" i="18"/>
  <c r="C402" i="18"/>
  <c r="C97" i="18"/>
  <c r="C158" i="18" s="1"/>
  <c r="C219" i="18" s="1"/>
  <c r="C280" i="18" s="1"/>
  <c r="C341" i="18"/>
  <c r="C463" i="18" s="1"/>
  <c r="C524" i="18" s="1"/>
  <c r="C585" i="18" s="1"/>
  <c r="A36" i="18"/>
  <c r="A402" i="18" s="1"/>
  <c r="A97" i="18" s="1"/>
  <c r="A158" i="18" s="1"/>
  <c r="A219" i="18"/>
  <c r="A280" i="18" s="1"/>
  <c r="A341" i="18" s="1"/>
  <c r="A463" i="18" s="1"/>
  <c r="A524" i="18" s="1"/>
  <c r="A585" i="18" s="1"/>
  <c r="A31" i="18"/>
  <c r="A397" i="18" s="1"/>
  <c r="A92" i="18"/>
  <c r="A153" i="18"/>
  <c r="A214" i="18" s="1"/>
  <c r="A275" i="18" s="1"/>
  <c r="A336" i="18" s="1"/>
  <c r="A458" i="18" s="1"/>
  <c r="A519" i="18" s="1"/>
  <c r="A580" i="18" s="1"/>
  <c r="G30" i="18"/>
  <c r="G396" i="18"/>
  <c r="C30" i="18"/>
  <c r="C396" i="18"/>
  <c r="C91" i="18"/>
  <c r="C152" i="18" s="1"/>
  <c r="C213" i="18" s="1"/>
  <c r="C274" i="18" s="1"/>
  <c r="C335" i="18" s="1"/>
  <c r="C457" i="18" s="1"/>
  <c r="C518" i="18" s="1"/>
  <c r="C579" i="18"/>
  <c r="A30" i="18"/>
  <c r="A396" i="18" s="1"/>
  <c r="A91" i="18"/>
  <c r="A152" i="18" s="1"/>
  <c r="A213" i="18" s="1"/>
  <c r="A274" i="18" s="1"/>
  <c r="A335" i="18" s="1"/>
  <c r="A457" i="18" s="1"/>
  <c r="A518" i="18" s="1"/>
  <c r="A579" i="18" s="1"/>
  <c r="A25" i="18"/>
  <c r="A391" i="18" s="1"/>
  <c r="A86" i="18" s="1"/>
  <c r="A147" i="18" s="1"/>
  <c r="A208" i="18" s="1"/>
  <c r="A269" i="18" s="1"/>
  <c r="A330" i="18" s="1"/>
  <c r="A452" i="18" s="1"/>
  <c r="A513" i="18" s="1"/>
  <c r="A574" i="18" s="1"/>
  <c r="G24" i="18"/>
  <c r="G390" i="18"/>
  <c r="G85" i="18" s="1"/>
  <c r="G87" i="18" s="1"/>
  <c r="C24" i="18"/>
  <c r="C390" i="18" s="1"/>
  <c r="C85" i="18" s="1"/>
  <c r="C146" i="18" s="1"/>
  <c r="C207" i="18" s="1"/>
  <c r="C268" i="18" s="1"/>
  <c r="C329" i="18" s="1"/>
  <c r="C451" i="18" s="1"/>
  <c r="C512" i="18" s="1"/>
  <c r="C573" i="18" s="1"/>
  <c r="A24" i="18"/>
  <c r="A390" i="18"/>
  <c r="A85" i="18" s="1"/>
  <c r="A146" i="18" s="1"/>
  <c r="A207" i="18" s="1"/>
  <c r="A268" i="18" s="1"/>
  <c r="A329" i="18" s="1"/>
  <c r="A451" i="18"/>
  <c r="A512" i="18" s="1"/>
  <c r="A573" i="18" s="1"/>
  <c r="A128" i="18"/>
  <c r="A189" i="18" s="1"/>
  <c r="A250" i="18" s="1"/>
  <c r="A311" i="18" s="1"/>
  <c r="A372" i="18" s="1"/>
  <c r="A494" i="18" s="1"/>
  <c r="A555" i="18" s="1"/>
  <c r="A616" i="18"/>
  <c r="C127" i="18"/>
  <c r="C188" i="18" s="1"/>
  <c r="C249" i="18" s="1"/>
  <c r="C310" i="18" s="1"/>
  <c r="C371" i="18" s="1"/>
  <c r="C493" i="18"/>
  <c r="C554" i="18" s="1"/>
  <c r="C615" i="18" s="1"/>
  <c r="A127" i="18"/>
  <c r="A188" i="18" s="1"/>
  <c r="A249" i="18" s="1"/>
  <c r="A310" i="18" s="1"/>
  <c r="A371" i="18" s="1"/>
  <c r="A493" i="18" s="1"/>
  <c r="A554" i="18" s="1"/>
  <c r="A615" i="18"/>
  <c r="A19" i="18"/>
  <c r="A385" i="18" s="1"/>
  <c r="A80" i="18" s="1"/>
  <c r="A141" i="18" s="1"/>
  <c r="A202" i="18" s="1"/>
  <c r="A263" i="18"/>
  <c r="A324" i="18" s="1"/>
  <c r="A446" i="18" s="1"/>
  <c r="A507" i="18" s="1"/>
  <c r="A568" i="18" s="1"/>
  <c r="G18" i="18"/>
  <c r="D18" i="18"/>
  <c r="D384" i="18"/>
  <c r="D79" i="18" s="1"/>
  <c r="D140" i="18" s="1"/>
  <c r="D201" i="18" s="1"/>
  <c r="D262" i="18"/>
  <c r="D323" i="18" s="1"/>
  <c r="D445" i="18" s="1"/>
  <c r="D506" i="18" s="1"/>
  <c r="D567" i="18" s="1"/>
  <c r="C18" i="18"/>
  <c r="C384" i="18" s="1"/>
  <c r="C79" i="18" s="1"/>
  <c r="C140" i="18" s="1"/>
  <c r="C201" i="18" s="1"/>
  <c r="C262" i="18" s="1"/>
  <c r="C323" i="18" s="1"/>
  <c r="C445" i="18"/>
  <c r="C506" i="18" s="1"/>
  <c r="C567" i="18" s="1"/>
  <c r="A18" i="18"/>
  <c r="A384" i="18"/>
  <c r="A79" i="18" s="1"/>
  <c r="A140" i="18" s="1"/>
  <c r="A201" i="18" s="1"/>
  <c r="A262" i="18" s="1"/>
  <c r="A323" i="18" s="1"/>
  <c r="A445" i="18" s="1"/>
  <c r="A506" i="18" s="1"/>
  <c r="A567" i="18" s="1"/>
  <c r="E44" i="18"/>
  <c r="E38" i="18"/>
  <c r="E32" i="18"/>
  <c r="E26" i="18"/>
  <c r="E20" i="18"/>
  <c r="A310" i="16"/>
  <c r="A316" i="16"/>
  <c r="A322" i="16"/>
  <c r="A328" i="16" s="1"/>
  <c r="A334" i="16" s="1"/>
  <c r="A340" i="16" s="1"/>
  <c r="A346" i="16"/>
  <c r="E350" i="16"/>
  <c r="E344" i="16"/>
  <c r="G48" i="16"/>
  <c r="G342" i="16" s="1"/>
  <c r="G344" i="16" s="1"/>
  <c r="AB340" i="16" s="1"/>
  <c r="L87" i="20" s="1"/>
  <c r="E338" i="16"/>
  <c r="E332" i="16"/>
  <c r="E326" i="16"/>
  <c r="E320" i="16"/>
  <c r="E314" i="16"/>
  <c r="A55" i="16"/>
  <c r="A349" i="16" s="1"/>
  <c r="A104" i="16" s="1"/>
  <c r="A153" i="16" s="1"/>
  <c r="A202" i="16"/>
  <c r="A251" i="16" s="1"/>
  <c r="A300" i="16" s="1"/>
  <c r="A398" i="16" s="1"/>
  <c r="A447" i="16" s="1"/>
  <c r="A496" i="16" s="1"/>
  <c r="C54" i="16"/>
  <c r="C348" i="16" s="1"/>
  <c r="C103" i="16"/>
  <c r="C152" i="16" s="1"/>
  <c r="C201" i="16" s="1"/>
  <c r="C250" i="16" s="1"/>
  <c r="C299" i="16"/>
  <c r="C397" i="16" s="1"/>
  <c r="C446" i="16" s="1"/>
  <c r="C495" i="16" s="1"/>
  <c r="A54" i="16"/>
  <c r="A348" i="16"/>
  <c r="A103" i="16" s="1"/>
  <c r="A152" i="16" s="1"/>
  <c r="A201" i="16" s="1"/>
  <c r="A250" i="16" s="1"/>
  <c r="A299" i="16" s="1"/>
  <c r="A397" i="16" s="1"/>
  <c r="A446" i="16" s="1"/>
  <c r="A495" i="16" s="1"/>
  <c r="A49" i="16"/>
  <c r="A343" i="16"/>
  <c r="A98" i="16" s="1"/>
  <c r="A147" i="16" s="1"/>
  <c r="A196" i="16" s="1"/>
  <c r="A245" i="16" s="1"/>
  <c r="A294" i="16" s="1"/>
  <c r="A392" i="16" s="1"/>
  <c r="A441" i="16" s="1"/>
  <c r="A490" i="16" s="1"/>
  <c r="G97" i="16"/>
  <c r="G99" i="16" s="1"/>
  <c r="AB95" i="16" s="1"/>
  <c r="G87" i="20" s="1"/>
  <c r="C48" i="16"/>
  <c r="C342" i="16"/>
  <c r="C97" i="16"/>
  <c r="C146" i="16" s="1"/>
  <c r="C195" i="16" s="1"/>
  <c r="C244" i="16" s="1"/>
  <c r="C293" i="16" s="1"/>
  <c r="C391" i="16" s="1"/>
  <c r="C440" i="16" s="1"/>
  <c r="C489" i="16" s="1"/>
  <c r="A48" i="16"/>
  <c r="A342" i="16" s="1"/>
  <c r="A97" i="16"/>
  <c r="A146" i="16" s="1"/>
  <c r="A195" i="16" s="1"/>
  <c r="A244" i="16" s="1"/>
  <c r="A293" i="16" s="1"/>
  <c r="A391" i="16" s="1"/>
  <c r="A440" i="16"/>
  <c r="A489" i="16" s="1"/>
  <c r="A43" i="16"/>
  <c r="A337" i="16"/>
  <c r="A92" i="16" s="1"/>
  <c r="A141" i="16" s="1"/>
  <c r="A190" i="16" s="1"/>
  <c r="A239" i="16" s="1"/>
  <c r="A288" i="16" s="1"/>
  <c r="A386" i="16" s="1"/>
  <c r="A435" i="16" s="1"/>
  <c r="A484" i="16" s="1"/>
  <c r="G42" i="16"/>
  <c r="G44" i="16"/>
  <c r="C42" i="16"/>
  <c r="C336" i="16"/>
  <c r="C91" i="16" s="1"/>
  <c r="C140" i="16" s="1"/>
  <c r="C189" i="16" s="1"/>
  <c r="C238" i="16"/>
  <c r="C287" i="16" s="1"/>
  <c r="C385" i="16" s="1"/>
  <c r="C434" i="16" s="1"/>
  <c r="C483" i="16" s="1"/>
  <c r="A42" i="16"/>
  <c r="A336" i="16" s="1"/>
  <c r="A91" i="16"/>
  <c r="A140" i="16" s="1"/>
  <c r="A189" i="16" s="1"/>
  <c r="A238" i="16" s="1"/>
  <c r="A287" i="16" s="1"/>
  <c r="A385" i="16" s="1"/>
  <c r="A434" i="16" s="1"/>
  <c r="A483" i="16" s="1"/>
  <c r="A37" i="16"/>
  <c r="A331" i="16"/>
  <c r="A86" i="16" s="1"/>
  <c r="A135" i="16" s="1"/>
  <c r="A184" i="16" s="1"/>
  <c r="A233" i="16" s="1"/>
  <c r="A282" i="16" s="1"/>
  <c r="A380" i="16" s="1"/>
  <c r="A429" i="16" s="1"/>
  <c r="A478" i="16" s="1"/>
  <c r="G36" i="16"/>
  <c r="G330" i="16"/>
  <c r="G332" i="16" s="1"/>
  <c r="G85" i="16"/>
  <c r="C36" i="16"/>
  <c r="C330" i="16" s="1"/>
  <c r="C85" i="16" s="1"/>
  <c r="C134" i="16"/>
  <c r="C183" i="16" s="1"/>
  <c r="C232" i="16" s="1"/>
  <c r="C281" i="16" s="1"/>
  <c r="C379" i="16" s="1"/>
  <c r="C428" i="16" s="1"/>
  <c r="C477" i="16" s="1"/>
  <c r="A36" i="16"/>
  <c r="A330" i="16"/>
  <c r="A85" i="16" s="1"/>
  <c r="A134" i="16" s="1"/>
  <c r="A183" i="16" s="1"/>
  <c r="A232" i="16" s="1"/>
  <c r="A281" i="16" s="1"/>
  <c r="A379" i="16" s="1"/>
  <c r="A428" i="16" s="1"/>
  <c r="A477" i="16" s="1"/>
  <c r="A31" i="16"/>
  <c r="A325" i="16"/>
  <c r="A80" i="16" s="1"/>
  <c r="A129" i="16"/>
  <c r="A178" i="16" s="1"/>
  <c r="A227" i="16" s="1"/>
  <c r="A276" i="16" s="1"/>
  <c r="A374" i="16" s="1"/>
  <c r="A423" i="16" s="1"/>
  <c r="A472" i="16" s="1"/>
  <c r="G30" i="16"/>
  <c r="G324" i="16"/>
  <c r="C30" i="16"/>
  <c r="C324" i="16" s="1"/>
  <c r="C79" i="16" s="1"/>
  <c r="C128" i="16" s="1"/>
  <c r="C177" i="16" s="1"/>
  <c r="C226" i="16" s="1"/>
  <c r="C275" i="16" s="1"/>
  <c r="C373" i="16" s="1"/>
  <c r="C422" i="16" s="1"/>
  <c r="C471" i="16" s="1"/>
  <c r="A30" i="16"/>
  <c r="A324" i="16" s="1"/>
  <c r="A79" i="16" s="1"/>
  <c r="A128" i="16" s="1"/>
  <c r="A177" i="16" s="1"/>
  <c r="A226" i="16" s="1"/>
  <c r="A275" i="16" s="1"/>
  <c r="A373" i="16" s="1"/>
  <c r="A422" i="16" s="1"/>
  <c r="A471" i="16" s="1"/>
  <c r="A25" i="16"/>
  <c r="A319" i="16"/>
  <c r="A74" i="16" s="1"/>
  <c r="A123" i="16" s="1"/>
  <c r="A172" i="16"/>
  <c r="A221" i="16" s="1"/>
  <c r="A270" i="16" s="1"/>
  <c r="A368" i="16" s="1"/>
  <c r="A417" i="16" s="1"/>
  <c r="A466" i="16" s="1"/>
  <c r="G24" i="16"/>
  <c r="G26" i="16"/>
  <c r="C24" i="16"/>
  <c r="C318" i="16"/>
  <c r="C73" i="16" s="1"/>
  <c r="C122" i="16" s="1"/>
  <c r="C171" i="16" s="1"/>
  <c r="C220" i="16" s="1"/>
  <c r="C269" i="16" s="1"/>
  <c r="C367" i="16" s="1"/>
  <c r="C416" i="16" s="1"/>
  <c r="C465" i="16" s="1"/>
  <c r="A24" i="16"/>
  <c r="A318" i="16"/>
  <c r="A73" i="16" s="1"/>
  <c r="A122" i="16" s="1"/>
  <c r="A171" i="16" s="1"/>
  <c r="A220" i="16" s="1"/>
  <c r="A269" i="16" s="1"/>
  <c r="A367" i="16" s="1"/>
  <c r="A416" i="16"/>
  <c r="A465" i="16" s="1"/>
  <c r="G18" i="16"/>
  <c r="G20" i="16"/>
  <c r="AB16" i="16" s="1"/>
  <c r="F82" i="20" s="1"/>
  <c r="E20" i="16"/>
  <c r="A19" i="16"/>
  <c r="A313" i="16"/>
  <c r="A68" i="16" s="1"/>
  <c r="A117" i="16" s="1"/>
  <c r="A166" i="16" s="1"/>
  <c r="A215" i="16" s="1"/>
  <c r="A264" i="16"/>
  <c r="A362" i="16" s="1"/>
  <c r="A411" i="16" s="1"/>
  <c r="A460" i="16" s="1"/>
  <c r="D18" i="16"/>
  <c r="D312" i="16" s="1"/>
  <c r="D67" i="16"/>
  <c r="D116" i="16" s="1"/>
  <c r="D165" i="16" s="1"/>
  <c r="D214" i="16" s="1"/>
  <c r="D263" i="16" s="1"/>
  <c r="D361" i="16" s="1"/>
  <c r="D410" i="16" s="1"/>
  <c r="D459" i="16" s="1"/>
  <c r="C18" i="16"/>
  <c r="C312" i="16" s="1"/>
  <c r="C67" i="16"/>
  <c r="C116" i="16"/>
  <c r="C165" i="16" s="1"/>
  <c r="C214" i="16" s="1"/>
  <c r="C263" i="16" s="1"/>
  <c r="C361" i="16" s="1"/>
  <c r="C410" i="16" s="1"/>
  <c r="C459" i="16" s="1"/>
  <c r="A18" i="16"/>
  <c r="A312" i="16" s="1"/>
  <c r="A67" i="16" s="1"/>
  <c r="A116" i="16" s="1"/>
  <c r="A165" i="16" s="1"/>
  <c r="A214" i="16" s="1"/>
  <c r="A263" i="16" s="1"/>
  <c r="A361" i="16" s="1"/>
  <c r="A410" i="16" s="1"/>
  <c r="A459" i="16" s="1"/>
  <c r="E56" i="16"/>
  <c r="E50" i="16"/>
  <c r="E44" i="16"/>
  <c r="E38" i="16"/>
  <c r="E32" i="16"/>
  <c r="E26" i="16"/>
  <c r="A10" i="16"/>
  <c r="A16" i="16" s="1"/>
  <c r="A22" i="16" s="1"/>
  <c r="A28" i="16" s="1"/>
  <c r="A34" i="16" s="1"/>
  <c r="A40" i="16" s="1"/>
  <c r="A46" i="16"/>
  <c r="A52" i="16" s="1"/>
  <c r="A754" i="15"/>
  <c r="A760" i="15" s="1"/>
  <c r="A766" i="15"/>
  <c r="A772" i="15" s="1"/>
  <c r="A778" i="15" s="1"/>
  <c r="A784" i="15" s="1"/>
  <c r="A790" i="15" s="1"/>
  <c r="A796" i="15" s="1"/>
  <c r="A802" i="15" s="1"/>
  <c r="A808" i="15" s="1"/>
  <c r="E812" i="15"/>
  <c r="E806" i="15"/>
  <c r="E800" i="15"/>
  <c r="E794" i="15"/>
  <c r="E788" i="15"/>
  <c r="E782" i="15"/>
  <c r="E776" i="15"/>
  <c r="E770" i="15"/>
  <c r="E764" i="15"/>
  <c r="E758" i="15"/>
  <c r="E740" i="15"/>
  <c r="AB736" i="15" s="1"/>
  <c r="L67" i="20" s="1"/>
  <c r="E734" i="15"/>
  <c r="E728" i="15"/>
  <c r="E722" i="15"/>
  <c r="E716" i="15"/>
  <c r="E710" i="15"/>
  <c r="G120" i="15"/>
  <c r="G122" i="15" s="1"/>
  <c r="AB118" i="15" s="1"/>
  <c r="E122" i="15"/>
  <c r="C120" i="15"/>
  <c r="C810" i="15" s="1"/>
  <c r="C235" i="15"/>
  <c r="C350" i="15" s="1"/>
  <c r="C465" i="15" s="1"/>
  <c r="C580" i="15"/>
  <c r="C695" i="15" s="1"/>
  <c r="C925" i="15" s="1"/>
  <c r="C1040" i="15" s="1"/>
  <c r="C1155" i="15" s="1"/>
  <c r="A120" i="15"/>
  <c r="A810" i="15" s="1"/>
  <c r="A235" i="15" s="1"/>
  <c r="A350" i="15" s="1"/>
  <c r="A465" i="15" s="1"/>
  <c r="A580" i="15" s="1"/>
  <c r="A695" i="15"/>
  <c r="A925" i="15" s="1"/>
  <c r="A1040" i="15" s="1"/>
  <c r="A1155" i="15" s="1"/>
  <c r="A115" i="15"/>
  <c r="A805" i="15" s="1"/>
  <c r="A230" i="15" s="1"/>
  <c r="A345" i="15" s="1"/>
  <c r="A460" i="15" s="1"/>
  <c r="A575" i="15" s="1"/>
  <c r="A690" i="15" s="1"/>
  <c r="A920" i="15"/>
  <c r="A1035" i="15" s="1"/>
  <c r="A1150" i="15" s="1"/>
  <c r="G114" i="15"/>
  <c r="G116" i="15" s="1"/>
  <c r="C114" i="15"/>
  <c r="C804" i="15" s="1"/>
  <c r="C229" i="15"/>
  <c r="C344" i="15" s="1"/>
  <c r="C459" i="15" s="1"/>
  <c r="C574" i="15"/>
  <c r="C689" i="15" s="1"/>
  <c r="C919" i="15" s="1"/>
  <c r="C1034" i="15" s="1"/>
  <c r="C1149" i="15" s="1"/>
  <c r="A114" i="15"/>
  <c r="A804" i="15" s="1"/>
  <c r="A229" i="15" s="1"/>
  <c r="A344" i="15" s="1"/>
  <c r="A459" i="15" s="1"/>
  <c r="A574" i="15" s="1"/>
  <c r="A689" i="15"/>
  <c r="A919" i="15" s="1"/>
  <c r="A1034" i="15" s="1"/>
  <c r="A1149" i="15" s="1"/>
  <c r="A109" i="15"/>
  <c r="A799" i="15" s="1"/>
  <c r="A224" i="15" s="1"/>
  <c r="A339" i="15" s="1"/>
  <c r="A454" i="15" s="1"/>
  <c r="A569" i="15" s="1"/>
  <c r="A684" i="15" s="1"/>
  <c r="A914" i="15"/>
  <c r="A1029" i="15" s="1"/>
  <c r="A1144" i="15" s="1"/>
  <c r="G108" i="15"/>
  <c r="C108" i="15"/>
  <c r="C798" i="15" s="1"/>
  <c r="C223" i="15"/>
  <c r="C338" i="15" s="1"/>
  <c r="C453" i="15" s="1"/>
  <c r="C568" i="15"/>
  <c r="C683" i="15" s="1"/>
  <c r="C913" i="15" s="1"/>
  <c r="C1028" i="15" s="1"/>
  <c r="C1143" i="15" s="1"/>
  <c r="A108" i="15"/>
  <c r="A798" i="15" s="1"/>
  <c r="A223" i="15" s="1"/>
  <c r="A338" i="15" s="1"/>
  <c r="A453" i="15" s="1"/>
  <c r="A568" i="15" s="1"/>
  <c r="A683" i="15"/>
  <c r="A913" i="15" s="1"/>
  <c r="A1028" i="15" s="1"/>
  <c r="A1143" i="15" s="1"/>
  <c r="A103" i="15"/>
  <c r="A793" i="15" s="1"/>
  <c r="A218" i="15" s="1"/>
  <c r="A333" i="15" s="1"/>
  <c r="A448" i="15" s="1"/>
  <c r="A563" i="15" s="1"/>
  <c r="A678" i="15" s="1"/>
  <c r="A908" i="15"/>
  <c r="A1023" i="15" s="1"/>
  <c r="A1138" i="15" s="1"/>
  <c r="G102" i="15"/>
  <c r="C102" i="15"/>
  <c r="C792" i="15"/>
  <c r="C217" i="15" s="1"/>
  <c r="C332" i="15" s="1"/>
  <c r="C447" i="15" s="1"/>
  <c r="C562" i="15"/>
  <c r="C677" i="15" s="1"/>
  <c r="C907" i="15" s="1"/>
  <c r="C1022" i="15" s="1"/>
  <c r="C1137" i="15" s="1"/>
  <c r="A102" i="15"/>
  <c r="A792" i="15"/>
  <c r="A217" i="15" s="1"/>
  <c r="A332" i="15" s="1"/>
  <c r="A447" i="15"/>
  <c r="A562" i="15" s="1"/>
  <c r="A677" i="15" s="1"/>
  <c r="A907" i="15" s="1"/>
  <c r="A1022" i="15" s="1"/>
  <c r="A1137" i="15" s="1"/>
  <c r="A97" i="15"/>
  <c r="A787" i="15"/>
  <c r="A212" i="15" s="1"/>
  <c r="A327" i="15" s="1"/>
  <c r="A442" i="15" s="1"/>
  <c r="A557" i="15"/>
  <c r="A672" i="15" s="1"/>
  <c r="A902" i="15" s="1"/>
  <c r="A1017" i="15" s="1"/>
  <c r="A1132" i="15" s="1"/>
  <c r="G96" i="15"/>
  <c r="G98" i="15" s="1"/>
  <c r="C96" i="15"/>
  <c r="C786" i="15" s="1"/>
  <c r="C211" i="15" s="1"/>
  <c r="C326" i="15" s="1"/>
  <c r="C441" i="15" s="1"/>
  <c r="C556" i="15"/>
  <c r="C671" i="15" s="1"/>
  <c r="C901" i="15" s="1"/>
  <c r="C1016" i="15" s="1"/>
  <c r="C1131" i="15" s="1"/>
  <c r="A96" i="15"/>
  <c r="A786" i="15" s="1"/>
  <c r="A211" i="15"/>
  <c r="A326" i="15" s="1"/>
  <c r="A441" i="15" s="1"/>
  <c r="A556" i="15"/>
  <c r="A671" i="15" s="1"/>
  <c r="A901" i="15" s="1"/>
  <c r="A1016" i="15" s="1"/>
  <c r="A1131" i="15" s="1"/>
  <c r="A91" i="15"/>
  <c r="A781" i="15" s="1"/>
  <c r="A206" i="15" s="1"/>
  <c r="A321" i="15" s="1"/>
  <c r="A436" i="15" s="1"/>
  <c r="A551" i="15" s="1"/>
  <c r="A666" i="15"/>
  <c r="A896" i="15" s="1"/>
  <c r="A1011" i="15" s="1"/>
  <c r="A1126" i="15" s="1"/>
  <c r="G90" i="15"/>
  <c r="C90" i="15"/>
  <c r="C780" i="15"/>
  <c r="C205" i="15" s="1"/>
  <c r="C320" i="15"/>
  <c r="C435" i="15" s="1"/>
  <c r="C550" i="15" s="1"/>
  <c r="C665" i="15" s="1"/>
  <c r="C895" i="15" s="1"/>
  <c r="C1010" i="15" s="1"/>
  <c r="C1125" i="15" s="1"/>
  <c r="A90" i="15"/>
  <c r="A780" i="15"/>
  <c r="A205" i="15"/>
  <c r="A320" i="15" s="1"/>
  <c r="A435" i="15" s="1"/>
  <c r="A550" i="15" s="1"/>
  <c r="A665" i="15" s="1"/>
  <c r="A895" i="15" s="1"/>
  <c r="A1010" i="15" s="1"/>
  <c r="A1125" i="15" s="1"/>
  <c r="A85" i="15"/>
  <c r="A775" i="15"/>
  <c r="A200" i="15"/>
  <c r="A315" i="15" s="1"/>
  <c r="A430" i="15" s="1"/>
  <c r="A545" i="15" s="1"/>
  <c r="A660" i="15" s="1"/>
  <c r="A890" i="15" s="1"/>
  <c r="A1005" i="15" s="1"/>
  <c r="A1120" i="15" s="1"/>
  <c r="G84" i="15"/>
  <c r="G774" i="15" s="1"/>
  <c r="G199" i="15" s="1"/>
  <c r="G86" i="15"/>
  <c r="AB82" i="15" s="1"/>
  <c r="F73" i="20" s="1"/>
  <c r="E86" i="15"/>
  <c r="C84" i="15"/>
  <c r="C774" i="15"/>
  <c r="C199" i="15" s="1"/>
  <c r="C314" i="15"/>
  <c r="C429" i="15" s="1"/>
  <c r="C544" i="15" s="1"/>
  <c r="C659" i="15" s="1"/>
  <c r="C889" i="15" s="1"/>
  <c r="C1004" i="15" s="1"/>
  <c r="C1119" i="15" s="1"/>
  <c r="A84" i="15"/>
  <c r="A774" i="15" s="1"/>
  <c r="A199" i="15" s="1"/>
  <c r="A314" i="15"/>
  <c r="A429" i="15" s="1"/>
  <c r="A544" i="15" s="1"/>
  <c r="A659" i="15" s="1"/>
  <c r="A889" i="15" s="1"/>
  <c r="A1004" i="15" s="1"/>
  <c r="A1119" i="15" s="1"/>
  <c r="A79" i="15"/>
  <c r="A769" i="15" s="1"/>
  <c r="A194" i="15" s="1"/>
  <c r="A309" i="15" s="1"/>
  <c r="A424" i="15" s="1"/>
  <c r="A539" i="15"/>
  <c r="A654" i="15" s="1"/>
  <c r="A884" i="15" s="1"/>
  <c r="A999" i="15" s="1"/>
  <c r="A1114" i="15" s="1"/>
  <c r="G78" i="15"/>
  <c r="G80" i="15"/>
  <c r="E80" i="15"/>
  <c r="AB76" i="15"/>
  <c r="F72" i="20" s="1"/>
  <c r="C78" i="15"/>
  <c r="C768" i="15"/>
  <c r="C193" i="15" s="1"/>
  <c r="C308" i="15" s="1"/>
  <c r="C423" i="15" s="1"/>
  <c r="C538" i="15" s="1"/>
  <c r="C653" i="15" s="1"/>
  <c r="C883" i="15" s="1"/>
  <c r="C998" i="15" s="1"/>
  <c r="C1113" i="15" s="1"/>
  <c r="A78" i="15"/>
  <c r="A768" i="15"/>
  <c r="A193" i="15" s="1"/>
  <c r="A308" i="15" s="1"/>
  <c r="A423" i="15" s="1"/>
  <c r="A538" i="15" s="1"/>
  <c r="A653" i="15" s="1"/>
  <c r="A883" i="15" s="1"/>
  <c r="A998" i="15" s="1"/>
  <c r="A1113" i="15"/>
  <c r="G762" i="15"/>
  <c r="A763" i="15"/>
  <c r="A188" i="15" s="1"/>
  <c r="A303" i="15" s="1"/>
  <c r="A418" i="15" s="1"/>
  <c r="A533" i="15" s="1"/>
  <c r="A648" i="15" s="1"/>
  <c r="A878" i="15" s="1"/>
  <c r="A993" i="15" s="1"/>
  <c r="A1108" i="15" s="1"/>
  <c r="C762" i="15"/>
  <c r="C187" i="15"/>
  <c r="C302" i="15" s="1"/>
  <c r="C417" i="15" s="1"/>
  <c r="C532" i="15" s="1"/>
  <c r="C647" i="15" s="1"/>
  <c r="C877" i="15" s="1"/>
  <c r="C992" i="15" s="1"/>
  <c r="C1107" i="15" s="1"/>
  <c r="A762" i="15"/>
  <c r="A187" i="15" s="1"/>
  <c r="A302" i="15" s="1"/>
  <c r="A417" i="15" s="1"/>
  <c r="A532" i="15" s="1"/>
  <c r="A647" i="15" s="1"/>
  <c r="A877" i="15" s="1"/>
  <c r="A992" i="15" s="1"/>
  <c r="A1107" i="15" s="1"/>
  <c r="A757" i="15"/>
  <c r="A182" i="15"/>
  <c r="A297" i="15" s="1"/>
  <c r="A412" i="15" s="1"/>
  <c r="A527" i="15" s="1"/>
  <c r="A642" i="15" s="1"/>
  <c r="A872" i="15" s="1"/>
  <c r="A987" i="15" s="1"/>
  <c r="A1102" i="15" s="1"/>
  <c r="C756" i="15"/>
  <c r="C181" i="15" s="1"/>
  <c r="C296" i="15"/>
  <c r="C411" i="15" s="1"/>
  <c r="C526" i="15" s="1"/>
  <c r="C641" i="15" s="1"/>
  <c r="C871" i="15" s="1"/>
  <c r="C986" i="15" s="1"/>
  <c r="C1101" i="15" s="1"/>
  <c r="A756" i="15"/>
  <c r="A181" i="15" s="1"/>
  <c r="A296" i="15" s="1"/>
  <c r="A411" i="15" s="1"/>
  <c r="A526" i="15" s="1"/>
  <c r="A641" i="15" s="1"/>
  <c r="A871" i="15" s="1"/>
  <c r="A986" i="15" s="1"/>
  <c r="A1101" i="15" s="1"/>
  <c r="A49" i="15"/>
  <c r="A739" i="15" s="1"/>
  <c r="A164" i="15"/>
  <c r="A279" i="15" s="1"/>
  <c r="A394" i="15" s="1"/>
  <c r="A509" i="15" s="1"/>
  <c r="A624" i="15" s="1"/>
  <c r="A854" i="15" s="1"/>
  <c r="A969" i="15"/>
  <c r="A1084" i="15" s="1"/>
  <c r="G48" i="15"/>
  <c r="G738" i="15" s="1"/>
  <c r="G163" i="15" s="1"/>
  <c r="G165" i="15" s="1"/>
  <c r="G740" i="15"/>
  <c r="C48" i="15"/>
  <c r="C738" i="15" s="1"/>
  <c r="C163" i="15" s="1"/>
  <c r="C278" i="15" s="1"/>
  <c r="C393" i="15" s="1"/>
  <c r="C508" i="15" s="1"/>
  <c r="C623" i="15" s="1"/>
  <c r="C853" i="15" s="1"/>
  <c r="C968" i="15" s="1"/>
  <c r="C1083" i="15" s="1"/>
  <c r="A48" i="15"/>
  <c r="A738" i="15" s="1"/>
  <c r="A163" i="15"/>
  <c r="A278" i="15" s="1"/>
  <c r="A393" i="15" s="1"/>
  <c r="A508" i="15" s="1"/>
  <c r="A623" i="15" s="1"/>
  <c r="A853" i="15" s="1"/>
  <c r="A968" i="15" s="1"/>
  <c r="A1083" i="15" s="1"/>
  <c r="A43" i="15"/>
  <c r="A733" i="15" s="1"/>
  <c r="A158" i="15"/>
  <c r="A273" i="15" s="1"/>
  <c r="A388" i="15" s="1"/>
  <c r="A503" i="15" s="1"/>
  <c r="A618" i="15" s="1"/>
  <c r="A848" i="15" s="1"/>
  <c r="A963" i="15" s="1"/>
  <c r="A1078" i="15" s="1"/>
  <c r="G42" i="15"/>
  <c r="G44" i="15" s="1"/>
  <c r="C42" i="15"/>
  <c r="C732" i="15" s="1"/>
  <c r="C157" i="15" s="1"/>
  <c r="C272" i="15" s="1"/>
  <c r="C387" i="15" s="1"/>
  <c r="C502" i="15" s="1"/>
  <c r="C617" i="15" s="1"/>
  <c r="C847" i="15" s="1"/>
  <c r="C962" i="15" s="1"/>
  <c r="C1077" i="15" s="1"/>
  <c r="A42" i="15"/>
  <c r="A732" i="15" s="1"/>
  <c r="A157" i="15"/>
  <c r="A272" i="15" s="1"/>
  <c r="A387" i="15" s="1"/>
  <c r="A502" i="15" s="1"/>
  <c r="A617" i="15" s="1"/>
  <c r="A847" i="15" s="1"/>
  <c r="A962" i="15" s="1"/>
  <c r="A1077" i="15" s="1"/>
  <c r="A37" i="15"/>
  <c r="A727" i="15" s="1"/>
  <c r="A152" i="15" s="1"/>
  <c r="A267" i="15"/>
  <c r="A382" i="15" s="1"/>
  <c r="A497" i="15" s="1"/>
  <c r="A612" i="15" s="1"/>
  <c r="A842" i="15" s="1"/>
  <c r="A957" i="15" s="1"/>
  <c r="A1072" i="15" s="1"/>
  <c r="G36" i="15"/>
  <c r="G38" i="15"/>
  <c r="AB34" i="15" s="1"/>
  <c r="E38" i="15"/>
  <c r="G726" i="15"/>
  <c r="G728" i="15" s="1"/>
  <c r="C36" i="15"/>
  <c r="C726" i="15" s="1"/>
  <c r="C151" i="15" s="1"/>
  <c r="C266" i="15"/>
  <c r="C381" i="15" s="1"/>
  <c r="C496" i="15" s="1"/>
  <c r="C611" i="15" s="1"/>
  <c r="C841" i="15" s="1"/>
  <c r="C956" i="15" s="1"/>
  <c r="C1071" i="15" s="1"/>
  <c r="A36" i="15"/>
  <c r="A726" i="15"/>
  <c r="A151" i="15" s="1"/>
  <c r="A266" i="15" s="1"/>
  <c r="A381" i="15" s="1"/>
  <c r="A496" i="15" s="1"/>
  <c r="A611" i="15" s="1"/>
  <c r="A841" i="15" s="1"/>
  <c r="A956" i="15" s="1"/>
  <c r="A1071" i="15"/>
  <c r="G30" i="15"/>
  <c r="G720" i="15" s="1"/>
  <c r="G145" i="15"/>
  <c r="G147" i="15" s="1"/>
  <c r="AB143" i="15" s="1"/>
  <c r="G64" i="20" s="1"/>
  <c r="A31" i="15"/>
  <c r="A721" i="15"/>
  <c r="A146" i="15"/>
  <c r="A261" i="15" s="1"/>
  <c r="A376" i="15" s="1"/>
  <c r="A491" i="15" s="1"/>
  <c r="A606" i="15" s="1"/>
  <c r="A836" i="15" s="1"/>
  <c r="A951" i="15" s="1"/>
  <c r="A1066" i="15" s="1"/>
  <c r="C30" i="15"/>
  <c r="C720" i="15" s="1"/>
  <c r="C145" i="15" s="1"/>
  <c r="C260" i="15" s="1"/>
  <c r="C375" i="15" s="1"/>
  <c r="C490" i="15" s="1"/>
  <c r="C605" i="15" s="1"/>
  <c r="C835" i="15" s="1"/>
  <c r="C950" i="15" s="1"/>
  <c r="C1065" i="15" s="1"/>
  <c r="A30" i="15"/>
  <c r="A720" i="15"/>
  <c r="A145" i="15" s="1"/>
  <c r="A260" i="15" s="1"/>
  <c r="A375" i="15" s="1"/>
  <c r="A490" i="15" s="1"/>
  <c r="A605" i="15" s="1"/>
  <c r="A835" i="15" s="1"/>
  <c r="A950" i="15" s="1"/>
  <c r="A1065" i="15" s="1"/>
  <c r="G24" i="15"/>
  <c r="G26" i="15" s="1"/>
  <c r="G714" i="15"/>
  <c r="E26" i="15"/>
  <c r="AB22" i="15"/>
  <c r="F63" i="20" s="1"/>
  <c r="C24" i="15"/>
  <c r="C714" i="15"/>
  <c r="C139" i="15" s="1"/>
  <c r="C254" i="15" s="1"/>
  <c r="C369" i="15" s="1"/>
  <c r="C484" i="15" s="1"/>
  <c r="C599" i="15" s="1"/>
  <c r="C829" i="15" s="1"/>
  <c r="C944" i="15" s="1"/>
  <c r="C1059" i="15" s="1"/>
  <c r="A25" i="15"/>
  <c r="A715" i="15"/>
  <c r="A140" i="15" s="1"/>
  <c r="A255" i="15" s="1"/>
  <c r="A370" i="15" s="1"/>
  <c r="A485" i="15" s="1"/>
  <c r="A600" i="15" s="1"/>
  <c r="A830" i="15" s="1"/>
  <c r="A945" i="15" s="1"/>
  <c r="A1060" i="15" s="1"/>
  <c r="A24" i="15"/>
  <c r="A714" i="15"/>
  <c r="A139" i="15" s="1"/>
  <c r="A254" i="15" s="1"/>
  <c r="A369" i="15" s="1"/>
  <c r="A484" i="15" s="1"/>
  <c r="A599" i="15" s="1"/>
  <c r="A829" i="15" s="1"/>
  <c r="A944" i="15" s="1"/>
  <c r="A1059" i="15" s="1"/>
  <c r="A19" i="15"/>
  <c r="A709" i="15" s="1"/>
  <c r="A134" i="15" s="1"/>
  <c r="A249" i="15"/>
  <c r="A364" i="15" s="1"/>
  <c r="A479" i="15" s="1"/>
  <c r="A594" i="15" s="1"/>
  <c r="A824" i="15" s="1"/>
  <c r="A939" i="15" s="1"/>
  <c r="A1054" i="15" s="1"/>
  <c r="G18" i="15"/>
  <c r="G708" i="15"/>
  <c r="D18" i="15"/>
  <c r="D708" i="15"/>
  <c r="D133" i="15" s="1"/>
  <c r="D248" i="15" s="1"/>
  <c r="D363" i="15" s="1"/>
  <c r="D478" i="15" s="1"/>
  <c r="D593" i="15" s="1"/>
  <c r="D823" i="15" s="1"/>
  <c r="D938" i="15" s="1"/>
  <c r="D1053" i="15" s="1"/>
  <c r="C18" i="15"/>
  <c r="C708" i="15" s="1"/>
  <c r="C133" i="15"/>
  <c r="C248" i="15" s="1"/>
  <c r="C363" i="15" s="1"/>
  <c r="C478" i="15" s="1"/>
  <c r="C593" i="15" s="1"/>
  <c r="C823" i="15" s="1"/>
  <c r="C938" i="15" s="1"/>
  <c r="C1053" i="15" s="1"/>
  <c r="A18" i="15"/>
  <c r="A708" i="15" s="1"/>
  <c r="A133" i="15" s="1"/>
  <c r="A248" i="15" s="1"/>
  <c r="A363" i="15" s="1"/>
  <c r="A478" i="15" s="1"/>
  <c r="A593" i="15" s="1"/>
  <c r="A823" i="15" s="1"/>
  <c r="A938" i="15" s="1"/>
  <c r="A1053" i="15" s="1"/>
  <c r="A811" i="15"/>
  <c r="A236" i="15" s="1"/>
  <c r="A351" i="15"/>
  <c r="A466" i="15" s="1"/>
  <c r="A581" i="15" s="1"/>
  <c r="A696" i="15" s="1"/>
  <c r="A926" i="15" s="1"/>
  <c r="A1041" i="15" s="1"/>
  <c r="A1156" i="15" s="1"/>
  <c r="E116" i="15"/>
  <c r="E110" i="15"/>
  <c r="E104" i="15"/>
  <c r="E98" i="15"/>
  <c r="AB94" i="15"/>
  <c r="F75" i="20" s="1"/>
  <c r="E92" i="15"/>
  <c r="E50" i="15"/>
  <c r="E44" i="15"/>
  <c r="AB40" i="15"/>
  <c r="F66" i="20" s="1"/>
  <c r="E32" i="15"/>
  <c r="E20" i="15"/>
  <c r="E243" i="14"/>
  <c r="E237" i="14"/>
  <c r="E231" i="14"/>
  <c r="G229" i="14"/>
  <c r="G350" i="14" s="1"/>
  <c r="E225" i="14"/>
  <c r="E219" i="14"/>
  <c r="E213" i="14"/>
  <c r="E207" i="14"/>
  <c r="E201" i="14"/>
  <c r="E195" i="14"/>
  <c r="E189" i="14"/>
  <c r="E171" i="14"/>
  <c r="E165" i="14"/>
  <c r="E159" i="14"/>
  <c r="E153" i="14"/>
  <c r="E147" i="14"/>
  <c r="G145" i="14"/>
  <c r="G147" i="14" s="1"/>
  <c r="AB143" i="14" s="1"/>
  <c r="G42" i="20" s="1"/>
  <c r="E141" i="14"/>
  <c r="E135" i="14"/>
  <c r="G241" i="14"/>
  <c r="A242" i="14"/>
  <c r="A363" i="14"/>
  <c r="A484" i="14" s="1"/>
  <c r="A605" i="14" s="1"/>
  <c r="A726" i="14" s="1"/>
  <c r="A847" i="14" s="1"/>
  <c r="A968" i="14" s="1"/>
  <c r="A1089" i="14" s="1"/>
  <c r="A1210" i="14" s="1"/>
  <c r="A362" i="14"/>
  <c r="A483" i="14" s="1"/>
  <c r="A604" i="14" s="1"/>
  <c r="A725" i="14" s="1"/>
  <c r="A846" i="14" s="1"/>
  <c r="A967" i="14" s="1"/>
  <c r="A1088" i="14" s="1"/>
  <c r="A1209" i="14" s="1"/>
  <c r="G235" i="14"/>
  <c r="G356" i="14" s="1"/>
  <c r="A236" i="14"/>
  <c r="A357" i="14" s="1"/>
  <c r="A478" i="14" s="1"/>
  <c r="A599" i="14" s="1"/>
  <c r="A720" i="14" s="1"/>
  <c r="A841" i="14" s="1"/>
  <c r="A962" i="14" s="1"/>
  <c r="A1083" i="14" s="1"/>
  <c r="A1204" i="14" s="1"/>
  <c r="C356" i="14"/>
  <c r="C477" i="14"/>
  <c r="C598" i="14" s="1"/>
  <c r="C719" i="14" s="1"/>
  <c r="C840" i="14" s="1"/>
  <c r="C961" i="14" s="1"/>
  <c r="C1082" i="14" s="1"/>
  <c r="C1203" i="14" s="1"/>
  <c r="A230" i="14"/>
  <c r="A351" i="14"/>
  <c r="A472" i="14" s="1"/>
  <c r="A593" i="14"/>
  <c r="A714" i="14" s="1"/>
  <c r="A835" i="14" s="1"/>
  <c r="A956" i="14" s="1"/>
  <c r="A1077" i="14" s="1"/>
  <c r="A1198" i="14" s="1"/>
  <c r="C350" i="14"/>
  <c r="C471" i="14" s="1"/>
  <c r="C592" i="14"/>
  <c r="C713" i="14" s="1"/>
  <c r="C834" i="14" s="1"/>
  <c r="C955" i="14" s="1"/>
  <c r="C1076" i="14" s="1"/>
  <c r="C1197" i="14" s="1"/>
  <c r="A471" i="14"/>
  <c r="A592" i="14" s="1"/>
  <c r="A713" i="14"/>
  <c r="A834" i="14" s="1"/>
  <c r="A955" i="14" s="1"/>
  <c r="A1076" i="14" s="1"/>
  <c r="A1197" i="14" s="1"/>
  <c r="A224" i="14"/>
  <c r="A345" i="14"/>
  <c r="A466" i="14" s="1"/>
  <c r="A587" i="14" s="1"/>
  <c r="A708" i="14" s="1"/>
  <c r="A829" i="14" s="1"/>
  <c r="A950" i="14" s="1"/>
  <c r="A1071" i="14" s="1"/>
  <c r="A1192" i="14" s="1"/>
  <c r="G223" i="14"/>
  <c r="C223" i="14"/>
  <c r="C344" i="14"/>
  <c r="C465" i="14" s="1"/>
  <c r="C586" i="14" s="1"/>
  <c r="C707" i="14" s="1"/>
  <c r="C828" i="14" s="1"/>
  <c r="C949" i="14" s="1"/>
  <c r="C1070" i="14" s="1"/>
  <c r="C1191" i="14" s="1"/>
  <c r="G98" i="14"/>
  <c r="AB94" i="14" s="1"/>
  <c r="F54" i="20" s="1"/>
  <c r="E98" i="14"/>
  <c r="A218" i="14"/>
  <c r="A339" i="14"/>
  <c r="A460" i="14" s="1"/>
  <c r="A581" i="14"/>
  <c r="A702" i="14" s="1"/>
  <c r="A823" i="14" s="1"/>
  <c r="A944" i="14"/>
  <c r="A1065" i="14" s="1"/>
  <c r="A1186" i="14" s="1"/>
  <c r="C338" i="14"/>
  <c r="C459" i="14" s="1"/>
  <c r="C580" i="14"/>
  <c r="C701" i="14" s="1"/>
  <c r="C822" i="14" s="1"/>
  <c r="C943" i="14" s="1"/>
  <c r="C1064" i="14" s="1"/>
  <c r="C1185" i="14" s="1"/>
  <c r="G334" i="14"/>
  <c r="AB330" i="14" s="1"/>
  <c r="H53" i="20"/>
  <c r="A212" i="14"/>
  <c r="A333" i="14"/>
  <c r="A454" i="14" s="1"/>
  <c r="A575" i="14" s="1"/>
  <c r="A696" i="14" s="1"/>
  <c r="A817" i="14" s="1"/>
  <c r="A938" i="14" s="1"/>
  <c r="A1059" i="14" s="1"/>
  <c r="A1180" i="14" s="1"/>
  <c r="C211" i="14"/>
  <c r="C332" i="14" s="1"/>
  <c r="C453" i="14" s="1"/>
  <c r="C574" i="14" s="1"/>
  <c r="C695" i="14" s="1"/>
  <c r="C816" i="14" s="1"/>
  <c r="C937" i="14" s="1"/>
  <c r="C1058" i="14" s="1"/>
  <c r="C1179" i="14"/>
  <c r="A206" i="14"/>
  <c r="A327" i="14" s="1"/>
  <c r="A448" i="14" s="1"/>
  <c r="A569" i="14"/>
  <c r="A690" i="14" s="1"/>
  <c r="A811" i="14" s="1"/>
  <c r="A932" i="14" s="1"/>
  <c r="A1053" i="14" s="1"/>
  <c r="A1174" i="14" s="1"/>
  <c r="C447" i="14"/>
  <c r="C568" i="14" s="1"/>
  <c r="C689" i="14" s="1"/>
  <c r="C810" i="14" s="1"/>
  <c r="C931" i="14"/>
  <c r="C1052" i="14" s="1"/>
  <c r="C1173" i="14" s="1"/>
  <c r="A200" i="14"/>
  <c r="A321" i="14" s="1"/>
  <c r="A442" i="14" s="1"/>
  <c r="A563" i="14" s="1"/>
  <c r="A684" i="14" s="1"/>
  <c r="A805" i="14" s="1"/>
  <c r="A926" i="14" s="1"/>
  <c r="A1047" i="14" s="1"/>
  <c r="A1168" i="14" s="1"/>
  <c r="G80" i="14"/>
  <c r="C199" i="14"/>
  <c r="C320" i="14"/>
  <c r="C441" i="14" s="1"/>
  <c r="C562" i="14"/>
  <c r="C683" i="14" s="1"/>
  <c r="C804" i="14" s="1"/>
  <c r="C925" i="14" s="1"/>
  <c r="C1046" i="14" s="1"/>
  <c r="C1167" i="14" s="1"/>
  <c r="A194" i="14"/>
  <c r="A315" i="14" s="1"/>
  <c r="A436" i="14"/>
  <c r="A557" i="14" s="1"/>
  <c r="A678" i="14" s="1"/>
  <c r="A799" i="14"/>
  <c r="A920" i="14" s="1"/>
  <c r="A1041" i="14" s="1"/>
  <c r="A1162" i="14" s="1"/>
  <c r="G74" i="14"/>
  <c r="C193" i="14"/>
  <c r="C314" i="14" s="1"/>
  <c r="C435" i="14"/>
  <c r="C556" i="14" s="1"/>
  <c r="C677" i="14" s="1"/>
  <c r="C798" i="14" s="1"/>
  <c r="C919" i="14" s="1"/>
  <c r="C1040" i="14" s="1"/>
  <c r="C1161" i="14" s="1"/>
  <c r="A193" i="14"/>
  <c r="A314" i="14"/>
  <c r="A435" i="14"/>
  <c r="A556" i="14" s="1"/>
  <c r="A677" i="14" s="1"/>
  <c r="A798" i="14" s="1"/>
  <c r="A919" i="14" s="1"/>
  <c r="A1040" i="14" s="1"/>
  <c r="A1161" i="14" s="1"/>
  <c r="A188" i="14"/>
  <c r="A309" i="14"/>
  <c r="A430" i="14" s="1"/>
  <c r="A551" i="14" s="1"/>
  <c r="A672" i="14" s="1"/>
  <c r="A793" i="14" s="1"/>
  <c r="A914" i="14" s="1"/>
  <c r="A1035" i="14" s="1"/>
  <c r="A1156" i="14" s="1"/>
  <c r="C187" i="14"/>
  <c r="C308" i="14" s="1"/>
  <c r="C429" i="14" s="1"/>
  <c r="C550" i="14" s="1"/>
  <c r="C671" i="14" s="1"/>
  <c r="C792" i="14" s="1"/>
  <c r="C913" i="14" s="1"/>
  <c r="C1034" i="14" s="1"/>
  <c r="C1155" i="14" s="1"/>
  <c r="A187" i="14"/>
  <c r="A308" i="14" s="1"/>
  <c r="A429" i="14"/>
  <c r="A550" i="14" s="1"/>
  <c r="A671" i="14" s="1"/>
  <c r="A792" i="14" s="1"/>
  <c r="A913" i="14" s="1"/>
  <c r="A1034" i="14" s="1"/>
  <c r="A1155" i="14" s="1"/>
  <c r="A170" i="14"/>
  <c r="A291" i="14"/>
  <c r="A412" i="14" s="1"/>
  <c r="A533" i="14"/>
  <c r="A654" i="14" s="1"/>
  <c r="A775" i="14" s="1"/>
  <c r="A896" i="14"/>
  <c r="A1017" i="14" s="1"/>
  <c r="A1138" i="14" s="1"/>
  <c r="C169" i="14"/>
  <c r="C290" i="14" s="1"/>
  <c r="C411" i="14"/>
  <c r="C532" i="14" s="1"/>
  <c r="C653" i="14" s="1"/>
  <c r="C774" i="14" s="1"/>
  <c r="C895" i="14" s="1"/>
  <c r="C1016" i="14" s="1"/>
  <c r="C1137" i="14" s="1"/>
  <c r="G163" i="14"/>
  <c r="G284" i="14"/>
  <c r="G405" i="14" s="1"/>
  <c r="G526" i="14"/>
  <c r="G528" i="14" s="1"/>
  <c r="AB524" i="14" s="1"/>
  <c r="A164" i="14"/>
  <c r="A285" i="14" s="1"/>
  <c r="A406" i="14" s="1"/>
  <c r="A527" i="14" s="1"/>
  <c r="A648" i="14" s="1"/>
  <c r="A769" i="14" s="1"/>
  <c r="A890" i="14" s="1"/>
  <c r="A1011" i="14" s="1"/>
  <c r="A1132" i="14" s="1"/>
  <c r="C526" i="14"/>
  <c r="C647" i="14"/>
  <c r="C768" i="14" s="1"/>
  <c r="C889" i="14" s="1"/>
  <c r="C1010" i="14" s="1"/>
  <c r="C1131" i="14" s="1"/>
  <c r="G38" i="14"/>
  <c r="A158" i="14"/>
  <c r="A279" i="14" s="1"/>
  <c r="A400" i="14" s="1"/>
  <c r="A521" i="14" s="1"/>
  <c r="A642" i="14" s="1"/>
  <c r="A763" i="14" s="1"/>
  <c r="A884" i="14" s="1"/>
  <c r="A1005" i="14" s="1"/>
  <c r="A1126" i="14" s="1"/>
  <c r="C399" i="14"/>
  <c r="C520" i="14"/>
  <c r="C641" i="14" s="1"/>
  <c r="C762" i="14" s="1"/>
  <c r="C883" i="14" s="1"/>
  <c r="C1004" i="14" s="1"/>
  <c r="C1125" i="14" s="1"/>
  <c r="A152" i="14"/>
  <c r="A273" i="14" s="1"/>
  <c r="A394" i="14" s="1"/>
  <c r="A515" i="14" s="1"/>
  <c r="A636" i="14" s="1"/>
  <c r="A757" i="14" s="1"/>
  <c r="A878" i="14" s="1"/>
  <c r="A999" i="14" s="1"/>
  <c r="A1120" i="14" s="1"/>
  <c r="C393" i="14"/>
  <c r="C514" i="14"/>
  <c r="C635" i="14" s="1"/>
  <c r="C756" i="14" s="1"/>
  <c r="C877" i="14" s="1"/>
  <c r="C998" i="14" s="1"/>
  <c r="C1119" i="14" s="1"/>
  <c r="A514" i="14"/>
  <c r="A635" i="14" s="1"/>
  <c r="A756" i="14" s="1"/>
  <c r="A877" i="14" s="1"/>
  <c r="A998" i="14" s="1"/>
  <c r="A1119" i="14" s="1"/>
  <c r="A146" i="14"/>
  <c r="A267" i="14"/>
  <c r="A388" i="14" s="1"/>
  <c r="A509" i="14" s="1"/>
  <c r="A630" i="14" s="1"/>
  <c r="A751" i="14" s="1"/>
  <c r="A872" i="14" s="1"/>
  <c r="A993" i="14" s="1"/>
  <c r="A1114" i="14" s="1"/>
  <c r="C266" i="14"/>
  <c r="C387" i="14" s="1"/>
  <c r="C508" i="14" s="1"/>
  <c r="C629" i="14" s="1"/>
  <c r="C750" i="14" s="1"/>
  <c r="C871" i="14" s="1"/>
  <c r="C992" i="14" s="1"/>
  <c r="C1113" i="14" s="1"/>
  <c r="G20" i="14"/>
  <c r="A382" i="14"/>
  <c r="A503" i="14" s="1"/>
  <c r="A624" i="14"/>
  <c r="A745" i="14" s="1"/>
  <c r="A866" i="14" s="1"/>
  <c r="A987" i="14" s="1"/>
  <c r="A1108" i="14" s="1"/>
  <c r="C139" i="14"/>
  <c r="C260" i="14" s="1"/>
  <c r="C381" i="14" s="1"/>
  <c r="C502" i="14"/>
  <c r="C623" i="14" s="1"/>
  <c r="C744" i="14" s="1"/>
  <c r="C865" i="14" s="1"/>
  <c r="C986" i="14" s="1"/>
  <c r="C1107" i="14" s="1"/>
  <c r="A381" i="14"/>
  <c r="A502" i="14" s="1"/>
  <c r="A623" i="14" s="1"/>
  <c r="A744" i="14" s="1"/>
  <c r="A865" i="14"/>
  <c r="A986" i="14" s="1"/>
  <c r="A1107" i="14" s="1"/>
  <c r="E122" i="14"/>
  <c r="E116" i="14"/>
  <c r="E110" i="14"/>
  <c r="E104" i="14"/>
  <c r="E92" i="14"/>
  <c r="E86" i="14"/>
  <c r="E80" i="14"/>
  <c r="AB76" i="14" s="1"/>
  <c r="F51" i="20" s="1"/>
  <c r="E74" i="14"/>
  <c r="E68" i="14"/>
  <c r="E50" i="14"/>
  <c r="E44" i="14"/>
  <c r="E38" i="14"/>
  <c r="E32" i="14"/>
  <c r="E26" i="14"/>
  <c r="E20" i="14"/>
  <c r="A64" i="14"/>
  <c r="A70" i="14" s="1"/>
  <c r="A76" i="14"/>
  <c r="A82" i="14" s="1"/>
  <c r="A88" i="14"/>
  <c r="A94" i="14" s="1"/>
  <c r="A100" i="14" s="1"/>
  <c r="A106" i="14" s="1"/>
  <c r="A112" i="14" s="1"/>
  <c r="A118" i="14" s="1"/>
  <c r="A124" i="14" s="1"/>
  <c r="E183" i="13"/>
  <c r="G183" i="13"/>
  <c r="AB179" i="13" s="1"/>
  <c r="G25" i="20" s="1"/>
  <c r="E177" i="13"/>
  <c r="E171" i="13"/>
  <c r="E165" i="13"/>
  <c r="E159" i="13"/>
  <c r="E153" i="13"/>
  <c r="E147" i="13"/>
  <c r="E134" i="13"/>
  <c r="E128" i="13"/>
  <c r="G128" i="13"/>
  <c r="AB124" i="13" s="1"/>
  <c r="F37" i="20" s="1"/>
  <c r="E122" i="13"/>
  <c r="AB118" i="13" s="1"/>
  <c r="F36" i="20" s="1"/>
  <c r="G122" i="13"/>
  <c r="E116" i="13"/>
  <c r="G116" i="13"/>
  <c r="AB112" i="13"/>
  <c r="F35" i="20" s="1"/>
  <c r="E110" i="13"/>
  <c r="E104" i="13"/>
  <c r="E98" i="13"/>
  <c r="G98" i="13"/>
  <c r="E92" i="13"/>
  <c r="G92" i="13"/>
  <c r="AB88" i="13" s="1"/>
  <c r="F31" i="20" s="1"/>
  <c r="E86" i="13"/>
  <c r="E68" i="13"/>
  <c r="G68" i="13"/>
  <c r="AB64" i="13"/>
  <c r="F27" i="20" s="1"/>
  <c r="E56" i="13"/>
  <c r="E50" i="13"/>
  <c r="E44" i="13"/>
  <c r="E38" i="13"/>
  <c r="G38" i="13"/>
  <c r="E32" i="13"/>
  <c r="E26" i="13"/>
  <c r="E20" i="13"/>
  <c r="AB94" i="13"/>
  <c r="F32" i="20" s="1"/>
  <c r="A397" i="19"/>
  <c r="A89" i="19" s="1"/>
  <c r="A150" i="19" s="1"/>
  <c r="A211" i="19"/>
  <c r="A272" i="19" s="1"/>
  <c r="A336" i="19" s="1"/>
  <c r="A459" i="19" s="1"/>
  <c r="A520" i="19" s="1"/>
  <c r="A584" i="19" s="1"/>
  <c r="A79" i="19"/>
  <c r="A140" i="19"/>
  <c r="A201" i="19" s="1"/>
  <c r="A262" i="19" s="1"/>
  <c r="A326" i="19" s="1"/>
  <c r="A449" i="19" s="1"/>
  <c r="A510" i="19" s="1"/>
  <c r="A574" i="19" s="1"/>
  <c r="A394" i="19"/>
  <c r="A86" i="19"/>
  <c r="A147" i="19"/>
  <c r="A208" i="19" s="1"/>
  <c r="A269" i="19" s="1"/>
  <c r="A333" i="19"/>
  <c r="A456" i="19" s="1"/>
  <c r="A517" i="19" s="1"/>
  <c r="A581" i="19" s="1"/>
  <c r="A406" i="19"/>
  <c r="A98" i="19"/>
  <c r="A159" i="19" s="1"/>
  <c r="A220" i="19" s="1"/>
  <c r="A281" i="19" s="1"/>
  <c r="A345" i="19" s="1"/>
  <c r="A468" i="19"/>
  <c r="A529" i="19" s="1"/>
  <c r="A593" i="19" s="1"/>
  <c r="A403" i="19"/>
  <c r="A95" i="19" s="1"/>
  <c r="A156" i="19" s="1"/>
  <c r="A217" i="19"/>
  <c r="A278" i="19" s="1"/>
  <c r="A342" i="19" s="1"/>
  <c r="A465" i="19" s="1"/>
  <c r="A526" i="19" s="1"/>
  <c r="A590" i="19" s="1"/>
  <c r="A379" i="19"/>
  <c r="A71" i="19" s="1"/>
  <c r="A132" i="19"/>
  <c r="A193" i="19" s="1"/>
  <c r="A254" i="19" s="1"/>
  <c r="A318" i="19" s="1"/>
  <c r="A441" i="19" s="1"/>
  <c r="A502" i="19"/>
  <c r="A566" i="19" s="1"/>
  <c r="C381" i="19"/>
  <c r="C73" i="19"/>
  <c r="C134" i="19" s="1"/>
  <c r="C195" i="19"/>
  <c r="C256" i="19" s="1"/>
  <c r="C320" i="19" s="1"/>
  <c r="C443" i="19"/>
  <c r="C504" i="19" s="1"/>
  <c r="C568" i="19" s="1"/>
  <c r="A388" i="19"/>
  <c r="A80" i="19" s="1"/>
  <c r="A141" i="19"/>
  <c r="A202" i="19" s="1"/>
  <c r="A263" i="19"/>
  <c r="A327" i="19" s="1"/>
  <c r="A450" i="19" s="1"/>
  <c r="A511" i="19" s="1"/>
  <c r="A575" i="19" s="1"/>
  <c r="A274" i="19"/>
  <c r="A338" i="19" s="1"/>
  <c r="A461" i="19" s="1"/>
  <c r="A522" i="19"/>
  <c r="A586" i="19" s="1"/>
  <c r="C97" i="19"/>
  <c r="C158" i="19"/>
  <c r="C219" i="19" s="1"/>
  <c r="C280" i="19"/>
  <c r="C344" i="19" s="1"/>
  <c r="C467" i="19" s="1"/>
  <c r="C528" i="19" s="1"/>
  <c r="C592" i="19" s="1"/>
  <c r="G393" i="19"/>
  <c r="G395" i="19"/>
  <c r="AB391" i="19" s="1"/>
  <c r="L103" i="20" s="1"/>
  <c r="D134" i="19"/>
  <c r="D195" i="19" s="1"/>
  <c r="D256" i="19" s="1"/>
  <c r="D320" i="19" s="1"/>
  <c r="D443" i="19" s="1"/>
  <c r="D504" i="19" s="1"/>
  <c r="D568" i="19" s="1"/>
  <c r="C399" i="19"/>
  <c r="C91" i="19" s="1"/>
  <c r="C152" i="19" s="1"/>
  <c r="C213" i="19"/>
  <c r="C274" i="19" s="1"/>
  <c r="C338" i="19" s="1"/>
  <c r="C461" i="19" s="1"/>
  <c r="C522" i="19" s="1"/>
  <c r="C586" i="19" s="1"/>
  <c r="C387" i="19"/>
  <c r="C79" i="19" s="1"/>
  <c r="C140" i="19"/>
  <c r="C201" i="19" s="1"/>
  <c r="C262" i="19" s="1"/>
  <c r="C326" i="19" s="1"/>
  <c r="C449" i="19" s="1"/>
  <c r="C510" i="19"/>
  <c r="C574" i="19" s="1"/>
  <c r="A400" i="19"/>
  <c r="A92" i="19"/>
  <c r="A153" i="19"/>
  <c r="A214" i="19" s="1"/>
  <c r="A275" i="19" s="1"/>
  <c r="A339" i="19"/>
  <c r="A462" i="19" s="1"/>
  <c r="A523" i="19" s="1"/>
  <c r="A587" i="19" s="1"/>
  <c r="C393" i="19"/>
  <c r="C85" i="19"/>
  <c r="C146" i="19" s="1"/>
  <c r="C207" i="19" s="1"/>
  <c r="C268" i="19" s="1"/>
  <c r="C332" i="19" s="1"/>
  <c r="C455" i="19"/>
  <c r="C516" i="19" s="1"/>
  <c r="C580" i="19" s="1"/>
  <c r="A382" i="19"/>
  <c r="A74" i="19" s="1"/>
  <c r="A135" i="19" s="1"/>
  <c r="A196" i="19" s="1"/>
  <c r="A257" i="19" s="1"/>
  <c r="A321" i="19" s="1"/>
  <c r="A444" i="19" s="1"/>
  <c r="A505" i="19" s="1"/>
  <c r="A569" i="19" s="1"/>
  <c r="G32" i="19"/>
  <c r="AB28" i="19"/>
  <c r="F104" i="20"/>
  <c r="G399" i="19"/>
  <c r="A381" i="19"/>
  <c r="A73" i="19" s="1"/>
  <c r="A134" i="19" s="1"/>
  <c r="A195" i="19" s="1"/>
  <c r="A256" i="19" s="1"/>
  <c r="A320" i="19" s="1"/>
  <c r="A443" i="19" s="1"/>
  <c r="A504" i="19" s="1"/>
  <c r="A568" i="19" s="1"/>
  <c r="A385" i="19"/>
  <c r="A77" i="19" s="1"/>
  <c r="A138" i="19" s="1"/>
  <c r="A199" i="19"/>
  <c r="A260" i="19" s="1"/>
  <c r="A324" i="19" s="1"/>
  <c r="A447" i="19" s="1"/>
  <c r="A508" i="19" s="1"/>
  <c r="A572" i="19" s="1"/>
  <c r="A219" i="19"/>
  <c r="A280" i="19"/>
  <c r="A344" i="19"/>
  <c r="A467" i="19" s="1"/>
  <c r="A528" i="19" s="1"/>
  <c r="A592" i="19" s="1"/>
  <c r="A83" i="19"/>
  <c r="A144" i="19"/>
  <c r="A205" i="19"/>
  <c r="A266" i="19"/>
  <c r="A330" i="19"/>
  <c r="A453" i="19" s="1"/>
  <c r="A514" i="19" s="1"/>
  <c r="A578" i="19"/>
  <c r="AB112" i="15"/>
  <c r="F78" i="20" s="1"/>
  <c r="G146" i="18"/>
  <c r="G207" i="18" s="1"/>
  <c r="AB83" i="18"/>
  <c r="G92" i="20" s="1"/>
  <c r="G152" i="16"/>
  <c r="G154" i="16" s="1"/>
  <c r="AB150" i="16"/>
  <c r="H88" i="20" s="1"/>
  <c r="G764" i="15"/>
  <c r="AB760" i="15"/>
  <c r="L71" i="20" s="1"/>
  <c r="G187" i="15"/>
  <c r="G189" i="15" s="1"/>
  <c r="AB185" i="15" s="1"/>
  <c r="G71" i="20" s="1"/>
  <c r="AB161" i="15"/>
  <c r="G67" i="20" s="1"/>
  <c r="G151" i="15"/>
  <c r="G286" i="14"/>
  <c r="AB70" i="14"/>
  <c r="F50" i="20"/>
  <c r="H25" i="20"/>
  <c r="G153" i="13"/>
  <c r="AB149" i="13" s="1"/>
  <c r="G20" i="20" s="1"/>
  <c r="A137" i="13"/>
  <c r="G50" i="16"/>
  <c r="AB46" i="16" s="1"/>
  <c r="F87" i="20" s="1"/>
  <c r="G56" i="16"/>
  <c r="AB52" i="16"/>
  <c r="F88" i="20"/>
  <c r="G38" i="16"/>
  <c r="AB64" i="19"/>
  <c r="F110" i="20" s="1"/>
  <c r="A355" i="19"/>
  <c r="A361" i="19"/>
  <c r="A331" i="19"/>
  <c r="A337" i="19"/>
  <c r="G26" i="19"/>
  <c r="AB22" i="19" s="1"/>
  <c r="F103" i="20"/>
  <c r="A194" i="19"/>
  <c r="A200" i="19"/>
  <c r="A206" i="19"/>
  <c r="A212" i="19"/>
  <c r="A218" i="19"/>
  <c r="A224" i="19"/>
  <c r="A230" i="19"/>
  <c r="A442" i="19"/>
  <c r="G413" i="19"/>
  <c r="AB409" i="19" s="1"/>
  <c r="L106" i="20" s="1"/>
  <c r="A35" i="19"/>
  <c r="G225" i="19"/>
  <c r="A59" i="19"/>
  <c r="G105" i="19"/>
  <c r="AB101" i="19" s="1"/>
  <c r="G106" i="20" s="1"/>
  <c r="AB16" i="19"/>
  <c r="F102" i="20"/>
  <c r="G14" i="19"/>
  <c r="G38" i="19"/>
  <c r="AB34" i="19"/>
  <c r="F105" i="20"/>
  <c r="G62" i="19"/>
  <c r="AB58" i="19" s="1"/>
  <c r="F109" i="20" s="1"/>
  <c r="A41" i="19"/>
  <c r="A11" i="19"/>
  <c r="A17" i="19"/>
  <c r="A23" i="19"/>
  <c r="A47" i="19"/>
  <c r="A325" i="19"/>
  <c r="A349" i="19"/>
  <c r="A373" i="19"/>
  <c r="A65" i="19"/>
  <c r="G44" i="19"/>
  <c r="AB40" i="19"/>
  <c r="F106" i="20"/>
  <c r="A29" i="19"/>
  <c r="A319" i="19"/>
  <c r="A343" i="19"/>
  <c r="A236" i="19"/>
  <c r="A242" i="19"/>
  <c r="A503" i="19"/>
  <c r="A509" i="19"/>
  <c r="A515" i="19"/>
  <c r="A521" i="19"/>
  <c r="A527" i="19"/>
  <c r="A533" i="19"/>
  <c r="A539" i="19"/>
  <c r="A545" i="19"/>
  <c r="A551" i="19"/>
  <c r="A567" i="19"/>
  <c r="A573" i="19"/>
  <c r="A579" i="19"/>
  <c r="A585" i="19"/>
  <c r="A591" i="19"/>
  <c r="A597" i="19"/>
  <c r="A603" i="19"/>
  <c r="A609" i="19"/>
  <c r="A615" i="19"/>
  <c r="A448" i="19"/>
  <c r="A454" i="19"/>
  <c r="A460" i="19"/>
  <c r="A466" i="19"/>
  <c r="A472" i="19"/>
  <c r="A478" i="19"/>
  <c r="A484" i="19"/>
  <c r="A490" i="19"/>
  <c r="A255" i="19"/>
  <c r="A261" i="19"/>
  <c r="A267" i="19"/>
  <c r="A273" i="19"/>
  <c r="A279" i="19"/>
  <c r="A285" i="19"/>
  <c r="A291" i="19"/>
  <c r="A297" i="19"/>
  <c r="A303" i="19"/>
  <c r="A133" i="19"/>
  <c r="A139" i="19"/>
  <c r="A145" i="19"/>
  <c r="A151" i="19"/>
  <c r="A157" i="19"/>
  <c r="A163" i="19"/>
  <c r="A169" i="19"/>
  <c r="A175" i="19"/>
  <c r="A181" i="19"/>
  <c r="A72" i="19"/>
  <c r="A78" i="19"/>
  <c r="A84" i="19"/>
  <c r="A90" i="19"/>
  <c r="A96" i="19"/>
  <c r="A102" i="19"/>
  <c r="A108" i="19"/>
  <c r="A114" i="19"/>
  <c r="A120" i="19"/>
  <c r="A434" i="19"/>
  <c r="A410" i="19"/>
  <c r="A416" i="19"/>
  <c r="A422" i="19"/>
  <c r="A428" i="19"/>
  <c r="AB52" i="19"/>
  <c r="F108" i="20"/>
  <c r="G26" i="18"/>
  <c r="AB22" i="18" s="1"/>
  <c r="F92" i="20" s="1"/>
  <c r="G32" i="18"/>
  <c r="AB28" i="18" s="1"/>
  <c r="F93" i="20" s="1"/>
  <c r="G38" i="18"/>
  <c r="AB34" i="18"/>
  <c r="F94" i="20" s="1"/>
  <c r="G392" i="18"/>
  <c r="AB388" i="18" s="1"/>
  <c r="L92" i="20" s="1"/>
  <c r="G312" i="16"/>
  <c r="G67" i="16" s="1"/>
  <c r="G116" i="16"/>
  <c r="G318" i="16"/>
  <c r="G73" i="16"/>
  <c r="G75" i="16" s="1"/>
  <c r="AB71" i="16" s="1"/>
  <c r="G83" i="20" s="1"/>
  <c r="G336" i="16"/>
  <c r="G32" i="16"/>
  <c r="AB28" i="16"/>
  <c r="F84" i="20" s="1"/>
  <c r="G350" i="16"/>
  <c r="AB346" i="16" s="1"/>
  <c r="L88" i="20" s="1"/>
  <c r="AB328" i="16"/>
  <c r="L85" i="20" s="1"/>
  <c r="AB40" i="16"/>
  <c r="F86" i="20"/>
  <c r="AB22" i="16"/>
  <c r="F83" i="20"/>
  <c r="G20" i="15"/>
  <c r="AB16" i="15"/>
  <c r="F62" i="20" s="1"/>
  <c r="G50" i="15"/>
  <c r="AB46" i="15" s="1"/>
  <c r="F67" i="20" s="1"/>
  <c r="G722" i="15"/>
  <c r="AB718" i="15" s="1"/>
  <c r="L64" i="20" s="1"/>
  <c r="G786" i="15"/>
  <c r="G788" i="15" s="1"/>
  <c r="F79" i="20"/>
  <c r="G139" i="15"/>
  <c r="G141" i="15" s="1"/>
  <c r="G254" i="15"/>
  <c r="G369" i="15" s="1"/>
  <c r="G756" i="15"/>
  <c r="G758" i="15"/>
  <c r="AB754" i="15"/>
  <c r="L70" i="20" s="1"/>
  <c r="G181" i="15"/>
  <c r="G183" i="15"/>
  <c r="AB179" i="15" s="1"/>
  <c r="G70" i="20" s="1"/>
  <c r="G32" i="15"/>
  <c r="AB28" i="15" s="1"/>
  <c r="F64" i="20" s="1"/>
  <c r="G768" i="15"/>
  <c r="F65" i="20"/>
  <c r="G732" i="15"/>
  <c r="G804" i="15"/>
  <c r="G116" i="14"/>
  <c r="G193" i="14"/>
  <c r="G195" i="14" s="1"/>
  <c r="AB191" i="14" s="1"/>
  <c r="G50" i="20" s="1"/>
  <c r="G314" i="14"/>
  <c r="G104" i="14"/>
  <c r="AB100" i="14"/>
  <c r="F55" i="20" s="1"/>
  <c r="G122" i="14"/>
  <c r="AB118" i="14"/>
  <c r="F58" i="20" s="1"/>
  <c r="G92" i="14"/>
  <c r="AB88" i="14" s="1"/>
  <c r="F53" i="20" s="1"/>
  <c r="G165" i="14"/>
  <c r="AB161" i="14" s="1"/>
  <c r="G45" i="20" s="1"/>
  <c r="G44" i="14"/>
  <c r="AB40" i="14"/>
  <c r="F45" i="20" s="1"/>
  <c r="G26" i="14"/>
  <c r="AB22" i="14"/>
  <c r="F42" i="20" s="1"/>
  <c r="G266" i="14"/>
  <c r="G50" i="14"/>
  <c r="AB46" i="14" s="1"/>
  <c r="F46" i="20" s="1"/>
  <c r="G169" i="14"/>
  <c r="G290" i="14"/>
  <c r="G411" i="14"/>
  <c r="G413" i="14" s="1"/>
  <c r="AB409" i="14" s="1"/>
  <c r="I46" i="20" s="1"/>
  <c r="G68" i="14"/>
  <c r="AB64" i="14" s="1"/>
  <c r="F49" i="20"/>
  <c r="G187" i="14"/>
  <c r="G308" i="14"/>
  <c r="G429" i="14" s="1"/>
  <c r="G550" i="14" s="1"/>
  <c r="G552" i="14" s="1"/>
  <c r="AB548" i="14" s="1"/>
  <c r="J49" i="20" s="1"/>
  <c r="G110" i="14"/>
  <c r="AB106" i="14" s="1"/>
  <c r="F56" i="20" s="1"/>
  <c r="G213" i="14"/>
  <c r="AB209" i="14"/>
  <c r="G53" i="20" s="1"/>
  <c r="G237" i="14"/>
  <c r="AB233" i="14" s="1"/>
  <c r="G57" i="20" s="1"/>
  <c r="G139" i="14"/>
  <c r="G260" i="14" s="1"/>
  <c r="G199" i="14"/>
  <c r="G201" i="14" s="1"/>
  <c r="G32" i="14"/>
  <c r="G151" i="14"/>
  <c r="G157" i="14"/>
  <c r="G278" i="14"/>
  <c r="G399" i="14" s="1"/>
  <c r="G217" i="14"/>
  <c r="G86" i="14"/>
  <c r="AB82" i="14"/>
  <c r="F52" i="20" s="1"/>
  <c r="G205" i="14"/>
  <c r="G326" i="14"/>
  <c r="G447" i="14" s="1"/>
  <c r="G568" i="14" s="1"/>
  <c r="AB16" i="14"/>
  <c r="F41" i="20" s="1"/>
  <c r="AB34" i="14"/>
  <c r="F44" i="20" s="1"/>
  <c r="G56" i="13"/>
  <c r="AB52" i="13" s="1"/>
  <c r="F25" i="20" s="1"/>
  <c r="G110" i="13"/>
  <c r="AB106" i="13" s="1"/>
  <c r="F34" i="20"/>
  <c r="G32" i="13"/>
  <c r="AB28" i="13" s="1"/>
  <c r="F21" i="20" s="1"/>
  <c r="G20" i="13"/>
  <c r="AB16" i="13" s="1"/>
  <c r="F19" i="20"/>
  <c r="G159" i="13"/>
  <c r="AB155" i="13"/>
  <c r="G21" i="20" s="1"/>
  <c r="G44" i="13"/>
  <c r="G50" i="13"/>
  <c r="AB46" i="13"/>
  <c r="F24" i="20" s="1"/>
  <c r="G104" i="13"/>
  <c r="AB100" i="13" s="1"/>
  <c r="F33" i="20"/>
  <c r="G26" i="13"/>
  <c r="G86" i="13"/>
  <c r="AB82" i="13" s="1"/>
  <c r="F30" i="20" s="1"/>
  <c r="G134" i="13"/>
  <c r="AB130" i="13"/>
  <c r="F38" i="20" s="1"/>
  <c r="D106" i="12"/>
  <c r="D102" i="20" s="1"/>
  <c r="G85" i="19"/>
  <c r="G87" i="19"/>
  <c r="AB83" i="19" s="1"/>
  <c r="G103" i="20" s="1"/>
  <c r="D24" i="18"/>
  <c r="D390" i="18" s="1"/>
  <c r="D85" i="18" s="1"/>
  <c r="D146" i="18" s="1"/>
  <c r="D207" i="18" s="1"/>
  <c r="D268" i="18" s="1"/>
  <c r="D329" i="18" s="1"/>
  <c r="D451" i="18" s="1"/>
  <c r="D512" i="18" s="1"/>
  <c r="D573" i="18" s="1"/>
  <c r="D92" i="20"/>
  <c r="G148" i="18"/>
  <c r="AB144" i="18" s="1"/>
  <c r="H92" i="20" s="1"/>
  <c r="G201" i="16"/>
  <c r="G338" i="16"/>
  <c r="AB334" i="16"/>
  <c r="L86" i="20" s="1"/>
  <c r="G91" i="16"/>
  <c r="G93" i="16" s="1"/>
  <c r="G302" i="15"/>
  <c r="AB137" i="15"/>
  <c r="G63" i="20" s="1"/>
  <c r="G574" i="14"/>
  <c r="G695" i="14"/>
  <c r="G328" i="14"/>
  <c r="AB324" i="14" s="1"/>
  <c r="H52" i="20" s="1"/>
  <c r="G310" i="14"/>
  <c r="AB306" i="14" s="1"/>
  <c r="H49" i="20" s="1"/>
  <c r="G292" i="14"/>
  <c r="AB288" i="14" s="1"/>
  <c r="H46" i="20"/>
  <c r="G407" i="14"/>
  <c r="AB403" i="14" s="1"/>
  <c r="I45" i="20" s="1"/>
  <c r="H20" i="20"/>
  <c r="H38" i="20"/>
  <c r="I25" i="20"/>
  <c r="D18" i="19"/>
  <c r="D387" i="19" s="1"/>
  <c r="D79" i="19" s="1"/>
  <c r="D140" i="19" s="1"/>
  <c r="D201" i="19" s="1"/>
  <c r="D262" i="19" s="1"/>
  <c r="D326" i="19" s="1"/>
  <c r="D449" i="19" s="1"/>
  <c r="D510" i="19" s="1"/>
  <c r="D574" i="19" s="1"/>
  <c r="G109" i="19"/>
  <c r="G115" i="19"/>
  <c r="G176" i="19" s="1"/>
  <c r="G121" i="19"/>
  <c r="G127" i="19"/>
  <c r="G320" i="16"/>
  <c r="AB316" i="16" s="1"/>
  <c r="L83" i="20" s="1"/>
  <c r="G716" i="15"/>
  <c r="AB712" i="15" s="1"/>
  <c r="L63" i="20" s="1"/>
  <c r="G159" i="14"/>
  <c r="AB155" i="14" s="1"/>
  <c r="G44" i="20"/>
  <c r="G207" i="14"/>
  <c r="AB203" i="14" s="1"/>
  <c r="G52" i="20" s="1"/>
  <c r="G171" i="14"/>
  <c r="AB197" i="14"/>
  <c r="G51" i="20" s="1"/>
  <c r="G165" i="13"/>
  <c r="AB161" i="13"/>
  <c r="G22" i="20" s="1"/>
  <c r="G171" i="13"/>
  <c r="AB167" i="13" s="1"/>
  <c r="G23" i="20"/>
  <c r="G177" i="13"/>
  <c r="AB173" i="13" s="1"/>
  <c r="G24" i="20" s="1"/>
  <c r="G147" i="13"/>
  <c r="AB143" i="13" s="1"/>
  <c r="G19" i="20" s="1"/>
  <c r="AB89" i="16"/>
  <c r="G86" i="20" s="1"/>
  <c r="G69" i="16"/>
  <c r="AB65" i="16" s="1"/>
  <c r="G82" i="20" s="1"/>
  <c r="G647" i="14"/>
  <c r="G768" i="14" s="1"/>
  <c r="G770" i="14" s="1"/>
  <c r="AB766" i="14"/>
  <c r="L45" i="20" s="1"/>
  <c r="J25" i="20"/>
  <c r="I38" i="20"/>
  <c r="G111" i="19"/>
  <c r="AB107" i="19"/>
  <c r="G107" i="20" s="1"/>
  <c r="G170" i="19"/>
  <c r="G117" i="19"/>
  <c r="AB113" i="19" s="1"/>
  <c r="G108" i="20" s="1"/>
  <c r="G188" i="19"/>
  <c r="G129" i="19"/>
  <c r="AB125" i="19" s="1"/>
  <c r="G110" i="20" s="1"/>
  <c r="D93" i="20"/>
  <c r="D83" i="12"/>
  <c r="D83" i="20" s="1"/>
  <c r="D63" i="20"/>
  <c r="D20" i="20"/>
  <c r="D42" i="20"/>
  <c r="D24" i="14"/>
  <c r="D145" i="14" s="1"/>
  <c r="D266" i="14" s="1"/>
  <c r="D387" i="14" s="1"/>
  <c r="D508" i="14" s="1"/>
  <c r="D629" i="14" s="1"/>
  <c r="D750" i="14" s="1"/>
  <c r="K25" i="20"/>
  <c r="D139" i="14"/>
  <c r="D260" i="14" s="1"/>
  <c r="D381" i="14" s="1"/>
  <c r="D502" i="14" s="1"/>
  <c r="D623" i="14" s="1"/>
  <c r="D744" i="14" s="1"/>
  <c r="D865" i="14" s="1"/>
  <c r="D986" i="14" s="1"/>
  <c r="D1107" i="14" s="1"/>
  <c r="D94" i="20"/>
  <c r="D30" i="18"/>
  <c r="D396" i="18" s="1"/>
  <c r="D91" i="18" s="1"/>
  <c r="D152" i="18"/>
  <c r="D213" i="18" s="1"/>
  <c r="D274" i="18" s="1"/>
  <c r="D335" i="18" s="1"/>
  <c r="D457" i="18" s="1"/>
  <c r="D518" i="18" s="1"/>
  <c r="D579" i="18" s="1"/>
  <c r="D64" i="20"/>
  <c r="D24" i="15"/>
  <c r="D714" i="15" s="1"/>
  <c r="D139" i="15" s="1"/>
  <c r="D254" i="15" s="1"/>
  <c r="D369" i="15" s="1"/>
  <c r="D484" i="15" s="1"/>
  <c r="D599" i="15" s="1"/>
  <c r="D829" i="15" s="1"/>
  <c r="D944" i="15" s="1"/>
  <c r="D1059" i="15" s="1"/>
  <c r="D21" i="20"/>
  <c r="D84" i="12"/>
  <c r="D84" i="20"/>
  <c r="G172" i="19"/>
  <c r="AB168" i="19"/>
  <c r="H107" i="20" s="1"/>
  <c r="G231" i="19"/>
  <c r="G292" i="19"/>
  <c r="D43" i="20"/>
  <c r="D30" i="14"/>
  <c r="D151" i="14" s="1"/>
  <c r="D272" i="14" s="1"/>
  <c r="D393" i="14" s="1"/>
  <c r="D514" i="14" s="1"/>
  <c r="D635" i="14" s="1"/>
  <c r="D756" i="14" s="1"/>
  <c r="D877" i="14" s="1"/>
  <c r="D998" i="14" s="1"/>
  <c r="D1119" i="14" s="1"/>
  <c r="G889" i="14"/>
  <c r="G891" i="14" s="1"/>
  <c r="D30" i="16"/>
  <c r="D324" i="16"/>
  <c r="D79" i="16" s="1"/>
  <c r="D128" i="16" s="1"/>
  <c r="D177" i="16" s="1"/>
  <c r="D226" i="16" s="1"/>
  <c r="D275" i="16" s="1"/>
  <c r="D373" i="16" s="1"/>
  <c r="D422" i="16" s="1"/>
  <c r="D471" i="16"/>
  <c r="D22" i="20"/>
  <c r="D95" i="20"/>
  <c r="D36" i="18"/>
  <c r="D402" i="18"/>
  <c r="D97" i="18"/>
  <c r="D158" i="18"/>
  <c r="D219" i="18" s="1"/>
  <c r="D280" i="18" s="1"/>
  <c r="D341" i="18" s="1"/>
  <c r="D463" i="18" s="1"/>
  <c r="D524" i="18" s="1"/>
  <c r="D585" i="18" s="1"/>
  <c r="D65" i="20"/>
  <c r="D30" i="15"/>
  <c r="D720" i="15"/>
  <c r="D145" i="15"/>
  <c r="D260" i="15" s="1"/>
  <c r="D375" i="15" s="1"/>
  <c r="D490" i="15" s="1"/>
  <c r="D605" i="15"/>
  <c r="D835" i="15" s="1"/>
  <c r="D950" i="15" s="1"/>
  <c r="D1065" i="15" s="1"/>
  <c r="D871" i="14"/>
  <c r="D992" i="14" s="1"/>
  <c r="D1113" i="14" s="1"/>
  <c r="G233" i="19"/>
  <c r="AB229" i="19"/>
  <c r="I107" i="20" s="1"/>
  <c r="D44" i="20"/>
  <c r="D36" i="14"/>
  <c r="D157" i="14" s="1"/>
  <c r="D278" i="14"/>
  <c r="D399" i="14" s="1"/>
  <c r="D520" i="14" s="1"/>
  <c r="D641" i="14" s="1"/>
  <c r="D762" i="14" s="1"/>
  <c r="D883" i="14" s="1"/>
  <c r="D1004" i="14" s="1"/>
  <c r="D1125" i="14" s="1"/>
  <c r="D42" i="18"/>
  <c r="D408" i="18" s="1"/>
  <c r="D103" i="18" s="1"/>
  <c r="D164" i="18" s="1"/>
  <c r="D225" i="18" s="1"/>
  <c r="D286" i="18" s="1"/>
  <c r="D347" i="18" s="1"/>
  <c r="D469" i="18" s="1"/>
  <c r="D530" i="18"/>
  <c r="D591" i="18" s="1"/>
  <c r="D66" i="20"/>
  <c r="D36" i="15"/>
  <c r="D726" i="15" s="1"/>
  <c r="D151" i="15" s="1"/>
  <c r="D266" i="15" s="1"/>
  <c r="D381" i="15" s="1"/>
  <c r="D496" i="15" s="1"/>
  <c r="D611" i="15" s="1"/>
  <c r="D841" i="15" s="1"/>
  <c r="D956" i="15" s="1"/>
  <c r="D1071" i="15" s="1"/>
  <c r="G294" i="19"/>
  <c r="AB290" i="19" s="1"/>
  <c r="J107" i="20" s="1"/>
  <c r="G356" i="19"/>
  <c r="G358" i="19" s="1"/>
  <c r="AB354" i="19" s="1"/>
  <c r="K107" i="20" s="1"/>
  <c r="G479" i="19"/>
  <c r="G481" i="19" s="1"/>
  <c r="AB477" i="19" s="1"/>
  <c r="M107" i="20" s="1"/>
  <c r="D45" i="20"/>
  <c r="D42" i="14"/>
  <c r="D163" i="14"/>
  <c r="D284" i="14" s="1"/>
  <c r="D405" i="14" s="1"/>
  <c r="D526" i="14" s="1"/>
  <c r="D647" i="14" s="1"/>
  <c r="D768" i="14" s="1"/>
  <c r="D889" i="14" s="1"/>
  <c r="D1010" i="14" s="1"/>
  <c r="D1131" i="14" s="1"/>
  <c r="D67" i="20"/>
  <c r="D42" i="15"/>
  <c r="D732" i="15"/>
  <c r="D157" i="15"/>
  <c r="D272" i="15" s="1"/>
  <c r="D387" i="15"/>
  <c r="D502" i="15" s="1"/>
  <c r="D617" i="15" s="1"/>
  <c r="D847" i="15" s="1"/>
  <c r="D962" i="15" s="1"/>
  <c r="D1077" i="15" s="1"/>
  <c r="D182" i="18"/>
  <c r="D243" i="18"/>
  <c r="D304" i="18"/>
  <c r="D365" i="18" s="1"/>
  <c r="D487" i="18" s="1"/>
  <c r="D548" i="18" s="1"/>
  <c r="D609" i="18" s="1"/>
  <c r="D46" i="20"/>
  <c r="D48" i="14"/>
  <c r="D169" i="14" s="1"/>
  <c r="D48" i="15"/>
  <c r="D738" i="15" s="1"/>
  <c r="D163" i="15" s="1"/>
  <c r="D278" i="15" s="1"/>
  <c r="D393" i="15" s="1"/>
  <c r="D508" i="15" s="1"/>
  <c r="D623" i="15" s="1"/>
  <c r="D853" i="15" s="1"/>
  <c r="D968" i="15" s="1"/>
  <c r="D1083" i="15" s="1"/>
  <c r="D290" i="14"/>
  <c r="D411" i="14" s="1"/>
  <c r="D532" i="14" s="1"/>
  <c r="D653" i="14" s="1"/>
  <c r="D774" i="14" s="1"/>
  <c r="D895" i="14" s="1"/>
  <c r="D1016" i="14" s="1"/>
  <c r="D1137" i="14" s="1"/>
  <c r="D127" i="18"/>
  <c r="D188" i="18" s="1"/>
  <c r="D249" i="18" s="1"/>
  <c r="D310" i="18" s="1"/>
  <c r="D371" i="18" s="1"/>
  <c r="D493" i="18" s="1"/>
  <c r="D554" i="18" s="1"/>
  <c r="D615" i="18" s="1"/>
  <c r="G203" i="16"/>
  <c r="AB199" i="16"/>
  <c r="I88" i="20" s="1"/>
  <c r="G250" i="16"/>
  <c r="G338" i="14"/>
  <c r="G219" i="14"/>
  <c r="AB215" i="14" s="1"/>
  <c r="G54" i="20" s="1"/>
  <c r="G286" i="19"/>
  <c r="G227" i="19"/>
  <c r="AB223" i="19" s="1"/>
  <c r="I106" i="20" s="1"/>
  <c r="A173" i="14"/>
  <c r="A179" i="14"/>
  <c r="A778" i="14"/>
  <c r="A784" i="14"/>
  <c r="A790" i="14"/>
  <c r="A796" i="14"/>
  <c r="A802" i="14"/>
  <c r="A808" i="14" s="1"/>
  <c r="A814" i="14" s="1"/>
  <c r="A820" i="14" s="1"/>
  <c r="A826" i="14" s="1"/>
  <c r="A832" i="14" s="1"/>
  <c r="A838" i="14" s="1"/>
  <c r="A844" i="14" s="1"/>
  <c r="A850" i="14" s="1"/>
  <c r="A52" i="15"/>
  <c r="A58" i="15"/>
  <c r="A64" i="15"/>
  <c r="A70" i="15"/>
  <c r="A76" i="15" s="1"/>
  <c r="A82" i="15" s="1"/>
  <c r="A88" i="15" s="1"/>
  <c r="A94" i="15" s="1"/>
  <c r="A100" i="15" s="1"/>
  <c r="A106" i="15" s="1"/>
  <c r="A112" i="15" s="1"/>
  <c r="A118" i="15" s="1"/>
  <c r="G431" i="14"/>
  <c r="AB427" i="14" s="1"/>
  <c r="I49" i="20" s="1"/>
  <c r="AB784" i="15"/>
  <c r="L75" i="20" s="1"/>
  <c r="G211" i="15"/>
  <c r="G326" i="15" s="1"/>
  <c r="AB282" i="14"/>
  <c r="H45" i="20"/>
  <c r="G209" i="18"/>
  <c r="AB205" i="18" s="1"/>
  <c r="I92" i="20" s="1"/>
  <c r="G268" i="18"/>
  <c r="G134" i="18"/>
  <c r="G75" i="18"/>
  <c r="AB71" i="18"/>
  <c r="G90" i="20" s="1"/>
  <c r="G193" i="15"/>
  <c r="G308" i="15" s="1"/>
  <c r="G423" i="15" s="1"/>
  <c r="G425" i="15" s="1"/>
  <c r="G770" i="15"/>
  <c r="AB766" i="15"/>
  <c r="L72" i="20" s="1"/>
  <c r="G158" i="19"/>
  <c r="G99" i="19"/>
  <c r="AB95" i="19" s="1"/>
  <c r="G105" i="20" s="1"/>
  <c r="D85" i="12"/>
  <c r="D36" i="16" s="1"/>
  <c r="G649" i="14"/>
  <c r="AB645" i="14" s="1"/>
  <c r="K45" i="20" s="1"/>
  <c r="G532" i="14"/>
  <c r="G534" i="14" s="1"/>
  <c r="AB530" i="14" s="1"/>
  <c r="G79" i="19"/>
  <c r="G344" i="14"/>
  <c r="G225" i="14"/>
  <c r="AB221" i="14" s="1"/>
  <c r="G55" i="20"/>
  <c r="AB724" i="15"/>
  <c r="L65" i="20" s="1"/>
  <c r="G304" i="15"/>
  <c r="AB300" i="15" s="1"/>
  <c r="H71" i="20" s="1"/>
  <c r="G417" i="15"/>
  <c r="G408" i="18"/>
  <c r="G44" i="18"/>
  <c r="AB40" i="18" s="1"/>
  <c r="F95" i="20" s="1"/>
  <c r="AB887" i="14"/>
  <c r="M45" i="20" s="1"/>
  <c r="D24" i="16"/>
  <c r="D318" i="16" s="1"/>
  <c r="D73" i="16"/>
  <c r="D122" i="16" s="1"/>
  <c r="D171" i="16" s="1"/>
  <c r="D220" i="16" s="1"/>
  <c r="D269" i="16" s="1"/>
  <c r="D367" i="16" s="1"/>
  <c r="D416" i="16" s="1"/>
  <c r="D465" i="16" s="1"/>
  <c r="G671" i="14"/>
  <c r="G792" i="14" s="1"/>
  <c r="G449" i="14"/>
  <c r="AB445" i="14" s="1"/>
  <c r="I52" i="20" s="1"/>
  <c r="G576" i="14"/>
  <c r="AB572" i="14" s="1"/>
  <c r="J53" i="20"/>
  <c r="G146" i="19"/>
  <c r="G296" i="15"/>
  <c r="G314" i="16"/>
  <c r="AB310" i="16"/>
  <c r="L82" i="20" s="1"/>
  <c r="G272" i="14"/>
  <c r="G153" i="14"/>
  <c r="AB149" i="14" s="1"/>
  <c r="G43" i="20"/>
  <c r="G810" i="15"/>
  <c r="G776" i="15"/>
  <c r="AB772" i="15"/>
  <c r="L73" i="20" s="1"/>
  <c r="AB34" i="16"/>
  <c r="F85" i="20" s="1"/>
  <c r="G278" i="15"/>
  <c r="G146" i="16"/>
  <c r="AB22" i="13"/>
  <c r="F20" i="20" s="1"/>
  <c r="J45" i="20"/>
  <c r="A185" i="14"/>
  <c r="A191" i="14"/>
  <c r="A197" i="14"/>
  <c r="A203" i="14" s="1"/>
  <c r="A209" i="14" s="1"/>
  <c r="A215" i="14" s="1"/>
  <c r="A221" i="14" s="1"/>
  <c r="A227" i="14" s="1"/>
  <c r="A233" i="14" s="1"/>
  <c r="A239" i="14" s="1"/>
  <c r="A245" i="14" s="1"/>
  <c r="G104" i="15"/>
  <c r="AB100" i="15"/>
  <c r="F76" i="20" s="1"/>
  <c r="G792" i="15"/>
  <c r="G79" i="16"/>
  <c r="G326" i="16"/>
  <c r="AB322" i="16" s="1"/>
  <c r="L84" i="20" s="1"/>
  <c r="G97" i="18"/>
  <c r="G404" i="18"/>
  <c r="AB400" i="18"/>
  <c r="L94" i="20" s="1"/>
  <c r="G407" i="19"/>
  <c r="AB403" i="19" s="1"/>
  <c r="L105" i="20" s="1"/>
  <c r="G704" i="15"/>
  <c r="AB700" i="15"/>
  <c r="L61" i="20" s="1"/>
  <c r="G127" i="15"/>
  <c r="AB10" i="19"/>
  <c r="F101" i="20" s="1"/>
  <c r="AB28" i="14"/>
  <c r="F43" i="20"/>
  <c r="G157" i="15"/>
  <c r="G734" i="15"/>
  <c r="AB730" i="15"/>
  <c r="L66" i="20" s="1"/>
  <c r="AB10" i="13"/>
  <c r="F18" i="20" s="1"/>
  <c r="A70" i="13"/>
  <c r="A76" i="13" s="1"/>
  <c r="A82" i="13"/>
  <c r="A88" i="13"/>
  <c r="A94" i="13"/>
  <c r="A100" i="13" s="1"/>
  <c r="A106" i="13" s="1"/>
  <c r="A112" i="13"/>
  <c r="A118" i="13" s="1"/>
  <c r="A124" i="13" s="1"/>
  <c r="A130" i="13" s="1"/>
  <c r="G189" i="14"/>
  <c r="AB185" i="14"/>
  <c r="G49" i="20" s="1"/>
  <c r="AB167" i="14"/>
  <c r="G46" i="20"/>
  <c r="AB40" i="13"/>
  <c r="F23" i="20"/>
  <c r="AB112" i="14"/>
  <c r="F57" i="20" s="1"/>
  <c r="G20" i="18"/>
  <c r="AB16" i="18"/>
  <c r="F91" i="20" s="1"/>
  <c r="G384" i="18"/>
  <c r="AB124" i="14"/>
  <c r="F59" i="20"/>
  <c r="A255" i="16"/>
  <c r="A261" i="16"/>
  <c r="A267" i="16"/>
  <c r="A273" i="16" s="1"/>
  <c r="A279" i="16" s="1"/>
  <c r="A285" i="16" s="1"/>
  <c r="A291" i="16" s="1"/>
  <c r="A297" i="16" s="1"/>
  <c r="G121" i="18"/>
  <c r="G428" i="18"/>
  <c r="AB424" i="18"/>
  <c r="L98" i="20" s="1"/>
  <c r="G175" i="15"/>
  <c r="G177" i="15" s="1"/>
  <c r="AB173" i="15" s="1"/>
  <c r="G69" i="20" s="1"/>
  <c r="G752" i="15"/>
  <c r="AB748" i="15"/>
  <c r="L69" i="20" s="1"/>
  <c r="G411" i="13"/>
  <c r="G286" i="13"/>
  <c r="AB282" i="13" s="1"/>
  <c r="H21" i="20" s="1"/>
  <c r="G368" i="14"/>
  <c r="G370" i="14" s="1"/>
  <c r="G133" i="14"/>
  <c r="G135" i="14" s="1"/>
  <c r="G14" i="14"/>
  <c r="AB10" i="14"/>
  <c r="F40" i="20" s="1"/>
  <c r="A402" i="16"/>
  <c r="A408" i="16"/>
  <c r="A414" i="16" s="1"/>
  <c r="A420" i="16" s="1"/>
  <c r="A426" i="16" s="1"/>
  <c r="A432" i="16" s="1"/>
  <c r="A438" i="16" s="1"/>
  <c r="A444" i="16" s="1"/>
  <c r="A451" i="16" s="1"/>
  <c r="A386" i="19"/>
  <c r="A404" i="19"/>
  <c r="A380" i="19"/>
  <c r="G416" i="18"/>
  <c r="AB412" i="18" s="1"/>
  <c r="L96" i="20" s="1"/>
  <c r="G109" i="18"/>
  <c r="G111" i="18" s="1"/>
  <c r="AB107" i="18" s="1"/>
  <c r="G96" i="20" s="1"/>
  <c r="G434" i="18"/>
  <c r="AB430" i="18" s="1"/>
  <c r="L99" i="20" s="1"/>
  <c r="G127" i="18"/>
  <c r="G129" i="18" s="1"/>
  <c r="AB125" i="18" s="1"/>
  <c r="G99" i="20" s="1"/>
  <c r="G399" i="13"/>
  <c r="G526" i="13" s="1"/>
  <c r="G528" i="13" s="1"/>
  <c r="G274" i="13"/>
  <c r="AB270" i="13" s="1"/>
  <c r="H19" i="20" s="1"/>
  <c r="G417" i="13"/>
  <c r="G419" i="13" s="1"/>
  <c r="AB415" i="13" s="1"/>
  <c r="I22" i="20" s="1"/>
  <c r="G292" i="13"/>
  <c r="AB288" i="13"/>
  <c r="H22" i="20" s="1"/>
  <c r="G115" i="18"/>
  <c r="G422" i="18"/>
  <c r="AB418" i="18"/>
  <c r="L97" i="20" s="1"/>
  <c r="AB294" i="13"/>
  <c r="H23" i="20" s="1"/>
  <c r="G767" i="13"/>
  <c r="G642" i="13"/>
  <c r="AB638" i="13" s="1"/>
  <c r="J38" i="20" s="1"/>
  <c r="G314" i="13"/>
  <c r="G189" i="13"/>
  <c r="AB185" i="13"/>
  <c r="G26" i="20" s="1"/>
  <c r="G326" i="13"/>
  <c r="G453" i="13" s="1"/>
  <c r="G201" i="13"/>
  <c r="AB197" i="13" s="1"/>
  <c r="G28" i="20" s="1"/>
  <c r="G338" i="13"/>
  <c r="G465" i="13" s="1"/>
  <c r="G213" i="13"/>
  <c r="AB209" i="13"/>
  <c r="G30" i="20" s="1"/>
  <c r="G350" i="13"/>
  <c r="G477" i="13" s="1"/>
  <c r="G479" i="13" s="1"/>
  <c r="AB475" i="13" s="1"/>
  <c r="I32" i="20" s="1"/>
  <c r="G225" i="13"/>
  <c r="AB221" i="13" s="1"/>
  <c r="G32" i="20"/>
  <c r="G362" i="13"/>
  <c r="G237" i="13"/>
  <c r="AB233" i="13"/>
  <c r="G34" i="20" s="1"/>
  <c r="G374" i="13"/>
  <c r="G501" i="13" s="1"/>
  <c r="G249" i="13"/>
  <c r="AB245" i="13" s="1"/>
  <c r="G36" i="20"/>
  <c r="G320" i="13"/>
  <c r="G195" i="13"/>
  <c r="AB191" i="13"/>
  <c r="G27" i="20" s="1"/>
  <c r="G332" i="13"/>
  <c r="G207" i="13"/>
  <c r="AB203" i="13"/>
  <c r="G29" i="20" s="1"/>
  <c r="G344" i="13"/>
  <c r="G219" i="13"/>
  <c r="AB215" i="13"/>
  <c r="G31" i="20" s="1"/>
  <c r="G356" i="13"/>
  <c r="G231" i="13"/>
  <c r="AB227" i="13"/>
  <c r="G33" i="20" s="1"/>
  <c r="G368" i="13"/>
  <c r="G243" i="13"/>
  <c r="AB239" i="13" s="1"/>
  <c r="G35" i="20" s="1"/>
  <c r="D67" i="12"/>
  <c r="D54" i="15"/>
  <c r="D744" i="15"/>
  <c r="D169" i="15" s="1"/>
  <c r="D284" i="15" s="1"/>
  <c r="D399" i="15"/>
  <c r="D514" i="15" s="1"/>
  <c r="D629" i="15" s="1"/>
  <c r="D859" i="15" s="1"/>
  <c r="D974" i="15" s="1"/>
  <c r="D1089" i="15" s="1"/>
  <c r="G296" i="14"/>
  <c r="G177" i="14"/>
  <c r="AB173" i="14"/>
  <c r="G47" i="20"/>
  <c r="G62" i="13"/>
  <c r="AB58" i="13" s="1"/>
  <c r="F26" i="20" s="1"/>
  <c r="G74" i="13"/>
  <c r="AB70" i="13"/>
  <c r="F28" i="20" s="1"/>
  <c r="D44" i="12"/>
  <c r="D330" i="16"/>
  <c r="D85" i="16" s="1"/>
  <c r="D134" i="16" s="1"/>
  <c r="D183" i="16" s="1"/>
  <c r="D232" i="16" s="1"/>
  <c r="D281" i="16" s="1"/>
  <c r="D379" i="16" s="1"/>
  <c r="D428" i="16" s="1"/>
  <c r="D477" i="16" s="1"/>
  <c r="D86" i="12"/>
  <c r="D85" i="20"/>
  <c r="G376" i="13"/>
  <c r="AB372" i="13" s="1"/>
  <c r="H36" i="20" s="1"/>
  <c r="G328" i="13"/>
  <c r="AB324" i="13" s="1"/>
  <c r="H28" i="20" s="1"/>
  <c r="G894" i="13"/>
  <c r="G769" i="13"/>
  <c r="AB765" i="13" s="1"/>
  <c r="K38" i="20" s="1"/>
  <c r="G538" i="13"/>
  <c r="G413" i="13"/>
  <c r="AB409" i="13" s="1"/>
  <c r="I21" i="20" s="1"/>
  <c r="G182" i="18"/>
  <c r="G123" i="18"/>
  <c r="AB119" i="18"/>
  <c r="G98" i="20" s="1"/>
  <c r="G386" i="18"/>
  <c r="AB382" i="18" s="1"/>
  <c r="L91" i="20" s="1"/>
  <c r="G79" i="18"/>
  <c r="G81" i="18" s="1"/>
  <c r="AB77" i="18" s="1"/>
  <c r="G91" i="20" s="1"/>
  <c r="G272" i="15"/>
  <c r="G159" i="15"/>
  <c r="AB155" i="15" s="1"/>
  <c r="G66" i="20" s="1"/>
  <c r="G532" i="15"/>
  <c r="G419" i="15"/>
  <c r="AB415" i="15"/>
  <c r="I71" i="20" s="1"/>
  <c r="G346" i="14"/>
  <c r="AB342" i="14" s="1"/>
  <c r="H55" i="20"/>
  <c r="G465" i="14"/>
  <c r="G653" i="14"/>
  <c r="J46" i="20"/>
  <c r="G195" i="15"/>
  <c r="AB191" i="15" s="1"/>
  <c r="G72" i="20" s="1"/>
  <c r="G459" i="14"/>
  <c r="G340" i="14"/>
  <c r="AB336" i="14" s="1"/>
  <c r="H54" i="20" s="1"/>
  <c r="G417" i="14"/>
  <c r="G298" i="14"/>
  <c r="AB294" i="14"/>
  <c r="H47" i="20" s="1"/>
  <c r="G471" i="13"/>
  <c r="G346" i="13"/>
  <c r="AB342" i="13" s="1"/>
  <c r="H31" i="20" s="1"/>
  <c r="G129" i="15"/>
  <c r="AB125" i="15"/>
  <c r="G61" i="20" s="1"/>
  <c r="G242" i="15"/>
  <c r="G103" i="18"/>
  <c r="G164" i="18" s="1"/>
  <c r="G410" i="18"/>
  <c r="AB406" i="18" s="1"/>
  <c r="L95" i="20" s="1"/>
  <c r="G270" i="18"/>
  <c r="AB266" i="18"/>
  <c r="J92" i="20" s="1"/>
  <c r="G329" i="18"/>
  <c r="D68" i="12"/>
  <c r="D60" i="15"/>
  <c r="D750" i="15" s="1"/>
  <c r="D175" i="15" s="1"/>
  <c r="D290" i="15" s="1"/>
  <c r="D405" i="15" s="1"/>
  <c r="D520" i="15" s="1"/>
  <c r="D635" i="15" s="1"/>
  <c r="D865" i="15" s="1"/>
  <c r="D980" i="15" s="1"/>
  <c r="D1095" i="15" s="1"/>
  <c r="D68" i="20"/>
  <c r="G459" i="13"/>
  <c r="G461" i="13" s="1"/>
  <c r="AB457" i="13" s="1"/>
  <c r="I29" i="20" s="1"/>
  <c r="G334" i="13"/>
  <c r="AB330" i="13" s="1"/>
  <c r="H29" i="20"/>
  <c r="G176" i="18"/>
  <c r="G237" i="18" s="1"/>
  <c r="G239" i="18" s="1"/>
  <c r="G117" i="18"/>
  <c r="AB113" i="18" s="1"/>
  <c r="G97" i="20" s="1"/>
  <c r="AB131" i="14"/>
  <c r="G40" i="20" s="1"/>
  <c r="G254" i="14"/>
  <c r="G256" i="14" s="1"/>
  <c r="AB252" i="14" s="1"/>
  <c r="H40" i="20" s="1"/>
  <c r="G81" i="16"/>
  <c r="AB77" i="16" s="1"/>
  <c r="G84" i="20" s="1"/>
  <c r="G128" i="16"/>
  <c r="G195" i="16"/>
  <c r="G148" i="16"/>
  <c r="AB144" i="16" s="1"/>
  <c r="H87" i="20" s="1"/>
  <c r="G298" i="15"/>
  <c r="AB294" i="15"/>
  <c r="H70" i="20" s="1"/>
  <c r="G411" i="15"/>
  <c r="G526" i="15" s="1"/>
  <c r="G528" i="15" s="1"/>
  <c r="AB524" i="15" s="1"/>
  <c r="J70" i="20" s="1"/>
  <c r="G81" i="19"/>
  <c r="AB77" i="19" s="1"/>
  <c r="G102" i="20" s="1"/>
  <c r="G140" i="19"/>
  <c r="G142" i="19" s="1"/>
  <c r="G299" i="16"/>
  <c r="G301" i="16" s="1"/>
  <c r="AB297" i="16" s="1"/>
  <c r="K88" i="20" s="1"/>
  <c r="G252" i="16"/>
  <c r="AB248" i="16" s="1"/>
  <c r="J88" i="20" s="1"/>
  <c r="G495" i="13"/>
  <c r="G370" i="13"/>
  <c r="AB366" i="13" s="1"/>
  <c r="H35" i="20"/>
  <c r="G447" i="13"/>
  <c r="G322" i="13"/>
  <c r="AB318" i="13"/>
  <c r="H27" i="20" s="1"/>
  <c r="G689" i="14"/>
  <c r="G691" i="14" s="1"/>
  <c r="G570" i="14"/>
  <c r="AB566" i="14" s="1"/>
  <c r="J52" i="20" s="1"/>
  <c r="G489" i="13"/>
  <c r="G364" i="13"/>
  <c r="AB360" i="13" s="1"/>
  <c r="H34" i="20" s="1"/>
  <c r="G340" i="13"/>
  <c r="AB336" i="13" s="1"/>
  <c r="H30" i="20" s="1"/>
  <c r="G441" i="13"/>
  <c r="G568" i="13" s="1"/>
  <c r="G316" i="13"/>
  <c r="AB312" i="13" s="1"/>
  <c r="H26" i="20" s="1"/>
  <c r="AB366" i="14"/>
  <c r="H59" i="20" s="1"/>
  <c r="G489" i="14"/>
  <c r="G491" i="14" s="1"/>
  <c r="AB487" i="14" s="1"/>
  <c r="I59" i="20" s="1"/>
  <c r="G290" i="15"/>
  <c r="G217" i="15"/>
  <c r="G794" i="15"/>
  <c r="AB790" i="15" s="1"/>
  <c r="L76" i="20" s="1"/>
  <c r="G393" i="15"/>
  <c r="G280" i="15"/>
  <c r="AB276" i="15"/>
  <c r="H67" i="20" s="1"/>
  <c r="G235" i="15"/>
  <c r="G812" i="15"/>
  <c r="AB808" i="15" s="1"/>
  <c r="L79" i="20" s="1"/>
  <c r="G274" i="14"/>
  <c r="AB270" i="14" s="1"/>
  <c r="H43" i="20" s="1"/>
  <c r="G393" i="14"/>
  <c r="G148" i="19"/>
  <c r="AB144" i="19" s="1"/>
  <c r="H103" i="20" s="1"/>
  <c r="G207" i="19"/>
  <c r="G268" i="19" s="1"/>
  <c r="G673" i="14"/>
  <c r="AB669" i="14" s="1"/>
  <c r="K49" i="20" s="1"/>
  <c r="G160" i="19"/>
  <c r="AB156" i="19"/>
  <c r="H105" i="20" s="1"/>
  <c r="G219" i="19"/>
  <c r="G221" i="19" s="1"/>
  <c r="AB217" i="19" s="1"/>
  <c r="I105" i="20" s="1"/>
  <c r="G136" i="18"/>
  <c r="AB132" i="18"/>
  <c r="H90" i="20" s="1"/>
  <c r="G195" i="18"/>
  <c r="G213" i="15"/>
  <c r="AB209" i="15" s="1"/>
  <c r="G75" i="20" s="1"/>
  <c r="G288" i="19"/>
  <c r="AB284" i="19"/>
  <c r="J106" i="20" s="1"/>
  <c r="G350" i="19"/>
  <c r="G352" i="19" s="1"/>
  <c r="AB348" i="19" s="1"/>
  <c r="K106" i="20" s="1"/>
  <c r="G443" i="13"/>
  <c r="AB439" i="13" s="1"/>
  <c r="I26" i="20" s="1"/>
  <c r="AB138" i="19"/>
  <c r="H102" i="20" s="1"/>
  <c r="G201" i="19"/>
  <c r="G262" i="19" s="1"/>
  <c r="G503" i="13"/>
  <c r="AB499" i="13"/>
  <c r="I36" i="20" s="1"/>
  <c r="G628" i="13"/>
  <c r="D87" i="12"/>
  <c r="D87" i="20" s="1"/>
  <c r="G473" i="19"/>
  <c r="G534" i="19" s="1"/>
  <c r="G292" i="15"/>
  <c r="AB288" i="15" s="1"/>
  <c r="H69" i="20" s="1"/>
  <c r="G405" i="15"/>
  <c r="G520" i="15" s="1"/>
  <c r="G497" i="13"/>
  <c r="AB493" i="13" s="1"/>
  <c r="I35" i="20" s="1"/>
  <c r="G622" i="13"/>
  <c r="G397" i="16"/>
  <c r="G653" i="13"/>
  <c r="AB524" i="13"/>
  <c r="J19" i="20" s="1"/>
  <c r="G538" i="14"/>
  <c r="G659" i="14" s="1"/>
  <c r="G419" i="14"/>
  <c r="AB415" i="14" s="1"/>
  <c r="I47" i="20" s="1"/>
  <c r="G580" i="14"/>
  <c r="G461" i="14"/>
  <c r="AB457" i="14"/>
  <c r="I54" i="20" s="1"/>
  <c r="G274" i="15"/>
  <c r="AB270" i="15" s="1"/>
  <c r="H66" i="20" s="1"/>
  <c r="G387" i="15"/>
  <c r="G389" i="15" s="1"/>
  <c r="AB385" i="15" s="1"/>
  <c r="I66" i="20" s="1"/>
  <c r="G243" i="18"/>
  <c r="G184" i="18"/>
  <c r="AB180" i="18" s="1"/>
  <c r="H98" i="20" s="1"/>
  <c r="G508" i="15"/>
  <c r="G395" i="15"/>
  <c r="AB391" i="15"/>
  <c r="I67" i="20" s="1"/>
  <c r="G467" i="14"/>
  <c r="AB463" i="14" s="1"/>
  <c r="I55" i="20"/>
  <c r="G586" i="14"/>
  <c r="G794" i="14"/>
  <c r="AB790" i="14" s="1"/>
  <c r="L49" i="20" s="1"/>
  <c r="G913" i="14"/>
  <c r="G237" i="15"/>
  <c r="AB233" i="15" s="1"/>
  <c r="G79" i="20" s="1"/>
  <c r="G350" i="15"/>
  <c r="G219" i="15"/>
  <c r="AB215" i="15"/>
  <c r="G76" i="20" s="1"/>
  <c r="G332" i="15"/>
  <c r="G810" i="14"/>
  <c r="AB687" i="14"/>
  <c r="K52" i="20" s="1"/>
  <c r="G130" i="16"/>
  <c r="AB126" i="16" s="1"/>
  <c r="H84" i="20" s="1"/>
  <c r="G177" i="16"/>
  <c r="G331" i="18"/>
  <c r="AB327" i="18" s="1"/>
  <c r="K92" i="20" s="1"/>
  <c r="G451" i="18"/>
  <c r="G244" i="15"/>
  <c r="AB240" i="15"/>
  <c r="H61" i="20" s="1"/>
  <c r="G357" i="15"/>
  <c r="G256" i="18"/>
  <c r="G197" i="18"/>
  <c r="AB193" i="18" s="1"/>
  <c r="I90" i="20" s="1"/>
  <c r="G449" i="13"/>
  <c r="AB445" i="13"/>
  <c r="I27" i="20" s="1"/>
  <c r="G574" i="13"/>
  <c r="G197" i="16"/>
  <c r="AB193" i="16"/>
  <c r="I87" i="20" s="1"/>
  <c r="G244" i="16"/>
  <c r="G246" i="16" s="1"/>
  <c r="AB242" i="16" s="1"/>
  <c r="J87" i="20" s="1"/>
  <c r="G178" i="18"/>
  <c r="AB174" i="18" s="1"/>
  <c r="H97" i="20" s="1"/>
  <c r="G473" i="13"/>
  <c r="AB469" i="13" s="1"/>
  <c r="I31" i="20" s="1"/>
  <c r="G598" i="13"/>
  <c r="G600" i="13" s="1"/>
  <c r="G310" i="15"/>
  <c r="AB306" i="15" s="1"/>
  <c r="H72" i="20" s="1"/>
  <c r="G774" i="14"/>
  <c r="G655" i="14"/>
  <c r="AB651" i="14"/>
  <c r="K46" i="20" s="1"/>
  <c r="G534" i="15"/>
  <c r="AB530" i="15"/>
  <c r="J71" i="20" s="1"/>
  <c r="G647" i="15"/>
  <c r="G665" i="13"/>
  <c r="G540" i="13"/>
  <c r="AB536" i="13" s="1"/>
  <c r="J21" i="20"/>
  <c r="G1021" i="13"/>
  <c r="G896" i="13"/>
  <c r="AB892" i="13"/>
  <c r="L38" i="20" s="1"/>
  <c r="G359" i="15"/>
  <c r="AB355" i="15" s="1"/>
  <c r="I61" i="20" s="1"/>
  <c r="G472" i="15"/>
  <c r="G540" i="14"/>
  <c r="AB536" i="14" s="1"/>
  <c r="J47" i="20" s="1"/>
  <c r="D88" i="12"/>
  <c r="D88" i="20" s="1"/>
  <c r="G649" i="15"/>
  <c r="AB645" i="15" s="1"/>
  <c r="K71" i="20" s="1"/>
  <c r="G877" i="15"/>
  <c r="G538" i="15"/>
  <c r="AB421" i="15"/>
  <c r="I72" i="20" s="1"/>
  <c r="AB596" i="13"/>
  <c r="J31" i="20" s="1"/>
  <c r="G298" i="18"/>
  <c r="AB235" i="18"/>
  <c r="I97" i="20" s="1"/>
  <c r="G332" i="19"/>
  <c r="G270" i="19"/>
  <c r="AB266" i="19"/>
  <c r="J103" i="20" s="1"/>
  <c r="G641" i="15"/>
  <c r="G792" i="13"/>
  <c r="G667" i="13"/>
  <c r="AB663" i="13"/>
  <c r="K21" i="20"/>
  <c r="G695" i="13"/>
  <c r="G570" i="13"/>
  <c r="AB566" i="13" s="1"/>
  <c r="J26" i="20" s="1"/>
  <c r="G1148" i="13"/>
  <c r="G1023" i="13"/>
  <c r="AB1019" i="13" s="1"/>
  <c r="M38" i="20"/>
  <c r="G293" i="16"/>
  <c r="G701" i="13"/>
  <c r="G828" i="13" s="1"/>
  <c r="G830" i="13" s="1"/>
  <c r="AB826" i="13" s="1"/>
  <c r="L27" i="20" s="1"/>
  <c r="G576" i="13"/>
  <c r="AB572" i="13"/>
  <c r="J27" i="20" s="1"/>
  <c r="G453" i="18"/>
  <c r="AB449" i="18" s="1"/>
  <c r="M92" i="20" s="1"/>
  <c r="G512" i="18"/>
  <c r="G447" i="15"/>
  <c r="G334" i="15"/>
  <c r="AB330" i="15" s="1"/>
  <c r="H76" i="20" s="1"/>
  <c r="G915" i="14"/>
  <c r="AB911" i="14"/>
  <c r="M49" i="20"/>
  <c r="G1034" i="14"/>
  <c r="G1155" i="14" s="1"/>
  <c r="G1157" i="14" s="1"/>
  <c r="AB1153" i="14" s="1"/>
  <c r="O49" i="20" s="1"/>
  <c r="G582" i="14"/>
  <c r="AB578" i="14"/>
  <c r="J54" i="20" s="1"/>
  <c r="G701" i="14"/>
  <c r="G822" i="14" s="1"/>
  <c r="G655" i="13"/>
  <c r="AB651" i="13" s="1"/>
  <c r="K19" i="20" s="1"/>
  <c r="G780" i="13"/>
  <c r="G782" i="13" s="1"/>
  <c r="AB778" i="13" s="1"/>
  <c r="L19" i="20" s="1"/>
  <c r="G446" i="16"/>
  <c r="G399" i="16"/>
  <c r="AB395" i="16"/>
  <c r="M88" i="20" s="1"/>
  <c r="G755" i="13"/>
  <c r="G630" i="13"/>
  <c r="AB626" i="13" s="1"/>
  <c r="J36" i="20"/>
  <c r="G352" i="15"/>
  <c r="AB348" i="15" s="1"/>
  <c r="H79" i="20" s="1"/>
  <c r="G465" i="15"/>
  <c r="G588" i="14"/>
  <c r="AB584" i="14" s="1"/>
  <c r="J55" i="20"/>
  <c r="G707" i="14"/>
  <c r="G245" i="18"/>
  <c r="AB241" i="18" s="1"/>
  <c r="I98" i="20" s="1"/>
  <c r="G304" i="18"/>
  <c r="G225" i="18"/>
  <c r="G166" i="18"/>
  <c r="AB162" i="18" s="1"/>
  <c r="H95" i="20" s="1"/>
  <c r="G812" i="14"/>
  <c r="AB808" i="14" s="1"/>
  <c r="L52" i="20"/>
  <c r="G931" i="14"/>
  <c r="G933" i="14" s="1"/>
  <c r="AB929" i="14" s="1"/>
  <c r="M52" i="20" s="1"/>
  <c r="G510" i="15"/>
  <c r="AB506" i="15" s="1"/>
  <c r="J67" i="20" s="1"/>
  <c r="G623" i="15"/>
  <c r="G749" i="13"/>
  <c r="G624" i="13"/>
  <c r="AB620" i="13" s="1"/>
  <c r="J35" i="20" s="1"/>
  <c r="G475" i="19"/>
  <c r="AB471" i="19" s="1"/>
  <c r="M106" i="20" s="1"/>
  <c r="G876" i="13"/>
  <c r="G751" i="13"/>
  <c r="AB747" i="13" s="1"/>
  <c r="K35" i="20" s="1"/>
  <c r="G1036" i="14"/>
  <c r="AB1032" i="14"/>
  <c r="N49" i="20" s="1"/>
  <c r="G919" i="13"/>
  <c r="G794" i="13"/>
  <c r="AB790" i="13" s="1"/>
  <c r="L21" i="20" s="1"/>
  <c r="G455" i="19"/>
  <c r="G334" i="19"/>
  <c r="AB330" i="19"/>
  <c r="K103" i="20" s="1"/>
  <c r="G300" i="18"/>
  <c r="AB296" i="18"/>
  <c r="J97" i="20" s="1"/>
  <c r="G359" i="18"/>
  <c r="G879" i="15"/>
  <c r="AB875" i="15"/>
  <c r="M71" i="20" s="1"/>
  <c r="G992" i="15"/>
  <c r="G1107" i="15" s="1"/>
  <c r="G1109" i="15" s="1"/>
  <c r="AB1105" i="15" s="1"/>
  <c r="O71" i="20" s="1"/>
  <c r="G780" i="14"/>
  <c r="G661" i="14"/>
  <c r="AB657" i="14"/>
  <c r="K47" i="20"/>
  <c r="G474" i="15"/>
  <c r="AB470" i="15"/>
  <c r="J61" i="20" s="1"/>
  <c r="G587" i="15"/>
  <c r="G1052" i="14"/>
  <c r="G882" i="13"/>
  <c r="G757" i="13"/>
  <c r="AB753" i="13"/>
  <c r="K36" i="20"/>
  <c r="G448" i="16"/>
  <c r="AB444" i="16"/>
  <c r="N88" i="20" s="1"/>
  <c r="G495" i="16"/>
  <c r="G497" i="16" s="1"/>
  <c r="AB493" i="16" s="1"/>
  <c r="O88" i="20" s="1"/>
  <c r="G907" i="13"/>
  <c r="G573" i="18"/>
  <c r="G575" i="18" s="1"/>
  <c r="AB571" i="18"/>
  <c r="O92" i="20" s="1"/>
  <c r="G514" i="18"/>
  <c r="AB510" i="18"/>
  <c r="N92" i="20"/>
  <c r="G703" i="13"/>
  <c r="AB699" i="13" s="1"/>
  <c r="K27" i="20" s="1"/>
  <c r="G822" i="13"/>
  <c r="G697" i="13"/>
  <c r="AB693" i="13" s="1"/>
  <c r="K26" i="20"/>
  <c r="D54" i="16"/>
  <c r="D348" i="16" s="1"/>
  <c r="D103" i="16" s="1"/>
  <c r="D152" i="16" s="1"/>
  <c r="D201" i="16" s="1"/>
  <c r="D250" i="16" s="1"/>
  <c r="D299" i="16" s="1"/>
  <c r="D397" i="16" s="1"/>
  <c r="D446" i="16" s="1"/>
  <c r="D495" i="16" s="1"/>
  <c r="G828" i="14"/>
  <c r="G709" i="14"/>
  <c r="AB705" i="14" s="1"/>
  <c r="K55" i="20" s="1"/>
  <c r="G1275" i="13"/>
  <c r="G1277" i="13" s="1"/>
  <c r="AB1273" i="13" s="1"/>
  <c r="O38" i="20" s="1"/>
  <c r="G1150" i="13"/>
  <c r="AB1146" i="13"/>
  <c r="N38" i="20" s="1"/>
  <c r="G467" i="15"/>
  <c r="AB463" i="15" s="1"/>
  <c r="I79" i="20" s="1"/>
  <c r="G580" i="15"/>
  <c r="G853" i="15"/>
  <c r="G625" i="15"/>
  <c r="AB621" i="15"/>
  <c r="K67" i="20" s="1"/>
  <c r="G286" i="18"/>
  <c r="G227" i="18"/>
  <c r="AB223" i="18" s="1"/>
  <c r="I95" i="20" s="1"/>
  <c r="G562" i="15"/>
  <c r="G449" i="15"/>
  <c r="AB445" i="15" s="1"/>
  <c r="I76" i="20" s="1"/>
  <c r="G295" i="16"/>
  <c r="AB291" i="16" s="1"/>
  <c r="K87" i="20" s="1"/>
  <c r="G391" i="16"/>
  <c r="G643" i="15"/>
  <c r="AB639" i="15"/>
  <c r="K70" i="20" s="1"/>
  <c r="G871" i="15"/>
  <c r="G540" i="15"/>
  <c r="AB536" i="15"/>
  <c r="J72" i="20" s="1"/>
  <c r="G653" i="15"/>
  <c r="G1054" i="14"/>
  <c r="AB1050" i="14" s="1"/>
  <c r="N52" i="20" s="1"/>
  <c r="G1173" i="14"/>
  <c r="G1175" i="14"/>
  <c r="AB1171" i="14" s="1"/>
  <c r="O52" i="20" s="1"/>
  <c r="G986" i="15"/>
  <c r="G873" i="15"/>
  <c r="AB869" i="15" s="1"/>
  <c r="M70" i="20" s="1"/>
  <c r="G1009" i="13"/>
  <c r="G1136" i="13" s="1"/>
  <c r="G1263" i="13" s="1"/>
  <c r="G1265" i="13" s="1"/>
  <c r="AB1261" i="13" s="1"/>
  <c r="G884" i="13"/>
  <c r="AB880" i="13"/>
  <c r="L36" i="20" s="1"/>
  <c r="G516" i="19"/>
  <c r="G457" i="19"/>
  <c r="AB453" i="19"/>
  <c r="M103" i="20"/>
  <c r="G677" i="15"/>
  <c r="G564" i="15"/>
  <c r="AB560" i="15" s="1"/>
  <c r="J76" i="20" s="1"/>
  <c r="G824" i="13"/>
  <c r="AB820" i="13" s="1"/>
  <c r="L26" i="20" s="1"/>
  <c r="G949" i="13"/>
  <c r="G955" i="13"/>
  <c r="G957" i="13" s="1"/>
  <c r="G589" i="15"/>
  <c r="AB585" i="15"/>
  <c r="K61" i="20" s="1"/>
  <c r="G817" i="15"/>
  <c r="G994" i="15"/>
  <c r="AB990" i="15" s="1"/>
  <c r="N71" i="20"/>
  <c r="G347" i="18"/>
  <c r="G288" i="18"/>
  <c r="AB284" i="18" s="1"/>
  <c r="J95" i="20" s="1"/>
  <c r="G582" i="15"/>
  <c r="AB578" i="15" s="1"/>
  <c r="J79" i="20" s="1"/>
  <c r="G695" i="15"/>
  <c r="G697" i="15" s="1"/>
  <c r="AB693" i="15" s="1"/>
  <c r="K79" i="20" s="1"/>
  <c r="G481" i="18"/>
  <c r="G483" i="18" s="1"/>
  <c r="AB479" i="18" s="1"/>
  <c r="M97" i="20" s="1"/>
  <c r="G361" i="18"/>
  <c r="AB357" i="18"/>
  <c r="K97" i="20" s="1"/>
  <c r="G949" i="14"/>
  <c r="G830" i="14"/>
  <c r="AB826" i="14"/>
  <c r="L55" i="20" s="1"/>
  <c r="G883" i="15"/>
  <c r="G655" i="15"/>
  <c r="AB651" i="15" s="1"/>
  <c r="K72" i="20" s="1"/>
  <c r="G968" i="15"/>
  <c r="G855" i="15"/>
  <c r="AB851" i="15" s="1"/>
  <c r="M67" i="20" s="1"/>
  <c r="G1034" i="13"/>
  <c r="G909" i="13"/>
  <c r="AB905" i="13" s="1"/>
  <c r="M19" i="20" s="1"/>
  <c r="G901" i="14"/>
  <c r="G782" i="14"/>
  <c r="AB778" i="14"/>
  <c r="L47" i="20" s="1"/>
  <c r="G970" i="15"/>
  <c r="AB966" i="15"/>
  <c r="N67" i="20" s="1"/>
  <c r="G1083" i="15"/>
  <c r="G1085" i="15" s="1"/>
  <c r="AB1081" i="15" s="1"/>
  <c r="O67" i="20" s="1"/>
  <c r="G925" i="15"/>
  <c r="G1040" i="15" s="1"/>
  <c r="G1155" i="15" s="1"/>
  <c r="G1157" i="15" s="1"/>
  <c r="AB1153" i="15" s="1"/>
  <c r="O79" i="20" s="1"/>
  <c r="G1076" i="13"/>
  <c r="G1203" i="13" s="1"/>
  <c r="G951" i="13"/>
  <c r="AB947" i="13" s="1"/>
  <c r="M26" i="20" s="1"/>
  <c r="G518" i="19"/>
  <c r="AB514" i="19" s="1"/>
  <c r="N103" i="20" s="1"/>
  <c r="G580" i="19"/>
  <c r="G582" i="19" s="1"/>
  <c r="AB578" i="19" s="1"/>
  <c r="O103" i="20"/>
  <c r="G998" i="15"/>
  <c r="G885" i="15"/>
  <c r="AB881" i="15" s="1"/>
  <c r="M72" i="20" s="1"/>
  <c r="G951" i="14"/>
  <c r="AB947" i="14"/>
  <c r="M55" i="20" s="1"/>
  <c r="G1070" i="14"/>
  <c r="G349" i="18"/>
  <c r="AB345" i="18"/>
  <c r="K95" i="20" s="1"/>
  <c r="G469" i="18"/>
  <c r="G1082" i="13"/>
  <c r="G1084" i="13" s="1"/>
  <c r="AB1080" i="13" s="1"/>
  <c r="N27" i="20" s="1"/>
  <c r="AB953" i="13"/>
  <c r="M27" i="20" s="1"/>
  <c r="G1101" i="15"/>
  <c r="G1103" i="15" s="1"/>
  <c r="AB1099" i="15" s="1"/>
  <c r="O70" i="20"/>
  <c r="G988" i="15"/>
  <c r="AB984" i="15" s="1"/>
  <c r="N70" i="20" s="1"/>
  <c r="G1161" i="13"/>
  <c r="G1163" i="13"/>
  <c r="AB1159" i="13" s="1"/>
  <c r="O19" i="20" s="1"/>
  <c r="G1036" i="13"/>
  <c r="AB1032" i="13" s="1"/>
  <c r="N19" i="20" s="1"/>
  <c r="G932" i="15"/>
  <c r="G1047" i="15" s="1"/>
  <c r="G1049" i="15" s="1"/>
  <c r="G819" i="15"/>
  <c r="AB815" i="15"/>
  <c r="M61" i="20" s="1"/>
  <c r="G907" i="15"/>
  <c r="G679" i="15"/>
  <c r="AB675" i="15" s="1"/>
  <c r="K76" i="20" s="1"/>
  <c r="G1205" i="13"/>
  <c r="AB1201" i="13"/>
  <c r="O26" i="20" s="1"/>
  <c r="G1078" i="13"/>
  <c r="AB1074" i="13" s="1"/>
  <c r="N26" i="20" s="1"/>
  <c r="O36" i="20"/>
  <c r="G1138" i="13"/>
  <c r="AB1134" i="13" s="1"/>
  <c r="N36" i="20" s="1"/>
  <c r="AB1045" i="15"/>
  <c r="O61" i="20" s="1"/>
  <c r="G1209" i="13"/>
  <c r="G1211" i="13" s="1"/>
  <c r="AB1207" i="13"/>
  <c r="O27" i="20"/>
  <c r="G1113" i="15"/>
  <c r="G1115" i="15" s="1"/>
  <c r="AB1111" i="15" s="1"/>
  <c r="O72" i="20" s="1"/>
  <c r="G1000" i="15"/>
  <c r="AB996" i="15" s="1"/>
  <c r="N72" i="20" s="1"/>
  <c r="G471" i="18"/>
  <c r="AB467" i="18" s="1"/>
  <c r="M95" i="20" s="1"/>
  <c r="G530" i="18"/>
  <c r="G1191" i="14"/>
  <c r="G1193" i="14" s="1"/>
  <c r="AB1189" i="14" s="1"/>
  <c r="O55" i="20" s="1"/>
  <c r="G1072" i="14"/>
  <c r="AB1068" i="14" s="1"/>
  <c r="N55" i="20" s="1"/>
  <c r="G532" i="18"/>
  <c r="AB528" i="18"/>
  <c r="N95" i="20" s="1"/>
  <c r="G591" i="18"/>
  <c r="G593" i="18" s="1"/>
  <c r="AB589" i="18" s="1"/>
  <c r="O95" i="20" s="1"/>
  <c r="G1042" i="15" l="1"/>
  <c r="AB1038" i="15" s="1"/>
  <c r="N79" i="20" s="1"/>
  <c r="G934" i="15"/>
  <c r="AB930" i="15" s="1"/>
  <c r="N61" i="20" s="1"/>
  <c r="G179" i="16"/>
  <c r="AB175" i="16" s="1"/>
  <c r="I84" i="20" s="1"/>
  <c r="G226" i="16"/>
  <c r="G326" i="19"/>
  <c r="G264" i="19"/>
  <c r="AB260" i="19" s="1"/>
  <c r="J102" i="20" s="1"/>
  <c r="G927" i="15"/>
  <c r="AB923" i="15" s="1"/>
  <c r="M79" i="20" s="1"/>
  <c r="G1022" i="15"/>
  <c r="G909" i="15"/>
  <c r="AB905" i="15" s="1"/>
  <c r="M76" i="20" s="1"/>
  <c r="G1003" i="13"/>
  <c r="G878" i="13"/>
  <c r="AB874" i="13" s="1"/>
  <c r="L35" i="20" s="1"/>
  <c r="G635" i="15"/>
  <c r="G522" i="15"/>
  <c r="AB518" i="15" s="1"/>
  <c r="J69" i="20" s="1"/>
  <c r="G365" i="18"/>
  <c r="G306" i="18"/>
  <c r="AB302" i="18" s="1"/>
  <c r="J98" i="20" s="1"/>
  <c r="G536" i="19"/>
  <c r="AB532" i="19" s="1"/>
  <c r="N106" i="20" s="1"/>
  <c r="G598" i="19"/>
  <c r="G600" i="19" s="1"/>
  <c r="AB596" i="19" s="1"/>
  <c r="O106" i="20" s="1"/>
  <c r="G1022" i="14"/>
  <c r="G903" i="14"/>
  <c r="AB899" i="14" s="1"/>
  <c r="M47" i="20" s="1"/>
  <c r="G1011" i="13"/>
  <c r="AB1007" i="13" s="1"/>
  <c r="M36" i="20" s="1"/>
  <c r="G542" i="18"/>
  <c r="G440" i="16"/>
  <c r="G393" i="16"/>
  <c r="AB389" i="16" s="1"/>
  <c r="M87" i="20" s="1"/>
  <c r="G824" i="14"/>
  <c r="AB820" i="14" s="1"/>
  <c r="L54" i="20" s="1"/>
  <c r="G943" i="14"/>
  <c r="G1046" i="13"/>
  <c r="G921" i="13"/>
  <c r="AB917" i="13" s="1"/>
  <c r="M21" i="20" s="1"/>
  <c r="G895" i="14"/>
  <c r="G776" i="14"/>
  <c r="AB772" i="14" s="1"/>
  <c r="L46" i="20" s="1"/>
  <c r="D86" i="20"/>
  <c r="D42" i="16"/>
  <c r="D336" i="16" s="1"/>
  <c r="D91" i="16" s="1"/>
  <c r="D140" i="16" s="1"/>
  <c r="D189" i="16" s="1"/>
  <c r="D238" i="16" s="1"/>
  <c r="D287" i="16" s="1"/>
  <c r="D385" i="16" s="1"/>
  <c r="D434" i="16" s="1"/>
  <c r="D483" i="16" s="1"/>
  <c r="G407" i="15"/>
  <c r="AB403" i="15" s="1"/>
  <c r="I69" i="20" s="1"/>
  <c r="G170" i="18"/>
  <c r="G483" i="13"/>
  <c r="G358" i="13"/>
  <c r="AB354" i="13" s="1"/>
  <c r="H33" i="20" s="1"/>
  <c r="G190" i="19"/>
  <c r="AB186" i="19" s="1"/>
  <c r="H110" i="20" s="1"/>
  <c r="G249" i="19"/>
  <c r="G703" i="14"/>
  <c r="AB699" i="14" s="1"/>
  <c r="K54" i="20" s="1"/>
  <c r="G188" i="18"/>
  <c r="G401" i="14"/>
  <c r="AB397" i="14" s="1"/>
  <c r="I44" i="20" s="1"/>
  <c r="G520" i="14"/>
  <c r="G229" i="15"/>
  <c r="G806" i="15"/>
  <c r="AB802" i="15" s="1"/>
  <c r="L78" i="20" s="1"/>
  <c r="G153" i="15"/>
  <c r="AB149" i="15" s="1"/>
  <c r="G65" i="20" s="1"/>
  <c r="G266" i="15"/>
  <c r="G203" i="19"/>
  <c r="AB199" i="19" s="1"/>
  <c r="I102" i="20" s="1"/>
  <c r="G502" i="15"/>
  <c r="G604" i="13"/>
  <c r="G209" i="19"/>
  <c r="AB205" i="19" s="1"/>
  <c r="I103" i="20" s="1"/>
  <c r="G375" i="14"/>
  <c r="G544" i="13"/>
  <c r="G467" i="13"/>
  <c r="AB463" i="13" s="1"/>
  <c r="I30" i="20" s="1"/>
  <c r="G592" i="13"/>
  <c r="G99" i="18"/>
  <c r="AB95" i="18" s="1"/>
  <c r="G94" i="20" s="1"/>
  <c r="G158" i="18"/>
  <c r="G441" i="15"/>
  <c r="G328" i="15"/>
  <c r="AB324" i="15" s="1"/>
  <c r="H75" i="20" s="1"/>
  <c r="G280" i="14"/>
  <c r="AB276" i="14" s="1"/>
  <c r="H44" i="20" s="1"/>
  <c r="G280" i="19"/>
  <c r="G514" i="14"/>
  <c r="G395" i="14"/>
  <c r="AB391" i="14" s="1"/>
  <c r="I43" i="20" s="1"/>
  <c r="G123" i="19"/>
  <c r="AB119" i="19" s="1"/>
  <c r="G109" i="20" s="1"/>
  <c r="G182" i="19"/>
  <c r="G268" i="14"/>
  <c r="AB264" i="14" s="1"/>
  <c r="H42" i="20" s="1"/>
  <c r="G387" i="14"/>
  <c r="G243" i="14"/>
  <c r="AB239" i="14" s="1"/>
  <c r="G58" i="20" s="1"/>
  <c r="G362" i="14"/>
  <c r="G471" i="14"/>
  <c r="G352" i="14"/>
  <c r="AB348" i="14" s="1"/>
  <c r="H56" i="20" s="1"/>
  <c r="G317" i="18"/>
  <c r="G258" i="18"/>
  <c r="AB254" i="18" s="1"/>
  <c r="J90" i="20" s="1"/>
  <c r="G413" i="15"/>
  <c r="AB409" i="15" s="1"/>
  <c r="I70" i="20" s="1"/>
  <c r="D45" i="12"/>
  <c r="D60" i="14"/>
  <c r="D181" i="14" s="1"/>
  <c r="D302" i="14" s="1"/>
  <c r="D423" i="14" s="1"/>
  <c r="D544" i="14" s="1"/>
  <c r="D665" i="14" s="1"/>
  <c r="D786" i="14" s="1"/>
  <c r="D907" i="14" s="1"/>
  <c r="D1028" i="14" s="1"/>
  <c r="D1149" i="14" s="1"/>
  <c r="D48" i="20"/>
  <c r="G178" i="19"/>
  <c r="AB174" i="19" s="1"/>
  <c r="H108" i="20" s="1"/>
  <c r="G237" i="19"/>
  <c r="D48" i="16"/>
  <c r="D342" i="16" s="1"/>
  <c r="D97" i="16" s="1"/>
  <c r="D146" i="16" s="1"/>
  <c r="D195" i="16" s="1"/>
  <c r="D244" i="16" s="1"/>
  <c r="D293" i="16" s="1"/>
  <c r="D391" i="16" s="1"/>
  <c r="D440" i="16" s="1"/>
  <c r="D489" i="16" s="1"/>
  <c r="G586" i="13"/>
  <c r="G610" i="14"/>
  <c r="G140" i="18"/>
  <c r="D66" i="15"/>
  <c r="D756" i="15" s="1"/>
  <c r="D181" i="15" s="1"/>
  <c r="D296" i="15" s="1"/>
  <c r="D411" i="15" s="1"/>
  <c r="D526" i="15" s="1"/>
  <c r="D641" i="15" s="1"/>
  <c r="D871" i="15" s="1"/>
  <c r="D986" i="15" s="1"/>
  <c r="D1101" i="15" s="1"/>
  <c r="D70" i="20"/>
  <c r="G455" i="13"/>
  <c r="AB451" i="13" s="1"/>
  <c r="I28" i="20" s="1"/>
  <c r="G580" i="13"/>
  <c r="G725" i="13"/>
  <c r="D69" i="12"/>
  <c r="G491" i="13"/>
  <c r="AB487" i="13" s="1"/>
  <c r="I34" i="20" s="1"/>
  <c r="G616" i="13"/>
  <c r="D107" i="12"/>
  <c r="G165" i="16"/>
  <c r="G118" i="16"/>
  <c r="AB114" i="16" s="1"/>
  <c r="H82" i="20" s="1"/>
  <c r="G697" i="14"/>
  <c r="AB693" i="14" s="1"/>
  <c r="K53" i="20" s="1"/>
  <c r="G816" i="14"/>
  <c r="G371" i="15"/>
  <c r="AB367" i="15" s="1"/>
  <c r="I63" i="20" s="1"/>
  <c r="G484" i="15"/>
  <c r="G477" i="14"/>
  <c r="G358" i="14"/>
  <c r="AB354" i="14" s="1"/>
  <c r="H57" i="20" s="1"/>
  <c r="G105" i="18"/>
  <c r="AB101" i="18" s="1"/>
  <c r="G95" i="20" s="1"/>
  <c r="G401" i="13"/>
  <c r="AB397" i="13" s="1"/>
  <c r="I19" i="20" s="1"/>
  <c r="G352" i="13"/>
  <c r="AB348" i="13" s="1"/>
  <c r="H32" i="20" s="1"/>
  <c r="G540" i="19"/>
  <c r="G1010" i="14"/>
  <c r="G256" i="15"/>
  <c r="AB252" i="15" s="1"/>
  <c r="H63" i="20" s="1"/>
  <c r="G320" i="14"/>
  <c r="G140" i="16"/>
  <c r="G435" i="14"/>
  <c r="G316" i="14"/>
  <c r="AB312" i="14" s="1"/>
  <c r="H50" i="20" s="1"/>
  <c r="G122" i="16"/>
  <c r="G314" i="15"/>
  <c r="G201" i="15"/>
  <c r="AB197" i="15" s="1"/>
  <c r="G73" i="20" s="1"/>
  <c r="G381" i="14"/>
  <c r="G262" i="14"/>
  <c r="AB258" i="14" s="1"/>
  <c r="H41" i="20" s="1"/>
  <c r="G134" i="16"/>
  <c r="G87" i="16"/>
  <c r="AB83" i="16" s="1"/>
  <c r="G85" i="20" s="1"/>
  <c r="G141" i="14"/>
  <c r="AB137" i="14" s="1"/>
  <c r="G41" i="20" s="1"/>
  <c r="G401" i="19"/>
  <c r="AB397" i="19" s="1"/>
  <c r="L104" i="20" s="1"/>
  <c r="G91" i="19"/>
  <c r="G260" i="15"/>
  <c r="AB34" i="13"/>
  <c r="F22" i="20" s="1"/>
  <c r="G231" i="14"/>
  <c r="AB227" i="14" s="1"/>
  <c r="G56" i="20" s="1"/>
  <c r="G798" i="15"/>
  <c r="G110" i="15"/>
  <c r="AB106" i="15" s="1"/>
  <c r="F77" i="20" s="1"/>
  <c r="G398" i="18"/>
  <c r="AB394" i="18" s="1"/>
  <c r="L93" i="20" s="1"/>
  <c r="G91" i="18"/>
  <c r="G780" i="15"/>
  <c r="G92" i="15"/>
  <c r="AB88" i="15" s="1"/>
  <c r="F74" i="20" s="1"/>
  <c r="G133" i="15"/>
  <c r="G710" i="15"/>
  <c r="AB706" i="15" s="1"/>
  <c r="L62" i="20" s="1"/>
  <c r="G308" i="16"/>
  <c r="AB304" i="16" s="1"/>
  <c r="L81" i="20" s="1"/>
  <c r="G61" i="16"/>
  <c r="G425" i="13"/>
  <c r="AB421" i="13" s="1"/>
  <c r="I23" i="20" s="1"/>
  <c r="G550" i="13"/>
  <c r="G56" i="18"/>
  <c r="AB52" i="18" s="1"/>
  <c r="F97" i="20" s="1"/>
  <c r="A359" i="16"/>
  <c r="A365" i="16" s="1"/>
  <c r="A371" i="16" s="1"/>
  <c r="A377" i="16" s="1"/>
  <c r="A383" i="16" s="1"/>
  <c r="A389" i="16" s="1"/>
  <c r="A395" i="16" s="1"/>
  <c r="G423" i="14"/>
  <c r="AB58" i="18"/>
  <c r="F98" i="20" s="1"/>
  <c r="G520" i="13"/>
  <c r="G395" i="13"/>
  <c r="AB391" i="13" s="1"/>
  <c r="I18" i="20" s="1"/>
  <c r="AB300" i="13"/>
  <c r="H24" i="20" s="1"/>
  <c r="A905" i="13"/>
  <c r="A911" i="13" s="1"/>
  <c r="A917" i="13" s="1"/>
  <c r="A923" i="13" s="1"/>
  <c r="A929" i="13" s="1"/>
  <c r="A935" i="13" s="1"/>
  <c r="A941" i="13" s="1"/>
  <c r="A947" i="13" s="1"/>
  <c r="A953" i="13" s="1"/>
  <c r="A959" i="13" s="1"/>
  <c r="A965" i="13" s="1"/>
  <c r="A971" i="13" s="1"/>
  <c r="A977" i="13" s="1"/>
  <c r="A983" i="13" s="1"/>
  <c r="A989" i="13" s="1"/>
  <c r="A995" i="13" s="1"/>
  <c r="A1001" i="13" s="1"/>
  <c r="A1007" i="13" s="1"/>
  <c r="A1013" i="13" s="1"/>
  <c r="A1019" i="13" s="1"/>
  <c r="A899" i="13"/>
  <c r="G407" i="13"/>
  <c r="AB403" i="13" s="1"/>
  <c r="I20" i="20" s="1"/>
  <c r="G532" i="13"/>
  <c r="G429" i="13"/>
  <c r="G304" i="13"/>
  <c r="G50" i="18"/>
  <c r="AB46" i="18" s="1"/>
  <c r="F96" i="20" s="1"/>
  <c r="G818" i="13"/>
  <c r="AB814" i="13" s="1"/>
  <c r="L25" i="20" s="1"/>
  <c r="G943" i="13"/>
  <c r="D36" i="13"/>
  <c r="D163" i="13" s="1"/>
  <c r="D290" i="13" s="1"/>
  <c r="D417" i="13" s="1"/>
  <c r="D544" i="13" s="1"/>
  <c r="D671" i="13" s="1"/>
  <c r="D798" i="13" s="1"/>
  <c r="D925" i="13" s="1"/>
  <c r="D1052" i="13" s="1"/>
  <c r="D1179" i="13" s="1"/>
  <c r="D17" i="12"/>
  <c r="AB64" i="15"/>
  <c r="F70" i="20" s="1"/>
  <c r="AB379" i="19"/>
  <c r="L101" i="20" s="1"/>
  <c r="G507" i="13"/>
  <c r="G284" i="15"/>
  <c r="G171" i="15"/>
  <c r="AB167" i="15" s="1"/>
  <c r="G68" i="20" s="1"/>
  <c r="G134" i="19"/>
  <c r="G75" i="19"/>
  <c r="AB71" i="19"/>
  <c r="G101" i="20" s="1"/>
  <c r="G381" i="15" l="1"/>
  <c r="G268" i="15"/>
  <c r="AB264" i="15" s="1"/>
  <c r="H65" i="20" s="1"/>
  <c r="G110" i="16"/>
  <c r="G63" i="16"/>
  <c r="AB59" i="16" s="1"/>
  <c r="G81" i="20" s="1"/>
  <c r="G136" i="19"/>
  <c r="AB132" i="19" s="1"/>
  <c r="H101" i="20" s="1"/>
  <c r="G195" i="19"/>
  <c r="G659" i="13"/>
  <c r="G534" i="13"/>
  <c r="AB530" i="13" s="1"/>
  <c r="J20" i="20" s="1"/>
  <c r="G544" i="14"/>
  <c r="G425" i="14"/>
  <c r="AB421" i="14" s="1"/>
  <c r="I48" i="20" s="1"/>
  <c r="G135" i="15"/>
  <c r="AB131" i="15" s="1"/>
  <c r="G62" i="20" s="1"/>
  <c r="G248" i="15"/>
  <c r="G383" i="14"/>
  <c r="AB379" i="14" s="1"/>
  <c r="I41" i="20" s="1"/>
  <c r="G502" i="14"/>
  <c r="G599" i="15"/>
  <c r="G486" i="15"/>
  <c r="AB482" i="15" s="1"/>
  <c r="J63" i="20" s="1"/>
  <c r="G731" i="14"/>
  <c r="G612" i="14"/>
  <c r="AB608" i="14" s="1"/>
  <c r="J59" i="20" s="1"/>
  <c r="G443" i="15"/>
  <c r="AB439" i="15" s="1"/>
  <c r="I75" i="20" s="1"/>
  <c r="G556" i="15"/>
  <c r="G731" i="13"/>
  <c r="G606" i="13"/>
  <c r="AB602" i="13" s="1"/>
  <c r="J32" i="20" s="1"/>
  <c r="G1024" i="15"/>
  <c r="AB1020" i="15" s="1"/>
  <c r="N76" i="20" s="1"/>
  <c r="G1137" i="15"/>
  <c r="G1139" i="15" s="1"/>
  <c r="AB1135" i="15" s="1"/>
  <c r="O76" i="20" s="1"/>
  <c r="G262" i="15"/>
  <c r="AB258" i="15" s="1"/>
  <c r="H64" i="20" s="1"/>
  <c r="G375" i="15"/>
  <c r="G1012" i="14"/>
  <c r="AB1008" i="14" s="1"/>
  <c r="N45" i="20" s="1"/>
  <c r="G1131" i="14"/>
  <c r="G1133" i="14" s="1"/>
  <c r="AB1129" i="14" s="1"/>
  <c r="O45" i="20" s="1"/>
  <c r="D71" i="20"/>
  <c r="D72" i="15"/>
  <c r="D762" i="15" s="1"/>
  <c r="D187" i="15" s="1"/>
  <c r="D302" i="15" s="1"/>
  <c r="D417" i="15" s="1"/>
  <c r="D532" i="15" s="1"/>
  <c r="D647" i="15" s="1"/>
  <c r="D877" i="15" s="1"/>
  <c r="D992" i="15" s="1"/>
  <c r="D1107" i="15" s="1"/>
  <c r="D70" i="12"/>
  <c r="G713" i="13"/>
  <c r="G588" i="13"/>
  <c r="AB584" i="13" s="1"/>
  <c r="J29" i="20" s="1"/>
  <c r="G184" i="19"/>
  <c r="AB180" i="19" s="1"/>
  <c r="H109" i="20" s="1"/>
  <c r="G243" i="19"/>
  <c r="G219" i="18"/>
  <c r="G160" i="18"/>
  <c r="AB156" i="18" s="1"/>
  <c r="H94" i="20" s="1"/>
  <c r="G617" i="15"/>
  <c r="G504" i="15"/>
  <c r="AB500" i="15" s="1"/>
  <c r="J66" i="20" s="1"/>
  <c r="G249" i="18"/>
  <c r="G190" i="18"/>
  <c r="AB186" i="18" s="1"/>
  <c r="H99" i="20" s="1"/>
  <c r="G509" i="13"/>
  <c r="AB505" i="13" s="1"/>
  <c r="I37" i="20" s="1"/>
  <c r="G634" i="13"/>
  <c r="G1070" i="13"/>
  <c r="G945" i="13"/>
  <c r="AB941" i="13" s="1"/>
  <c r="M25" i="20" s="1"/>
  <c r="G124" i="16"/>
  <c r="AB120" i="16" s="1"/>
  <c r="H83" i="20" s="1"/>
  <c r="G171" i="16"/>
  <c r="G582" i="13"/>
  <c r="AB578" i="13" s="1"/>
  <c r="J28" i="20" s="1"/>
  <c r="G707" i="13"/>
  <c r="G603" i="18"/>
  <c r="G605" i="18" s="1"/>
  <c r="AB601" i="18" s="1"/>
  <c r="O97" i="20" s="1"/>
  <c r="G544" i="18"/>
  <c r="AB540" i="18" s="1"/>
  <c r="N97" i="20" s="1"/>
  <c r="D18" i="12"/>
  <c r="D42" i="13"/>
  <c r="D169" i="13" s="1"/>
  <c r="D296" i="13" s="1"/>
  <c r="D423" i="13" s="1"/>
  <c r="D550" i="13" s="1"/>
  <c r="D677" i="13" s="1"/>
  <c r="D804" i="13" s="1"/>
  <c r="D931" i="13" s="1"/>
  <c r="D1058" i="13" s="1"/>
  <c r="D1185" i="13" s="1"/>
  <c r="D23" i="20"/>
  <c r="G399" i="15"/>
  <c r="G286" i="15"/>
  <c r="AB282" i="15" s="1"/>
  <c r="H68" i="20" s="1"/>
  <c r="G205" i="15"/>
  <c r="G782" i="15"/>
  <c r="AB778" i="15" s="1"/>
  <c r="L74" i="20" s="1"/>
  <c r="G93" i="19"/>
  <c r="AB89" i="19" s="1"/>
  <c r="G104" i="20" s="1"/>
  <c r="G152" i="19"/>
  <c r="G429" i="15"/>
  <c r="G316" i="15"/>
  <c r="AB312" i="15" s="1"/>
  <c r="H73" i="20" s="1"/>
  <c r="G542" i="19"/>
  <c r="AB538" i="19" s="1"/>
  <c r="N107" i="20" s="1"/>
  <c r="G604" i="19"/>
  <c r="G606" i="19" s="1"/>
  <c r="AB602" i="19" s="1"/>
  <c r="O107" i="20" s="1"/>
  <c r="G818" i="14"/>
  <c r="AB814" i="14" s="1"/>
  <c r="L53" i="20" s="1"/>
  <c r="G937" i="14"/>
  <c r="G852" i="13"/>
  <c r="G727" i="13"/>
  <c r="AB723" i="13" s="1"/>
  <c r="K31" i="20" s="1"/>
  <c r="G439" i="18"/>
  <c r="G319" i="18"/>
  <c r="AB315" i="18" s="1"/>
  <c r="K90" i="20" s="1"/>
  <c r="G489" i="16"/>
  <c r="G491" i="16" s="1"/>
  <c r="AB487" i="16" s="1"/>
  <c r="O87" i="20" s="1"/>
  <c r="G442" i="16"/>
  <c r="AB438" i="16" s="1"/>
  <c r="N87" i="20" s="1"/>
  <c r="G487" i="18"/>
  <c r="G367" i="18"/>
  <c r="AB363" i="18" s="1"/>
  <c r="K98" i="20" s="1"/>
  <c r="G677" i="13"/>
  <c r="G552" i="13"/>
  <c r="AB548" i="13" s="1"/>
  <c r="J23" i="20" s="1"/>
  <c r="G310" i="19"/>
  <c r="G251" i="19"/>
  <c r="AB247" i="19" s="1"/>
  <c r="I110" i="20" s="1"/>
  <c r="G473" i="14"/>
  <c r="AB469" i="14" s="1"/>
  <c r="I56" i="20" s="1"/>
  <c r="G592" i="14"/>
  <c r="G516" i="14"/>
  <c r="AB512" i="14" s="1"/>
  <c r="J43" i="20" s="1"/>
  <c r="G635" i="14"/>
  <c r="G897" i="14"/>
  <c r="AB893" i="14" s="1"/>
  <c r="M46" i="20" s="1"/>
  <c r="G1016" i="14"/>
  <c r="G637" i="15"/>
  <c r="AB633" i="15" s="1"/>
  <c r="K69" i="20" s="1"/>
  <c r="G865" i="15"/>
  <c r="G228" i="16"/>
  <c r="AB224" i="16" s="1"/>
  <c r="J84" i="20" s="1"/>
  <c r="G275" i="16"/>
  <c r="G152" i="18"/>
  <c r="G93" i="18"/>
  <c r="AB89" i="18" s="1"/>
  <c r="G93" i="20" s="1"/>
  <c r="G719" i="13"/>
  <c r="G594" i="13"/>
  <c r="AB590" i="13" s="1"/>
  <c r="J30" i="20" s="1"/>
  <c r="G437" i="14"/>
  <c r="AB433" i="14" s="1"/>
  <c r="I50" i="20" s="1"/>
  <c r="G556" i="14"/>
  <c r="G167" i="16"/>
  <c r="AB163" i="16" s="1"/>
  <c r="I82" i="20" s="1"/>
  <c r="G214" i="16"/>
  <c r="G483" i="14"/>
  <c r="G364" i="14"/>
  <c r="AB360" i="14" s="1"/>
  <c r="H58" i="20" s="1"/>
  <c r="G344" i="19"/>
  <c r="G282" i="19"/>
  <c r="AB278" i="19" s="1"/>
  <c r="J105" i="20" s="1"/>
  <c r="G546" i="13"/>
  <c r="AB542" i="13" s="1"/>
  <c r="J22" i="20" s="1"/>
  <c r="G671" i="13"/>
  <c r="G647" i="13"/>
  <c r="G522" i="13"/>
  <c r="AB518" i="13" s="1"/>
  <c r="J18" i="20" s="1"/>
  <c r="G800" i="15"/>
  <c r="AB796" i="15" s="1"/>
  <c r="L77" i="20" s="1"/>
  <c r="G223" i="15"/>
  <c r="G183" i="16"/>
  <c r="G136" i="16"/>
  <c r="AB132" i="16" s="1"/>
  <c r="H85" i="20" s="1"/>
  <c r="G142" i="16"/>
  <c r="AB138" i="16" s="1"/>
  <c r="H86" i="20" s="1"/>
  <c r="G189" i="16"/>
  <c r="D24" i="19"/>
  <c r="D393" i="19" s="1"/>
  <c r="D85" i="19" s="1"/>
  <c r="D146" i="19" s="1"/>
  <c r="D207" i="19" s="1"/>
  <c r="D268" i="19" s="1"/>
  <c r="D332" i="19" s="1"/>
  <c r="D455" i="19" s="1"/>
  <c r="D516" i="19" s="1"/>
  <c r="D580" i="19" s="1"/>
  <c r="D103" i="20"/>
  <c r="D108" i="12"/>
  <c r="G496" i="14"/>
  <c r="G377" i="14"/>
  <c r="AB373" i="14" s="1"/>
  <c r="I40" i="20" s="1"/>
  <c r="G231" i="15"/>
  <c r="AB227" i="15" s="1"/>
  <c r="G78" i="20" s="1"/>
  <c r="G344" i="15"/>
  <c r="G485" i="13"/>
  <c r="AB481" i="13" s="1"/>
  <c r="I33" i="20" s="1"/>
  <c r="G610" i="13"/>
  <c r="G1173" i="13"/>
  <c r="G1175" i="13" s="1"/>
  <c r="AB1171" i="13" s="1"/>
  <c r="O21" i="20" s="1"/>
  <c r="G1048" i="13"/>
  <c r="AB1044" i="13" s="1"/>
  <c r="N21" i="20" s="1"/>
  <c r="G1024" i="14"/>
  <c r="AB1020" i="14" s="1"/>
  <c r="N47" i="20" s="1"/>
  <c r="G1143" i="14"/>
  <c r="G1145" i="14" s="1"/>
  <c r="AB1141" i="14" s="1"/>
  <c r="O47" i="20" s="1"/>
  <c r="G1130" i="13"/>
  <c r="G1005" i="13"/>
  <c r="AB1001" i="13" s="1"/>
  <c r="M35" i="20" s="1"/>
  <c r="G239" i="19"/>
  <c r="AB235" i="19" s="1"/>
  <c r="I108" i="20" s="1"/>
  <c r="G298" i="19"/>
  <c r="G449" i="19"/>
  <c r="G328" i="19"/>
  <c r="AB324" i="19" s="1"/>
  <c r="K102" i="20" s="1"/>
  <c r="G556" i="13"/>
  <c r="G431" i="13"/>
  <c r="AB427" i="13" s="1"/>
  <c r="I24" i="20" s="1"/>
  <c r="G322" i="14"/>
  <c r="AB318" i="14" s="1"/>
  <c r="H51" i="20" s="1"/>
  <c r="G441" i="14"/>
  <c r="G479" i="14"/>
  <c r="AB475" i="14" s="1"/>
  <c r="I57" i="20" s="1"/>
  <c r="G598" i="14"/>
  <c r="G743" i="13"/>
  <c r="G618" i="13"/>
  <c r="AB614" i="13" s="1"/>
  <c r="J34" i="20" s="1"/>
  <c r="G201" i="18"/>
  <c r="G142" i="18"/>
  <c r="AB138" i="18" s="1"/>
  <c r="H91" i="20" s="1"/>
  <c r="D49" i="20"/>
  <c r="D66" i="14"/>
  <c r="D187" i="14" s="1"/>
  <c r="D308" i="14" s="1"/>
  <c r="D429" i="14" s="1"/>
  <c r="D550" i="14" s="1"/>
  <c r="D671" i="14" s="1"/>
  <c r="D792" i="14" s="1"/>
  <c r="D913" i="14" s="1"/>
  <c r="D1034" i="14" s="1"/>
  <c r="D1155" i="14" s="1"/>
  <c r="D46" i="12"/>
  <c r="G389" i="14"/>
  <c r="AB385" i="14" s="1"/>
  <c r="I42" i="20" s="1"/>
  <c r="G508" i="14"/>
  <c r="G522" i="14"/>
  <c r="AB518" i="14" s="1"/>
  <c r="J44" i="20" s="1"/>
  <c r="G641" i="14"/>
  <c r="G231" i="18"/>
  <c r="G172" i="18"/>
  <c r="AB168" i="18" s="1"/>
  <c r="H96" i="20" s="1"/>
  <c r="G1064" i="14"/>
  <c r="G945" i="14"/>
  <c r="AB941" i="14" s="1"/>
  <c r="M54" i="20" s="1"/>
  <c r="G737" i="13" l="1"/>
  <c r="G612" i="13"/>
  <c r="AB608" i="13" s="1"/>
  <c r="J33" i="20" s="1"/>
  <c r="D72" i="20"/>
  <c r="D78" i="15"/>
  <c r="D768" i="15" s="1"/>
  <c r="D193" i="15" s="1"/>
  <c r="D308" i="15" s="1"/>
  <c r="D423" i="15" s="1"/>
  <c r="D538" i="15" s="1"/>
  <c r="D653" i="15" s="1"/>
  <c r="D883" i="15" s="1"/>
  <c r="D998" i="15" s="1"/>
  <c r="D1113" i="15" s="1"/>
  <c r="D71" i="12"/>
  <c r="G629" i="14"/>
  <c r="G510" i="14"/>
  <c r="AB506" i="14" s="1"/>
  <c r="J42" i="20" s="1"/>
  <c r="G870" i="13"/>
  <c r="G745" i="13"/>
  <c r="AB741" i="13" s="1"/>
  <c r="K34" i="20" s="1"/>
  <c r="G451" i="19"/>
  <c r="AB447" i="19" s="1"/>
  <c r="M102" i="20" s="1"/>
  <c r="G510" i="19"/>
  <c r="G216" i="16"/>
  <c r="AB212" i="16" s="1"/>
  <c r="J82" i="20" s="1"/>
  <c r="G263" i="16"/>
  <c r="G373" i="16"/>
  <c r="G277" i="16"/>
  <c r="AB273" i="16" s="1"/>
  <c r="K84" i="20" s="1"/>
  <c r="G594" i="14"/>
  <c r="AB590" i="14" s="1"/>
  <c r="J56" i="20" s="1"/>
  <c r="G713" i="14"/>
  <c r="G310" i="18"/>
  <c r="G251" i="18"/>
  <c r="AB247" i="18" s="1"/>
  <c r="I99" i="20" s="1"/>
  <c r="G715" i="13"/>
  <c r="AB711" i="13" s="1"/>
  <c r="K29" i="20" s="1"/>
  <c r="G840" i="13"/>
  <c r="G173" i="16"/>
  <c r="AB169" i="16" s="1"/>
  <c r="I83" i="20" s="1"/>
  <c r="G220" i="16"/>
  <c r="G847" i="15"/>
  <c r="G619" i="15"/>
  <c r="AB615" i="15" s="1"/>
  <c r="K66" i="20" s="1"/>
  <c r="G504" i="14"/>
  <c r="AB500" i="14" s="1"/>
  <c r="J41" i="20" s="1"/>
  <c r="G623" i="14"/>
  <c r="G256" i="19"/>
  <c r="G197" i="19"/>
  <c r="AB193" i="19" s="1"/>
  <c r="I101" i="20" s="1"/>
  <c r="G312" i="19"/>
  <c r="AB308" i="19" s="1"/>
  <c r="J110" i="20" s="1"/>
  <c r="G374" i="19"/>
  <c r="G441" i="18"/>
  <c r="AB437" i="18" s="1"/>
  <c r="M90" i="20" s="1"/>
  <c r="G500" i="18"/>
  <c r="G544" i="15"/>
  <c r="G431" i="15"/>
  <c r="AB427" i="15" s="1"/>
  <c r="I73" i="20" s="1"/>
  <c r="G858" i="13"/>
  <c r="G733" i="13"/>
  <c r="AB729" i="13" s="1"/>
  <c r="K32" i="20" s="1"/>
  <c r="G300" i="19"/>
  <c r="AB296" i="19" s="1"/>
  <c r="J108" i="20" s="1"/>
  <c r="G362" i="19"/>
  <c r="G601" i="15"/>
  <c r="AB597" i="15" s="1"/>
  <c r="K63" i="20" s="1"/>
  <c r="G829" i="15"/>
  <c r="G558" i="14"/>
  <c r="AB554" i="14" s="1"/>
  <c r="J50" i="20" s="1"/>
  <c r="G677" i="14"/>
  <c r="G1137" i="14"/>
  <c r="G1139" i="14" s="1"/>
  <c r="AB1135" i="14" s="1"/>
  <c r="O46" i="20" s="1"/>
  <c r="G1018" i="14"/>
  <c r="AB1014" i="14" s="1"/>
  <c r="N46" i="20" s="1"/>
  <c r="G154" i="19"/>
  <c r="AB150" i="19" s="1"/>
  <c r="H104" i="20" s="1"/>
  <c r="G213" i="19"/>
  <c r="D19" i="12"/>
  <c r="D48" i="13"/>
  <c r="D175" i="13" s="1"/>
  <c r="D302" i="13" s="1"/>
  <c r="D429" i="13" s="1"/>
  <c r="D556" i="13" s="1"/>
  <c r="D683" i="13" s="1"/>
  <c r="D810" i="13" s="1"/>
  <c r="D937" i="13" s="1"/>
  <c r="D1064" i="13" s="1"/>
  <c r="D1191" i="13" s="1"/>
  <c r="D24" i="20"/>
  <c r="G1072" i="13"/>
  <c r="AB1068" i="13" s="1"/>
  <c r="N25" i="20" s="1"/>
  <c r="G1197" i="13"/>
  <c r="G1199" i="13" s="1"/>
  <c r="AB1195" i="13" s="1"/>
  <c r="O25" i="20" s="1"/>
  <c r="G280" i="18"/>
  <c r="G221" i="18"/>
  <c r="AB217" i="18" s="1"/>
  <c r="I94" i="20" s="1"/>
  <c r="G558" i="15"/>
  <c r="AB554" i="15" s="1"/>
  <c r="J75" i="20" s="1"/>
  <c r="G671" i="15"/>
  <c r="G363" i="15"/>
  <c r="G250" i="15"/>
  <c r="AB246" i="15" s="1"/>
  <c r="H62" i="20" s="1"/>
  <c r="G719" i="14"/>
  <c r="G600" i="14"/>
  <c r="AB596" i="14" s="1"/>
  <c r="J57" i="20" s="1"/>
  <c r="G774" i="13"/>
  <c r="G649" i="13"/>
  <c r="AB645" i="13" s="1"/>
  <c r="K18" i="20" s="1"/>
  <c r="G798" i="13"/>
  <c r="G673" i="13"/>
  <c r="AB669" i="13" s="1"/>
  <c r="K22" i="20" s="1"/>
  <c r="G459" i="15"/>
  <c r="G346" i="15"/>
  <c r="AB342" i="15" s="1"/>
  <c r="H78" i="20" s="1"/>
  <c r="G1132" i="13"/>
  <c r="AB1128" i="13" s="1"/>
  <c r="N35" i="20" s="1"/>
  <c r="G1257" i="13"/>
  <c r="G1259" i="13" s="1"/>
  <c r="AB1255" i="13" s="1"/>
  <c r="O35" i="20" s="1"/>
  <c r="G292" i="18"/>
  <c r="G233" i="18"/>
  <c r="AB229" i="18" s="1"/>
  <c r="I96" i="20" s="1"/>
  <c r="G232" i="16"/>
  <c r="G185" i="16"/>
  <c r="AB181" i="16" s="1"/>
  <c r="I85" i="20" s="1"/>
  <c r="G467" i="19"/>
  <c r="G346" i="19"/>
  <c r="AB342" i="19" s="1"/>
  <c r="K105" i="20" s="1"/>
  <c r="G846" i="13"/>
  <c r="G721" i="13"/>
  <c r="AB717" i="13" s="1"/>
  <c r="K30" i="20" s="1"/>
  <c r="G804" i="13"/>
  <c r="G679" i="13"/>
  <c r="AB675" i="13" s="1"/>
  <c r="K23" i="20" s="1"/>
  <c r="G979" i="13"/>
  <c r="G854" i="13"/>
  <c r="AB850" i="13" s="1"/>
  <c r="L31" i="20" s="1"/>
  <c r="G761" i="13"/>
  <c r="G636" i="13"/>
  <c r="AB632" i="13" s="1"/>
  <c r="J37" i="20" s="1"/>
  <c r="G304" i="19"/>
  <c r="G245" i="19"/>
  <c r="AB241" i="19" s="1"/>
  <c r="I109" i="20" s="1"/>
  <c r="G112" i="16"/>
  <c r="AB108" i="16" s="1"/>
  <c r="H81" i="20" s="1"/>
  <c r="G159" i="16"/>
  <c r="G401" i="15"/>
  <c r="AB397" i="15" s="1"/>
  <c r="I68" i="20" s="1"/>
  <c r="G514" i="15"/>
  <c r="G786" i="13"/>
  <c r="G661" i="13"/>
  <c r="AB657" i="13" s="1"/>
  <c r="K20" i="20" s="1"/>
  <c r="D50" i="20"/>
  <c r="D47" i="12"/>
  <c r="D72" i="14"/>
  <c r="D193" i="14" s="1"/>
  <c r="D314" i="14" s="1"/>
  <c r="D435" i="14" s="1"/>
  <c r="D556" i="14" s="1"/>
  <c r="D677" i="14" s="1"/>
  <c r="D798" i="14" s="1"/>
  <c r="D919" i="14" s="1"/>
  <c r="D1040" i="14" s="1"/>
  <c r="D1161" i="14" s="1"/>
  <c r="G867" i="15"/>
  <c r="AB863" i="15" s="1"/>
  <c r="M69" i="20" s="1"/>
  <c r="G980" i="15"/>
  <c r="G562" i="14"/>
  <c r="G443" i="14"/>
  <c r="AB439" i="14" s="1"/>
  <c r="I51" i="20" s="1"/>
  <c r="G637" i="14"/>
  <c r="AB633" i="14" s="1"/>
  <c r="K43" i="20" s="1"/>
  <c r="G756" i="14"/>
  <c r="G939" i="14"/>
  <c r="AB935" i="14" s="1"/>
  <c r="M53" i="20" s="1"/>
  <c r="G1058" i="14"/>
  <c r="G377" i="15"/>
  <c r="AB373" i="15" s="1"/>
  <c r="I64" i="20" s="1"/>
  <c r="G490" i="15"/>
  <c r="G191" i="16"/>
  <c r="AB187" i="16" s="1"/>
  <c r="I86" i="20" s="1"/>
  <c r="G238" i="16"/>
  <c r="G1066" i="14"/>
  <c r="AB1062" i="14" s="1"/>
  <c r="N54" i="20" s="1"/>
  <c r="G1185" i="14"/>
  <c r="G1187" i="14" s="1"/>
  <c r="AB1183" i="14" s="1"/>
  <c r="O54" i="20" s="1"/>
  <c r="G762" i="14"/>
  <c r="G643" i="14"/>
  <c r="AB639" i="14" s="1"/>
  <c r="K44" i="20" s="1"/>
  <c r="G262" i="18"/>
  <c r="G203" i="18"/>
  <c r="AB199" i="18" s="1"/>
  <c r="I91" i="20" s="1"/>
  <c r="G558" i="13"/>
  <c r="AB554" i="13" s="1"/>
  <c r="J24" i="20" s="1"/>
  <c r="G683" i="13"/>
  <c r="G617" i="14"/>
  <c r="G498" i="14"/>
  <c r="AB494" i="14" s="1"/>
  <c r="J40" i="20" s="1"/>
  <c r="G225" i="15"/>
  <c r="AB221" i="15" s="1"/>
  <c r="G77" i="20" s="1"/>
  <c r="G338" i="15"/>
  <c r="D104" i="20"/>
  <c r="D30" i="19"/>
  <c r="D399" i="19" s="1"/>
  <c r="D91" i="19" s="1"/>
  <c r="D152" i="19" s="1"/>
  <c r="D213" i="19" s="1"/>
  <c r="D274" i="19" s="1"/>
  <c r="D338" i="19" s="1"/>
  <c r="D461" i="19" s="1"/>
  <c r="D522" i="19" s="1"/>
  <c r="D586" i="19" s="1"/>
  <c r="D109" i="12"/>
  <c r="G604" i="14"/>
  <c r="G485" i="14"/>
  <c r="AB481" i="14" s="1"/>
  <c r="I58" i="20" s="1"/>
  <c r="G154" i="18"/>
  <c r="AB150" i="18" s="1"/>
  <c r="H93" i="20" s="1"/>
  <c r="G213" i="18"/>
  <c r="G548" i="18"/>
  <c r="G489" i="18"/>
  <c r="AB485" i="18" s="1"/>
  <c r="M98" i="20" s="1"/>
  <c r="G207" i="15"/>
  <c r="AB203" i="15" s="1"/>
  <c r="G74" i="20" s="1"/>
  <c r="G320" i="15"/>
  <c r="G834" i="13"/>
  <c r="G709" i="13"/>
  <c r="AB705" i="13" s="1"/>
  <c r="K28" i="20" s="1"/>
  <c r="G852" i="14"/>
  <c r="G733" i="14"/>
  <c r="AB729" i="14" s="1"/>
  <c r="K59" i="20" s="1"/>
  <c r="G546" i="14"/>
  <c r="AB542" i="14" s="1"/>
  <c r="J48" i="20" s="1"/>
  <c r="G665" i="14"/>
  <c r="G496" i="15"/>
  <c r="G383" i="15"/>
  <c r="AB379" i="15" s="1"/>
  <c r="I65" i="20" s="1"/>
  <c r="G564" i="14" l="1"/>
  <c r="AB560" i="14" s="1"/>
  <c r="J51" i="20" s="1"/>
  <c r="G683" i="14"/>
  <c r="G516" i="15"/>
  <c r="AB512" i="15" s="1"/>
  <c r="J68" i="20" s="1"/>
  <c r="G629" i="15"/>
  <c r="G673" i="15"/>
  <c r="AB669" i="15" s="1"/>
  <c r="K75" i="20" s="1"/>
  <c r="G901" i="15"/>
  <c r="D20" i="12"/>
  <c r="D54" i="13"/>
  <c r="D181" i="13" s="1"/>
  <c r="D308" i="13" s="1"/>
  <c r="D435" i="13" s="1"/>
  <c r="D562" i="13" s="1"/>
  <c r="D689" i="13" s="1"/>
  <c r="D816" i="13" s="1"/>
  <c r="D943" i="13" s="1"/>
  <c r="D1070" i="13" s="1"/>
  <c r="D1197" i="13" s="1"/>
  <c r="D25" i="20"/>
  <c r="G962" i="15"/>
  <c r="G849" i="15"/>
  <c r="AB845" i="15" s="1"/>
  <c r="M66" i="20" s="1"/>
  <c r="G997" i="13"/>
  <c r="G872" i="13"/>
  <c r="AB868" i="13" s="1"/>
  <c r="L34" i="20" s="1"/>
  <c r="G492" i="15"/>
  <c r="AB488" i="15" s="1"/>
  <c r="J64" i="20" s="1"/>
  <c r="G605" i="15"/>
  <c r="G1095" i="15"/>
  <c r="G1097" i="15" s="1"/>
  <c r="AB1093" i="15" s="1"/>
  <c r="O69" i="20" s="1"/>
  <c r="G982" i="15"/>
  <c r="AB978" i="15" s="1"/>
  <c r="N69" i="20" s="1"/>
  <c r="G1106" i="13"/>
  <c r="G981" i="13"/>
  <c r="AB977" i="13" s="1"/>
  <c r="M31" i="20" s="1"/>
  <c r="G281" i="16"/>
  <c r="G234" i="16"/>
  <c r="AB230" i="16" s="1"/>
  <c r="J85" i="20" s="1"/>
  <c r="G800" i="13"/>
  <c r="AB796" i="13" s="1"/>
  <c r="L22" i="20" s="1"/>
  <c r="G925" i="13"/>
  <c r="G274" i="19"/>
  <c r="G215" i="19"/>
  <c r="AB211" i="19" s="1"/>
  <c r="I104" i="20" s="1"/>
  <c r="G364" i="19"/>
  <c r="AB360" i="19" s="1"/>
  <c r="K108" i="20" s="1"/>
  <c r="G485" i="19"/>
  <c r="G497" i="19"/>
  <c r="G376" i="19"/>
  <c r="AB372" i="19" s="1"/>
  <c r="K110" i="20" s="1"/>
  <c r="G222" i="16"/>
  <c r="AB218" i="16" s="1"/>
  <c r="J83" i="20" s="1"/>
  <c r="G269" i="16"/>
  <c r="G435" i="15"/>
  <c r="G322" i="15"/>
  <c r="AB318" i="15" s="1"/>
  <c r="H74" i="20" s="1"/>
  <c r="G323" i="18"/>
  <c r="G264" i="18"/>
  <c r="AB260" i="18" s="1"/>
  <c r="J91" i="20" s="1"/>
  <c r="G208" i="16"/>
  <c r="G161" i="16"/>
  <c r="AB157" i="16" s="1"/>
  <c r="I81" i="20" s="1"/>
  <c r="G375" i="16"/>
  <c r="AB371" i="16" s="1"/>
  <c r="M84" i="20" s="1"/>
  <c r="G422" i="16"/>
  <c r="G750" i="14"/>
  <c r="G631" i="14"/>
  <c r="AB627" i="14" s="1"/>
  <c r="K42" i="20" s="1"/>
  <c r="G550" i="18"/>
  <c r="AB546" i="18" s="1"/>
  <c r="N98" i="20" s="1"/>
  <c r="G609" i="18"/>
  <c r="G611" i="18" s="1"/>
  <c r="AB607" i="18" s="1"/>
  <c r="O98" i="20" s="1"/>
  <c r="G453" i="15"/>
  <c r="G340" i="15"/>
  <c r="AB336" i="15" s="1"/>
  <c r="H77" i="20" s="1"/>
  <c r="G1060" i="14"/>
  <c r="AB1056" i="14" s="1"/>
  <c r="N53" i="20" s="1"/>
  <c r="G1179" i="14"/>
  <c r="G1181" i="14" s="1"/>
  <c r="AB1177" i="14" s="1"/>
  <c r="O53" i="20" s="1"/>
  <c r="G931" i="13"/>
  <c r="G806" i="13"/>
  <c r="AB802" i="13" s="1"/>
  <c r="L23" i="20" s="1"/>
  <c r="G353" i="18"/>
  <c r="G294" i="18"/>
  <c r="AB290" i="18" s="1"/>
  <c r="J96" i="20" s="1"/>
  <c r="G901" i="13"/>
  <c r="G776" i="13"/>
  <c r="AB772" i="13" s="1"/>
  <c r="L18" i="20" s="1"/>
  <c r="G282" i="18"/>
  <c r="AB278" i="18" s="1"/>
  <c r="J94" i="20" s="1"/>
  <c r="G341" i="18"/>
  <c r="G842" i="13"/>
  <c r="AB838" i="13" s="1"/>
  <c r="L29" i="20" s="1"/>
  <c r="G967" i="13"/>
  <c r="G265" i="16"/>
  <c r="AB261" i="16" s="1"/>
  <c r="K82" i="20" s="1"/>
  <c r="G361" i="16"/>
  <c r="D73" i="20"/>
  <c r="D72" i="12"/>
  <c r="D84" i="15"/>
  <c r="D774" i="15" s="1"/>
  <c r="D199" i="15" s="1"/>
  <c r="D314" i="15" s="1"/>
  <c r="D429" i="15" s="1"/>
  <c r="D544" i="15" s="1"/>
  <c r="D659" i="15" s="1"/>
  <c r="D889" i="15" s="1"/>
  <c r="D1004" i="15" s="1"/>
  <c r="D1119" i="15" s="1"/>
  <c r="G764" i="14"/>
  <c r="AB760" i="14" s="1"/>
  <c r="L44" i="20" s="1"/>
  <c r="G883" i="14"/>
  <c r="G985" i="13"/>
  <c r="G860" i="13"/>
  <c r="AB856" i="13" s="1"/>
  <c r="L32" i="20" s="1"/>
  <c r="G258" i="19"/>
  <c r="AB254" i="19" s="1"/>
  <c r="J101" i="20" s="1"/>
  <c r="G320" i="19"/>
  <c r="D110" i="12"/>
  <c r="D36" i="19"/>
  <c r="D405" i="19" s="1"/>
  <c r="D97" i="19" s="1"/>
  <c r="D158" i="19" s="1"/>
  <c r="D219" i="19" s="1"/>
  <c r="D280" i="19" s="1"/>
  <c r="D344" i="19" s="1"/>
  <c r="D467" i="19" s="1"/>
  <c r="D528" i="19" s="1"/>
  <c r="D592" i="19" s="1"/>
  <c r="D105" i="20"/>
  <c r="G667" i="14"/>
  <c r="AB663" i="14" s="1"/>
  <c r="K48" i="20" s="1"/>
  <c r="G786" i="14"/>
  <c r="G854" i="14"/>
  <c r="AB850" i="14" s="1"/>
  <c r="L59" i="20" s="1"/>
  <c r="G973" i="14"/>
  <c r="G758" i="14"/>
  <c r="AB754" i="14" s="1"/>
  <c r="L43" i="20" s="1"/>
  <c r="G877" i="14"/>
  <c r="G368" i="19"/>
  <c r="G306" i="19"/>
  <c r="AB302" i="19" s="1"/>
  <c r="J109" i="20" s="1"/>
  <c r="G848" i="13"/>
  <c r="AB844" i="13" s="1"/>
  <c r="L30" i="20" s="1"/>
  <c r="G973" i="13"/>
  <c r="G721" i="14"/>
  <c r="AB717" i="14" s="1"/>
  <c r="K57" i="20" s="1"/>
  <c r="G840" i="14"/>
  <c r="G798" i="14"/>
  <c r="G679" i="14"/>
  <c r="AB675" i="14" s="1"/>
  <c r="K50" i="20" s="1"/>
  <c r="G744" i="14"/>
  <c r="G625" i="14"/>
  <c r="AB621" i="14" s="1"/>
  <c r="K41" i="20" s="1"/>
  <c r="G574" i="19"/>
  <c r="G576" i="19" s="1"/>
  <c r="AB572" i="19" s="1"/>
  <c r="O102" i="20" s="1"/>
  <c r="G512" i="19"/>
  <c r="AB508" i="19" s="1"/>
  <c r="N102" i="20" s="1"/>
  <c r="G215" i="18"/>
  <c r="AB211" i="18" s="1"/>
  <c r="I93" i="20" s="1"/>
  <c r="G274" i="18"/>
  <c r="D51" i="20"/>
  <c r="D48" i="12"/>
  <c r="D78" i="14"/>
  <c r="D199" i="14" s="1"/>
  <c r="D320" i="14" s="1"/>
  <c r="D441" i="14" s="1"/>
  <c r="D562" i="14" s="1"/>
  <c r="D683" i="14" s="1"/>
  <c r="D804" i="14" s="1"/>
  <c r="D925" i="14" s="1"/>
  <c r="D1046" i="14" s="1"/>
  <c r="D1167" i="14" s="1"/>
  <c r="G546" i="15"/>
  <c r="AB542" i="15" s="1"/>
  <c r="J73" i="20" s="1"/>
  <c r="G659" i="15"/>
  <c r="G312" i="18"/>
  <c r="AB308" i="18" s="1"/>
  <c r="J99" i="20" s="1"/>
  <c r="G371" i="18"/>
  <c r="G498" i="15"/>
  <c r="AB494" i="15" s="1"/>
  <c r="J65" i="20" s="1"/>
  <c r="G611" i="15"/>
  <c r="G738" i="14"/>
  <c r="G619" i="14"/>
  <c r="AB615" i="14" s="1"/>
  <c r="K40" i="20" s="1"/>
  <c r="G961" i="13"/>
  <c r="G836" i="13"/>
  <c r="AB832" i="13" s="1"/>
  <c r="L28" i="20" s="1"/>
  <c r="G725" i="14"/>
  <c r="G606" i="14"/>
  <c r="AB602" i="14" s="1"/>
  <c r="J58" i="20" s="1"/>
  <c r="G685" i="13"/>
  <c r="AB681" i="13" s="1"/>
  <c r="K24" i="20" s="1"/>
  <c r="G810" i="13"/>
  <c r="G287" i="16"/>
  <c r="G240" i="16"/>
  <c r="AB236" i="16" s="1"/>
  <c r="J86" i="20" s="1"/>
  <c r="G913" i="13"/>
  <c r="G788" i="13"/>
  <c r="AB784" i="13" s="1"/>
  <c r="L20" i="20" s="1"/>
  <c r="G888" i="13"/>
  <c r="G763" i="13"/>
  <c r="AB759" i="13" s="1"/>
  <c r="K37" i="20" s="1"/>
  <c r="G528" i="19"/>
  <c r="G469" i="19"/>
  <c r="AB465" i="19" s="1"/>
  <c r="M105" i="20" s="1"/>
  <c r="G461" i="15"/>
  <c r="AB457" i="15" s="1"/>
  <c r="I78" i="20" s="1"/>
  <c r="G574" i="15"/>
  <c r="G365" i="15"/>
  <c r="AB361" i="15" s="1"/>
  <c r="I62" i="20" s="1"/>
  <c r="G478" i="15"/>
  <c r="G831" i="15"/>
  <c r="AB827" i="15" s="1"/>
  <c r="M63" i="20" s="1"/>
  <c r="G944" i="15"/>
  <c r="G561" i="18"/>
  <c r="G563" i="18" s="1"/>
  <c r="AB559" i="18" s="1"/>
  <c r="O90" i="20" s="1"/>
  <c r="G502" i="18"/>
  <c r="AB498" i="18" s="1"/>
  <c r="N90" i="20" s="1"/>
  <c r="G834" i="14"/>
  <c r="G715" i="14"/>
  <c r="AB711" i="14" s="1"/>
  <c r="K56" i="20" s="1"/>
  <c r="G864" i="13"/>
  <c r="G739" i="13"/>
  <c r="AB735" i="13" s="1"/>
  <c r="K33" i="20" s="1"/>
  <c r="G661" i="15" l="1"/>
  <c r="AB657" i="15" s="1"/>
  <c r="K73" i="20" s="1"/>
  <c r="G889" i="15"/>
  <c r="G1004" i="14"/>
  <c r="G885" i="14"/>
  <c r="AB881" i="14" s="1"/>
  <c r="M44" i="20" s="1"/>
  <c r="G1058" i="13"/>
  <c r="G933" i="13"/>
  <c r="AB929" i="13" s="1"/>
  <c r="M23" i="20" s="1"/>
  <c r="G871" i="14"/>
  <c r="G752" i="14"/>
  <c r="AB748" i="14" s="1"/>
  <c r="L42" i="20" s="1"/>
  <c r="G550" i="15"/>
  <c r="G437" i="15"/>
  <c r="AB433" i="15" s="1"/>
  <c r="I74" i="20" s="1"/>
  <c r="G276" i="19"/>
  <c r="AB272" i="19" s="1"/>
  <c r="J104" i="20" s="1"/>
  <c r="G338" i="19"/>
  <c r="G727" i="14"/>
  <c r="AB723" i="14" s="1"/>
  <c r="K58" i="20" s="1"/>
  <c r="G846" i="14"/>
  <c r="G975" i="13"/>
  <c r="AB971" i="13" s="1"/>
  <c r="M30" i="20" s="1"/>
  <c r="G1100" i="13"/>
  <c r="G1112" i="13"/>
  <c r="G987" i="13"/>
  <c r="AB983" i="13" s="1"/>
  <c r="M32" i="20" s="1"/>
  <c r="G1094" i="13"/>
  <c r="G969" i="13"/>
  <c r="AB965" i="13" s="1"/>
  <c r="M29" i="20" s="1"/>
  <c r="G480" i="15"/>
  <c r="AB476" i="15" s="1"/>
  <c r="J62" i="20" s="1"/>
  <c r="G593" i="15"/>
  <c r="G991" i="13"/>
  <c r="G866" i="13"/>
  <c r="AB862" i="13" s="1"/>
  <c r="L33" i="20" s="1"/>
  <c r="G915" i="13"/>
  <c r="AB911" i="13" s="1"/>
  <c r="M20" i="20" s="1"/>
  <c r="G1040" i="13"/>
  <c r="G1088" i="13"/>
  <c r="G963" i="13"/>
  <c r="AB959" i="13" s="1"/>
  <c r="M28" i="20" s="1"/>
  <c r="G343" i="18"/>
  <c r="AB339" i="18" s="1"/>
  <c r="K94" i="20" s="1"/>
  <c r="G463" i="18"/>
  <c r="G471" i="16"/>
  <c r="G473" i="16" s="1"/>
  <c r="AB469" i="16" s="1"/>
  <c r="O84" i="20" s="1"/>
  <c r="G424" i="16"/>
  <c r="AB420" i="16" s="1"/>
  <c r="N84" i="20" s="1"/>
  <c r="G367" i="16"/>
  <c r="G271" i="16"/>
  <c r="AB267" i="16" s="1"/>
  <c r="K83" i="20" s="1"/>
  <c r="G1052" i="13"/>
  <c r="G927" i="13"/>
  <c r="AB923" i="13" s="1"/>
  <c r="M22" i="20" s="1"/>
  <c r="G835" i="15"/>
  <c r="G607" i="15"/>
  <c r="AB603" i="15" s="1"/>
  <c r="K64" i="20" s="1"/>
  <c r="D21" i="12"/>
  <c r="D60" i="13"/>
  <c r="D187" i="13" s="1"/>
  <c r="D314" i="13" s="1"/>
  <c r="D441" i="13" s="1"/>
  <c r="D568" i="13" s="1"/>
  <c r="D695" i="13" s="1"/>
  <c r="D822" i="13" s="1"/>
  <c r="D949" i="13" s="1"/>
  <c r="D1076" i="13" s="1"/>
  <c r="D1203" i="13" s="1"/>
  <c r="D26" i="20"/>
  <c r="G907" i="14"/>
  <c r="G788" i="14"/>
  <c r="AB784" i="14" s="1"/>
  <c r="L48" i="20" s="1"/>
  <c r="G746" i="14"/>
  <c r="AB742" i="14" s="1"/>
  <c r="L41" i="20" s="1"/>
  <c r="G865" i="14"/>
  <c r="G370" i="19"/>
  <c r="AB366" i="19" s="1"/>
  <c r="K109" i="20" s="1"/>
  <c r="G491" i="19"/>
  <c r="G903" i="15"/>
  <c r="AB899" i="15" s="1"/>
  <c r="M75" i="20" s="1"/>
  <c r="G1016" i="15"/>
  <c r="G689" i="15"/>
  <c r="G576" i="15"/>
  <c r="AB572" i="15" s="1"/>
  <c r="J78" i="20" s="1"/>
  <c r="G955" i="14"/>
  <c r="G836" i="14"/>
  <c r="AB832" i="14" s="1"/>
  <c r="L56" i="20" s="1"/>
  <c r="G385" i="16"/>
  <c r="G289" i="16"/>
  <c r="AB285" i="16" s="1"/>
  <c r="K86" i="20" s="1"/>
  <c r="G859" i="14"/>
  <c r="G740" i="14"/>
  <c r="AB736" i="14" s="1"/>
  <c r="L40" i="20" s="1"/>
  <c r="D49" i="12"/>
  <c r="D52" i="20"/>
  <c r="D84" i="14"/>
  <c r="D205" i="14" s="1"/>
  <c r="D326" i="14" s="1"/>
  <c r="D447" i="14" s="1"/>
  <c r="D568" i="14" s="1"/>
  <c r="D689" i="14" s="1"/>
  <c r="D810" i="14" s="1"/>
  <c r="D931" i="14" s="1"/>
  <c r="D1052" i="14" s="1"/>
  <c r="D1173" i="14" s="1"/>
  <c r="G879" i="14"/>
  <c r="AB875" i="14" s="1"/>
  <c r="M43" i="20" s="1"/>
  <c r="G998" i="14"/>
  <c r="D111" i="12"/>
  <c r="D106" i="20"/>
  <c r="D42" i="19"/>
  <c r="D411" i="19" s="1"/>
  <c r="D103" i="19" s="1"/>
  <c r="D164" i="19" s="1"/>
  <c r="D225" i="19" s="1"/>
  <c r="D286" i="19" s="1"/>
  <c r="D350" i="19" s="1"/>
  <c r="D473" i="19" s="1"/>
  <c r="D534" i="19" s="1"/>
  <c r="D598" i="19" s="1"/>
  <c r="D74" i="20"/>
  <c r="D90" i="15"/>
  <c r="D780" i="15" s="1"/>
  <c r="D205" i="15" s="1"/>
  <c r="D320" i="15" s="1"/>
  <c r="D435" i="15" s="1"/>
  <c r="D550" i="15" s="1"/>
  <c r="D665" i="15" s="1"/>
  <c r="D895" i="15" s="1"/>
  <c r="D1010" i="15" s="1"/>
  <c r="D1125" i="15" s="1"/>
  <c r="D73" i="12"/>
  <c r="G322" i="19"/>
  <c r="AB318" i="19" s="1"/>
  <c r="K101" i="20" s="1"/>
  <c r="G443" i="19"/>
  <c r="G1028" i="13"/>
  <c r="G903" i="13"/>
  <c r="AB899" i="13" s="1"/>
  <c r="M18" i="20" s="1"/>
  <c r="G455" i="15"/>
  <c r="AB451" i="15" s="1"/>
  <c r="I77" i="20" s="1"/>
  <c r="G568" i="15"/>
  <c r="G210" i="16"/>
  <c r="AB206" i="16" s="1"/>
  <c r="J81" i="20" s="1"/>
  <c r="G257" i="16"/>
  <c r="G499" i="19"/>
  <c r="AB495" i="19" s="1"/>
  <c r="M110" i="20" s="1"/>
  <c r="G558" i="19"/>
  <c r="G283" i="16"/>
  <c r="AB279" i="16" s="1"/>
  <c r="K85" i="20" s="1"/>
  <c r="G379" i="16"/>
  <c r="G1124" i="13"/>
  <c r="G999" i="13"/>
  <c r="AB995" i="13" s="1"/>
  <c r="M34" i="20" s="1"/>
  <c r="G859" i="15"/>
  <c r="G631" i="15"/>
  <c r="AB627" i="15" s="1"/>
  <c r="K68" i="20" s="1"/>
  <c r="G937" i="13"/>
  <c r="G812" i="13"/>
  <c r="AB808" i="13" s="1"/>
  <c r="L24" i="20" s="1"/>
  <c r="G800" i="14"/>
  <c r="AB796" i="14" s="1"/>
  <c r="L50" i="20" s="1"/>
  <c r="G919" i="14"/>
  <c r="G592" i="19"/>
  <c r="G594" i="19" s="1"/>
  <c r="AB590" i="19" s="1"/>
  <c r="O105" i="20" s="1"/>
  <c r="G530" i="19"/>
  <c r="AB526" i="19" s="1"/>
  <c r="N105" i="20" s="1"/>
  <c r="G335" i="18"/>
  <c r="G276" i="18"/>
  <c r="AB272" i="18" s="1"/>
  <c r="J93" i="20" s="1"/>
  <c r="G961" i="14"/>
  <c r="G842" i="14"/>
  <c r="AB838" i="14" s="1"/>
  <c r="L57" i="20" s="1"/>
  <c r="G975" i="14"/>
  <c r="AB971" i="14" s="1"/>
  <c r="M59" i="20" s="1"/>
  <c r="G1094" i="14"/>
  <c r="G363" i="16"/>
  <c r="AB359" i="16" s="1"/>
  <c r="M82" i="20" s="1"/>
  <c r="G410" i="16"/>
  <c r="G487" i="19"/>
  <c r="AB483" i="19" s="1"/>
  <c r="M108" i="20" s="1"/>
  <c r="G546" i="19"/>
  <c r="G1015" i="13"/>
  <c r="G890" i="13"/>
  <c r="AB886" i="13" s="1"/>
  <c r="L37" i="20" s="1"/>
  <c r="G613" i="15"/>
  <c r="AB609" i="15" s="1"/>
  <c r="K65" i="20" s="1"/>
  <c r="G841" i="15"/>
  <c r="G1059" i="15"/>
  <c r="G1061" i="15" s="1"/>
  <c r="AB1057" i="15" s="1"/>
  <c r="O63" i="20" s="1"/>
  <c r="G946" i="15"/>
  <c r="AB942" i="15" s="1"/>
  <c r="N63" i="20" s="1"/>
  <c r="G373" i="18"/>
  <c r="AB369" i="18" s="1"/>
  <c r="K99" i="20" s="1"/>
  <c r="G493" i="18"/>
  <c r="G475" i="18"/>
  <c r="G355" i="18"/>
  <c r="AB351" i="18" s="1"/>
  <c r="K96" i="20" s="1"/>
  <c r="G325" i="18"/>
  <c r="AB321" i="18" s="1"/>
  <c r="K91" i="20" s="1"/>
  <c r="G445" i="18"/>
  <c r="G1233" i="13"/>
  <c r="G1235" i="13" s="1"/>
  <c r="AB1231" i="13" s="1"/>
  <c r="O31" i="20" s="1"/>
  <c r="G1108" i="13"/>
  <c r="AB1104" i="13" s="1"/>
  <c r="N31" i="20" s="1"/>
  <c r="G1077" i="15"/>
  <c r="G1079" i="15" s="1"/>
  <c r="AB1075" i="15" s="1"/>
  <c r="O66" i="20" s="1"/>
  <c r="G964" i="15"/>
  <c r="AB960" i="15" s="1"/>
  <c r="N66" i="20" s="1"/>
  <c r="G685" i="14"/>
  <c r="AB681" i="14" s="1"/>
  <c r="K51" i="20" s="1"/>
  <c r="G804" i="14"/>
  <c r="G369" i="16" l="1"/>
  <c r="AB365" i="16" s="1"/>
  <c r="M83" i="20" s="1"/>
  <c r="G416" i="16"/>
  <c r="G1239" i="13"/>
  <c r="G1241" i="13" s="1"/>
  <c r="AB1237" i="13" s="1"/>
  <c r="O32" i="20" s="1"/>
  <c r="G1114" i="13"/>
  <c r="AB1110" i="13" s="1"/>
  <c r="N32" i="20" s="1"/>
  <c r="G861" i="14"/>
  <c r="AB857" i="14" s="1"/>
  <c r="M40" i="20" s="1"/>
  <c r="G980" i="14"/>
  <c r="G1102" i="13"/>
  <c r="AB1098" i="13" s="1"/>
  <c r="N30" i="20" s="1"/>
  <c r="G1227" i="13"/>
  <c r="G1229" i="13" s="1"/>
  <c r="AB1225" i="13" s="1"/>
  <c r="O30" i="20" s="1"/>
  <c r="G1126" i="13"/>
  <c r="AB1122" i="13" s="1"/>
  <c r="N34" i="20" s="1"/>
  <c r="G1251" i="13"/>
  <c r="G1253" i="13" s="1"/>
  <c r="AB1249" i="13" s="1"/>
  <c r="O34" i="20" s="1"/>
  <c r="G1131" i="15"/>
  <c r="G1133" i="15" s="1"/>
  <c r="AB1129" i="15" s="1"/>
  <c r="O75" i="20" s="1"/>
  <c r="G1018" i="15"/>
  <c r="AB1014" i="15" s="1"/>
  <c r="N75" i="20" s="1"/>
  <c r="G956" i="15"/>
  <c r="G843" i="15"/>
  <c r="AB839" i="15" s="1"/>
  <c r="M65" i="20" s="1"/>
  <c r="G1040" i="14"/>
  <c r="G921" i="14"/>
  <c r="AB917" i="14" s="1"/>
  <c r="M50" i="20" s="1"/>
  <c r="G1155" i="13"/>
  <c r="G1157" i="13" s="1"/>
  <c r="AB1153" i="13" s="1"/>
  <c r="O18" i="20" s="1"/>
  <c r="G1030" i="13"/>
  <c r="AB1026" i="13" s="1"/>
  <c r="N18" i="20" s="1"/>
  <c r="D112" i="12"/>
  <c r="D107" i="20"/>
  <c r="D48" i="19"/>
  <c r="D417" i="19" s="1"/>
  <c r="D109" i="19" s="1"/>
  <c r="D170" i="19" s="1"/>
  <c r="D231" i="19" s="1"/>
  <c r="D292" i="19" s="1"/>
  <c r="D356" i="19" s="1"/>
  <c r="D479" i="19" s="1"/>
  <c r="D540" i="19" s="1"/>
  <c r="D604" i="19" s="1"/>
  <c r="G493" i="19"/>
  <c r="AB489" i="19" s="1"/>
  <c r="M109" i="20" s="1"/>
  <c r="G552" i="19"/>
  <c r="D22" i="12"/>
  <c r="D66" i="13"/>
  <c r="D193" i="13" s="1"/>
  <c r="D320" i="13" s="1"/>
  <c r="D447" i="13" s="1"/>
  <c r="D574" i="13" s="1"/>
  <c r="D701" i="13" s="1"/>
  <c r="D828" i="13" s="1"/>
  <c r="D955" i="13" s="1"/>
  <c r="D1082" i="13" s="1"/>
  <c r="D1209" i="13" s="1"/>
  <c r="D27" i="20"/>
  <c r="G1118" i="13"/>
  <c r="G993" i="13"/>
  <c r="AB989" i="13" s="1"/>
  <c r="M33" i="20" s="1"/>
  <c r="G992" i="14"/>
  <c r="G873" i="14"/>
  <c r="AB869" i="14" s="1"/>
  <c r="M42" i="20" s="1"/>
  <c r="G665" i="15"/>
  <c r="G552" i="15"/>
  <c r="AB548" i="15" s="1"/>
  <c r="J74" i="20" s="1"/>
  <c r="G447" i="18"/>
  <c r="AB443" i="18" s="1"/>
  <c r="M91" i="20" s="1"/>
  <c r="G506" i="18"/>
  <c r="G1096" i="14"/>
  <c r="AB1092" i="14" s="1"/>
  <c r="N59" i="20" s="1"/>
  <c r="G1215" i="14"/>
  <c r="G1217" i="14" s="1"/>
  <c r="AB1213" i="14" s="1"/>
  <c r="O59" i="20" s="1"/>
  <c r="G381" i="16"/>
  <c r="AB377" i="16" s="1"/>
  <c r="M85" i="20" s="1"/>
  <c r="G428" i="16"/>
  <c r="G925" i="14"/>
  <c r="G806" i="14"/>
  <c r="AB802" i="14" s="1"/>
  <c r="L51" i="20" s="1"/>
  <c r="G560" i="19"/>
  <c r="AB556" i="19" s="1"/>
  <c r="N110" i="20" s="1"/>
  <c r="G622" i="19"/>
  <c r="G624" i="19" s="1"/>
  <c r="AB620" i="19" s="1"/>
  <c r="O110" i="20" s="1"/>
  <c r="G445" i="19"/>
  <c r="AB441" i="19" s="1"/>
  <c r="M101" i="20" s="1"/>
  <c r="G504" i="19"/>
  <c r="G1119" i="14"/>
  <c r="G1121" i="14" s="1"/>
  <c r="AB1117" i="14" s="1"/>
  <c r="O43" i="20" s="1"/>
  <c r="G1000" i="14"/>
  <c r="AB996" i="14" s="1"/>
  <c r="N43" i="20" s="1"/>
  <c r="G387" i="16"/>
  <c r="AB383" i="16" s="1"/>
  <c r="M86" i="20" s="1"/>
  <c r="G434" i="16"/>
  <c r="G465" i="18"/>
  <c r="AB461" i="18" s="1"/>
  <c r="M94" i="20" s="1"/>
  <c r="G524" i="18"/>
  <c r="G823" i="15"/>
  <c r="G595" i="15"/>
  <c r="AB591" i="15" s="1"/>
  <c r="K62" i="20" s="1"/>
  <c r="G967" i="14"/>
  <c r="G848" i="14"/>
  <c r="AB844" i="14" s="1"/>
  <c r="L58" i="20" s="1"/>
  <c r="G536" i="18"/>
  <c r="G477" i="18"/>
  <c r="AB473" i="18" s="1"/>
  <c r="M96" i="20" s="1"/>
  <c r="G1017" i="13"/>
  <c r="AB1013" i="13" s="1"/>
  <c r="M37" i="20" s="1"/>
  <c r="G1142" i="13"/>
  <c r="G963" i="14"/>
  <c r="AB959" i="14" s="1"/>
  <c r="M57" i="20" s="1"/>
  <c r="G1082" i="14"/>
  <c r="G939" i="13"/>
  <c r="AB935" i="13" s="1"/>
  <c r="M24" i="20" s="1"/>
  <c r="G1064" i="13"/>
  <c r="G867" i="14"/>
  <c r="AB863" i="14" s="1"/>
  <c r="M41" i="20" s="1"/>
  <c r="G986" i="14"/>
  <c r="G837" i="15"/>
  <c r="AB833" i="15" s="1"/>
  <c r="M64" i="20" s="1"/>
  <c r="G950" i="15"/>
  <c r="G1185" i="13"/>
  <c r="G1187" i="13" s="1"/>
  <c r="AB1183" i="13" s="1"/>
  <c r="O23" i="20" s="1"/>
  <c r="G1060" i="13"/>
  <c r="AB1056" i="13" s="1"/>
  <c r="N23" i="20" s="1"/>
  <c r="G610" i="19"/>
  <c r="G612" i="19" s="1"/>
  <c r="AB608" i="19" s="1"/>
  <c r="O108" i="20" s="1"/>
  <c r="G548" i="19"/>
  <c r="AB544" i="19" s="1"/>
  <c r="N108" i="20" s="1"/>
  <c r="G259" i="16"/>
  <c r="AB255" i="16" s="1"/>
  <c r="K81" i="20" s="1"/>
  <c r="G355" i="16"/>
  <c r="G495" i="18"/>
  <c r="AB491" i="18" s="1"/>
  <c r="M99" i="20" s="1"/>
  <c r="G554" i="18"/>
  <c r="G340" i="19"/>
  <c r="AB336" i="19" s="1"/>
  <c r="K104" i="20" s="1"/>
  <c r="G461" i="19"/>
  <c r="G457" i="18"/>
  <c r="G337" i="18"/>
  <c r="AB333" i="18" s="1"/>
  <c r="K93" i="20" s="1"/>
  <c r="G1054" i="13"/>
  <c r="AB1050" i="13" s="1"/>
  <c r="N22" i="20" s="1"/>
  <c r="G1179" i="13"/>
  <c r="G1181" i="13" s="1"/>
  <c r="AB1177" i="13" s="1"/>
  <c r="O22" i="20" s="1"/>
  <c r="G1215" i="13"/>
  <c r="G1217" i="13" s="1"/>
  <c r="AB1213" i="13" s="1"/>
  <c r="O28" i="20" s="1"/>
  <c r="G1090" i="13"/>
  <c r="AB1086" i="13" s="1"/>
  <c r="N28" i="20" s="1"/>
  <c r="G1221" i="13"/>
  <c r="G1223" i="13" s="1"/>
  <c r="AB1219" i="13" s="1"/>
  <c r="O29" i="20" s="1"/>
  <c r="G1096" i="13"/>
  <c r="AB1092" i="13" s="1"/>
  <c r="N29" i="20" s="1"/>
  <c r="G1125" i="14"/>
  <c r="G1127" i="14" s="1"/>
  <c r="AB1123" i="14" s="1"/>
  <c r="O44" i="20" s="1"/>
  <c r="G1006" i="14"/>
  <c r="AB1002" i="14" s="1"/>
  <c r="N44" i="20" s="1"/>
  <c r="D75" i="20"/>
  <c r="D74" i="12"/>
  <c r="D96" i="15"/>
  <c r="D786" i="15" s="1"/>
  <c r="D211" i="15" s="1"/>
  <c r="D326" i="15" s="1"/>
  <c r="D441" i="15" s="1"/>
  <c r="D556" i="15" s="1"/>
  <c r="D671" i="15" s="1"/>
  <c r="D901" i="15" s="1"/>
  <c r="D1016" i="15" s="1"/>
  <c r="D1131" i="15" s="1"/>
  <c r="G957" i="14"/>
  <c r="AB953" i="14" s="1"/>
  <c r="M56" i="20" s="1"/>
  <c r="G1076" i="14"/>
  <c r="G861" i="15"/>
  <c r="AB857" i="15" s="1"/>
  <c r="M68" i="20" s="1"/>
  <c r="G974" i="15"/>
  <c r="G412" i="16"/>
  <c r="AB408" i="16" s="1"/>
  <c r="N82" i="20" s="1"/>
  <c r="G459" i="16"/>
  <c r="G461" i="16" s="1"/>
  <c r="AB457" i="16" s="1"/>
  <c r="O82" i="20" s="1"/>
  <c r="G570" i="15"/>
  <c r="AB566" i="15" s="1"/>
  <c r="J77" i="20" s="1"/>
  <c r="G683" i="15"/>
  <c r="D50" i="12"/>
  <c r="D53" i="20"/>
  <c r="D90" i="14"/>
  <c r="D211" i="14" s="1"/>
  <c r="D332" i="14" s="1"/>
  <c r="D453" i="14" s="1"/>
  <c r="D574" i="14" s="1"/>
  <c r="D695" i="14" s="1"/>
  <c r="D816" i="14" s="1"/>
  <c r="D937" i="14" s="1"/>
  <c r="D1058" i="14" s="1"/>
  <c r="D1179" i="14" s="1"/>
  <c r="G691" i="15"/>
  <c r="AB687" i="15" s="1"/>
  <c r="K78" i="20" s="1"/>
  <c r="G919" i="15"/>
  <c r="G909" i="14"/>
  <c r="AB905" i="14" s="1"/>
  <c r="M48" i="20" s="1"/>
  <c r="G1028" i="14"/>
  <c r="G1167" i="13"/>
  <c r="G1169" i="13" s="1"/>
  <c r="AB1165" i="13" s="1"/>
  <c r="O20" i="20" s="1"/>
  <c r="G1042" i="13"/>
  <c r="AB1038" i="13" s="1"/>
  <c r="N20" i="20" s="1"/>
  <c r="G1004" i="15"/>
  <c r="G891" i="15"/>
  <c r="AB887" i="15" s="1"/>
  <c r="M73" i="20" s="1"/>
  <c r="D75" i="12" l="1"/>
  <c r="D102" i="15"/>
  <c r="D792" i="15" s="1"/>
  <c r="D217" i="15" s="1"/>
  <c r="D332" i="15" s="1"/>
  <c r="D447" i="15" s="1"/>
  <c r="D562" i="15" s="1"/>
  <c r="D677" i="15" s="1"/>
  <c r="D907" i="15" s="1"/>
  <c r="D1022" i="15" s="1"/>
  <c r="D1137" i="15" s="1"/>
  <c r="D76" i="20"/>
  <c r="G538" i="18"/>
  <c r="AB534" i="18" s="1"/>
  <c r="N96" i="20" s="1"/>
  <c r="G597" i="18"/>
  <c r="G599" i="18" s="1"/>
  <c r="AB595" i="18" s="1"/>
  <c r="O96" i="20" s="1"/>
  <c r="G927" i="14"/>
  <c r="AB923" i="14" s="1"/>
  <c r="M51" i="20" s="1"/>
  <c r="G1046" i="14"/>
  <c r="G667" i="15"/>
  <c r="AB663" i="15" s="1"/>
  <c r="K74" i="20" s="1"/>
  <c r="G895" i="15"/>
  <c r="G554" i="19"/>
  <c r="AB550" i="19" s="1"/>
  <c r="N109" i="20" s="1"/>
  <c r="G616" i="19"/>
  <c r="G618" i="19" s="1"/>
  <c r="AB614" i="19" s="1"/>
  <c r="O109" i="20" s="1"/>
  <c r="G1042" i="14"/>
  <c r="AB1038" i="14" s="1"/>
  <c r="N50" i="20" s="1"/>
  <c r="G1161" i="14"/>
  <c r="G1163" i="14" s="1"/>
  <c r="AB1159" i="14" s="1"/>
  <c r="O50" i="20" s="1"/>
  <c r="G1034" i="15"/>
  <c r="G921" i="15"/>
  <c r="AB917" i="15" s="1"/>
  <c r="M78" i="20" s="1"/>
  <c r="G1191" i="13"/>
  <c r="G1193" i="13" s="1"/>
  <c r="AB1189" i="13" s="1"/>
  <c r="O24" i="20" s="1"/>
  <c r="G1066" i="13"/>
  <c r="AB1062" i="13" s="1"/>
  <c r="N24" i="20" s="1"/>
  <c r="G477" i="16"/>
  <c r="G479" i="16" s="1"/>
  <c r="AB475" i="16" s="1"/>
  <c r="O85" i="20" s="1"/>
  <c r="G430" i="16"/>
  <c r="AB426" i="16" s="1"/>
  <c r="N85" i="20" s="1"/>
  <c r="G982" i="14"/>
  <c r="AB978" i="14" s="1"/>
  <c r="N40" i="20" s="1"/>
  <c r="G1101" i="14"/>
  <c r="G1103" i="14" s="1"/>
  <c r="AB1099" i="14" s="1"/>
  <c r="O40" i="20" s="1"/>
  <c r="G1149" i="14"/>
  <c r="G1151" i="14" s="1"/>
  <c r="AB1147" i="14" s="1"/>
  <c r="O48" i="20" s="1"/>
  <c r="G1030" i="14"/>
  <c r="AB1026" i="14" s="1"/>
  <c r="N48" i="20" s="1"/>
  <c r="G357" i="16"/>
  <c r="AB353" i="16" s="1"/>
  <c r="M81" i="20" s="1"/>
  <c r="G404" i="16"/>
  <c r="G518" i="18"/>
  <c r="G459" i="18"/>
  <c r="AB455" i="18" s="1"/>
  <c r="M93" i="20" s="1"/>
  <c r="G969" i="14"/>
  <c r="AB965" i="14" s="1"/>
  <c r="M58" i="20" s="1"/>
  <c r="G1088" i="14"/>
  <c r="G994" i="14"/>
  <c r="AB990" i="14" s="1"/>
  <c r="N42" i="20" s="1"/>
  <c r="G1113" i="14"/>
  <c r="G1115" i="14" s="1"/>
  <c r="AB1111" i="14" s="1"/>
  <c r="O42" i="20" s="1"/>
  <c r="G1071" i="15"/>
  <c r="G1073" i="15" s="1"/>
  <c r="AB1069" i="15" s="1"/>
  <c r="O65" i="20" s="1"/>
  <c r="G958" i="15"/>
  <c r="AB954" i="15" s="1"/>
  <c r="N65" i="20" s="1"/>
  <c r="G988" i="14"/>
  <c r="AB984" i="14" s="1"/>
  <c r="N41" i="20" s="1"/>
  <c r="G1107" i="14"/>
  <c r="G1109" i="14" s="1"/>
  <c r="AB1105" i="14" s="1"/>
  <c r="O41" i="20" s="1"/>
  <c r="G463" i="19"/>
  <c r="AB459" i="19" s="1"/>
  <c r="M104" i="20" s="1"/>
  <c r="G522" i="19"/>
  <c r="G1084" i="14"/>
  <c r="AB1080" i="14" s="1"/>
  <c r="N57" i="20" s="1"/>
  <c r="G1203" i="14"/>
  <c r="G1205" i="14" s="1"/>
  <c r="AB1201" i="14" s="1"/>
  <c r="O57" i="20" s="1"/>
  <c r="G506" i="19"/>
  <c r="AB502" i="19" s="1"/>
  <c r="N101" i="20" s="1"/>
  <c r="G568" i="19"/>
  <c r="G570" i="19" s="1"/>
  <c r="AB566" i="19" s="1"/>
  <c r="O101" i="20" s="1"/>
  <c r="D23" i="12"/>
  <c r="D72" i="13"/>
  <c r="D199" i="13" s="1"/>
  <c r="D326" i="13" s="1"/>
  <c r="D453" i="13" s="1"/>
  <c r="D580" i="13" s="1"/>
  <c r="D707" i="13" s="1"/>
  <c r="D834" i="13" s="1"/>
  <c r="D961" i="13" s="1"/>
  <c r="D1088" i="13" s="1"/>
  <c r="D1215" i="13" s="1"/>
  <c r="D28" i="20"/>
  <c r="G1006" i="15"/>
  <c r="AB1002" i="15" s="1"/>
  <c r="N73" i="20" s="1"/>
  <c r="G1119" i="15"/>
  <c r="G1121" i="15" s="1"/>
  <c r="AB1117" i="15" s="1"/>
  <c r="O73" i="20" s="1"/>
  <c r="G1197" i="14"/>
  <c r="G1199" i="14" s="1"/>
  <c r="AB1195" i="14" s="1"/>
  <c r="O56" i="20" s="1"/>
  <c r="G1078" i="14"/>
  <c r="AB1074" i="14" s="1"/>
  <c r="N56" i="20" s="1"/>
  <c r="G825" i="15"/>
  <c r="AB821" i="15" s="1"/>
  <c r="M62" i="20" s="1"/>
  <c r="G938" i="15"/>
  <c r="G1245" i="13"/>
  <c r="G1247" i="13" s="1"/>
  <c r="AB1243" i="13" s="1"/>
  <c r="O33" i="20" s="1"/>
  <c r="G1120" i="13"/>
  <c r="AB1116" i="13" s="1"/>
  <c r="N33" i="20" s="1"/>
  <c r="D54" i="19"/>
  <c r="D423" i="19" s="1"/>
  <c r="D115" i="19" s="1"/>
  <c r="D176" i="19" s="1"/>
  <c r="D237" i="19" s="1"/>
  <c r="D298" i="19" s="1"/>
  <c r="D362" i="19" s="1"/>
  <c r="D485" i="19" s="1"/>
  <c r="D546" i="19" s="1"/>
  <c r="D610" i="19" s="1"/>
  <c r="D113" i="12"/>
  <c r="D108" i="20"/>
  <c r="G483" i="16"/>
  <c r="G485" i="16" s="1"/>
  <c r="AB481" i="16" s="1"/>
  <c r="O86" i="20" s="1"/>
  <c r="G436" i="16"/>
  <c r="AB432" i="16" s="1"/>
  <c r="N86" i="20" s="1"/>
  <c r="G1089" i="15"/>
  <c r="G1091" i="15" s="1"/>
  <c r="AB1087" i="15" s="1"/>
  <c r="O68" i="20" s="1"/>
  <c r="G976" i="15"/>
  <c r="AB972" i="15" s="1"/>
  <c r="N68" i="20" s="1"/>
  <c r="D54" i="20"/>
  <c r="D96" i="14"/>
  <c r="D217" i="14" s="1"/>
  <c r="D338" i="14" s="1"/>
  <c r="D459" i="14" s="1"/>
  <c r="D580" i="14" s="1"/>
  <c r="D701" i="14" s="1"/>
  <c r="D822" i="14" s="1"/>
  <c r="D943" i="14" s="1"/>
  <c r="D1064" i="14" s="1"/>
  <c r="D1185" i="14" s="1"/>
  <c r="D51" i="12"/>
  <c r="G556" i="18"/>
  <c r="AB552" i="18" s="1"/>
  <c r="N99" i="20" s="1"/>
  <c r="G615" i="18"/>
  <c r="G617" i="18" s="1"/>
  <c r="AB613" i="18" s="1"/>
  <c r="O99" i="20" s="1"/>
  <c r="G952" i="15"/>
  <c r="AB948" i="15" s="1"/>
  <c r="N64" i="20" s="1"/>
  <c r="G1065" i="15"/>
  <c r="G1067" i="15" s="1"/>
  <c r="AB1063" i="15" s="1"/>
  <c r="O64" i="20" s="1"/>
  <c r="G1269" i="13"/>
  <c r="G1271" i="13" s="1"/>
  <c r="AB1267" i="13" s="1"/>
  <c r="O37" i="20" s="1"/>
  <c r="G1144" i="13"/>
  <c r="AB1140" i="13" s="1"/>
  <c r="N37" i="20" s="1"/>
  <c r="G526" i="18"/>
  <c r="AB522" i="18" s="1"/>
  <c r="N94" i="20" s="1"/>
  <c r="G585" i="18"/>
  <c r="G587" i="18" s="1"/>
  <c r="AB583" i="18" s="1"/>
  <c r="O94" i="20" s="1"/>
  <c r="G508" i="18"/>
  <c r="AB504" i="18" s="1"/>
  <c r="N91" i="20" s="1"/>
  <c r="G567" i="18"/>
  <c r="G569" i="18" s="1"/>
  <c r="AB565" i="18" s="1"/>
  <c r="O91" i="20" s="1"/>
  <c r="G418" i="16"/>
  <c r="AB414" i="16" s="1"/>
  <c r="N83" i="20" s="1"/>
  <c r="G465" i="16"/>
  <c r="G467" i="16" s="1"/>
  <c r="AB463" i="16" s="1"/>
  <c r="O83" i="20" s="1"/>
  <c r="G913" i="15"/>
  <c r="G685" i="15"/>
  <c r="AB681" i="15" s="1"/>
  <c r="K77" i="20" s="1"/>
  <c r="G1048" i="14" l="1"/>
  <c r="AB1044" i="14" s="1"/>
  <c r="N51" i="20" s="1"/>
  <c r="G1167" i="14"/>
  <c r="G1169" i="14" s="1"/>
  <c r="AB1165" i="14" s="1"/>
  <c r="O51" i="20" s="1"/>
  <c r="D102" i="14"/>
  <c r="D223" i="14" s="1"/>
  <c r="D344" i="14" s="1"/>
  <c r="D465" i="14" s="1"/>
  <c r="D586" i="14" s="1"/>
  <c r="D707" i="14" s="1"/>
  <c r="D828" i="14" s="1"/>
  <c r="D949" i="14" s="1"/>
  <c r="D1070" i="14" s="1"/>
  <c r="D1191" i="14" s="1"/>
  <c r="D55" i="20"/>
  <c r="D52" i="12"/>
  <c r="D109" i="20"/>
  <c r="D60" i="19"/>
  <c r="D429" i="19" s="1"/>
  <c r="D121" i="19" s="1"/>
  <c r="D182" i="19" s="1"/>
  <c r="D243" i="19" s="1"/>
  <c r="D304" i="19" s="1"/>
  <c r="D368" i="19" s="1"/>
  <c r="D491" i="19" s="1"/>
  <c r="D552" i="19" s="1"/>
  <c r="D616" i="19" s="1"/>
  <c r="D114" i="12"/>
  <c r="G1036" i="15"/>
  <c r="AB1032" i="15" s="1"/>
  <c r="N78" i="20" s="1"/>
  <c r="G1149" i="15"/>
  <c r="G1151" i="15" s="1"/>
  <c r="AB1147" i="15" s="1"/>
  <c r="O78" i="20" s="1"/>
  <c r="G524" i="19"/>
  <c r="AB520" i="19" s="1"/>
  <c r="N104" i="20" s="1"/>
  <c r="G586" i="19"/>
  <c r="G588" i="19" s="1"/>
  <c r="AB584" i="19" s="1"/>
  <c r="O104" i="20" s="1"/>
  <c r="G1090" i="14"/>
  <c r="AB1086" i="14" s="1"/>
  <c r="N58" i="20" s="1"/>
  <c r="G1209" i="14"/>
  <c r="G1211" i="14" s="1"/>
  <c r="AB1207" i="14" s="1"/>
  <c r="O58" i="20" s="1"/>
  <c r="G1053" i="15"/>
  <c r="G1055" i="15" s="1"/>
  <c r="AB1051" i="15" s="1"/>
  <c r="O62" i="20" s="1"/>
  <c r="G940" i="15"/>
  <c r="AB936" i="15" s="1"/>
  <c r="N62" i="20" s="1"/>
  <c r="D78" i="13"/>
  <c r="D205" i="13" s="1"/>
  <c r="D332" i="13" s="1"/>
  <c r="D459" i="13" s="1"/>
  <c r="D586" i="13" s="1"/>
  <c r="D713" i="13" s="1"/>
  <c r="D840" i="13" s="1"/>
  <c r="D967" i="13" s="1"/>
  <c r="D1094" i="13" s="1"/>
  <c r="D1221" i="13" s="1"/>
  <c r="D24" i="12"/>
  <c r="D29" i="20"/>
  <c r="G520" i="18"/>
  <c r="AB516" i="18" s="1"/>
  <c r="N93" i="20" s="1"/>
  <c r="G579" i="18"/>
  <c r="G581" i="18" s="1"/>
  <c r="AB577" i="18" s="1"/>
  <c r="O93" i="20" s="1"/>
  <c r="G915" i="15"/>
  <c r="AB911" i="15" s="1"/>
  <c r="M77" i="20" s="1"/>
  <c r="G1028" i="15"/>
  <c r="G453" i="16"/>
  <c r="G455" i="16" s="1"/>
  <c r="AB451" i="16" s="1"/>
  <c r="O81" i="20" s="1"/>
  <c r="G406" i="16"/>
  <c r="AB402" i="16" s="1"/>
  <c r="N81" i="20" s="1"/>
  <c r="G1010" i="15"/>
  <c r="G897" i="15"/>
  <c r="AB893" i="15" s="1"/>
  <c r="M74" i="20" s="1"/>
  <c r="D108" i="15"/>
  <c r="D798" i="15" s="1"/>
  <c r="D223" i="15" s="1"/>
  <c r="D338" i="15" s="1"/>
  <c r="D453" i="15" s="1"/>
  <c r="D568" i="15" s="1"/>
  <c r="D683" i="15" s="1"/>
  <c r="D913" i="15" s="1"/>
  <c r="D1028" i="15" s="1"/>
  <c r="D1143" i="15" s="1"/>
  <c r="D77" i="20"/>
  <c r="D76" i="12"/>
  <c r="D56" i="20" l="1"/>
  <c r="D108" i="14"/>
  <c r="D229" i="14" s="1"/>
  <c r="D350" i="14" s="1"/>
  <c r="D471" i="14" s="1"/>
  <c r="D592" i="14" s="1"/>
  <c r="D713" i="14" s="1"/>
  <c r="D834" i="14" s="1"/>
  <c r="D955" i="14" s="1"/>
  <c r="D1076" i="14" s="1"/>
  <c r="D1197" i="14" s="1"/>
  <c r="D53" i="12"/>
  <c r="G1030" i="15"/>
  <c r="AB1026" i="15" s="1"/>
  <c r="N77" i="20" s="1"/>
  <c r="G1143" i="15"/>
  <c r="G1145" i="15" s="1"/>
  <c r="AB1141" i="15" s="1"/>
  <c r="O77" i="20" s="1"/>
  <c r="D114" i="15"/>
  <c r="D804" i="15" s="1"/>
  <c r="D229" i="15" s="1"/>
  <c r="D344" i="15" s="1"/>
  <c r="D459" i="15" s="1"/>
  <c r="D574" i="15" s="1"/>
  <c r="D689" i="15" s="1"/>
  <c r="D919" i="15" s="1"/>
  <c r="D1034" i="15" s="1"/>
  <c r="D1149" i="15" s="1"/>
  <c r="D78" i="20"/>
  <c r="D77" i="12"/>
  <c r="G1012" i="15"/>
  <c r="AB1008" i="15" s="1"/>
  <c r="N74" i="20" s="1"/>
  <c r="G1125" i="15"/>
  <c r="G1127" i="15" s="1"/>
  <c r="AB1123" i="15" s="1"/>
  <c r="O74" i="20" s="1"/>
  <c r="D84" i="13"/>
  <c r="D211" i="13" s="1"/>
  <c r="D338" i="13" s="1"/>
  <c r="D465" i="13" s="1"/>
  <c r="D592" i="13" s="1"/>
  <c r="D719" i="13" s="1"/>
  <c r="D846" i="13" s="1"/>
  <c r="D973" i="13" s="1"/>
  <c r="D1100" i="13" s="1"/>
  <c r="D1227" i="13" s="1"/>
  <c r="D25" i="12"/>
  <c r="D30" i="20"/>
  <c r="D110" i="20"/>
  <c r="D66" i="19"/>
  <c r="D435" i="19" s="1"/>
  <c r="D127" i="19" s="1"/>
  <c r="D188" i="19" s="1"/>
  <c r="D249" i="19" s="1"/>
  <c r="D310" i="19" s="1"/>
  <c r="D374" i="19" s="1"/>
  <c r="D497" i="19" s="1"/>
  <c r="D558" i="19" s="1"/>
  <c r="D622" i="19" s="1"/>
  <c r="D79" i="20" l="1"/>
  <c r="D120" i="15"/>
  <c r="D810" i="15" s="1"/>
  <c r="D235" i="15" s="1"/>
  <c r="D350" i="15" s="1"/>
  <c r="D465" i="15" s="1"/>
  <c r="D580" i="15" s="1"/>
  <c r="D695" i="15" s="1"/>
  <c r="D925" i="15" s="1"/>
  <c r="D1040" i="15" s="1"/>
  <c r="D1155" i="15" s="1"/>
  <c r="D90" i="13"/>
  <c r="D217" i="13" s="1"/>
  <c r="D344" i="13" s="1"/>
  <c r="D471" i="13" s="1"/>
  <c r="D598" i="13" s="1"/>
  <c r="D725" i="13" s="1"/>
  <c r="D852" i="13" s="1"/>
  <c r="D979" i="13" s="1"/>
  <c r="D1106" i="13" s="1"/>
  <c r="D1233" i="13" s="1"/>
  <c r="D31" i="20"/>
  <c r="D26" i="12"/>
  <c r="D57" i="20"/>
  <c r="D114" i="14"/>
  <c r="D235" i="14" s="1"/>
  <c r="D356" i="14" s="1"/>
  <c r="D477" i="14" s="1"/>
  <c r="D598" i="14" s="1"/>
  <c r="D719" i="14" s="1"/>
  <c r="D840" i="14" s="1"/>
  <c r="D961" i="14" s="1"/>
  <c r="D1082" i="14" s="1"/>
  <c r="D1203" i="14" s="1"/>
  <c r="D54" i="12"/>
  <c r="D55" i="12" l="1"/>
  <c r="D58" i="20"/>
  <c r="D120" i="14"/>
  <c r="D241" i="14" s="1"/>
  <c r="D362" i="14" s="1"/>
  <c r="D483" i="14" s="1"/>
  <c r="D604" i="14" s="1"/>
  <c r="D725" i="14" s="1"/>
  <c r="D846" i="14" s="1"/>
  <c r="D967" i="14" s="1"/>
  <c r="D1088" i="14" s="1"/>
  <c r="D1209" i="14" s="1"/>
  <c r="D27" i="12"/>
  <c r="D96" i="13"/>
  <c r="D223" i="13" s="1"/>
  <c r="D350" i="13" s="1"/>
  <c r="D477" i="13" s="1"/>
  <c r="D604" i="13" s="1"/>
  <c r="D731" i="13" s="1"/>
  <c r="D858" i="13" s="1"/>
  <c r="D985" i="13" s="1"/>
  <c r="D1112" i="13" s="1"/>
  <c r="D1239" i="13" s="1"/>
  <c r="D32" i="20"/>
  <c r="D28" i="12" l="1"/>
  <c r="D102" i="13"/>
  <c r="D229" i="13" s="1"/>
  <c r="D356" i="13" s="1"/>
  <c r="D483" i="13" s="1"/>
  <c r="D610" i="13" s="1"/>
  <c r="D737" i="13" s="1"/>
  <c r="D864" i="13" s="1"/>
  <c r="D991" i="13" s="1"/>
  <c r="D1118" i="13" s="1"/>
  <c r="D1245" i="13" s="1"/>
  <c r="D33" i="20"/>
  <c r="D59" i="20"/>
  <c r="D126" i="14"/>
  <c r="D247" i="14" s="1"/>
  <c r="D368" i="14" s="1"/>
  <c r="D489" i="14" s="1"/>
  <c r="D610" i="14" s="1"/>
  <c r="D731" i="14" s="1"/>
  <c r="D852" i="14" s="1"/>
  <c r="D973" i="14" s="1"/>
  <c r="D1094" i="14" s="1"/>
  <c r="D1215" i="14" s="1"/>
  <c r="D108" i="13" l="1"/>
  <c r="D235" i="13" s="1"/>
  <c r="D362" i="13" s="1"/>
  <c r="D489" i="13" s="1"/>
  <c r="D616" i="13" s="1"/>
  <c r="D743" i="13" s="1"/>
  <c r="D870" i="13" s="1"/>
  <c r="D997" i="13" s="1"/>
  <c r="D1124" i="13" s="1"/>
  <c r="D1251" i="13" s="1"/>
  <c r="D29" i="12"/>
  <c r="D34" i="20"/>
  <c r="D30" i="12" l="1"/>
  <c r="D35" i="20"/>
  <c r="D114" i="13"/>
  <c r="D241" i="13" s="1"/>
  <c r="D368" i="13" s="1"/>
  <c r="D495" i="13" s="1"/>
  <c r="D622" i="13" s="1"/>
  <c r="D749" i="13" s="1"/>
  <c r="D876" i="13" s="1"/>
  <c r="D1003" i="13" s="1"/>
  <c r="D1130" i="13" s="1"/>
  <c r="D1257" i="13" s="1"/>
  <c r="D36" i="20" l="1"/>
  <c r="D31" i="12"/>
  <c r="D120" i="13"/>
  <c r="D247" i="13" s="1"/>
  <c r="D374" i="13" s="1"/>
  <c r="D501" i="13" s="1"/>
  <c r="D628" i="13" s="1"/>
  <c r="D755" i="13" s="1"/>
  <c r="D882" i="13" s="1"/>
  <c r="D1009" i="13" s="1"/>
  <c r="D1136" i="13" s="1"/>
  <c r="D1263" i="13" s="1"/>
  <c r="D126" i="13" l="1"/>
  <c r="D253" i="13" s="1"/>
  <c r="D380" i="13" s="1"/>
  <c r="D507" i="13" s="1"/>
  <c r="D634" i="13" s="1"/>
  <c r="D761" i="13" s="1"/>
  <c r="D888" i="13" s="1"/>
  <c r="D1015" i="13" s="1"/>
  <c r="D1142" i="13" s="1"/>
  <c r="D1269" i="13" s="1"/>
  <c r="D32" i="12"/>
  <c r="D37" i="20"/>
  <c r="D132" i="13" l="1"/>
  <c r="D259" i="13" s="1"/>
  <c r="D386" i="13" s="1"/>
  <c r="D513" i="13" s="1"/>
  <c r="D640" i="13" s="1"/>
  <c r="D767" i="13" s="1"/>
  <c r="D894" i="13" s="1"/>
  <c r="D1021" i="13" s="1"/>
  <c r="D1148" i="13" s="1"/>
  <c r="D1275" i="13" s="1"/>
  <c r="D38"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Lawrence Stanton</author>
  </authors>
  <commentList>
    <comment ref="A9" authorId="0" shapeId="0" xr:uid="{311C987E-2F41-4DBD-A01F-9714D354A8D6}">
      <text>
        <r>
          <rPr>
            <sz val="9"/>
            <color indexed="81"/>
            <rFont val="Tahoma"/>
            <family val="2"/>
          </rPr>
          <t xml:space="preserve">
</t>
        </r>
        <r>
          <rPr>
            <sz val="16"/>
            <color indexed="81"/>
            <rFont val="Arial"/>
            <family val="2"/>
          </rPr>
          <t xml:space="preserve">Attack by 1 or several individuals using simple, easily acquired weapons including vehicles, firearms, pipe bombs, suicide bombs </t>
        </r>
      </text>
    </comment>
    <comment ref="A136" authorId="0" shapeId="0" xr:uid="{5A0398CC-503F-430B-B7F6-550817184E93}">
      <text>
        <r>
          <rPr>
            <sz val="16"/>
            <color indexed="81"/>
            <rFont val="Tahoma"/>
            <family val="2"/>
          </rPr>
          <t xml:space="preserve">
An improvised explosive device deployed via automobile with explosive equivalent up to  150lb of TNT or truck/bus with explosive equivalent of 500lbs of TNT, or man portable with an explosive equivalent of 40lbs. TNT</t>
        </r>
      </text>
    </comment>
    <comment ref="A263" authorId="0" shapeId="0" xr:uid="{89770193-AF00-41BC-8185-1A6F5EF4298D}">
      <text>
        <r>
          <rPr>
            <sz val="16"/>
            <color indexed="81"/>
            <rFont val="Tahoma"/>
            <family val="2"/>
          </rPr>
          <t xml:space="preserve">
Attack by 1 person (against a wheeled vehicle) or 3 or more persons (against a train) using simple, easily acquired weapons (including charges sufficient to destroy/derail the vehicle) for purposes of seizing control of a vehicle in the prosecution of a further attack</t>
        </r>
      </text>
    </comment>
    <comment ref="A390" authorId="0" shapeId="0" xr:uid="{1F1E96DC-C840-4948-BCA5-05F9C742DA8F}">
      <text>
        <r>
          <rPr>
            <sz val="16"/>
            <color indexed="81"/>
            <rFont val="Tahoma"/>
            <family val="2"/>
          </rPr>
          <t xml:space="preserve">
Attack by &gt;2 teams of &gt;1 individuals using simple weapons, or at &gt;1 teams plus a planted explosive, occurring at &gt;2 or more points within single system &amp; one hour; system is the ultimate target</t>
        </r>
      </text>
    </comment>
    <comment ref="A517" authorId="0" shapeId="0" xr:uid="{FD519AE9-C34C-4963-B03B-29A81E6B500C}">
      <text>
        <r>
          <rPr>
            <sz val="16"/>
            <color indexed="81"/>
            <rFont val="Tahoma"/>
            <family val="2"/>
          </rPr>
          <t xml:space="preserve">
Attack employing cybernetic access to systems intended to deny access, or to  disrupt or corrupt data </t>
        </r>
      </text>
    </comment>
    <comment ref="A644" authorId="0" shapeId="0" xr:uid="{4E3BE6AF-7985-47A5-BF97-7D5F5CC00E82}">
      <text>
        <r>
          <rPr>
            <sz val="9"/>
            <color indexed="81"/>
            <rFont val="Tahoma"/>
            <family val="2"/>
          </rPr>
          <t xml:space="preserve">
</t>
        </r>
        <r>
          <rPr>
            <sz val="16"/>
            <color indexed="81"/>
            <rFont val="Tahoma"/>
            <family val="2"/>
          </rPr>
          <t>A natural event such as a severe storm, flood, wild fire, earth movement, etc.</t>
        </r>
      </text>
    </comment>
    <comment ref="A771" authorId="0" shapeId="0" xr:uid="{B6E00B49-D27C-4C6B-B360-21065FDE179D}">
      <text>
        <r>
          <rPr>
            <sz val="16"/>
            <color indexed="81"/>
            <rFont val="ariel"/>
          </rPr>
          <t xml:space="preserve">Accidental or intentional disaster at a major facility adjacent to or in a position to impact the system. Consider chemical spill, toxic release, explosion, train derailment, structure collapse, fire, etc.  </t>
        </r>
      </text>
    </comment>
    <comment ref="A898" authorId="0" shapeId="0" xr:uid="{0C22A373-1C16-4496-A1A9-8732C6603548}">
      <text>
        <r>
          <rPr>
            <sz val="9"/>
            <color indexed="81"/>
            <rFont val="Tahoma"/>
            <family val="2"/>
          </rPr>
          <t xml:space="preserve">
</t>
        </r>
        <r>
          <rPr>
            <sz val="16"/>
            <color indexed="81"/>
            <rFont val="ariel"/>
          </rPr>
          <t>Derailment or collision resulting from an attack on control centers, control equipment or control personnel</t>
        </r>
      </text>
    </comment>
    <comment ref="A1025" authorId="0" shapeId="0" xr:uid="{33567A82-9047-49F9-A81A-7AE8D0373D5F}">
      <text>
        <r>
          <rPr>
            <sz val="9"/>
            <color indexed="81"/>
            <rFont val="Tahoma"/>
            <family val="2"/>
          </rPr>
          <t xml:space="preserve">
</t>
        </r>
        <r>
          <rPr>
            <sz val="16"/>
            <color indexed="81"/>
            <rFont val="ariel"/>
          </rPr>
          <t>Widespread power outage arising from an attack on power generation, transfer, distribution or management</t>
        </r>
      </text>
    </comment>
    <comment ref="A1152" authorId="0" shapeId="0" xr:uid="{DEDEDFC8-BBA7-490D-AE8A-9E4567706B22}">
      <text>
        <r>
          <rPr>
            <sz val="9"/>
            <color rgb="FF000000"/>
            <rFont val="Tahoma"/>
            <family val="2"/>
          </rPr>
          <t xml:space="preserve">
</t>
        </r>
        <r>
          <rPr>
            <sz val="16"/>
            <color rgb="FF000000"/>
            <rFont val="ariel"/>
          </rPr>
          <t>An attack employing a weapon of mass destruction, including a bio agent, a radiological dispersant device, a chemical weapon or a nuclear device.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Lawrence Stanton</author>
  </authors>
  <commentList>
    <comment ref="A9" authorId="0" shapeId="0" xr:uid="{A3AF68E1-57FF-41DA-BB51-B0D7D761B40B}">
      <text>
        <r>
          <rPr>
            <b/>
            <sz val="9"/>
            <color indexed="81"/>
            <rFont val="Tahoma"/>
            <family val="2"/>
          </rPr>
          <t>Lawrence Stanton:</t>
        </r>
        <r>
          <rPr>
            <sz val="9"/>
            <color indexed="81"/>
            <rFont val="Tahoma"/>
            <family val="2"/>
          </rPr>
          <t xml:space="preserve">
</t>
        </r>
        <r>
          <rPr>
            <sz val="16"/>
            <color indexed="81"/>
            <rFont val="Arial"/>
            <family val="2"/>
          </rPr>
          <t xml:space="preserve">Attack by 1 or several individuals using simple, easily acquired weapons including vehicles, firearms, pipe bombs, suicide bombs </t>
        </r>
      </text>
    </comment>
    <comment ref="A130" authorId="0" shapeId="0" xr:uid="{53CF856B-9DC1-47E3-8B56-BD1E69F02A00}">
      <text>
        <r>
          <rPr>
            <sz val="9"/>
            <color rgb="FF000000"/>
            <rFont val="Tahoma"/>
            <family val="2"/>
          </rPr>
          <t xml:space="preserve">
</t>
        </r>
        <r>
          <rPr>
            <sz val="16"/>
            <color rgb="FF000000"/>
            <rFont val="Arial"/>
            <family val="2"/>
          </rPr>
          <t>An improvised explosive device deployed via automobile with explosive equivalent up to  150lb of TNT or truck/bus with explosive equivalent of 500lbs of TNT, or man portable with an explosive equivalent of 40lbs. TNT</t>
        </r>
      </text>
    </comment>
    <comment ref="A251" authorId="0" shapeId="0" xr:uid="{3887E3CB-9241-41EF-BCEB-6E9B205207BD}">
      <text>
        <r>
          <rPr>
            <sz val="9"/>
            <color indexed="81"/>
            <rFont val="Tahoma"/>
            <family val="2"/>
          </rPr>
          <t xml:space="preserve">
</t>
        </r>
        <r>
          <rPr>
            <sz val="16"/>
            <color indexed="81"/>
            <rFont val="Arial"/>
            <family val="2"/>
          </rPr>
          <t>Attack by 1 person (against a wheeled vehicle) or 3 or more persons (against a train) using simple, easily acquired weapons (including charges sufficient to destroy/derail the vehicle) for purposes of seizing control of a vehicle in the prosecution of a further attack</t>
        </r>
      </text>
    </comment>
    <comment ref="A372" authorId="0" shapeId="0" xr:uid="{D5DC403B-0771-4CB2-8EE5-452C9723F7AA}">
      <text>
        <r>
          <rPr>
            <sz val="9"/>
            <color indexed="81"/>
            <rFont val="Tahoma"/>
            <family val="2"/>
          </rPr>
          <t xml:space="preserve">
</t>
        </r>
        <r>
          <rPr>
            <sz val="16"/>
            <color indexed="81"/>
            <rFont val="ariel"/>
          </rPr>
          <t>Attack by &gt;2 teams of &gt;1 individuals using simple weapons, or at &gt;1 teams plus a planted explosive, occurring at &gt;2 or more points within single system &amp; one hour; system is the ultimate target</t>
        </r>
      </text>
    </comment>
    <comment ref="A493" authorId="0" shapeId="0" xr:uid="{B005B855-9CC0-4965-A62C-A54923610D24}">
      <text>
        <r>
          <rPr>
            <sz val="9"/>
            <color rgb="FF000000"/>
            <rFont val="Tahoma"/>
            <family val="2"/>
          </rPr>
          <t xml:space="preserve">
</t>
        </r>
        <r>
          <rPr>
            <sz val="16"/>
            <color rgb="FF000000"/>
            <rFont val="ariel"/>
          </rPr>
          <t xml:space="preserve">Attack employing cybernetic access to systems intended to deny access, or to  disrupt or corrupt data </t>
        </r>
      </text>
    </comment>
    <comment ref="A614" authorId="0" shapeId="0" xr:uid="{387BC07E-502B-4FD6-A90D-31E2E7E73376}">
      <text>
        <r>
          <rPr>
            <sz val="9"/>
            <color rgb="FF000000"/>
            <rFont val="Tahoma"/>
            <family val="2"/>
          </rPr>
          <t xml:space="preserve">
</t>
        </r>
        <r>
          <rPr>
            <sz val="16"/>
            <color rgb="FF000000"/>
            <rFont val="ariel"/>
          </rPr>
          <t xml:space="preserve">A natural event such as a severe storm, flood, wild fire, earth movement, etc.  </t>
        </r>
      </text>
    </comment>
    <comment ref="A735" authorId="0" shapeId="0" xr:uid="{1A509D05-675D-4AB1-9DE2-56F10CF21B5B}">
      <text>
        <r>
          <rPr>
            <b/>
            <sz val="9"/>
            <color indexed="81"/>
            <rFont val="Tahoma"/>
            <family val="2"/>
          </rPr>
          <t>Lawrence Stanton:</t>
        </r>
        <r>
          <rPr>
            <sz val="9"/>
            <color indexed="81"/>
            <rFont val="Tahoma"/>
            <family val="2"/>
          </rPr>
          <t xml:space="preserve">
</t>
        </r>
        <r>
          <rPr>
            <sz val="16"/>
            <color indexed="81"/>
            <rFont val="Tahoma"/>
            <family val="2"/>
          </rPr>
          <t xml:space="preserve">Accidental or intentional disaster at a major facility adjacent to or in a position </t>
        </r>
        <r>
          <rPr>
            <sz val="16"/>
            <color indexed="81"/>
            <rFont val="Arial"/>
            <family val="2"/>
          </rPr>
          <t xml:space="preserve">to impact the system. Consider chemical spill, toxic release, explosion, train derailment, structure collapse, fire, etc. </t>
        </r>
      </text>
    </comment>
    <comment ref="A856" authorId="0" shapeId="0" xr:uid="{BFD8E182-261F-4F24-BC13-E7AB756CFE98}">
      <text>
        <r>
          <rPr>
            <sz val="9"/>
            <color indexed="81"/>
            <rFont val="Tahoma"/>
            <family val="2"/>
          </rPr>
          <t xml:space="preserve">
</t>
        </r>
        <r>
          <rPr>
            <sz val="16"/>
            <color indexed="81"/>
            <rFont val="ariel"/>
          </rPr>
          <t>Derailment or collision resulting from an attack on control centers, control equipment or control personnel</t>
        </r>
      </text>
    </comment>
    <comment ref="A977" authorId="0" shapeId="0" xr:uid="{13F778FC-D022-443D-B9A2-322F42F2E2DC}">
      <text>
        <r>
          <rPr>
            <sz val="9"/>
            <color indexed="81"/>
            <rFont val="Tahoma"/>
            <family val="2"/>
          </rPr>
          <t xml:space="preserve">
</t>
        </r>
        <r>
          <rPr>
            <sz val="16"/>
            <color indexed="81"/>
            <rFont val="ariel"/>
          </rPr>
          <t>Widespread power outage arising from an attack on power generation, transfer, distribution or management</t>
        </r>
      </text>
    </comment>
    <comment ref="A1098" authorId="0" shapeId="0" xr:uid="{D48F04A8-1CB4-4ED3-80E5-C2A1CED750DE}">
      <text>
        <r>
          <rPr>
            <sz val="9"/>
            <color indexed="81"/>
            <rFont val="Tahoma"/>
            <family val="2"/>
          </rPr>
          <t xml:space="preserve">
</t>
        </r>
        <r>
          <rPr>
            <sz val="16"/>
            <color indexed="81"/>
            <rFont val="ariel"/>
          </rPr>
          <t>An attack employing a weapon of mass destruction, including a bio agent, a radiological dispersant device, a chemical weapon or a nuclear device.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Lawrence Stanton</author>
  </authors>
  <commentList>
    <comment ref="A9" authorId="0" shapeId="0" xr:uid="{87A3E1FE-E58B-49DD-A095-270D4CC5536D}">
      <text>
        <r>
          <rPr>
            <sz val="9"/>
            <color indexed="81"/>
            <rFont val="Tahoma"/>
            <family val="2"/>
          </rPr>
          <t xml:space="preserve">
</t>
        </r>
        <r>
          <rPr>
            <sz val="16"/>
            <color indexed="81"/>
            <rFont val="Arial"/>
            <family val="2"/>
          </rPr>
          <t xml:space="preserve">Attack by 1 or several individuals using simple, easily acquired weapons including vehicles, firearms, pipe bombs, suicide bombs </t>
        </r>
      </text>
    </comment>
    <comment ref="A124" authorId="0" shapeId="0" xr:uid="{3CC29BB7-2481-4EA6-A027-335B48ABB799}">
      <text>
        <r>
          <rPr>
            <sz val="9"/>
            <color indexed="81"/>
            <rFont val="Tahoma"/>
            <family val="2"/>
          </rPr>
          <t xml:space="preserve">
</t>
        </r>
        <r>
          <rPr>
            <sz val="16"/>
            <color indexed="81"/>
            <rFont val="Arial"/>
            <family val="2"/>
          </rPr>
          <t>An improvised explosive device deployed via automobile with explosive equivalent up to  150lb of TNT or truck/bus with explosive equivalent of 500lbs of TNT, or man portable with an explosive equivalent of 40lbs. TNT</t>
        </r>
      </text>
    </comment>
    <comment ref="A239" authorId="0" shapeId="0" xr:uid="{DBB50C3B-EA07-4AD4-A721-B4606C65188D}">
      <text>
        <r>
          <rPr>
            <sz val="9"/>
            <color indexed="81"/>
            <rFont val="Tahoma"/>
            <family val="2"/>
          </rPr>
          <t xml:space="preserve">
</t>
        </r>
        <r>
          <rPr>
            <sz val="16"/>
            <color indexed="81"/>
            <rFont val="Arial"/>
            <family val="2"/>
          </rPr>
          <t>Attack by 1 person (against a wheeled vehicle) or 3 or more persons (against a train) using simple, easily acquired weapons (including charges sufficient to destroy/derail the vehicle) for purposes of seizing control of a vehicle in the prosecution of a further attack</t>
        </r>
      </text>
    </comment>
    <comment ref="A354" authorId="0" shapeId="0" xr:uid="{85A38C12-0BD6-45C9-9C35-12B7FFF9DAF5}">
      <text>
        <r>
          <rPr>
            <sz val="9"/>
            <color indexed="81"/>
            <rFont val="Tahoma"/>
            <family val="2"/>
          </rPr>
          <t xml:space="preserve">
</t>
        </r>
        <r>
          <rPr>
            <sz val="16"/>
            <color indexed="81"/>
            <rFont val="ariel"/>
          </rPr>
          <t>Attack by &gt;2 teams of &gt;1 individuals using simple weapons, or at &gt;1 teams plus a planted explosive, occurring at &gt;2 or more points within single system &amp; one hour; system is the ultimate target</t>
        </r>
      </text>
    </comment>
    <comment ref="A469" authorId="0" shapeId="0" xr:uid="{C80D03EC-A7A4-4E15-8139-74EE5917F28A}">
      <text>
        <r>
          <rPr>
            <sz val="9"/>
            <color indexed="81"/>
            <rFont val="Tahoma"/>
            <family val="2"/>
          </rPr>
          <t xml:space="preserve">
</t>
        </r>
        <r>
          <rPr>
            <sz val="16"/>
            <color indexed="81"/>
            <rFont val="ariel"/>
          </rPr>
          <t xml:space="preserve">Attack employing cybernetic access to systems intended to deny access, or to disrupt or corrupt data </t>
        </r>
      </text>
    </comment>
    <comment ref="A584" authorId="0" shapeId="0" xr:uid="{A035AB1D-533F-44DF-A194-20B32DA1D260}">
      <text>
        <r>
          <rPr>
            <sz val="9"/>
            <color indexed="81"/>
            <rFont val="Tahoma"/>
            <family val="2"/>
          </rPr>
          <t xml:space="preserve">
</t>
        </r>
        <r>
          <rPr>
            <sz val="16"/>
            <color indexed="81"/>
            <rFont val="ariel"/>
          </rPr>
          <t xml:space="preserve">A natural event such as a severe storm, flood, wild fire, earth movement, etc.  </t>
        </r>
      </text>
    </comment>
    <comment ref="A699" authorId="0" shapeId="0" xr:uid="{F743EAEF-0CA0-477C-9ABE-558581EEFF77}">
      <text>
        <r>
          <rPr>
            <sz val="9"/>
            <color indexed="81"/>
            <rFont val="Tahoma"/>
            <family val="2"/>
          </rPr>
          <t xml:space="preserve">
</t>
        </r>
        <r>
          <rPr>
            <sz val="16"/>
            <color indexed="81"/>
            <rFont val="Tahoma"/>
            <family val="2"/>
          </rPr>
          <t xml:space="preserve">Accidental or intentional disaster at a major facility adjacent to or in a position </t>
        </r>
        <r>
          <rPr>
            <sz val="16"/>
            <color indexed="81"/>
            <rFont val="Arial"/>
            <family val="2"/>
          </rPr>
          <t xml:space="preserve">to impact the system. Consider chemical spill, toxic release, explosion, train derailment, structure collapse, fire, etc. </t>
        </r>
      </text>
    </comment>
    <comment ref="A814" authorId="0" shapeId="0" xr:uid="{799F88C5-C5F4-4BD8-B9E2-18E897C0500A}">
      <text>
        <r>
          <rPr>
            <sz val="9"/>
            <color indexed="81"/>
            <rFont val="Tahoma"/>
            <family val="2"/>
          </rPr>
          <t xml:space="preserve">
</t>
        </r>
        <r>
          <rPr>
            <sz val="16"/>
            <color indexed="81"/>
            <rFont val="ariel"/>
          </rPr>
          <t>Derailment or collision resulting from an attack on control centers, control equipment or control personnel</t>
        </r>
      </text>
    </comment>
    <comment ref="A929" authorId="0" shapeId="0" xr:uid="{3FA9048F-DD3E-4750-87BA-F148647322E1}">
      <text>
        <r>
          <rPr>
            <sz val="9"/>
            <color indexed="81"/>
            <rFont val="Tahoma"/>
            <family val="2"/>
          </rPr>
          <t xml:space="preserve">
</t>
        </r>
        <r>
          <rPr>
            <sz val="16"/>
            <color indexed="81"/>
            <rFont val="ariel"/>
          </rPr>
          <t>Widespread power outage arising from an attack on power generation, transfer, distribution or management</t>
        </r>
      </text>
    </comment>
    <comment ref="A1044" authorId="0" shapeId="0" xr:uid="{C5C224E4-4403-4AAE-AC4D-F2EA27DD234D}">
      <text>
        <r>
          <rPr>
            <sz val="9"/>
            <color indexed="81"/>
            <rFont val="Tahoma"/>
            <family val="2"/>
          </rPr>
          <t xml:space="preserve">
</t>
        </r>
        <r>
          <rPr>
            <sz val="16"/>
            <color indexed="81"/>
            <rFont val="ariel"/>
          </rPr>
          <t>An attack employing a weapon of mass destruction, including a bio agent, a radiological dispersant device, a chemical weapon or a nuclear device.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Lawrence Stanton</author>
  </authors>
  <commentList>
    <comment ref="A9" authorId="0" shapeId="0" xr:uid="{84321DC7-715A-4F19-B340-0EBDBE54BC76}">
      <text>
        <r>
          <rPr>
            <sz val="9"/>
            <color indexed="81"/>
            <rFont val="Tahoma"/>
            <family val="2"/>
          </rPr>
          <t xml:space="preserve">
</t>
        </r>
        <r>
          <rPr>
            <sz val="16"/>
            <color indexed="81"/>
            <rFont val="Arial"/>
            <family val="2"/>
          </rPr>
          <t xml:space="preserve">Attack by 1 or several individuals using simple, easily acquired weapons including vehicles, firearms, pipe bombs, suicide bombs </t>
        </r>
      </text>
    </comment>
    <comment ref="A58" authorId="0" shapeId="0" xr:uid="{9519A413-7CEE-4ABF-AFB0-5D5EA4336B64}">
      <text>
        <r>
          <rPr>
            <sz val="9"/>
            <color indexed="81"/>
            <rFont val="Tahoma"/>
            <family val="2"/>
          </rPr>
          <t xml:space="preserve">
</t>
        </r>
        <r>
          <rPr>
            <sz val="16"/>
            <color indexed="81"/>
            <rFont val="Arial"/>
            <family val="2"/>
          </rPr>
          <t>An improvised explosive device deployed via automobile with explosive equivalent up to  150lb of TNT or truck/bus with explosive equivalent of 500lbs of TNT, or man portable with an explosive equivalent of 40lbs. TNT</t>
        </r>
      </text>
    </comment>
    <comment ref="A107" authorId="0" shapeId="0" xr:uid="{D7053C08-2F8D-43C4-92FB-434F8C614C93}">
      <text>
        <r>
          <rPr>
            <sz val="9"/>
            <color indexed="81"/>
            <rFont val="Tahoma"/>
            <family val="2"/>
          </rPr>
          <t xml:space="preserve">
</t>
        </r>
        <r>
          <rPr>
            <sz val="16"/>
            <color indexed="81"/>
            <rFont val="Arial"/>
            <family val="2"/>
          </rPr>
          <t>Attack by 1 person (against a wheeled vehicle) or 3 or more persons (against a train) using simple, easily acquired weapons (including charges sufficient to destroy/derail the vehicle) for purposes of seizing control of a vehicle in the prosecution of a further attack</t>
        </r>
      </text>
    </comment>
    <comment ref="A156" authorId="0" shapeId="0" xr:uid="{4E3B6365-18C6-467C-BDAC-B78DFD85DDDC}">
      <text>
        <r>
          <rPr>
            <sz val="9"/>
            <color indexed="81"/>
            <rFont val="Tahoma"/>
            <family val="2"/>
          </rPr>
          <t xml:space="preserve">
</t>
        </r>
        <r>
          <rPr>
            <sz val="16"/>
            <color indexed="81"/>
            <rFont val="ariel"/>
          </rPr>
          <t>Attack by &gt;2 teams of &gt;1 individuals using simple weapons, or at &gt;1 teams plus a planted explosive, occurring at &gt;2 or more points within single system &amp; one hour; system is the ultimate target</t>
        </r>
      </text>
    </comment>
    <comment ref="A205" authorId="0" shapeId="0" xr:uid="{C35C4358-B3BD-44CC-8B2A-733578D11920}">
      <text>
        <r>
          <rPr>
            <sz val="9"/>
            <color indexed="81"/>
            <rFont val="Tahoma"/>
            <family val="2"/>
          </rPr>
          <t xml:space="preserve">
</t>
        </r>
        <r>
          <rPr>
            <sz val="16"/>
            <color indexed="81"/>
            <rFont val="ariel"/>
          </rPr>
          <t xml:space="preserve">Attack employing cybernetic access to systems intended to deny access, or to  disrupt or corrupt data </t>
        </r>
      </text>
    </comment>
    <comment ref="A254" authorId="0" shapeId="0" xr:uid="{A2E1746D-5FBC-40DB-9E0B-80F519695F5E}">
      <text>
        <r>
          <rPr>
            <sz val="9"/>
            <color indexed="81"/>
            <rFont val="Tahoma"/>
            <family val="2"/>
          </rPr>
          <t xml:space="preserve">
</t>
        </r>
        <r>
          <rPr>
            <sz val="16"/>
            <color indexed="81"/>
            <rFont val="ariel"/>
          </rPr>
          <t xml:space="preserve">A natural event such as a severe storm, flood, wild fire, earth movement, etc.  </t>
        </r>
      </text>
    </comment>
    <comment ref="A303" authorId="0" shapeId="0" xr:uid="{9CE6ED5C-B389-4F56-8F12-4636FC43FE14}">
      <text>
        <r>
          <rPr>
            <sz val="9"/>
            <color indexed="81"/>
            <rFont val="Tahoma"/>
            <family val="2"/>
          </rPr>
          <t xml:space="preserve">
</t>
        </r>
        <r>
          <rPr>
            <sz val="16"/>
            <color indexed="81"/>
            <rFont val="Tahoma"/>
            <family val="2"/>
          </rPr>
          <t xml:space="preserve">Accidental or intentional disaster at a major facility adjacent to or in a position </t>
        </r>
        <r>
          <rPr>
            <sz val="16"/>
            <color indexed="81"/>
            <rFont val="Arial"/>
            <family val="2"/>
          </rPr>
          <t xml:space="preserve">to impact the system. Consider chemical spill, toxic release, explosion, train derailment, structure collapse, fire, etc. </t>
        </r>
      </text>
    </comment>
    <comment ref="A352" authorId="0" shapeId="0" xr:uid="{381B4283-3948-438A-8E7B-C8A66580A772}">
      <text>
        <r>
          <rPr>
            <sz val="9"/>
            <color indexed="81"/>
            <rFont val="Tahoma"/>
            <family val="2"/>
          </rPr>
          <t xml:space="preserve">
</t>
        </r>
        <r>
          <rPr>
            <sz val="16"/>
            <color indexed="81"/>
            <rFont val="ariel"/>
          </rPr>
          <t>Derailment or collision resulting from an attack on control centers, control equipment or control personnel</t>
        </r>
      </text>
    </comment>
    <comment ref="A401" authorId="0" shapeId="0" xr:uid="{C99A0172-E7C2-4EA6-A002-E7743B205033}">
      <text>
        <r>
          <rPr>
            <sz val="9"/>
            <color indexed="81"/>
            <rFont val="Tahoma"/>
            <family val="2"/>
          </rPr>
          <t xml:space="preserve">
</t>
        </r>
        <r>
          <rPr>
            <sz val="16"/>
            <color indexed="81"/>
            <rFont val="ariel"/>
          </rPr>
          <t>Widespread power outage arising from an attack on power generation, transfer, distribution or management</t>
        </r>
      </text>
    </comment>
    <comment ref="A450" authorId="0" shapeId="0" xr:uid="{3EA61792-6507-45E2-84F3-302936EC5520}">
      <text>
        <r>
          <rPr>
            <sz val="9"/>
            <color indexed="81"/>
            <rFont val="Tahoma"/>
            <family val="2"/>
          </rPr>
          <t xml:space="preserve">
</t>
        </r>
        <r>
          <rPr>
            <sz val="16"/>
            <color indexed="81"/>
            <rFont val="ariel"/>
          </rPr>
          <t>An attack employing a weapon of mass destruction, including a bio agent, a radiological dispersant device, a chemical weapon or a nuclear device.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Lawrence Stanton</author>
  </authors>
  <commentList>
    <comment ref="A9" authorId="0" shapeId="0" xr:uid="{A62607AB-037A-40B3-970D-E628E8B7B049}">
      <text>
        <r>
          <rPr>
            <sz val="9"/>
            <color indexed="81"/>
            <rFont val="Tahoma"/>
            <family val="2"/>
          </rPr>
          <t xml:space="preserve">
</t>
        </r>
        <r>
          <rPr>
            <sz val="16"/>
            <color indexed="81"/>
            <rFont val="Arial"/>
            <family val="2"/>
          </rPr>
          <t xml:space="preserve">Attack by 1 or several individuals using simple, easily acquired weapons including vehicles, firearms, pipe bombs, suicide bombs </t>
        </r>
      </text>
    </comment>
    <comment ref="A70" authorId="0" shapeId="0" xr:uid="{141612FD-DDC8-4DC0-9EF1-E19B41ADFA67}">
      <text>
        <r>
          <rPr>
            <sz val="9"/>
            <color indexed="81"/>
            <rFont val="Tahoma"/>
            <family val="2"/>
          </rPr>
          <t xml:space="preserve">
</t>
        </r>
        <r>
          <rPr>
            <sz val="16"/>
            <color indexed="81"/>
            <rFont val="Arial"/>
            <family val="2"/>
          </rPr>
          <t>An improvised explosive device deployed via automobile with explosive equivalent up to 150lb of TNT or truck/bus with explosive equivalent of 500lbs of TNT, or man portable with an explosive equivalent of 40lbs. TNT</t>
        </r>
      </text>
    </comment>
    <comment ref="A131" authorId="0" shapeId="0" xr:uid="{60EA4EDA-D51D-419E-BDB6-6484DE7AB162}">
      <text>
        <r>
          <rPr>
            <sz val="9"/>
            <color indexed="81"/>
            <rFont val="Tahoma"/>
            <family val="2"/>
          </rPr>
          <t xml:space="preserve">
</t>
        </r>
        <r>
          <rPr>
            <sz val="16"/>
            <color indexed="81"/>
            <rFont val="Arial"/>
            <family val="2"/>
          </rPr>
          <t>Attack by 1 person (against a wheeled vehicle) or 3 or more persons (against a train) using simple, easily acquired weapons (including charges sufficient to destroy/derail the vehicle) for purposes of seizing control of a vehicle in the prosecution of a further attack</t>
        </r>
      </text>
    </comment>
    <comment ref="A192" authorId="0" shapeId="0" xr:uid="{24DB93A1-EE08-4748-B572-02910DB0FEA8}">
      <text>
        <r>
          <rPr>
            <sz val="9"/>
            <color indexed="81"/>
            <rFont val="Tahoma"/>
            <family val="2"/>
          </rPr>
          <t xml:space="preserve">
</t>
        </r>
        <r>
          <rPr>
            <sz val="16"/>
            <color indexed="81"/>
            <rFont val="ariel"/>
          </rPr>
          <t>Attack by &gt;2 teams of &gt;1 individuals using simple weapons, or at &gt;1 teams plus a planted explosive, occurring at &gt;2 or more points within single system &amp; one hour; system is the ultimate target</t>
        </r>
      </text>
    </comment>
    <comment ref="A253" authorId="0" shapeId="0" xr:uid="{A293902F-4051-4EA1-BE37-63C097D900A4}">
      <text>
        <r>
          <rPr>
            <sz val="9"/>
            <color indexed="81"/>
            <rFont val="Tahoma"/>
            <family val="2"/>
          </rPr>
          <t xml:space="preserve">
</t>
        </r>
        <r>
          <rPr>
            <sz val="16"/>
            <color indexed="81"/>
            <rFont val="ariel"/>
          </rPr>
          <t xml:space="preserve">Attack employing cybernetic access to systems intended to deny access, or to  disrupt or corrupt data </t>
        </r>
      </text>
    </comment>
    <comment ref="A314" authorId="0" shapeId="0" xr:uid="{0B77640B-CBC7-4CD6-95D6-2DA04F3E757A}">
      <text>
        <r>
          <rPr>
            <sz val="9"/>
            <color indexed="81"/>
            <rFont val="Tahoma"/>
            <family val="2"/>
          </rPr>
          <t xml:space="preserve">
</t>
        </r>
        <r>
          <rPr>
            <sz val="16"/>
            <color indexed="81"/>
            <rFont val="ariel"/>
          </rPr>
          <t xml:space="preserve">A natural event such as a severe storm, flood, wild fire, earth movement, etc.  </t>
        </r>
      </text>
    </comment>
    <comment ref="A375" authorId="0" shapeId="0" xr:uid="{C6D7CB02-A37F-4663-B2E5-526534E7EC77}">
      <text>
        <r>
          <rPr>
            <sz val="9"/>
            <color indexed="81"/>
            <rFont val="Tahoma"/>
            <family val="2"/>
          </rPr>
          <t xml:space="preserve">
</t>
        </r>
        <r>
          <rPr>
            <sz val="16"/>
            <color indexed="81"/>
            <rFont val="Tahoma"/>
            <family val="2"/>
          </rPr>
          <t xml:space="preserve">Accidental or intentional disaster at a major facility adjacent to or in a position </t>
        </r>
        <r>
          <rPr>
            <sz val="16"/>
            <color indexed="81"/>
            <rFont val="Arial"/>
            <family val="2"/>
          </rPr>
          <t xml:space="preserve">to impact the system. Consider chemical spill, toxic release, explosion, train derailment, structure collapse, fire, etc. </t>
        </r>
      </text>
    </comment>
    <comment ref="A436" authorId="0" shapeId="0" xr:uid="{19A45E93-FFF8-408C-B3C4-E0F175D787BE}">
      <text>
        <r>
          <rPr>
            <sz val="9"/>
            <color indexed="81"/>
            <rFont val="Tahoma"/>
            <family val="2"/>
          </rPr>
          <t xml:space="preserve">
</t>
        </r>
        <r>
          <rPr>
            <sz val="16"/>
            <color indexed="81"/>
            <rFont val="ariel"/>
          </rPr>
          <t>Derailment or collision resulting from an attack on control centers, control equipment or control personnel</t>
        </r>
      </text>
    </comment>
    <comment ref="A497" authorId="0" shapeId="0" xr:uid="{D653FE67-41E6-4744-8A91-E53B063FAF03}">
      <text>
        <r>
          <rPr>
            <sz val="9"/>
            <color indexed="81"/>
            <rFont val="Tahoma"/>
            <family val="2"/>
          </rPr>
          <t xml:space="preserve">
</t>
        </r>
        <r>
          <rPr>
            <sz val="16"/>
            <color indexed="81"/>
            <rFont val="ariel"/>
          </rPr>
          <t>Widespread power outage arising from an attack on power generation, transfer, distribution or management</t>
        </r>
      </text>
    </comment>
    <comment ref="A558" authorId="0" shapeId="0" xr:uid="{C88C18D1-3CB6-4909-8719-E6C6DCD327C5}">
      <text>
        <r>
          <rPr>
            <sz val="9"/>
            <color indexed="81"/>
            <rFont val="Tahoma"/>
            <family val="2"/>
          </rPr>
          <t xml:space="preserve">
</t>
        </r>
        <r>
          <rPr>
            <sz val="16"/>
            <color indexed="81"/>
            <rFont val="ariel"/>
          </rPr>
          <t>An attack employing a weapon of mass destruction, including a bio agent, a radiological dispersant device, a chemical weapon or a nuclear device.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Lawrence Stanton</author>
  </authors>
  <commentList>
    <comment ref="A9" authorId="0" shapeId="0" xr:uid="{22459BD4-3FAC-45F6-8475-B754C755CAA1}">
      <text>
        <r>
          <rPr>
            <b/>
            <sz val="9"/>
            <color indexed="81"/>
            <rFont val="Tahoma"/>
            <family val="2"/>
          </rPr>
          <t>Lawrence Stanton:</t>
        </r>
        <r>
          <rPr>
            <sz val="9"/>
            <color indexed="81"/>
            <rFont val="Tahoma"/>
            <family val="2"/>
          </rPr>
          <t xml:space="preserve">
</t>
        </r>
        <r>
          <rPr>
            <sz val="16"/>
            <color indexed="81"/>
            <rFont val="Arial"/>
            <family val="2"/>
          </rPr>
          <t xml:space="preserve">Attack by 1 or several individuals using simple, easily acquired weapons including vehicles, firearms, pipe bombs, suicide bombs </t>
        </r>
      </text>
    </comment>
    <comment ref="A70" authorId="0" shapeId="0" xr:uid="{8C6E0B1C-9B4B-4F34-AD42-703B0FC1AACB}">
      <text>
        <r>
          <rPr>
            <b/>
            <sz val="9"/>
            <color indexed="81"/>
            <rFont val="Tahoma"/>
            <family val="2"/>
          </rPr>
          <t>Lawrence Stanton:</t>
        </r>
        <r>
          <rPr>
            <sz val="9"/>
            <color indexed="81"/>
            <rFont val="Tahoma"/>
            <family val="2"/>
          </rPr>
          <t xml:space="preserve">
</t>
        </r>
        <r>
          <rPr>
            <sz val="16"/>
            <color indexed="81"/>
            <rFont val="Arial"/>
            <family val="2"/>
          </rPr>
          <t>An improvised explosive device deployed via automobile with explosive equivalent up to  150lb of TNT or truck/bus with explosive equivalent of 500lbs of TNT, or man portable with an explosive equivalent of 40lbs. TNT</t>
        </r>
      </text>
    </comment>
    <comment ref="A131" authorId="0" shapeId="0" xr:uid="{2D876220-4517-4C98-8E66-460657E66D46}">
      <text>
        <r>
          <rPr>
            <b/>
            <sz val="9"/>
            <color indexed="81"/>
            <rFont val="Tahoma"/>
            <family val="2"/>
          </rPr>
          <t>Lawrence Stanton:</t>
        </r>
        <r>
          <rPr>
            <sz val="9"/>
            <color indexed="81"/>
            <rFont val="Tahoma"/>
            <family val="2"/>
          </rPr>
          <t xml:space="preserve">
</t>
        </r>
        <r>
          <rPr>
            <sz val="16"/>
            <color indexed="81"/>
            <rFont val="Arial"/>
            <family val="2"/>
          </rPr>
          <t>Attack by 1 person (against a wheeled vehicle) or 3 or more persons (against a train) using simple, easily acquired weapons (including charges sufficient to destroy/derail the vehicle) for purposes of seizing control of a vehicle in the prosecution of a further attack</t>
        </r>
      </text>
    </comment>
    <comment ref="A192" authorId="0" shapeId="0" xr:uid="{2CD95261-BF1A-40E0-9155-C4E8E6B7CBA3}">
      <text>
        <r>
          <rPr>
            <b/>
            <sz val="9"/>
            <color indexed="81"/>
            <rFont val="Tahoma"/>
            <family val="2"/>
          </rPr>
          <t>Lawrence Stanton:</t>
        </r>
        <r>
          <rPr>
            <sz val="9"/>
            <color indexed="81"/>
            <rFont val="Tahoma"/>
            <family val="2"/>
          </rPr>
          <t xml:space="preserve">
</t>
        </r>
        <r>
          <rPr>
            <sz val="16"/>
            <color indexed="81"/>
            <rFont val="ariel"/>
          </rPr>
          <t>Attack by &gt;2 teams of &gt;1 individuals using simple weapons, or at &gt;1 teams plus a planted explosive, occurring at &gt;2 or more points within single system &amp; one hour; system is the ultimate target</t>
        </r>
      </text>
    </comment>
    <comment ref="A253" authorId="0" shapeId="0" xr:uid="{906DCB57-D376-4E04-B6B7-3FD4830BE0C7}">
      <text>
        <r>
          <rPr>
            <b/>
            <sz val="9"/>
            <color indexed="81"/>
            <rFont val="Tahoma"/>
            <family val="2"/>
          </rPr>
          <t>Lawrence Stanton:</t>
        </r>
        <r>
          <rPr>
            <sz val="9"/>
            <color indexed="81"/>
            <rFont val="Tahoma"/>
            <family val="2"/>
          </rPr>
          <t xml:space="preserve">
</t>
        </r>
        <r>
          <rPr>
            <sz val="16"/>
            <color indexed="81"/>
            <rFont val="ariel"/>
          </rPr>
          <t xml:space="preserve">Attack employing cybernetic access to systems intended to deny access, or to  disrupt or corrupt data </t>
        </r>
      </text>
    </comment>
    <comment ref="A317" authorId="0" shapeId="0" xr:uid="{7C159144-95C8-4F30-9D48-4BB98B66BD41}">
      <text>
        <r>
          <rPr>
            <b/>
            <sz val="9"/>
            <color indexed="81"/>
            <rFont val="Tahoma"/>
            <family val="2"/>
          </rPr>
          <t>Lawrence Stanton:</t>
        </r>
        <r>
          <rPr>
            <sz val="9"/>
            <color indexed="81"/>
            <rFont val="Tahoma"/>
            <family val="2"/>
          </rPr>
          <t xml:space="preserve">
</t>
        </r>
        <r>
          <rPr>
            <sz val="16"/>
            <color indexed="81"/>
            <rFont val="ariel"/>
          </rPr>
          <t xml:space="preserve">A natural event such as a severe storm, flood, wild fire, earth movement, etc.  </t>
        </r>
      </text>
    </comment>
    <comment ref="A378" authorId="0" shapeId="0" xr:uid="{28F6D434-D92E-4AA7-BFC5-CACEF3484723}">
      <text>
        <r>
          <rPr>
            <b/>
            <sz val="9"/>
            <color rgb="FF000000"/>
            <rFont val="Tahoma"/>
            <family val="2"/>
          </rPr>
          <t>Lawrence Stanton:</t>
        </r>
        <r>
          <rPr>
            <sz val="9"/>
            <color rgb="FF000000"/>
            <rFont val="Tahoma"/>
            <family val="2"/>
          </rPr>
          <t xml:space="preserve">
</t>
        </r>
        <r>
          <rPr>
            <sz val="16"/>
            <color rgb="FF000000"/>
            <rFont val="Tahoma"/>
            <family val="2"/>
          </rPr>
          <t xml:space="preserve">Accidental or intentional disaster at a major facility adjacent to or in a position </t>
        </r>
        <r>
          <rPr>
            <sz val="16"/>
            <color rgb="FF000000"/>
            <rFont val="Arial"/>
            <family val="2"/>
          </rPr>
          <t xml:space="preserve">to impact the system. Consider chemical spill, toxic release, explosion, train derailment, structure collapse, fire, etc. </t>
        </r>
      </text>
    </comment>
    <comment ref="A501" authorId="0" shapeId="0" xr:uid="{C98AC2ED-84D8-4157-93D9-86E54700BABF}">
      <text>
        <r>
          <rPr>
            <b/>
            <sz val="9"/>
            <color indexed="81"/>
            <rFont val="Tahoma"/>
            <family val="2"/>
          </rPr>
          <t>Lawrence Stanton:</t>
        </r>
        <r>
          <rPr>
            <sz val="9"/>
            <color indexed="81"/>
            <rFont val="Tahoma"/>
            <family val="2"/>
          </rPr>
          <t xml:space="preserve">
</t>
        </r>
        <r>
          <rPr>
            <sz val="16"/>
            <color indexed="81"/>
            <rFont val="ariel"/>
          </rPr>
          <t>Widespread power outage arising from an attack on power generation, transfer, distribution or management</t>
        </r>
      </text>
    </comment>
    <comment ref="A565" authorId="0" shapeId="0" xr:uid="{3D094EDE-1E7A-4F44-98B1-177B85ED6335}">
      <text>
        <r>
          <rPr>
            <b/>
            <sz val="9"/>
            <color indexed="81"/>
            <rFont val="Tahoma"/>
            <family val="2"/>
          </rPr>
          <t>Lawrence Stanton:</t>
        </r>
        <r>
          <rPr>
            <sz val="9"/>
            <color indexed="81"/>
            <rFont val="Tahoma"/>
            <family val="2"/>
          </rPr>
          <t xml:space="preserve">
</t>
        </r>
        <r>
          <rPr>
            <sz val="16"/>
            <color indexed="81"/>
            <rFont val="ariel"/>
          </rPr>
          <t>An attack employing a weapon of mass destruction, including a bio agent, a radiological dispersant device, a chemical weapon or a nuclear device.</t>
        </r>
      </text>
    </comment>
  </commentList>
</comments>
</file>

<file path=xl/sharedStrings.xml><?xml version="1.0" encoding="utf-8"?>
<sst xmlns="http://schemas.openxmlformats.org/spreadsheetml/2006/main" count="9462" uniqueCount="268">
  <si>
    <t>Security Incidents</t>
  </si>
  <si>
    <t>Scales</t>
  </si>
  <si>
    <t>Armed Assault/Active Shooter</t>
  </si>
  <si>
    <t>Criticality</t>
  </si>
  <si>
    <t>Hijack</t>
  </si>
  <si>
    <t>Coordinated Complex Attack</t>
  </si>
  <si>
    <t>Cyber Attack</t>
  </si>
  <si>
    <t>Consequence</t>
  </si>
  <si>
    <t>Human</t>
  </si>
  <si>
    <t>Derailment/Collision</t>
  </si>
  <si>
    <t>Widespread Power Outage</t>
  </si>
  <si>
    <t>Elements of Security Risk</t>
  </si>
  <si>
    <t>Human Impact</t>
  </si>
  <si>
    <t>Economic</t>
  </si>
  <si>
    <t>Economic Impact</t>
  </si>
  <si>
    <t>Vulnerability</t>
  </si>
  <si>
    <t>Exposure</t>
  </si>
  <si>
    <t>Protective Measures</t>
  </si>
  <si>
    <t>Robustness/Resilience</t>
  </si>
  <si>
    <t>Public Area</t>
  </si>
  <si>
    <t>Major Passenger Terminals</t>
  </si>
  <si>
    <t>Major Line Stations</t>
  </si>
  <si>
    <t>Parking Structures</t>
  </si>
  <si>
    <t>Primary Control Center</t>
  </si>
  <si>
    <t>Control Towers</t>
  </si>
  <si>
    <t>Cyber Systems</t>
  </si>
  <si>
    <t>System Operations</t>
  </si>
  <si>
    <t>Right of Way (ROW)</t>
  </si>
  <si>
    <t>Signals &amp; PTC</t>
  </si>
  <si>
    <t xml:space="preserve">Switches </t>
  </si>
  <si>
    <t>Bridges</t>
  </si>
  <si>
    <t>Elevated Track</t>
  </si>
  <si>
    <t xml:space="preserve">Tunnels </t>
  </si>
  <si>
    <t>Safety</t>
  </si>
  <si>
    <t>Fire Suppression</t>
  </si>
  <si>
    <t>Air Handling</t>
  </si>
  <si>
    <t>Yards</t>
  </si>
  <si>
    <t>Maintenance Barns/Facilities</t>
  </si>
  <si>
    <t>Robustness</t>
  </si>
  <si>
    <t>Asset Category</t>
  </si>
  <si>
    <t>Asset Type</t>
  </si>
  <si>
    <t>Selected Asset (most critical or most representative)</t>
  </si>
  <si>
    <t>Assigned Criticality Value</t>
  </si>
  <si>
    <t>ROW Infrastructure</t>
  </si>
  <si>
    <t>SENSITIVE SECURITY INFORMATION</t>
  </si>
  <si>
    <t>Threat</t>
  </si>
  <si>
    <t>#</t>
  </si>
  <si>
    <t>Choke Points on ROW</t>
  </si>
  <si>
    <t>Power Generation/Distribution</t>
  </si>
  <si>
    <t>Additional Assets Considered</t>
  </si>
  <si>
    <t xml:space="preserve">Selected Asset </t>
  </si>
  <si>
    <t xml:space="preserve">General </t>
  </si>
  <si>
    <t>Risk</t>
  </si>
  <si>
    <t>Planning Scenario</t>
  </si>
  <si>
    <t>Critical Asset</t>
  </si>
  <si>
    <t>Highest Risk</t>
  </si>
  <si>
    <t>Very High Risk</t>
  </si>
  <si>
    <t>Moderate Risk</t>
  </si>
  <si>
    <t>Lower Risk</t>
  </si>
  <si>
    <t xml:space="preserve">Risk Rating </t>
  </si>
  <si>
    <t xml:space="preserve">High Risk </t>
  </si>
  <si>
    <t>Guide Book</t>
  </si>
  <si>
    <t xml:space="preserve">Asset Number </t>
  </si>
  <si>
    <t>Heavy Rail System Support</t>
  </si>
  <si>
    <t>Commuter Rail</t>
  </si>
  <si>
    <t>CR</t>
  </si>
  <si>
    <t>Light Rail/Streetcar</t>
  </si>
  <si>
    <t>LR</t>
  </si>
  <si>
    <t>Ferry Service</t>
  </si>
  <si>
    <t>FS</t>
  </si>
  <si>
    <t>Dispatch/Control Center</t>
  </si>
  <si>
    <t>Bus - Type 1</t>
  </si>
  <si>
    <t>Bus - Type 2</t>
  </si>
  <si>
    <t>Rolling Stock</t>
  </si>
  <si>
    <t>Fueling Facilities/Depots</t>
  </si>
  <si>
    <t>Aids to Navigation</t>
  </si>
  <si>
    <t>Support Craft</t>
  </si>
  <si>
    <t>Light Rail System Control</t>
  </si>
  <si>
    <t>Commuter Rail System Control</t>
  </si>
  <si>
    <t>Commuter Rail System Operations</t>
  </si>
  <si>
    <t>Commuter Rail System Support</t>
  </si>
  <si>
    <t>Light Rail System Operations</t>
  </si>
  <si>
    <t>Commuter Bus Control</t>
  </si>
  <si>
    <t>Commuter Bus Support</t>
  </si>
  <si>
    <t>System Owned Ferry Terminals</t>
  </si>
  <si>
    <t>System Owned Bus Station</t>
  </si>
  <si>
    <t>Ferry Service Support</t>
  </si>
  <si>
    <t>Ferry Service Control</t>
  </si>
  <si>
    <t>Headquarters Building</t>
  </si>
  <si>
    <t>System</t>
  </si>
  <si>
    <t>AA</t>
  </si>
  <si>
    <r>
      <rPr>
        <b/>
        <sz val="14"/>
        <color rgb="FFFF0000"/>
        <rFont val="Calibri"/>
        <family val="2"/>
        <scheme val="minor"/>
      </rPr>
      <t>WARNING:</t>
    </r>
    <r>
      <rPr>
        <sz val="14"/>
        <color rgb="FFFF0000"/>
        <rFont val="Calibri"/>
        <family val="2"/>
        <scheme val="minor"/>
      </rPr>
      <t xml:space="preserve"> This document contains Sensitive Security Information that is controlled under 49 CFR 1520. No part of this document may be released to persons without a need to know, as defined in 49 CFR 1520, except with the written permission of the FEMA Administrator, Washington, DC. Unauthorized release may result in civil penalty or other action. For U.S. Government agencies, public release is governed by 5 U.S.C. 522.</t>
    </r>
  </si>
  <si>
    <t xml:space="preserve">Primary Effect Attacks on Ferry Service Assets     </t>
  </si>
  <si>
    <t>Light Rail</t>
  </si>
  <si>
    <t>Date:</t>
  </si>
  <si>
    <t xml:space="preserve">Risk Analysis of: </t>
  </si>
  <si>
    <t>For Year:</t>
  </si>
  <si>
    <t>Facilitator:</t>
  </si>
  <si>
    <t>Recorder:</t>
  </si>
  <si>
    <t>NOTES:</t>
  </si>
  <si>
    <t>Commuter Rail Systems</t>
  </si>
  <si>
    <t>Type of System</t>
  </si>
  <si>
    <t>The building housing the executive and administrative offices of the system</t>
  </si>
  <si>
    <t>Sub-stations supporting the primary control center</t>
  </si>
  <si>
    <t>The facility from which primary system control is exercised</t>
  </si>
  <si>
    <t>Places where rolling stock is marshaled or stored</t>
  </si>
  <si>
    <t xml:space="preserve">Places and facilities where rolling stock is maintained or repaired </t>
  </si>
  <si>
    <t>The primary or brand name passenger terminal for the system</t>
  </si>
  <si>
    <t>A major station other than the central terminal</t>
  </si>
  <si>
    <t>A parking structure (not an on-grade lot) usually for passengers</t>
  </si>
  <si>
    <t>HVAC, smoke control or other ventilation systems</t>
  </si>
  <si>
    <t>Systems designed and installed to detect and extinguish fires automatically</t>
  </si>
  <si>
    <t xml:space="preserve">Places where a significant portion of traffic transits a restricted space </t>
  </si>
  <si>
    <t>Bored or cut-and-fill tunnels through which traffic transits</t>
  </si>
  <si>
    <t>Track raised on conduits - generally not earthen</t>
  </si>
  <si>
    <t>Bridges or viaducts carrying right of way</t>
  </si>
  <si>
    <t>Equipment designed to start, stop or redirect rolling stock</t>
  </si>
  <si>
    <t xml:space="preserve">Places and facilities where vessels are maintained or repaired </t>
  </si>
  <si>
    <t>A widely used type of bus - this may be a large cruiser for example</t>
  </si>
  <si>
    <t>Another type of bus, used differently or structurally different, or both</t>
  </si>
  <si>
    <t>The facility where fuels are delivered, stored and filled to rolling stock</t>
  </si>
  <si>
    <t>Systems designed to assist mariners in avoiding hazards and route finding</t>
  </si>
  <si>
    <t>Natural Disaster</t>
  </si>
  <si>
    <t xml:space="preserve">A natural event such as a severe storm, flood, wild fire, earth movement, etc.  </t>
  </si>
  <si>
    <t>Type 1 Incidents:  Primary Effect Incidents</t>
  </si>
  <si>
    <t>Logical systems (hardware, software, firmware, etc.) supporting system operation</t>
  </si>
  <si>
    <t>The fixed route carrying the rail or other infrastructure used to manage rolling stock</t>
  </si>
  <si>
    <t>Equipment designed to monitor the safe operation of rolling stock and to intervene if necessary, and/or equipment for signaling vehicle operators</t>
  </si>
  <si>
    <t>Type 3 Incidents:  Low Probability - Extreme Consequences Attack</t>
  </si>
  <si>
    <t>Bus (Intracity Bus, Commuter Bus)</t>
  </si>
  <si>
    <t xml:space="preserve">Industrial Disaster </t>
  </si>
  <si>
    <t xml:space="preserve"> VBIED or IED</t>
  </si>
  <si>
    <t xml:space="preserve"> Heavy Rail Assets     </t>
  </si>
  <si>
    <t xml:space="preserve"> Commuter Rail Assets     </t>
  </si>
  <si>
    <t xml:space="preserve">Light Rail Assets     </t>
  </si>
  <si>
    <t>HR</t>
  </si>
  <si>
    <t>BUS</t>
  </si>
  <si>
    <t xml:space="preserve">Bus System Assets     </t>
  </si>
  <si>
    <t>Light Rail System Support</t>
  </si>
  <si>
    <t xml:space="preserve">Incident types are defined in notes on the far right side of the table by holding the cursor over the incident word. </t>
  </si>
  <si>
    <t>Notes</t>
  </si>
  <si>
    <t>Heavy Rail (Subway)</t>
  </si>
  <si>
    <t xml:space="preserve">Effect of an event, incident, or occurrence. Consequence is commonly measured in four ways: human, economic, mission, and psychological, but may also include other factors such as impact on the environment. </t>
  </si>
  <si>
    <t xml:space="preserve">Security Incident </t>
  </si>
  <si>
    <t xml:space="preserve">Weapon of Mass Destruction </t>
  </si>
  <si>
    <t>Effect of an incident, event, or occurrence that results in injury, illness, or loss of life. When measuring human consequence in the context of security risk, consequence is assessed as negative and can include loss of life or limb, or other short-term or long-term bodily harm or illness.</t>
  </si>
  <si>
    <t>Effect of an incident, event, or occurrence on the value of property or on the production, trade, distribution, or use of income, wealth, or commodities.  When measuring economic consequence in the context of security risk, consequences are usually assessed as negative and measured in monetary units.</t>
  </si>
  <si>
    <t>Psychological Impact</t>
  </si>
  <si>
    <t>Effect of an incident, event, or occurrence on the mental or emotional state of individuals or groups resulting in a change in perception and/or behavior.  In the context of homeland security, psychological consequences are negative and refer to the impact of an incident, event, or occurrence on the behavior or emotional and mental state of an affected population.</t>
  </si>
  <si>
    <t>Psychological</t>
  </si>
  <si>
    <t>Incidents</t>
  </si>
  <si>
    <t>Heavy Rail</t>
  </si>
  <si>
    <t>Bus</t>
  </si>
  <si>
    <t>Ferry</t>
  </si>
  <si>
    <t>Column1</t>
  </si>
  <si>
    <t>Column2</t>
  </si>
  <si>
    <t>Column3</t>
  </si>
  <si>
    <t>Subway System Control</t>
  </si>
  <si>
    <t>Subway System Operations</t>
  </si>
  <si>
    <t>Subway System Support</t>
  </si>
  <si>
    <t>Attack by 1 or several individuals using simple, easily acquired weapons including vehicles, firearms, pipe bombs, suicide bombs.</t>
  </si>
  <si>
    <t xml:space="preserve">Attack by 1 person (against a wheeled vehicle) or 3 or more persons (against a train) using simple, easily acquired weapons (including charges sufficient to destroy/derail the vehicle) for purposes of seizing control of a vehicle in the prosecution of a further attack. </t>
  </si>
  <si>
    <t>Asset is fully exposed with no inherent protection. An incident of typical proportions will severely compromise the asset.</t>
  </si>
  <si>
    <t>Asset is generally exposed with little inherent protection.  An incident of typical proportions may compromise the asset, while a severe incident will certainly compromise it.</t>
  </si>
  <si>
    <t>Asset is partially exposed with some inherent protection. An incident of severe proportions may compromise the asset.</t>
  </si>
  <si>
    <t>Asset is not exposed and has inherent protection. Only an incident of extreme proportions could partially compromise the asset.</t>
  </si>
  <si>
    <t>Asset is not exposed and is inherently protected. This incident cannot directly compromise the asset. An extreme event could cause secondary effects.</t>
  </si>
  <si>
    <t>This type of attack against this type of target is practically certain to succeed if attempted, assuming planning and execution is basically competent.</t>
  </si>
  <si>
    <t>This type of attack against this type of target is more likely than not to succeed if planning and execution is competent.</t>
  </si>
  <si>
    <t>This type of attack against this type of target may succeed if well planned and executed.</t>
  </si>
  <si>
    <t>This type of attack against this type of target can succeed if very well planned and executed, but there is a strong possibility that it would be defeated.</t>
  </si>
  <si>
    <t>This type of attack against this type of target can only succeed if extremely well planned and executed, but it is likely that it would be defeated.</t>
  </si>
  <si>
    <t>This asset has no inherent strength and is a discrete point target. If compromised, it may not be possible to return it  to full service.</t>
  </si>
  <si>
    <t>This asset has limited inherent strength and is not dispersed. If compromised, it can be returned to full service only with considerable cost over an extended period.</t>
  </si>
  <si>
    <t>This asset has some inherent strength or is partially dispersed. If compromised, it can be returned to full service in a manageable time, at a manageable cost.</t>
  </si>
  <si>
    <t>This asset has considerable inherent strength or is widely dispersed. If compromised, it can be rapidly returned to full service.</t>
  </si>
  <si>
    <t>This asset is inherently strong, widely dispersed, or otherwise difficult or impossible to compromise for the long term.</t>
  </si>
  <si>
    <t>Not applicable</t>
  </si>
  <si>
    <t>The degree to which this asset is open to compromise by the incident type.  For example, passenger bus service may be more exposed to blizzards, rail more exposed to avalanche.</t>
  </si>
  <si>
    <t>Infrastructure providing electric power to system, safety features, and/or control</t>
  </si>
  <si>
    <t>Watercraft supporting ferry operations such as tug boats, security vessels, etc.</t>
  </si>
  <si>
    <r>
      <t>This tool has an accompanying Guide book entitled: "</t>
    </r>
    <r>
      <rPr>
        <i/>
        <sz val="11"/>
        <rFont val="Calibri"/>
        <family val="2"/>
        <scheme val="minor"/>
      </rPr>
      <t xml:space="preserve">Risk Assessment, A How-To Guide for Executing a Simplified Enterprise Risk Assessment of a Public Transportation System." </t>
    </r>
    <r>
      <rPr>
        <sz val="11"/>
        <rFont val="Calibri"/>
        <family val="2"/>
        <scheme val="minor"/>
      </rPr>
      <t>Please review the guide before using the tool.</t>
    </r>
  </si>
  <si>
    <t>In a risk assessment, risk is "scored" or "rated" as a numerical result to a semi-quantitative risk assessment process.  In the PT-RAM, Risk is categorized as Highest, Very High, High, Moderate and Lower, in accordance with a color code:</t>
  </si>
  <si>
    <t>Not Assessed</t>
  </si>
  <si>
    <t>Participants (Title)</t>
  </si>
  <si>
    <t>Maintenance Facilities</t>
  </si>
  <si>
    <t xml:space="preserve">Significant effect on the mental or emotional state of individuals or groups resulting in some modification to government policies and practices, and a long-term change in perception and/or behavior. </t>
  </si>
  <si>
    <t xml:space="preserve">Effects on the mental or emotional state of individuals or groups may result in a temporary change in perception and/or behavior. </t>
  </si>
  <si>
    <t>A physical feature or operational attribute that renders an entity, asset, system, network, or geographic area open to exploitation or susceptible to a given hazard.  A vulnerability may be a characteristic of design, location, security posture, operation, or any combination thereof, that renders an entity, asset, system, network, or geographic area susceptible to disruption, destruction, or exploitation.  In developing a numeric valuation of vulnerability, it may be considered as the likelihood of an attack succeeding (or an incident affecting) a given asset and the extent to which that success or affect would rise.</t>
  </si>
  <si>
    <t>A Planning Scenario is a hypothetical situation comprised of a hazard, an entity impacted by that hazard, and associated conditions.  As used in the PT-RAM, it is the pairing of a specific asset and a specific incident.</t>
  </si>
  <si>
    <t>Measures (equipment, procedures, etc.) in place designed to prevent, minimize, or contain impact of incident.  In using PT-RAM, consider measures in place to prevent the incident type from affecting the asset, or to rapidly recover the asset following the incident type.</t>
  </si>
  <si>
    <t>The primary or brand name ferry terminal for the system</t>
  </si>
  <si>
    <r>
      <rPr>
        <b/>
        <sz val="11"/>
        <color rgb="FFFF0000"/>
        <rFont val="Calibri"/>
        <family val="2"/>
        <scheme val="minor"/>
      </rPr>
      <t>WARNING:</t>
    </r>
    <r>
      <rPr>
        <sz val="11"/>
        <color rgb="FFFF0000"/>
        <rFont val="Calibri"/>
        <family val="2"/>
        <scheme val="minor"/>
      </rPr>
      <t xml:space="preserve"> This document contains Sensitive Security Information that is controlled under 49 CFR 1520. No part of this document may be released to persons without a need to know, as defined in 49 CFR 1520, except with the written permission of the FEMA Administrator, Washington, DC. Unauthorized release may result in civil penalty or other action. For U.S. Government agencies, public release is governed by 5 U.S.C. 522.</t>
    </r>
  </si>
  <si>
    <t>WARNING: This document contains Sensitive Security Information that is controlled under 49 CFR 1520. No part of this document may be released to persons without a need to know, as defined in 49 CFR 1520, except with the written permission of the FEMA Administrator, Washington, DC. Unauthorized release may result in civil penalty or other action. For U.S. Government agencies, public release is governed by 5 U.S.C. 522.</t>
  </si>
  <si>
    <t>Type 2 Incidents:  Secondary Effect Incidents</t>
  </si>
  <si>
    <t>Weapon of Mass Destruction</t>
  </si>
  <si>
    <t>Attack occurring on or conducted through a computer network that actually or imminently jeopardizes the integrity, confidentiality, or availability of computers, information or communications systems or networks, PCS, DCS, SCADA or Supervisory Systems, or any physical or virtual infrastructure supporting such systems.</t>
  </si>
  <si>
    <t xml:space="preserve">Extreme effect on the mental or emotional state of individuals or groups resulting in a permanent and significant change in the policies and practices of government, and a permanent change in perception and/or behavior. </t>
  </si>
  <si>
    <t xml:space="preserve">Severe effect on the mental or emotional state of individuals or groups resulting in a permanent change in the policies and practices of government, and a permanent or near-permanent change in perception and/or behavior. </t>
  </si>
  <si>
    <t xml:space="preserve">Noticeable effect on the mental or emotional state of individuals or groups resulting in a long-term change in perception and/or behavior. </t>
  </si>
  <si>
    <t>A specific person, structure, facility, information, material, or process that is of such extraordinary importance that its incapacitation or destruction would have a very serious, debilitating effect on the ability of the system to function effectively.  This would include contracts, facilities, property, records, funds or resources, personnel, intelligence, technology, or physical infrastructure, or anything useful that contributes to the success of the enterprise. Assets are things of value or properties to which value can be assigned. In some domains, capabilities and activities may be considered assets as well. Assets are critical based upon importance to a mission or function, or continuity of operations.</t>
  </si>
  <si>
    <t xml:space="preserve">An occurrence caused by either human action or natural phenomena, that may cause harm and that may require action.  Security incidents can include major disasters, emergencies, terrorist attacks, terrorist threats, wildland and urban fires, floods, hazardous materials spills, nuclear accidents, aircraft accidents, earthquakes, hurricanes, tornadoes, tropical storms, war-related disasters, public health and medical emergencies, law enforcement encounters and other occurrences requiring a mitigating response. A security incident may be cascading – that is, the consequence of one incident may be the creation of subsequent, linked incidents.  A power outage can cause a train derailment, causing the release of a toxic chemical. For purposes of this assessment, a security incident should be evaluated independently if its consequences are likely to be significant relative to a critical asset. </t>
  </si>
  <si>
    <t>An improvised explosive device deployed via automobile with explosive equivalent up to  150lb. of TNT or truck/bus with explosive equivalent of 500lbs. of TNT, or man portable with an explosive equivalent of 40lbs. TNT.</t>
  </si>
  <si>
    <t>Widespread power outage arising from an attack on or failure of power generation, transfer, distribution or management.</t>
  </si>
  <si>
    <t>Consist - Type 1</t>
  </si>
  <si>
    <t>Consist - Type 2</t>
  </si>
  <si>
    <t>Heavy Rail System Control</t>
  </si>
  <si>
    <t>Heavy Rail System Operations</t>
  </si>
  <si>
    <t>See above</t>
  </si>
  <si>
    <t>Bus System Control</t>
  </si>
  <si>
    <t>Bus System Support</t>
  </si>
  <si>
    <t>Ferry System Control</t>
  </si>
  <si>
    <t>Ferry System Operations</t>
  </si>
  <si>
    <t>Ferry Vessel - Type 1</t>
  </si>
  <si>
    <t>Ferry Vessel - Type 2</t>
  </si>
  <si>
    <t>Ferry System Support</t>
  </si>
  <si>
    <t>Ferry System Public Area</t>
  </si>
  <si>
    <t>Ferry System Vessels</t>
  </si>
  <si>
    <t>Bus System Public Area</t>
  </si>
  <si>
    <t>Bus System Rolling Stock</t>
  </si>
  <si>
    <t>Light Rail System Public Area</t>
  </si>
  <si>
    <t>Light Rail System Rolling Stock</t>
  </si>
  <si>
    <t>Light Rail System ROW Infrastructure</t>
  </si>
  <si>
    <t>Light Rail System Safety</t>
  </si>
  <si>
    <t>Heavy Rail System Safety</t>
  </si>
  <si>
    <t>Heavy Rail System ROW Infrastructure</t>
  </si>
  <si>
    <t>Heavy Rail System Rolling Stock</t>
  </si>
  <si>
    <t>Heavy Rail System Public Area</t>
  </si>
  <si>
    <t>Commuter Rail System Safety</t>
  </si>
  <si>
    <t>Commuter Rail System ROW Infrastructure</t>
  </si>
  <si>
    <t>Commuter Rail System Rolling Stock</t>
  </si>
  <si>
    <t>Commuter Rail System Public Area</t>
  </si>
  <si>
    <t>A lineup or sequence of rail cars, with or without a locomotive, that form a unit</t>
  </si>
  <si>
    <t>Another type of lineup or sequence of rail cars, with or without a locomotive, that form a unit</t>
  </si>
  <si>
    <t>A merchant vessel used to carry passengers, and sometimes vehicles and cargo, across a body of water</t>
  </si>
  <si>
    <t>Another type of merchant vessel used to carry passengers, and sometimes vehicles and cargo, across a body of water</t>
  </si>
  <si>
    <t>Intent &amp; Capability</t>
  </si>
  <si>
    <t xml:space="preserve">Threat from intentional acts accounts for both the intent and capability of the adversary and is an expression of the likelihood of an incident being attempted. For other (non-intentional) hazards, threat is estimated as the likelihood that a hazard will manifest. </t>
  </si>
  <si>
    <t>Refers to the general type of transit system being reviewed.  The PT-RAM is designed to support assessment of 5 types of systems:  commuter rail, local mass transit heavy rail such as a subway system, light rail or streetcar systems, bus (both commuter and local), and ferry systems.  Assets which support multiple systems can be  considered collectively (once, with a notation on the Risk Summary Sheet).</t>
  </si>
  <si>
    <t xml:space="preserve">The indication of potential harm to life, information, operations, the environment and/or property.  A threat may be a natural or human-created occurrence and includes capabilities, intentions, and attack methods of adversaries used to exploit circumstances or occurrences with the intent to cause harm. Threat refers to an individual, entity, action, or occurrence.  For the purpose of calculating security risk, "threat" from intentional acts accounts for both the intent and capability of the adversary and is an expression of the likelihood of an incident being attempted by an adversary. For other (non-intentional) hazards, threat is generally estimated as the likelihood that a hazard will manifest. </t>
  </si>
  <si>
    <t xml:space="preserve">DHS defines "risk" as the potential for an adverse outcome assessed as a function of hazard/threats, assets and their vulnerabilities, and consequence. PT-RAM is focused more directly on "security risk," defined as risk associated with the security/vulnerability of systems, web sites, information and networks.  In using the results of PT-RAM, the assessed risk might be thought of as the potential for an unwanted outcome based on the threats, vulnerabilities, and consequences associated with an incident, event, or occurrence as applied to an asset.  In numerical terms within this assessment,  the risk value is derived from the assigned values of consequence, vulnerability and threat in a given planning scenario.    </t>
  </si>
  <si>
    <t xml:space="preserve">An adverse condition or occurrence in an industrial or infrastructure system, that requires coordinated action across multiple entities and/or levels of government to resolve.  For purposes of PT-RAM, consider an accidental or intentional disaster at a major facility adjacent to or in a position to impact the system. Consider chemical spill, toxic release, explosion, train derailment, structure collapse, fire, etc. </t>
  </si>
  <si>
    <t xml:space="preserve">Attack by more than 2 teams of greater than 1 individual using simple weapons, or by more than 1 team plus a planted explosive, occurring at 2 or more points within single system and one hour; system is the ultimate target. </t>
  </si>
  <si>
    <t>Criticality describes an asset's importance to a mission or function, or to continuity of operations. An item or a capability is critical when it is essential to the operation of the transit system or is essential to human health and safety. When considering the degree to which a thing or capability is critical consider the extent to which the system would be disabled, the duration of the disruption, work-arounds to include expensive/manpower intensive options, and the extent to which such work-arounds could be employed and deployed. For example, manpower can substitute for some aspects of system management, but normally only at great cost, significant loss in efficiency, and for a limited duration regardless of cost.</t>
  </si>
  <si>
    <t>Loss of life that drastically exceeds the ability of any community to manage an event of such magnitude that most members of the community will be at least indirectly affected. Examples of such extreme loss-of-life events include the nearly 3000 killed on 9/11 and the more than 1000 who died in Hurricane Katrina.</t>
  </si>
  <si>
    <t>Loss of life that significantly exceeds the ability of any community to manage, an event of such magnitude that many members of the community will be at least indirectly affected. Examples of such extreme loss-of-life events include the more than 500 killed in the 1947 Texas City Explosion and the 270 fatalities in the 1988 bombing of Pan Am flight 103.</t>
  </si>
  <si>
    <t>Loss of life that exceeds the ability of most American communities to manage, an event of such magnitude that  a significant number of the community will be at least indirectly affected. Examples of such loss-of-life events include the more than 150 killed in the 1995 Oklahoma City bombing and the 100 fatalities in the 1998 Station Night Club fire.</t>
  </si>
  <si>
    <t>Loss of life that severely strains the ability of most American communities to manage, an event producing a large number of less-than-lethal but life changing injuries. Examples of such loss-of-life events include the 58 killed and hundreds wounded in the 2017 Las Vegas shooting attack or in the 50 killed and scores wounded in the 2016 Orlando Nightclub attack.</t>
  </si>
  <si>
    <t>Loss of life that would tax the ability of a smaller American community to manage, an event producing a significant number of less-than-lethal but life changing injuries.  Examples of such loss-of-life events involving up to scores of casualties would include many of the mass shooting events or a number of large scale industrial accidents occurring over the past 20 years such as the 2018 Stoneman HS shooting, three 2013 Boston Marathon bombing, or the 2013 fertilizer explosion in West, Texas.</t>
  </si>
  <si>
    <t>Robustness/resilience is the ability of systems, infrastructures, business, communities, and individuals to resist, absorb, recover from, prepare for, or adapt to an adverse occurrence that causes harm, destruction, or loss. In general, resilience and robustness are inherent characteristics and not dependent on planning and execution of protective and response measures.</t>
  </si>
  <si>
    <t>CRITICAL/REPRESENTATIVE ASSETS</t>
  </si>
  <si>
    <t>Critical/Representative Assets</t>
  </si>
  <si>
    <t xml:space="preserve">An attack employing a weapon of mass destruction, which could include a bio agent, a radiological dispersant device, a chemical weapon or a nuclear device. Please see the guide for additional information.   </t>
  </si>
  <si>
    <t>Occurs when on-track equipment leaves the rail or guide system, or when an impact occurs between railcars, buses, watercraft and/or other vehicles or fixed objects. Derailments and collisions may be intentional or unintentional. In some cases, they may result in the loss/failure of control centers, control equipment or other essential components of infrastructure.</t>
  </si>
  <si>
    <t>Additional Asset</t>
  </si>
  <si>
    <t>This tool includes a provision for assessment of assets other than the selected representative asset.  For example, a system operator may wish to assess risk for many line stations as opposed to one representative station. This can be done using the Additional Assets feature.</t>
  </si>
  <si>
    <t xml:space="preserve">In general, the descriptions of impact are provided as reference points and should not be interpreted literally. Please note that individual elements of criticality are not additive, that is, a thing does not have to achieve every criteria to be scaled at the level being considered. The panel should interpolate among the descriptors and consider them as helpful suggestions, and not established "rules." The exception is for protective measures as related to cyber attacks. In that case, the expert panel should determine if the system under consideration has installed logical security meeting current NIST standards. If yes, the panel may consider ratings of 2 or 1.  If a system's logical security measures do not meet current NIST standards, the expert panel should not assign any rating lower (more favorable) than 3 for protective measures.  </t>
  </si>
  <si>
    <t xml:space="preserve">Primary and secondary impact will likely exceed 50% of the company/locality operating budget. 20% or more of organizational jobs are likely to be permanently lost. Similar or higher numbers of outside job losses are possible. Iconic assets may be lost permanently.  Primary impacts include loss of infrastructure, loss of business not replaced, and outlays for response and post-event temporary security measures. All losses considered should be those occurring in the immediate aftermath if the event, within 6 to 12 months.  Predictable losses should be offset by expected insurance coverage. Do NOT consider new economic activity stimulated by the event.  Indirect costs include increased insurance or reserves, loss of public confidence, loss of share value or declines in bond ratings and credit-worthiness.   </t>
  </si>
  <si>
    <t xml:space="preserve">Primary and secondary impact will likely exceed 25% of the company/locality operating budget. 10% or more of organizational jobs are likely to be permanently lost. Similar or higher numbers of outside job losses are possible. Iconic assets may be lost for an extended time. Primary impacts include loss of infrastructure, loss of business not replaced, and outlays for response and post-event temporary security measures. All losses considered should be those occurring in the immediate aftermath if the event, within 6 to 12 months.  Predictable losses should be offset by expected insurance coverage. Do NOT consider new economic activity stimulated by the event.  Indirect costs include increased insurance or reserves, loss of public confidence, loss of share value or declines in bond ratings and credit-worthiness.   </t>
  </si>
  <si>
    <t xml:space="preserve">Primary and secondary impact will likely exceed 10% of the company/locality operating budget. Some organizational jobs are likely to be permanently lost. Outside job losses are possible. Assets may be unusable for more than 6 months. Primary impacts include loss of infrastructure, loss of business not replaced, and outlays for response and post-event temporary security measures. All losses considered should be those occurring in the immediate aftermath if the event, within 6 to 12 months. Predictable losses should be offset by expected insurance coverage.  Do NOT consider new economic activity stimulated by the event. Indirect costs include increased insurance or reserves, loss of public confidence, loss of share value or declines in bond ratings and credit-worthiness.   </t>
  </si>
  <si>
    <t xml:space="preserve">Primary and secondary impact will likely exceed 5% of the company/locality operating budget. Some organizational jobs may be permanently lost. Outside job losses are possible. Assets may be unusable for several weeks. Primary impacts include loss of infrastructure, loss of business not replaced, and outlays for response and post-event temporary security measures. All losses considered should be those occurring in the immediate aftermath if the event, within 6 to 12 months. Predictable losses should be offset by expected insurance coverage. Do NOT consider new economic activity stimulated by the event. Indirect costs include increased insurance or reserves, loss of public confidence, loss of share value or declines in bond ratings and credit-worthiness.     </t>
  </si>
  <si>
    <t xml:space="preserve">Primary and secondary impact may place heavy stress on organizational/locality budgets. Some temporary job losses may occur and last more than 6 months. Primary impacts include loss of infrastructure, loss of business not replaced, and outlays for response and post-event temporary security measures. All losses considered should be those occurring in the immediate aftermath if the event, within 6 to 12 months. Predictable losses should be offset by expected insurance coverage. Do NOT consider new economic activity stimulated by the event. Indirect costs include increased insurance or reserves, loss of public confidence, loss of share value or declines in bond ratings and credit-worthiness.   </t>
  </si>
  <si>
    <t>Physical/cyber damage to this asset will likely leave the agency unable to operate all or most of the system for an extended period.  Repair/recovery will be very expensive. Workarounds will be expensive, inefficient and disruptive to the community. The loss of life, loss of public confidence and/or loss of the ability of the regional government or economy to function are potentially extreme.</t>
  </si>
  <si>
    <t>Physical/cyber damage to this asset carries a significant risk of leaving the agency unable to operate all or most of the system for a significant period. Repair/recovery will be very expensive. Workarounds will be expensive, inefficient and disruptive to the community. The loss of life, loss of public confidence and/or loss of the ability of the regional government or economy to function are potentially very high.</t>
  </si>
  <si>
    <t>Physical/cyber damage to this asset carries a risk of leaving the agency unable to operate all or most of the system for one or several days. Repair/recovery will be expensive. Workarounds will be inefficient and possibly disruptive to the community. The loss of life, loss of public confidence and/or loss of the ability of the regional government or economy to function are potentially high.</t>
  </si>
  <si>
    <t>Physical/cyber damage to this asset carries a risk of leaving the agency unable to operate parts of the system for one or several days.  Repair/recovery will be challenging. Workarounds may be inefficient and possibly have ripple effects in the community. The loss of life, loss of public confidence and/or loss of the ability of the regional government or economy to function are potentially significant.</t>
  </si>
  <si>
    <t>Physical/cyber damage to this asset carries no risk hindering agency’s ability to operate the system. Repair/recovery is within the scope of organic capabilities. Workarounds are available, are reasonably efficient, and can be implemented with minimal effect on the community. The the loss of life, loss of public confidence and/or loss of the ability of the regional government or economy to function are not present.</t>
  </si>
  <si>
    <t>Without this asset, the system can operate as normal with minimal loss of capacity. Workarounds can be sustained long term. Physical/cyber damage to this asset carries a risk of significantly hindering the agency’s ability to operate parts of the system for one or several days. Repair/recovery will be challenging. Workarounds are readily available and can be implemented with minimal impact on the community. The potential for loss of life, loss of public confidence and/or loss of the ability of the regional government or economy to function are present.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</si>
</sst>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7">
    <font>
      <sz val="11"/>
      <color theme="1"/>
      <name val="Calibri"/>
      <family val="2"/>
      <scheme val="minor"/>
    </font>
    <font>
      <b/>
      <sz val="11"/>
      <color theme="1"/>
      <name val="Calibri"/>
      <family val="2"/>
      <scheme val="minor"/>
    </font>
    <font>
      <b/>
      <sz val="12"/>
      <name val="Calibri"/>
      <family val="2"/>
      <scheme val="minor"/>
    </font>
    <font>
      <b/>
      <sz val="12"/>
      <color theme="1"/>
      <name val="Calibri"/>
      <family val="2"/>
      <scheme val="minor"/>
    </font>
    <font>
      <sz val="12"/>
      <color theme="1"/>
      <name val="Calibri"/>
      <family val="2"/>
      <scheme val="minor"/>
    </font>
    <font>
      <sz val="18"/>
      <color theme="1"/>
      <name val="Calibri"/>
      <family val="2"/>
      <scheme val="minor"/>
    </font>
    <font>
      <sz val="14"/>
      <name val="Calibri"/>
      <family val="2"/>
      <scheme val="minor"/>
    </font>
    <font>
      <b/>
      <sz val="14"/>
      <color theme="1"/>
      <name val="Calibri"/>
      <family val="2"/>
      <scheme val="minor"/>
    </font>
    <font>
      <b/>
      <sz val="12"/>
      <color theme="0"/>
      <name val="Calibri"/>
      <family val="2"/>
      <scheme val="minor"/>
    </font>
    <font>
      <sz val="14"/>
      <color rgb="FFFF0000"/>
      <name val="Calibri"/>
      <family val="2"/>
      <scheme val="minor"/>
    </font>
    <font>
      <b/>
      <sz val="14"/>
      <color rgb="FFFF0000"/>
      <name val="Calibri"/>
      <family val="2"/>
      <scheme val="minor"/>
    </font>
    <font>
      <sz val="10"/>
      <color theme="1"/>
      <name val="Calibri"/>
      <family val="2"/>
      <scheme val="minor"/>
    </font>
    <font>
      <sz val="10"/>
      <name val="Calibri"/>
      <family val="2"/>
      <scheme val="minor"/>
    </font>
    <font>
      <sz val="9"/>
      <color theme="1"/>
      <name val="Calibri"/>
      <family val="2"/>
      <scheme val="minor"/>
    </font>
    <font>
      <b/>
      <sz val="11"/>
      <color theme="0"/>
      <name val="Calibri"/>
      <family val="2"/>
      <scheme val="minor"/>
    </font>
    <font>
      <b/>
      <sz val="22"/>
      <name val="Calibri"/>
      <family val="2"/>
      <scheme val="minor"/>
    </font>
    <font>
      <b/>
      <sz val="11"/>
      <name val="Calibri"/>
      <family val="2"/>
      <scheme val="minor"/>
    </font>
    <font>
      <sz val="11"/>
      <name val="Calibri"/>
      <family val="2"/>
      <scheme val="minor"/>
    </font>
    <font>
      <i/>
      <sz val="11"/>
      <name val="Calibri"/>
      <family val="2"/>
      <scheme val="minor"/>
    </font>
    <font>
      <b/>
      <sz val="22"/>
      <color theme="1"/>
      <name val="Calibri"/>
      <family val="2"/>
      <scheme val="minor"/>
    </font>
    <font>
      <b/>
      <sz val="24"/>
      <name val="Calibri"/>
      <family val="2"/>
      <scheme val="minor"/>
    </font>
    <font>
      <b/>
      <sz val="14"/>
      <color theme="5" tint="-0.499984740745262"/>
      <name val="Calibri"/>
      <family val="2"/>
      <scheme val="minor"/>
    </font>
    <font>
      <sz val="9"/>
      <color indexed="81"/>
      <name val="Tahoma"/>
      <family val="2"/>
    </font>
    <font>
      <b/>
      <sz val="9"/>
      <color indexed="81"/>
      <name val="Tahoma"/>
      <family val="2"/>
    </font>
    <font>
      <sz val="16"/>
      <color indexed="81"/>
      <name val="Tahoma"/>
      <family val="2"/>
    </font>
    <font>
      <sz val="16"/>
      <color indexed="81"/>
      <name val="Arial"/>
      <family val="2"/>
    </font>
    <font>
      <sz val="16"/>
      <color indexed="81"/>
      <name val="ariel"/>
    </font>
    <font>
      <sz val="14"/>
      <color theme="1"/>
      <name val="Calibri"/>
      <family val="2"/>
      <scheme val="minor"/>
    </font>
    <font>
      <sz val="11"/>
      <color rgb="FFFF0000"/>
      <name val="Calibri"/>
      <family val="2"/>
      <scheme val="minor"/>
    </font>
    <font>
      <b/>
      <sz val="11"/>
      <color rgb="FFFF0000"/>
      <name val="Calibri"/>
      <family val="2"/>
      <scheme val="minor"/>
    </font>
    <font>
      <b/>
      <sz val="16"/>
      <name val="Calibri"/>
      <family val="2"/>
      <scheme val="minor"/>
    </font>
    <font>
      <sz val="8"/>
      <name val="Calibri"/>
      <family val="2"/>
      <scheme val="minor"/>
    </font>
    <font>
      <sz val="9"/>
      <color rgb="FF000000"/>
      <name val="Tahoma"/>
      <family val="2"/>
    </font>
    <font>
      <sz val="16"/>
      <color rgb="FF000000"/>
      <name val="ariel"/>
    </font>
    <font>
      <sz val="16"/>
      <color rgb="FF000000"/>
      <name val="Arial"/>
      <family val="2"/>
    </font>
    <font>
      <b/>
      <sz val="9"/>
      <color rgb="FF000000"/>
      <name val="Tahoma"/>
      <family val="2"/>
    </font>
    <font>
      <sz val="16"/>
      <color rgb="FF000000"/>
      <name val="Tahoma"/>
      <family val="2"/>
    </font>
  </fonts>
  <fills count="21">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0070C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00B050"/>
        <bgColor indexed="64"/>
      </patternFill>
    </fill>
    <fill>
      <patternFill patternType="solid">
        <fgColor rgb="FFCC00FF"/>
        <bgColor indexed="64"/>
      </patternFill>
    </fill>
    <fill>
      <patternFill patternType="solid">
        <fgColor rgb="FFFFC000"/>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2" tint="-9.9978637043366805E-2"/>
        <bgColor indexed="64"/>
      </patternFill>
    </fill>
  </fills>
  <borders count="122">
    <border>
      <left/>
      <right/>
      <top/>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thin">
        <color indexed="64"/>
      </top>
      <bottom/>
      <diagonal/>
    </border>
    <border>
      <left/>
      <right style="thin">
        <color auto="1"/>
      </right>
      <top style="thin">
        <color auto="1"/>
      </top>
      <bottom/>
      <diagonal/>
    </border>
    <border>
      <left/>
      <right/>
      <top style="thin">
        <color auto="1"/>
      </top>
      <bottom/>
      <diagonal/>
    </border>
    <border>
      <left/>
      <right style="medium">
        <color auto="1"/>
      </right>
      <top style="thin">
        <color indexed="64"/>
      </top>
      <bottom/>
      <diagonal/>
    </border>
    <border>
      <left style="medium">
        <color auto="1"/>
      </left>
      <right/>
      <top/>
      <bottom/>
      <diagonal/>
    </border>
    <border>
      <left/>
      <right style="thin">
        <color auto="1"/>
      </right>
      <top/>
      <bottom/>
      <diagonal/>
    </border>
    <border>
      <left style="medium">
        <color auto="1"/>
      </left>
      <right/>
      <top/>
      <bottom style="thin">
        <color indexed="64"/>
      </bottom>
      <diagonal/>
    </border>
    <border>
      <left/>
      <right style="thin">
        <color indexed="64"/>
      </right>
      <top/>
      <bottom style="thin">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bottom style="medium">
        <color auto="1"/>
      </bottom>
      <diagonal/>
    </border>
    <border>
      <left/>
      <right style="thin">
        <color auto="1"/>
      </right>
      <top/>
      <bottom style="medium">
        <color indexed="64"/>
      </bottom>
      <diagonal/>
    </border>
    <border>
      <left/>
      <right/>
      <top/>
      <bottom style="medium">
        <color indexed="64"/>
      </bottom>
      <diagonal/>
    </border>
    <border>
      <left/>
      <right style="medium">
        <color auto="1"/>
      </right>
      <top/>
      <bottom style="medium">
        <color auto="1"/>
      </bottom>
      <diagonal/>
    </border>
    <border>
      <left style="thin">
        <color auto="1"/>
      </left>
      <right/>
      <top style="thin">
        <color auto="1"/>
      </top>
      <bottom/>
      <diagonal/>
    </border>
    <border>
      <left style="thin">
        <color auto="1"/>
      </left>
      <right/>
      <top/>
      <bottom/>
      <diagonal/>
    </border>
    <border>
      <left style="thin">
        <color indexed="64"/>
      </left>
      <right/>
      <top/>
      <bottom style="thin">
        <color indexed="64"/>
      </bottom>
      <diagonal/>
    </border>
    <border>
      <left/>
      <right/>
      <top/>
      <bottom style="thin">
        <color auto="1"/>
      </bottom>
      <diagonal/>
    </border>
    <border>
      <left style="medium">
        <color auto="1"/>
      </left>
      <right/>
      <top/>
      <bottom style="double">
        <color indexed="64"/>
      </bottom>
      <diagonal/>
    </border>
    <border>
      <left/>
      <right style="thin">
        <color indexed="64"/>
      </right>
      <top/>
      <bottom style="double">
        <color indexed="64"/>
      </bottom>
      <diagonal/>
    </border>
    <border>
      <left style="thin">
        <color auto="1"/>
      </left>
      <right style="thin">
        <color auto="1"/>
      </right>
      <top style="thin">
        <color auto="1"/>
      </top>
      <bottom style="double">
        <color indexed="64"/>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style="thin">
        <color auto="1"/>
      </top>
      <bottom/>
      <diagonal/>
    </border>
    <border>
      <left style="thin">
        <color auto="1"/>
      </left>
      <right/>
      <top style="medium">
        <color indexed="64"/>
      </top>
      <bottom/>
      <diagonal/>
    </border>
    <border>
      <left/>
      <right/>
      <top style="medium">
        <color indexed="64"/>
      </top>
      <bottom/>
      <diagonal/>
    </border>
    <border>
      <left/>
      <right style="thin">
        <color auto="1"/>
      </right>
      <top style="medium">
        <color indexed="64"/>
      </top>
      <bottom/>
      <diagonal/>
    </border>
    <border>
      <left/>
      <right style="medium">
        <color auto="1"/>
      </right>
      <top style="medium">
        <color auto="1"/>
      </top>
      <bottom/>
      <diagonal/>
    </border>
    <border>
      <left style="medium">
        <color indexed="64"/>
      </left>
      <right/>
      <top style="medium">
        <color indexed="64"/>
      </top>
      <bottom style="medium">
        <color indexed="64"/>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top style="medium">
        <color indexed="64"/>
      </top>
      <bottom/>
      <diagonal/>
    </border>
    <border>
      <left style="thin">
        <color auto="1"/>
      </left>
      <right style="medium">
        <color indexed="64"/>
      </right>
      <top style="thin">
        <color auto="1"/>
      </top>
      <bottom/>
      <diagonal/>
    </border>
    <border>
      <left style="thin">
        <color auto="1"/>
      </left>
      <right style="medium">
        <color indexed="64"/>
      </right>
      <top/>
      <bottom style="medium">
        <color indexed="64"/>
      </bottom>
      <diagonal/>
    </border>
    <border>
      <left style="medium">
        <color indexed="64"/>
      </left>
      <right style="thin">
        <color auto="1"/>
      </right>
      <top/>
      <bottom style="thin">
        <color auto="1"/>
      </bottom>
      <diagonal/>
    </border>
    <border>
      <left/>
      <right style="medium">
        <color indexed="64"/>
      </right>
      <top/>
      <bottom/>
      <diagonal/>
    </border>
    <border>
      <left/>
      <right style="medium">
        <color indexed="64"/>
      </right>
      <top/>
      <bottom style="thin">
        <color auto="1"/>
      </bottom>
      <diagonal/>
    </border>
    <border>
      <left/>
      <right style="thin">
        <color indexed="64"/>
      </right>
      <top style="medium">
        <color auto="1"/>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thin">
        <color auto="1"/>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auto="1"/>
      </top>
      <bottom style="medium">
        <color auto="1"/>
      </bottom>
      <diagonal/>
    </border>
    <border>
      <left style="medium">
        <color indexed="64"/>
      </left>
      <right style="thin">
        <color indexed="64"/>
      </right>
      <top/>
      <bottom/>
      <diagonal/>
    </border>
    <border>
      <left/>
      <right/>
      <top/>
      <bottom style="double">
        <color indexed="64"/>
      </bottom>
      <diagonal/>
    </border>
    <border>
      <left/>
      <right style="medium">
        <color indexed="64"/>
      </right>
      <top/>
      <bottom style="double">
        <color indexed="64"/>
      </bottom>
      <diagonal/>
    </border>
    <border>
      <left style="thin">
        <color auto="1"/>
      </left>
      <right style="double">
        <color indexed="64"/>
      </right>
      <top style="medium">
        <color indexed="64"/>
      </top>
      <bottom style="thin">
        <color auto="1"/>
      </bottom>
      <diagonal/>
    </border>
    <border>
      <left style="thin">
        <color auto="1"/>
      </left>
      <right style="double">
        <color indexed="64"/>
      </right>
      <top style="thin">
        <color auto="1"/>
      </top>
      <bottom style="thin">
        <color auto="1"/>
      </bottom>
      <diagonal/>
    </border>
    <border>
      <left style="thin">
        <color auto="1"/>
      </left>
      <right style="thin">
        <color auto="1"/>
      </right>
      <top style="medium">
        <color indexed="64"/>
      </top>
      <bottom style="double">
        <color indexed="64"/>
      </bottom>
      <diagonal/>
    </border>
    <border>
      <left/>
      <right/>
      <top style="double">
        <color indexed="64"/>
      </top>
      <bottom/>
      <diagonal/>
    </border>
    <border>
      <left/>
      <right style="thin">
        <color auto="1"/>
      </right>
      <top style="double">
        <color indexed="64"/>
      </top>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double">
        <color indexed="64"/>
      </top>
      <bottom/>
      <diagonal/>
    </border>
    <border>
      <left style="thin">
        <color auto="1"/>
      </left>
      <right style="double">
        <color indexed="64"/>
      </right>
      <top/>
      <bottom style="thin">
        <color auto="1"/>
      </bottom>
      <diagonal/>
    </border>
    <border>
      <left/>
      <right style="double">
        <color indexed="64"/>
      </right>
      <top/>
      <bottom style="thin">
        <color auto="1"/>
      </bottom>
      <diagonal/>
    </border>
    <border>
      <left style="thin">
        <color auto="1"/>
      </left>
      <right style="double">
        <color indexed="64"/>
      </right>
      <top style="thin">
        <color auto="1"/>
      </top>
      <bottom/>
      <diagonal/>
    </border>
    <border>
      <left style="double">
        <color auto="1"/>
      </left>
      <right style="thin">
        <color auto="1"/>
      </right>
      <top style="medium">
        <color indexed="64"/>
      </top>
      <bottom style="thin">
        <color auto="1"/>
      </bottom>
      <diagonal/>
    </border>
    <border>
      <left style="double">
        <color auto="1"/>
      </left>
      <right style="thin">
        <color auto="1"/>
      </right>
      <top style="thin">
        <color auto="1"/>
      </top>
      <bottom style="thin">
        <color auto="1"/>
      </bottom>
      <diagonal/>
    </border>
    <border>
      <left/>
      <right style="double">
        <color indexed="64"/>
      </right>
      <top/>
      <bottom/>
      <diagonal/>
    </border>
    <border>
      <left style="thin">
        <color auto="1"/>
      </left>
      <right style="thin">
        <color auto="1"/>
      </right>
      <top/>
      <bottom/>
      <diagonal/>
    </border>
    <border>
      <left style="thin">
        <color auto="1"/>
      </left>
      <right style="double">
        <color indexed="64"/>
      </right>
      <top/>
      <bottom/>
      <diagonal/>
    </border>
    <border>
      <left style="medium">
        <color indexed="64"/>
      </left>
      <right style="medium">
        <color indexed="64"/>
      </right>
      <top/>
      <bottom style="thin">
        <color indexed="64"/>
      </bottom>
      <diagonal/>
    </border>
    <border>
      <left style="thin">
        <color auto="1"/>
      </left>
      <right/>
      <top style="double">
        <color indexed="64"/>
      </top>
      <bottom/>
      <diagonal/>
    </border>
    <border>
      <left/>
      <right style="medium">
        <color indexed="64"/>
      </right>
      <top style="double">
        <color indexed="64"/>
      </top>
      <bottom/>
      <diagonal/>
    </border>
    <border>
      <left style="thin">
        <color auto="1"/>
      </left>
      <right/>
      <top/>
      <bottom style="double">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style="thin">
        <color auto="1"/>
      </bottom>
      <diagonal/>
    </border>
    <border>
      <left style="medium">
        <color indexed="64"/>
      </left>
      <right style="thin">
        <color auto="1"/>
      </right>
      <top style="medium">
        <color indexed="64"/>
      </top>
      <bottom style="thin">
        <color auto="1"/>
      </bottom>
      <diagonal/>
    </border>
    <border>
      <left/>
      <right style="medium">
        <color indexed="64"/>
      </right>
      <top style="thin">
        <color auto="1"/>
      </top>
      <bottom style="medium">
        <color indexed="64"/>
      </bottom>
      <diagonal/>
    </border>
    <border>
      <left style="thin">
        <color auto="1"/>
      </left>
      <right style="thick">
        <color indexed="64"/>
      </right>
      <top style="thin">
        <color auto="1"/>
      </top>
      <bottom style="thin">
        <color auto="1"/>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auto="1"/>
      </bottom>
      <diagonal/>
    </border>
    <border>
      <left/>
      <right style="thick">
        <color indexed="64"/>
      </right>
      <top style="thick">
        <color indexed="64"/>
      </top>
      <bottom style="medium">
        <color auto="1"/>
      </bottom>
      <diagonal/>
    </border>
    <border>
      <left style="thick">
        <color indexed="64"/>
      </left>
      <right/>
      <top style="medium">
        <color indexed="64"/>
      </top>
      <bottom style="medium">
        <color indexed="64"/>
      </bottom>
      <diagonal/>
    </border>
    <border>
      <left/>
      <right style="thick">
        <color indexed="64"/>
      </right>
      <top style="medium">
        <color auto="1"/>
      </top>
      <bottom style="medium">
        <color auto="1"/>
      </bottom>
      <diagonal/>
    </border>
    <border>
      <left/>
      <right style="thick">
        <color indexed="64"/>
      </right>
      <top/>
      <bottom style="thin">
        <color auto="1"/>
      </bottom>
      <diagonal/>
    </border>
    <border>
      <left/>
      <right style="thick">
        <color indexed="64"/>
      </right>
      <top style="thin">
        <color auto="1"/>
      </top>
      <bottom/>
      <diagonal/>
    </border>
    <border>
      <left style="thick">
        <color indexed="64"/>
      </left>
      <right/>
      <top/>
      <bottom style="medium">
        <color auto="1"/>
      </bottom>
      <diagonal/>
    </border>
    <border>
      <left style="thick">
        <color indexed="64"/>
      </left>
      <right/>
      <top style="thin">
        <color auto="1"/>
      </top>
      <bottom style="thin">
        <color auto="1"/>
      </bottom>
      <diagonal/>
    </border>
    <border>
      <left/>
      <right style="thick">
        <color indexed="64"/>
      </right>
      <top style="thin">
        <color auto="1"/>
      </top>
      <bottom style="thin">
        <color auto="1"/>
      </bottom>
      <diagonal/>
    </border>
    <border>
      <left style="thick">
        <color indexed="64"/>
      </left>
      <right/>
      <top style="medium">
        <color indexed="64"/>
      </top>
      <bottom/>
      <diagonal/>
    </border>
    <border>
      <left/>
      <right style="thick">
        <color indexed="64"/>
      </right>
      <top style="medium">
        <color indexed="64"/>
      </top>
      <bottom style="thin">
        <color auto="1"/>
      </bottom>
      <diagonal/>
    </border>
    <border>
      <left/>
      <right style="thick">
        <color indexed="64"/>
      </right>
      <top style="medium">
        <color auto="1"/>
      </top>
      <bottom/>
      <diagonal/>
    </border>
    <border>
      <left style="thick">
        <color indexed="64"/>
      </left>
      <right style="thin">
        <color auto="1"/>
      </right>
      <top style="medium">
        <color indexed="64"/>
      </top>
      <bottom style="double">
        <color indexed="64"/>
      </bottom>
      <diagonal/>
    </border>
    <border>
      <left style="thin">
        <color auto="1"/>
      </left>
      <right style="thick">
        <color indexed="64"/>
      </right>
      <top style="medium">
        <color indexed="64"/>
      </top>
      <bottom style="double">
        <color indexed="64"/>
      </bottom>
      <diagonal/>
    </border>
    <border>
      <left style="thick">
        <color indexed="64"/>
      </left>
      <right/>
      <top style="double">
        <color indexed="64"/>
      </top>
      <bottom/>
      <diagonal/>
    </border>
    <border>
      <left style="thin">
        <color auto="1"/>
      </left>
      <right style="thick">
        <color indexed="64"/>
      </right>
      <top/>
      <bottom style="thin">
        <color auto="1"/>
      </bottom>
      <diagonal/>
    </border>
    <border>
      <left style="thick">
        <color indexed="64"/>
      </left>
      <right style="thin">
        <color auto="1"/>
      </right>
      <top style="thin">
        <color auto="1"/>
      </top>
      <bottom style="medium">
        <color indexed="64"/>
      </bottom>
      <diagonal/>
    </border>
    <border>
      <left style="thin">
        <color auto="1"/>
      </left>
      <right style="thick">
        <color indexed="64"/>
      </right>
      <top style="thin">
        <color auto="1"/>
      </top>
      <bottom style="medium">
        <color indexed="64"/>
      </bottom>
      <diagonal/>
    </border>
    <border>
      <left/>
      <right style="thick">
        <color indexed="64"/>
      </right>
      <top/>
      <bottom/>
      <diagonal/>
    </border>
    <border>
      <left/>
      <right style="thick">
        <color indexed="64"/>
      </right>
      <top/>
      <bottom style="medium">
        <color auto="1"/>
      </bottom>
      <diagonal/>
    </border>
    <border>
      <left style="thick">
        <color indexed="64"/>
      </left>
      <right/>
      <top style="thin">
        <color indexed="64"/>
      </top>
      <bottom style="medium">
        <color indexed="64"/>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style="thick">
        <color indexed="64"/>
      </right>
      <top style="double">
        <color indexed="64"/>
      </top>
      <bottom style="thin">
        <color auto="1"/>
      </bottom>
      <diagonal/>
    </border>
    <border>
      <left style="thin">
        <color auto="1"/>
      </left>
      <right style="medium">
        <color indexed="64"/>
      </right>
      <top style="medium">
        <color indexed="64"/>
      </top>
      <bottom style="medium">
        <color indexed="64"/>
      </bottom>
      <diagonal/>
    </border>
    <border>
      <left style="medium">
        <color indexed="64"/>
      </left>
      <right/>
      <top style="thin">
        <color auto="1"/>
      </top>
      <bottom style="thin">
        <color auto="1"/>
      </bottom>
      <diagonal/>
    </border>
    <border>
      <left style="thin">
        <color auto="1"/>
      </left>
      <right style="thin">
        <color auto="1"/>
      </right>
      <top/>
      <bottom style="medium">
        <color indexed="64"/>
      </bottom>
      <diagonal/>
    </border>
    <border>
      <left style="thin">
        <color auto="1"/>
      </left>
      <right style="thin">
        <color auto="1"/>
      </right>
      <top style="medium">
        <color indexed="64"/>
      </top>
      <bottom style="medium">
        <color indexed="64"/>
      </bottom>
      <diagonal/>
    </border>
  </borders>
  <cellStyleXfs count="1">
    <xf numFmtId="0" fontId="0" fillId="0" borderId="0"/>
  </cellStyleXfs>
  <cellXfs count="639">
    <xf numFmtId="0" fontId="0" fillId="0" borderId="0" xfId="0"/>
    <xf numFmtId="0" fontId="0" fillId="0" borderId="0" xfId="0" applyAlignment="1">
      <alignment wrapText="1"/>
    </xf>
    <xf numFmtId="0" fontId="0" fillId="14" borderId="27" xfId="0" applyFill="1" applyBorder="1"/>
    <xf numFmtId="0" fontId="0" fillId="0" borderId="0" xfId="0" applyAlignment="1"/>
    <xf numFmtId="0" fontId="0" fillId="14" borderId="41" xfId="0" applyFill="1" applyBorder="1"/>
    <xf numFmtId="0" fontId="0" fillId="14" borderId="41" xfId="0" applyFill="1" applyBorder="1" applyAlignment="1">
      <alignment horizontal="right"/>
    </xf>
    <xf numFmtId="0" fontId="0" fillId="14" borderId="43" xfId="0" applyFill="1" applyBorder="1" applyAlignment="1">
      <alignment horizontal="left"/>
    </xf>
    <xf numFmtId="0" fontId="0" fillId="14" borderId="22" xfId="0" applyFill="1" applyBorder="1"/>
    <xf numFmtId="0" fontId="0" fillId="14" borderId="22" xfId="0" applyFill="1" applyBorder="1" applyAlignment="1">
      <alignment horizontal="right"/>
    </xf>
    <xf numFmtId="0" fontId="0" fillId="14" borderId="12" xfId="0" applyFill="1" applyBorder="1" applyAlignment="1">
      <alignment horizontal="left"/>
    </xf>
    <xf numFmtId="0" fontId="0" fillId="14" borderId="37" xfId="0" applyFill="1" applyBorder="1" applyAlignment="1">
      <alignment horizontal="right"/>
    </xf>
    <xf numFmtId="0" fontId="0" fillId="14" borderId="39" xfId="0" applyFill="1" applyBorder="1" applyAlignment="1">
      <alignment horizontal="left"/>
    </xf>
    <xf numFmtId="0" fontId="0" fillId="14" borderId="45" xfId="0" applyFill="1" applyBorder="1" applyAlignment="1">
      <alignment horizontal="right"/>
    </xf>
    <xf numFmtId="0" fontId="0" fillId="14" borderId="47" xfId="0" applyFill="1" applyBorder="1" applyAlignment="1">
      <alignment horizontal="left"/>
    </xf>
    <xf numFmtId="0" fontId="0" fillId="14" borderId="57" xfId="0" applyFill="1" applyBorder="1" applyAlignment="1">
      <alignment horizontal="right"/>
    </xf>
    <xf numFmtId="0" fontId="0" fillId="14" borderId="34" xfId="0" applyFill="1" applyBorder="1" applyAlignment="1">
      <alignment horizontal="center" vertical="center"/>
    </xf>
    <xf numFmtId="0" fontId="0" fillId="14" borderId="61" xfId="0" applyFill="1" applyBorder="1" applyAlignment="1">
      <alignment horizontal="right"/>
    </xf>
    <xf numFmtId="0" fontId="0" fillId="14" borderId="54" xfId="0" applyFill="1" applyBorder="1" applyAlignment="1">
      <alignment horizontal="left"/>
    </xf>
    <xf numFmtId="0" fontId="0" fillId="14" borderId="17" xfId="0" applyFill="1" applyBorder="1" applyAlignment="1">
      <alignment horizontal="left"/>
    </xf>
    <xf numFmtId="0" fontId="1" fillId="9" borderId="24" xfId="0" applyFont="1" applyFill="1" applyBorder="1" applyAlignment="1">
      <alignment horizontal="center" wrapText="1"/>
    </xf>
    <xf numFmtId="0" fontId="1" fillId="9" borderId="64" xfId="0" applyFont="1" applyFill="1" applyBorder="1" applyAlignment="1">
      <alignment horizontal="center" vertical="center" wrapText="1"/>
    </xf>
    <xf numFmtId="0" fontId="0" fillId="0" borderId="0" xfId="0" applyBorder="1"/>
    <xf numFmtId="0" fontId="9" fillId="0" borderId="0" xfId="0" applyFont="1" applyFill="1" applyBorder="1" applyAlignment="1">
      <alignment vertical="center" wrapText="1"/>
    </xf>
    <xf numFmtId="0" fontId="8" fillId="0" borderId="0" xfId="0" applyFont="1" applyFill="1" applyBorder="1" applyAlignment="1">
      <alignment wrapText="1"/>
    </xf>
    <xf numFmtId="0" fontId="0" fillId="0" borderId="3" xfId="0" applyBorder="1" applyAlignment="1"/>
    <xf numFmtId="0" fontId="0" fillId="0" borderId="27" xfId="0" applyBorder="1" applyAlignment="1"/>
    <xf numFmtId="0" fontId="0" fillId="0" borderId="12" xfId="0" applyBorder="1" applyAlignment="1"/>
    <xf numFmtId="0" fontId="0" fillId="0" borderId="43" xfId="0" applyBorder="1" applyAlignment="1"/>
    <xf numFmtId="0" fontId="0" fillId="0" borderId="66" xfId="0" applyBorder="1" applyAlignment="1"/>
    <xf numFmtId="0" fontId="0" fillId="14" borderId="2" xfId="0" applyFill="1" applyBorder="1" applyAlignment="1">
      <alignment horizontal="center" vertical="center" wrapText="1"/>
    </xf>
    <xf numFmtId="0" fontId="0" fillId="14" borderId="72" xfId="0" applyFill="1" applyBorder="1"/>
    <xf numFmtId="0" fontId="0" fillId="0" borderId="72" xfId="0" applyBorder="1" applyAlignment="1"/>
    <xf numFmtId="0" fontId="0" fillId="14" borderId="73" xfId="0" applyFill="1" applyBorder="1"/>
    <xf numFmtId="0" fontId="0" fillId="14" borderId="21" xfId="0" applyFill="1" applyBorder="1" applyAlignment="1">
      <alignment horizontal="right" vertical="center" wrapText="1"/>
    </xf>
    <xf numFmtId="0" fontId="0" fillId="14" borderId="10" xfId="0" applyFill="1" applyBorder="1" applyAlignment="1">
      <alignment horizontal="left" vertical="center" wrapText="1"/>
    </xf>
    <xf numFmtId="0" fontId="0" fillId="14" borderId="22" xfId="0" applyFont="1" applyFill="1" applyBorder="1" applyAlignment="1">
      <alignment vertical="top"/>
    </xf>
    <xf numFmtId="0" fontId="0" fillId="14" borderId="22" xfId="0" applyFont="1" applyFill="1" applyBorder="1" applyAlignment="1">
      <alignment horizontal="right"/>
    </xf>
    <xf numFmtId="0" fontId="0" fillId="14" borderId="0" xfId="0" applyFont="1" applyFill="1" applyBorder="1" applyAlignment="1">
      <alignment horizontal="left" vertical="top"/>
    </xf>
    <xf numFmtId="0" fontId="0" fillId="14" borderId="43" xfId="0" applyFont="1" applyFill="1" applyBorder="1" applyAlignment="1">
      <alignment horizontal="left"/>
    </xf>
    <xf numFmtId="0" fontId="0" fillId="14" borderId="41" xfId="0" applyFont="1" applyFill="1" applyBorder="1" applyAlignment="1">
      <alignment horizontal="right"/>
    </xf>
    <xf numFmtId="0" fontId="0" fillId="14" borderId="45" xfId="0" applyFont="1" applyFill="1" applyBorder="1" applyAlignment="1">
      <alignment horizontal="right"/>
    </xf>
    <xf numFmtId="0" fontId="0" fillId="14" borderId="47" xfId="0" applyFont="1" applyFill="1" applyBorder="1" applyAlignment="1">
      <alignment horizontal="left"/>
    </xf>
    <xf numFmtId="0" fontId="0" fillId="14" borderId="37" xfId="0" applyFont="1" applyFill="1" applyBorder="1" applyAlignment="1">
      <alignment horizontal="right"/>
    </xf>
    <xf numFmtId="0" fontId="0" fillId="14" borderId="39" xfId="0" applyFont="1" applyFill="1" applyBorder="1" applyAlignment="1">
      <alignment horizontal="left"/>
    </xf>
    <xf numFmtId="0" fontId="0" fillId="14" borderId="57" xfId="0" applyFont="1" applyFill="1" applyBorder="1" applyAlignment="1">
      <alignment horizontal="right"/>
    </xf>
    <xf numFmtId="0" fontId="0" fillId="14" borderId="12" xfId="0" applyFont="1" applyFill="1" applyBorder="1" applyAlignment="1">
      <alignment horizontal="left"/>
    </xf>
    <xf numFmtId="0" fontId="0" fillId="14" borderId="21" xfId="0" applyFill="1" applyBorder="1" applyAlignment="1">
      <alignment horizontal="right"/>
    </xf>
    <xf numFmtId="0" fontId="0" fillId="14" borderId="10" xfId="0" applyFill="1" applyBorder="1" applyAlignment="1">
      <alignment horizontal="left"/>
    </xf>
    <xf numFmtId="0" fontId="2" fillId="16" borderId="70" xfId="0" applyFont="1" applyFill="1" applyBorder="1" applyAlignment="1">
      <alignment horizontal="center"/>
    </xf>
    <xf numFmtId="0" fontId="4" fillId="0" borderId="0" xfId="0" applyFont="1"/>
    <xf numFmtId="0" fontId="3" fillId="16" borderId="70" xfId="0" applyFont="1" applyFill="1" applyBorder="1" applyAlignment="1">
      <alignment horizontal="center" vertical="top"/>
    </xf>
    <xf numFmtId="0" fontId="0" fillId="0" borderId="23" xfId="0" applyBorder="1" applyAlignment="1"/>
    <xf numFmtId="0" fontId="0" fillId="0" borderId="42" xfId="0" applyBorder="1" applyAlignment="1"/>
    <xf numFmtId="0" fontId="7" fillId="9" borderId="48" xfId="0" applyFont="1" applyFill="1" applyBorder="1" applyAlignment="1">
      <alignment horizontal="center" vertical="center" wrapText="1"/>
    </xf>
    <xf numFmtId="0" fontId="7" fillId="10" borderId="43" xfId="0" applyFont="1" applyFill="1" applyBorder="1" applyAlignment="1">
      <alignment horizontal="center" vertical="center"/>
    </xf>
    <xf numFmtId="0" fontId="7" fillId="9" borderId="38" xfId="0" applyFont="1" applyFill="1" applyBorder="1" applyAlignment="1">
      <alignment horizontal="center" vertical="center" wrapText="1"/>
    </xf>
    <xf numFmtId="0" fontId="0" fillId="14" borderId="21" xfId="0" applyFill="1" applyBorder="1"/>
    <xf numFmtId="0" fontId="0" fillId="14" borderId="20" xfId="0" applyFill="1" applyBorder="1" applyAlignment="1">
      <alignment horizontal="right"/>
    </xf>
    <xf numFmtId="0" fontId="0" fillId="14" borderId="6" xfId="0" applyFill="1" applyBorder="1" applyAlignment="1">
      <alignment horizontal="left"/>
    </xf>
    <xf numFmtId="0" fontId="0" fillId="14" borderId="77" xfId="0" applyFill="1" applyBorder="1"/>
    <xf numFmtId="0" fontId="0" fillId="0" borderId="6" xfId="0" applyBorder="1" applyAlignment="1"/>
    <xf numFmtId="0" fontId="0" fillId="0" borderId="29" xfId="0" applyBorder="1" applyAlignment="1"/>
    <xf numFmtId="0" fontId="0" fillId="0" borderId="74" xfId="0" applyBorder="1" applyAlignment="1"/>
    <xf numFmtId="0" fontId="0" fillId="0" borderId="7" xfId="0" applyBorder="1" applyAlignment="1"/>
    <xf numFmtId="0" fontId="0" fillId="14" borderId="20" xfId="0" applyFill="1" applyBorder="1"/>
    <xf numFmtId="0" fontId="0" fillId="0" borderId="10" xfId="0" applyBorder="1" applyAlignment="1"/>
    <xf numFmtId="0" fontId="0" fillId="14" borderId="78" xfId="0" applyFill="1" applyBorder="1"/>
    <xf numFmtId="0" fontId="0" fillId="14" borderId="79" xfId="0" applyFill="1" applyBorder="1"/>
    <xf numFmtId="0" fontId="3" fillId="0" borderId="0" xfId="0" applyFont="1" applyBorder="1" applyAlignment="1">
      <alignment horizontal="center"/>
    </xf>
    <xf numFmtId="0" fontId="3" fillId="16" borderId="70" xfId="0" applyFont="1" applyFill="1" applyBorder="1" applyAlignment="1">
      <alignment horizontal="center" vertical="center"/>
    </xf>
    <xf numFmtId="0" fontId="0" fillId="0" borderId="3" xfId="0" applyBorder="1" applyAlignment="1">
      <alignment horizontal="left"/>
    </xf>
    <xf numFmtId="0" fontId="0" fillId="0" borderId="41" xfId="0" applyBorder="1" applyAlignment="1">
      <alignment horizontal="left"/>
    </xf>
    <xf numFmtId="0" fontId="0" fillId="0" borderId="29" xfId="0" applyBorder="1" applyAlignment="1">
      <alignment horizontal="left"/>
    </xf>
    <xf numFmtId="0" fontId="0" fillId="0" borderId="20" xfId="0" applyBorder="1" applyAlignment="1">
      <alignment horizontal="left"/>
    </xf>
    <xf numFmtId="0" fontId="0" fillId="0" borderId="42" xfId="0" applyBorder="1" applyAlignment="1">
      <alignment horizontal="left"/>
    </xf>
    <xf numFmtId="0" fontId="0" fillId="0" borderId="7" xfId="0" applyBorder="1" applyAlignment="1">
      <alignment horizontal="left"/>
    </xf>
    <xf numFmtId="0" fontId="0" fillId="0" borderId="0" xfId="0" applyAlignment="1">
      <alignment wrapText="1"/>
    </xf>
    <xf numFmtId="0" fontId="0" fillId="0" borderId="3" xfId="0" applyFont="1" applyFill="1" applyBorder="1"/>
    <xf numFmtId="0" fontId="0" fillId="0" borderId="27" xfId="0" applyFont="1" applyFill="1" applyBorder="1" applyAlignment="1">
      <alignment vertical="top"/>
    </xf>
    <xf numFmtId="0" fontId="0" fillId="0" borderId="3" xfId="0" applyFill="1" applyBorder="1"/>
    <xf numFmtId="0" fontId="0" fillId="0" borderId="3" xfId="0" applyFill="1" applyBorder="1" applyAlignment="1">
      <alignment horizontal="center" vertical="center"/>
    </xf>
    <xf numFmtId="0" fontId="0" fillId="0" borderId="3" xfId="0" applyFill="1" applyBorder="1" applyAlignment="1">
      <alignment horizontal="center"/>
    </xf>
    <xf numFmtId="0" fontId="0" fillId="0" borderId="27" xfId="0" applyFill="1" applyBorder="1" applyAlignment="1">
      <alignment vertical="top"/>
    </xf>
    <xf numFmtId="0" fontId="0" fillId="0" borderId="0" xfId="0" applyAlignment="1">
      <alignment wrapText="1"/>
    </xf>
    <xf numFmtId="0" fontId="0" fillId="0" borderId="0" xfId="0" applyAlignment="1">
      <alignment wrapText="1"/>
    </xf>
    <xf numFmtId="0" fontId="0" fillId="0" borderId="0" xfId="0" applyFill="1" applyBorder="1"/>
    <xf numFmtId="0" fontId="0" fillId="14" borderId="17" xfId="0" applyFont="1" applyFill="1" applyBorder="1" applyAlignment="1">
      <alignment horizontal="left"/>
    </xf>
    <xf numFmtId="0" fontId="28" fillId="0" borderId="0" xfId="0" applyFont="1" applyBorder="1" applyAlignment="1">
      <alignment horizontal="center" wrapText="1"/>
    </xf>
    <xf numFmtId="0" fontId="28" fillId="0" borderId="18" xfId="0" applyFont="1" applyBorder="1" applyAlignment="1">
      <alignment horizontal="center" wrapText="1"/>
    </xf>
    <xf numFmtId="0" fontId="28" fillId="0" borderId="91" xfId="0" applyFont="1" applyBorder="1" applyAlignment="1">
      <alignment horizontal="center" wrapText="1"/>
    </xf>
    <xf numFmtId="0" fontId="28" fillId="0" borderId="112" xfId="0" applyFont="1" applyBorder="1" applyAlignment="1">
      <alignment horizontal="center" wrapText="1"/>
    </xf>
    <xf numFmtId="0" fontId="28" fillId="0" borderId="100" xfId="0" applyFont="1" applyBorder="1" applyAlignment="1">
      <alignment horizontal="center" wrapText="1"/>
    </xf>
    <xf numFmtId="0" fontId="28" fillId="0" borderId="113" xfId="0" applyFont="1" applyBorder="1" applyAlignment="1">
      <alignment horizontal="center" wrapText="1"/>
    </xf>
    <xf numFmtId="0" fontId="0" fillId="0" borderId="89" xfId="0" applyBorder="1" applyAlignment="1">
      <alignment horizontal="left"/>
    </xf>
    <xf numFmtId="0" fontId="0" fillId="0" borderId="112" xfId="0" applyBorder="1"/>
    <xf numFmtId="0" fontId="0" fillId="0" borderId="76" xfId="0" applyBorder="1" applyAlignment="1"/>
    <xf numFmtId="0" fontId="0" fillId="14" borderId="66" xfId="0" applyFill="1" applyBorder="1"/>
    <xf numFmtId="0" fontId="0" fillId="14" borderId="66" xfId="0" applyFill="1" applyBorder="1" applyAlignment="1">
      <alignment vertical="center" wrapText="1"/>
    </xf>
    <xf numFmtId="0" fontId="0" fillId="14" borderId="14" xfId="0" applyFont="1" applyFill="1" applyBorder="1" applyAlignment="1">
      <alignment vertical="top"/>
    </xf>
    <xf numFmtId="0" fontId="0" fillId="14" borderId="37" xfId="0" applyFont="1" applyFill="1" applyBorder="1" applyAlignment="1">
      <alignment vertical="top"/>
    </xf>
    <xf numFmtId="0" fontId="0" fillId="14" borderId="57" xfId="0" applyFont="1" applyFill="1" applyBorder="1" applyAlignment="1">
      <alignment vertical="top"/>
    </xf>
    <xf numFmtId="0" fontId="0" fillId="14" borderId="1" xfId="0" applyFont="1" applyFill="1" applyBorder="1" applyAlignment="1">
      <alignment vertical="top"/>
    </xf>
    <xf numFmtId="0" fontId="0" fillId="14" borderId="61" xfId="0" applyFont="1" applyFill="1" applyBorder="1" applyAlignment="1">
      <alignment vertical="top"/>
    </xf>
    <xf numFmtId="0" fontId="0" fillId="0" borderId="6" xfId="0" applyBorder="1" applyAlignment="1">
      <alignment horizontal="left"/>
    </xf>
    <xf numFmtId="0" fontId="0" fillId="0" borderId="3" xfId="0" applyFont="1" applyBorder="1" applyAlignment="1">
      <alignment horizontal="left"/>
    </xf>
    <xf numFmtId="0" fontId="0" fillId="0" borderId="0" xfId="0" applyBorder="1" applyAlignment="1">
      <alignment wrapText="1"/>
    </xf>
    <xf numFmtId="0" fontId="0" fillId="14" borderId="6" xfId="0" applyFill="1" applyBorder="1" applyAlignment="1">
      <alignment horizontal="center" vertical="center" wrapText="1"/>
    </xf>
    <xf numFmtId="0" fontId="0" fillId="14" borderId="16" xfId="0" applyFill="1" applyBorder="1" applyAlignment="1">
      <alignment horizontal="center" vertical="center"/>
    </xf>
    <xf numFmtId="0" fontId="1" fillId="9" borderId="63" xfId="0" applyFont="1" applyFill="1" applyBorder="1" applyAlignment="1">
      <alignment horizontal="center" wrapText="1"/>
    </xf>
    <xf numFmtId="0" fontId="0" fillId="14" borderId="51" xfId="0" applyFill="1" applyBorder="1" applyAlignment="1">
      <alignment horizontal="center" vertical="center" wrapText="1"/>
    </xf>
    <xf numFmtId="0" fontId="7" fillId="9" borderId="31" xfId="0" applyFont="1" applyFill="1" applyBorder="1" applyAlignment="1">
      <alignment horizontal="center" vertical="center" wrapText="1"/>
    </xf>
    <xf numFmtId="0" fontId="3" fillId="0" borderId="70" xfId="0" applyFont="1" applyFill="1" applyBorder="1" applyAlignment="1" applyProtection="1">
      <alignment vertical="top"/>
      <protection locked="0"/>
    </xf>
    <xf numFmtId="0" fontId="0" fillId="0" borderId="22" xfId="0" applyFont="1" applyFill="1" applyBorder="1" applyAlignment="1" applyProtection="1">
      <alignment vertical="top"/>
      <protection locked="0"/>
    </xf>
    <xf numFmtId="2" fontId="0" fillId="0" borderId="28" xfId="0" applyNumberFormat="1" applyFont="1" applyBorder="1" applyAlignment="1" applyProtection="1">
      <alignment horizontal="center" vertical="center"/>
      <protection locked="0"/>
    </xf>
    <xf numFmtId="0" fontId="0" fillId="0" borderId="27" xfId="0" applyFont="1" applyBorder="1" applyProtection="1">
      <protection locked="0"/>
    </xf>
    <xf numFmtId="0" fontId="0" fillId="0" borderId="3" xfId="0" applyFont="1" applyBorder="1" applyProtection="1">
      <protection locked="0"/>
    </xf>
    <xf numFmtId="0" fontId="0" fillId="0" borderId="14" xfId="0" applyFont="1" applyBorder="1" applyProtection="1">
      <protection locked="0"/>
    </xf>
    <xf numFmtId="2" fontId="0" fillId="0" borderId="15" xfId="0" applyNumberFormat="1" applyFont="1" applyBorder="1" applyAlignment="1" applyProtection="1">
      <alignment horizontal="center" vertical="center"/>
      <protection locked="0"/>
    </xf>
    <xf numFmtId="0" fontId="0" fillId="0" borderId="1" xfId="0" applyFont="1" applyBorder="1" applyProtection="1">
      <protection locked="0"/>
    </xf>
    <xf numFmtId="2" fontId="0" fillId="0" borderId="85" xfId="0" applyNumberFormat="1" applyFont="1" applyBorder="1" applyAlignment="1" applyProtection="1">
      <alignment horizontal="center" vertical="center"/>
      <protection locked="0"/>
    </xf>
    <xf numFmtId="2" fontId="0" fillId="0" borderId="50" xfId="0" applyNumberFormat="1" applyFont="1" applyBorder="1" applyAlignment="1" applyProtection="1">
      <alignment horizontal="center" vertical="center"/>
      <protection locked="0"/>
    </xf>
    <xf numFmtId="0" fontId="0" fillId="0" borderId="14" xfId="0" applyBorder="1" applyProtection="1">
      <protection locked="0"/>
    </xf>
    <xf numFmtId="2" fontId="0" fillId="0" borderId="28" xfId="0" applyNumberFormat="1" applyBorder="1" applyAlignment="1" applyProtection="1">
      <alignment horizontal="center" vertical="center"/>
      <protection locked="0"/>
    </xf>
    <xf numFmtId="2" fontId="0" fillId="0" borderId="15" xfId="0" applyNumberFormat="1" applyBorder="1" applyAlignment="1" applyProtection="1">
      <alignment horizontal="center" vertical="center"/>
      <protection locked="0"/>
    </xf>
    <xf numFmtId="2" fontId="0" fillId="0" borderId="85" xfId="0" applyNumberFormat="1" applyBorder="1" applyAlignment="1" applyProtection="1">
      <alignment horizontal="center" vertical="center"/>
      <protection locked="0"/>
    </xf>
    <xf numFmtId="2" fontId="0" fillId="0" borderId="118" xfId="0" applyNumberFormat="1" applyBorder="1" applyAlignment="1" applyProtection="1">
      <alignment horizontal="center" vertical="center"/>
      <protection locked="0"/>
    </xf>
    <xf numFmtId="2" fontId="0" fillId="0" borderId="50" xfId="0" applyNumberFormat="1" applyBorder="1" applyAlignment="1" applyProtection="1">
      <alignment horizontal="center" vertical="center"/>
      <protection locked="0"/>
    </xf>
    <xf numFmtId="0" fontId="0" fillId="0" borderId="1" xfId="0" applyBorder="1" applyProtection="1">
      <protection locked="0"/>
    </xf>
    <xf numFmtId="0" fontId="0" fillId="0" borderId="51" xfId="0" applyFill="1" applyBorder="1" applyAlignment="1" applyProtection="1">
      <alignment horizontal="center" vertical="center"/>
      <protection locked="0"/>
    </xf>
    <xf numFmtId="0" fontId="0" fillId="0" borderId="22" xfId="0" applyFill="1" applyBorder="1" applyProtection="1">
      <protection locked="0"/>
    </xf>
    <xf numFmtId="0" fontId="4" fillId="0" borderId="80" xfId="0" applyFont="1" applyBorder="1" applyProtection="1">
      <protection locked="0"/>
    </xf>
    <xf numFmtId="0" fontId="0" fillId="0" borderId="80" xfId="0" applyBorder="1" applyProtection="1">
      <protection locked="0"/>
    </xf>
    <xf numFmtId="0" fontId="27" fillId="16" borderId="58" xfId="0" applyFont="1" applyFill="1" applyBorder="1" applyAlignment="1" applyProtection="1">
      <alignment horizontal="center" vertical="center"/>
      <protection locked="0"/>
    </xf>
    <xf numFmtId="0" fontId="0" fillId="0" borderId="27" xfId="0" applyBorder="1" applyProtection="1">
      <protection locked="0"/>
    </xf>
    <xf numFmtId="0" fontId="0" fillId="0" borderId="3" xfId="0" applyBorder="1" applyProtection="1">
      <protection locked="0"/>
    </xf>
    <xf numFmtId="0" fontId="0" fillId="0" borderId="0" xfId="0" applyProtection="1">
      <protection locked="0"/>
    </xf>
    <xf numFmtId="0" fontId="0" fillId="0" borderId="29" xfId="0" applyBorder="1" applyProtection="1">
      <protection locked="0"/>
    </xf>
    <xf numFmtId="0" fontId="0" fillId="0" borderId="0" xfId="0" applyProtection="1"/>
    <xf numFmtId="0" fontId="2" fillId="0" borderId="0" xfId="0" applyFont="1" applyFill="1" applyBorder="1" applyAlignment="1" applyProtection="1">
      <alignment horizontal="left" vertical="top"/>
    </xf>
    <xf numFmtId="0" fontId="8" fillId="0" borderId="0" xfId="0" applyFont="1" applyFill="1" applyBorder="1" applyAlignment="1" applyProtection="1">
      <alignment horizontal="center" wrapText="1"/>
    </xf>
    <xf numFmtId="0" fontId="0" fillId="0" borderId="0" xfId="0" applyFill="1" applyProtection="1"/>
    <xf numFmtId="0" fontId="0" fillId="8" borderId="7" xfId="0" applyFill="1" applyBorder="1" applyAlignment="1" applyProtection="1">
      <alignment horizontal="right"/>
    </xf>
    <xf numFmtId="1" fontId="17" fillId="8" borderId="6" xfId="0" applyNumberFormat="1" applyFont="1" applyFill="1" applyBorder="1" applyAlignment="1" applyProtection="1">
      <alignment horizontal="left"/>
    </xf>
    <xf numFmtId="0" fontId="20" fillId="0" borderId="0" xfId="0" applyFont="1" applyFill="1" applyBorder="1" applyAlignment="1" applyProtection="1"/>
    <xf numFmtId="0" fontId="0" fillId="8" borderId="6" xfId="0" applyFill="1" applyBorder="1" applyAlignment="1" applyProtection="1">
      <alignment horizontal="left"/>
    </xf>
    <xf numFmtId="0" fontId="11" fillId="0" borderId="0" xfId="0" applyFont="1" applyProtection="1"/>
    <xf numFmtId="0" fontId="2" fillId="19" borderId="0" xfId="0" applyFont="1" applyFill="1" applyBorder="1" applyAlignment="1" applyProtection="1">
      <alignment horizontal="center" wrapText="1"/>
    </xf>
    <xf numFmtId="0" fontId="17" fillId="19" borderId="0" xfId="0" applyFont="1" applyFill="1" applyProtection="1"/>
    <xf numFmtId="0" fontId="4" fillId="0" borderId="0" xfId="0" applyFont="1" applyFill="1" applyBorder="1" applyAlignment="1" applyProtection="1"/>
    <xf numFmtId="164" fontId="13" fillId="0" borderId="0" xfId="0" applyNumberFormat="1" applyFont="1" applyFill="1" applyBorder="1" applyAlignment="1" applyProtection="1"/>
    <xf numFmtId="164" fontId="11" fillId="0" borderId="0" xfId="0" applyNumberFormat="1" applyFont="1" applyFill="1" applyBorder="1" applyAlignment="1" applyProtection="1"/>
    <xf numFmtId="0" fontId="0" fillId="0" borderId="0" xfId="0" applyFill="1" applyBorder="1" applyAlignment="1" applyProtection="1"/>
    <xf numFmtId="0" fontId="0" fillId="0" borderId="0" xfId="0" applyFill="1" applyBorder="1" applyAlignment="1" applyProtection="1">
      <alignment horizontal="right"/>
    </xf>
    <xf numFmtId="0" fontId="0" fillId="0" borderId="0" xfId="0" applyFill="1" applyBorder="1" applyAlignment="1" applyProtection="1">
      <alignment horizontal="left"/>
    </xf>
    <xf numFmtId="164" fontId="12" fillId="0" borderId="0" xfId="0" applyNumberFormat="1" applyFont="1" applyFill="1" applyBorder="1" applyAlignment="1" applyProtection="1"/>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center" wrapText="1"/>
    </xf>
    <xf numFmtId="164" fontId="11" fillId="0" borderId="0" xfId="0" applyNumberFormat="1" applyFont="1" applyFill="1" applyBorder="1" applyAlignment="1" applyProtection="1">
      <alignment horizontal="center"/>
    </xf>
    <xf numFmtId="0" fontId="0" fillId="0" borderId="0" xfId="0" applyBorder="1" applyAlignment="1" applyProtection="1">
      <alignment horizontal="center"/>
    </xf>
    <xf numFmtId="0" fontId="8" fillId="19" borderId="0" xfId="0" applyFont="1" applyFill="1" applyBorder="1" applyAlignment="1" applyProtection="1">
      <alignment horizontal="center" wrapText="1"/>
    </xf>
    <xf numFmtId="0" fontId="0" fillId="19" borderId="0" xfId="0" applyFill="1" applyProtection="1"/>
    <xf numFmtId="0" fontId="20" fillId="0" borderId="0" xfId="0" applyFont="1" applyFill="1" applyBorder="1" applyAlignment="1" applyProtection="1">
      <alignment horizontal="center"/>
    </xf>
    <xf numFmtId="0" fontId="0" fillId="0" borderId="120" xfId="0" applyFont="1" applyBorder="1" applyProtection="1">
      <protection locked="0"/>
    </xf>
    <xf numFmtId="0" fontId="0" fillId="0" borderId="121" xfId="0" applyFont="1" applyBorder="1" applyProtection="1">
      <protection locked="0"/>
    </xf>
    <xf numFmtId="0" fontId="6" fillId="0" borderId="18" xfId="0" applyFont="1" applyFill="1" applyBorder="1" applyAlignment="1" applyProtection="1">
      <alignment horizontal="center" vertical="center" wrapText="1"/>
    </xf>
    <xf numFmtId="164" fontId="11" fillId="0" borderId="18" xfId="0" applyNumberFormat="1" applyFont="1" applyFill="1" applyBorder="1" applyAlignment="1" applyProtection="1">
      <alignment horizontal="center"/>
    </xf>
    <xf numFmtId="0" fontId="0" fillId="0" borderId="18" xfId="0" applyFill="1" applyBorder="1" applyAlignment="1" applyProtection="1">
      <alignment horizontal="center"/>
    </xf>
    <xf numFmtId="0" fontId="0" fillId="0" borderId="27" xfId="0" applyBorder="1" applyAlignment="1" applyProtection="1">
      <alignment horizontal="left" vertical="center"/>
    </xf>
    <xf numFmtId="0" fontId="0" fillId="0" borderId="109" xfId="0" applyBorder="1" applyAlignment="1" applyProtection="1">
      <alignment horizontal="left" vertical="center"/>
    </xf>
    <xf numFmtId="0" fontId="1" fillId="5" borderId="106" xfId="0" applyFont="1" applyFill="1" applyBorder="1" applyAlignment="1" applyProtection="1">
      <alignment horizontal="center"/>
    </xf>
    <xf numFmtId="0" fontId="1" fillId="5" borderId="67" xfId="0" applyFont="1" applyFill="1" applyBorder="1" applyAlignment="1" applyProtection="1">
      <alignment horizontal="center"/>
    </xf>
    <xf numFmtId="0" fontId="1" fillId="5" borderId="107" xfId="0" applyFont="1" applyFill="1" applyBorder="1" applyAlignment="1" applyProtection="1">
      <alignment horizontal="center"/>
    </xf>
    <xf numFmtId="0" fontId="0" fillId="14" borderId="108" xfId="0" applyFill="1" applyBorder="1" applyAlignment="1" applyProtection="1">
      <alignment horizontal="center" vertical="center"/>
    </xf>
    <xf numFmtId="0" fontId="0" fillId="14" borderId="68" xfId="0" applyFill="1" applyBorder="1" applyAlignment="1" applyProtection="1">
      <alignment horizontal="center" vertical="center"/>
    </xf>
    <xf numFmtId="0" fontId="0" fillId="14" borderId="69" xfId="0" applyFill="1" applyBorder="1" applyAlignment="1" applyProtection="1">
      <alignment horizontal="center" vertical="center"/>
    </xf>
    <xf numFmtId="0" fontId="0" fillId="14" borderId="92" xfId="0" applyFill="1" applyBorder="1" applyAlignment="1" applyProtection="1">
      <alignment horizontal="center" vertical="center"/>
    </xf>
    <xf numFmtId="0" fontId="0" fillId="14" borderId="23" xfId="0" applyFill="1" applyBorder="1" applyAlignment="1" applyProtection="1">
      <alignment horizontal="center" vertical="center"/>
    </xf>
    <xf numFmtId="0" fontId="0" fillId="14" borderId="12" xfId="0" applyFill="1" applyBorder="1" applyAlignment="1" applyProtection="1">
      <alignment horizontal="center" vertical="center"/>
    </xf>
    <xf numFmtId="0" fontId="0" fillId="14" borderId="27" xfId="0" applyFill="1" applyBorder="1" applyAlignment="1" applyProtection="1">
      <alignment horizontal="left" vertical="center"/>
    </xf>
    <xf numFmtId="0" fontId="0" fillId="14" borderId="89" xfId="0" applyFill="1" applyBorder="1" applyAlignment="1" applyProtection="1">
      <alignment horizontal="center" vertical="center"/>
    </xf>
    <xf numFmtId="0" fontId="0" fillId="14" borderId="3" xfId="0" applyFill="1" applyBorder="1" applyAlignment="1" applyProtection="1">
      <alignment horizontal="center" vertical="center"/>
    </xf>
    <xf numFmtId="0" fontId="0" fillId="14" borderId="110" xfId="0" applyFill="1" applyBorder="1" applyAlignment="1" applyProtection="1">
      <alignment horizontal="center" vertical="center"/>
    </xf>
    <xf numFmtId="0" fontId="0" fillId="14" borderId="14" xfId="0" applyFill="1" applyBorder="1" applyAlignment="1" applyProtection="1">
      <alignment horizontal="center" vertical="center"/>
    </xf>
    <xf numFmtId="0" fontId="0" fillId="14" borderId="3" xfId="0" applyFill="1" applyBorder="1" applyAlignment="1" applyProtection="1">
      <alignment horizontal="left" vertical="center"/>
    </xf>
    <xf numFmtId="0" fontId="0" fillId="14" borderId="14" xfId="0" applyFill="1" applyBorder="1" applyAlignment="1" applyProtection="1">
      <alignment horizontal="left" vertical="center"/>
    </xf>
    <xf numFmtId="0" fontId="0" fillId="0" borderId="3" xfId="0" applyBorder="1" applyAlignment="1" applyProtection="1">
      <alignment horizontal="left" vertical="center"/>
    </xf>
    <xf numFmtId="0" fontId="0" fillId="0" borderId="88" xfId="0" applyBorder="1" applyAlignment="1" applyProtection="1">
      <alignment horizontal="left" vertical="center"/>
    </xf>
    <xf numFmtId="0" fontId="0" fillId="14" borderId="89" xfId="0" applyFill="1" applyBorder="1" applyAlignment="1" applyProtection="1">
      <alignment horizontal="center" vertical="center" wrapText="1"/>
    </xf>
    <xf numFmtId="0" fontId="0" fillId="14" borderId="3" xfId="0" applyFill="1" applyBorder="1" applyAlignment="1" applyProtection="1">
      <alignment horizontal="center" vertical="center" wrapText="1"/>
    </xf>
    <xf numFmtId="0" fontId="0" fillId="14" borderId="90" xfId="0" applyFill="1" applyBorder="1" applyAlignment="1" applyProtection="1">
      <alignment horizontal="center" vertical="center" wrapText="1"/>
    </xf>
    <xf numFmtId="0" fontId="0" fillId="14" borderId="7" xfId="0" applyFill="1" applyBorder="1" applyAlignment="1" applyProtection="1">
      <alignment horizontal="center" vertical="center" wrapText="1"/>
    </xf>
    <xf numFmtId="0" fontId="0" fillId="14" borderId="6" xfId="0" applyFill="1" applyBorder="1" applyAlignment="1" applyProtection="1">
      <alignment horizontal="center" vertical="center" wrapText="1"/>
    </xf>
    <xf numFmtId="0" fontId="0" fillId="14" borderId="91" xfId="0" applyFill="1" applyBorder="1" applyAlignment="1" applyProtection="1">
      <alignment horizontal="center" vertical="center" wrapText="1"/>
    </xf>
    <xf numFmtId="0" fontId="0" fillId="14" borderId="0" xfId="0" applyFill="1" applyBorder="1" applyAlignment="1" applyProtection="1">
      <alignment horizontal="center" vertical="center" wrapText="1"/>
    </xf>
    <xf numFmtId="0" fontId="0" fillId="14" borderId="10" xfId="0" applyFill="1" applyBorder="1" applyAlignment="1" applyProtection="1">
      <alignment horizontal="center" vertical="center" wrapText="1"/>
    </xf>
    <xf numFmtId="0" fontId="0" fillId="14" borderId="92" xfId="0" applyFill="1" applyBorder="1" applyAlignment="1" applyProtection="1">
      <alignment horizontal="center" vertical="center" wrapText="1"/>
    </xf>
    <xf numFmtId="0" fontId="0" fillId="14" borderId="23" xfId="0" applyFill="1" applyBorder="1" applyAlignment="1" applyProtection="1">
      <alignment horizontal="center" vertical="center" wrapText="1"/>
    </xf>
    <xf numFmtId="0" fontId="0" fillId="14" borderId="12" xfId="0" applyFill="1" applyBorder="1" applyAlignment="1" applyProtection="1">
      <alignment horizontal="center" vertical="center" wrapText="1"/>
    </xf>
    <xf numFmtId="0" fontId="0" fillId="14" borderId="90" xfId="0" applyFill="1" applyBorder="1" applyAlignment="1" applyProtection="1">
      <alignment horizontal="center" vertical="center"/>
    </xf>
    <xf numFmtId="0" fontId="0" fillId="14" borderId="7" xfId="0" applyFill="1" applyBorder="1" applyAlignment="1" applyProtection="1">
      <alignment horizontal="center" vertical="center"/>
    </xf>
    <xf numFmtId="0" fontId="0" fillId="14" borderId="6" xfId="0" applyFill="1" applyBorder="1" applyAlignment="1" applyProtection="1">
      <alignment horizontal="center" vertical="center"/>
    </xf>
    <xf numFmtId="0" fontId="0" fillId="0" borderId="41" xfId="0" applyBorder="1" applyAlignment="1" applyProtection="1">
      <alignment horizontal="left" vertical="center"/>
    </xf>
    <xf numFmtId="0" fontId="0" fillId="0" borderId="42" xfId="0" applyBorder="1" applyAlignment="1" applyProtection="1">
      <alignment horizontal="left" vertical="center"/>
    </xf>
    <xf numFmtId="0" fontId="0" fillId="0" borderId="102" xfId="0" applyBorder="1" applyAlignment="1" applyProtection="1">
      <alignment horizontal="left" vertical="center"/>
    </xf>
    <xf numFmtId="0" fontId="28" fillId="0" borderId="48" xfId="0" applyFont="1" applyBorder="1" applyAlignment="1" applyProtection="1">
      <alignment horizontal="center" wrapText="1"/>
    </xf>
    <xf numFmtId="0" fontId="28" fillId="0" borderId="31" xfId="0" applyFont="1" applyBorder="1" applyAlignment="1" applyProtection="1">
      <alignment horizontal="center" wrapText="1"/>
    </xf>
    <xf numFmtId="0" fontId="28" fillId="0" borderId="33" xfId="0" applyFont="1" applyBorder="1" applyAlignment="1" applyProtection="1">
      <alignment horizontal="center" wrapText="1"/>
    </xf>
    <xf numFmtId="0" fontId="28" fillId="0" borderId="9" xfId="0" applyFont="1" applyBorder="1" applyAlignment="1" applyProtection="1">
      <alignment horizontal="center" wrapText="1"/>
    </xf>
    <xf numFmtId="0" fontId="28" fillId="0" borderId="0" xfId="0" applyFont="1" applyBorder="1" applyAlignment="1" applyProtection="1">
      <alignment horizontal="center" wrapText="1"/>
    </xf>
    <xf numFmtId="0" fontId="28" fillId="0" borderId="52" xfId="0" applyFont="1" applyBorder="1" applyAlignment="1" applyProtection="1">
      <alignment horizontal="center" wrapText="1"/>
    </xf>
    <xf numFmtId="0" fontId="8" fillId="12" borderId="93" xfId="0" applyFont="1" applyFill="1" applyBorder="1" applyAlignment="1" applyProtection="1">
      <alignment horizontal="center" wrapText="1"/>
    </xf>
    <xf numFmtId="0" fontId="8" fillId="12" borderId="94" xfId="0" applyFont="1" applyFill="1" applyBorder="1" applyAlignment="1" applyProtection="1">
      <alignment horizontal="center" wrapText="1"/>
    </xf>
    <xf numFmtId="0" fontId="8" fillId="12" borderId="95" xfId="0" applyFont="1" applyFill="1" applyBorder="1" applyAlignment="1" applyProtection="1">
      <alignment horizontal="center" wrapText="1"/>
    </xf>
    <xf numFmtId="0" fontId="8" fillId="12" borderId="96" xfId="0" applyFont="1" applyFill="1" applyBorder="1" applyAlignment="1" applyProtection="1">
      <alignment horizontal="center" wrapText="1"/>
    </xf>
    <xf numFmtId="0" fontId="8" fillId="12" borderId="36" xfId="0" applyFont="1" applyFill="1" applyBorder="1" applyAlignment="1" applyProtection="1">
      <alignment horizontal="center" wrapText="1"/>
    </xf>
    <xf numFmtId="0" fontId="8" fillId="12" borderId="97" xfId="0" applyFont="1" applyFill="1" applyBorder="1" applyAlignment="1" applyProtection="1">
      <alignment horizontal="center" wrapText="1"/>
    </xf>
    <xf numFmtId="0" fontId="0" fillId="14" borderId="114" xfId="0" applyFill="1" applyBorder="1" applyAlignment="1" applyProtection="1">
      <alignment horizontal="center" vertical="center"/>
    </xf>
    <xf numFmtId="0" fontId="0" fillId="14" borderId="46" xfId="0" applyFill="1" applyBorder="1" applyAlignment="1" applyProtection="1">
      <alignment horizontal="center" vertical="center"/>
    </xf>
    <xf numFmtId="0" fontId="0" fillId="14" borderId="47" xfId="0" applyFill="1" applyBorder="1" applyAlignment="1" applyProtection="1">
      <alignment horizontal="center" vertical="center"/>
    </xf>
    <xf numFmtId="0" fontId="0" fillId="0" borderId="14" xfId="0" applyBorder="1" applyAlignment="1" applyProtection="1">
      <alignment horizontal="left" vertical="center"/>
    </xf>
    <xf numFmtId="0" fontId="0" fillId="0" borderId="111" xfId="0" applyBorder="1" applyAlignment="1" applyProtection="1">
      <alignment horizontal="left" vertical="center"/>
    </xf>
    <xf numFmtId="0" fontId="0" fillId="14" borderId="91" xfId="0" applyFill="1" applyBorder="1" applyAlignment="1" applyProtection="1">
      <alignment horizontal="center" vertical="center"/>
    </xf>
    <xf numFmtId="0" fontId="0" fillId="14" borderId="0" xfId="0" applyFill="1" applyBorder="1" applyAlignment="1" applyProtection="1">
      <alignment horizontal="center" vertical="center"/>
    </xf>
    <xf numFmtId="0" fontId="0" fillId="14" borderId="10" xfId="0" applyFill="1" applyBorder="1" applyAlignment="1" applyProtection="1">
      <alignment horizontal="center" vertical="center"/>
    </xf>
    <xf numFmtId="0" fontId="16" fillId="14" borderId="103" xfId="0" applyFont="1" applyFill="1" applyBorder="1" applyAlignment="1" applyProtection="1">
      <alignment horizontal="center" vertical="center" wrapText="1"/>
    </xf>
    <xf numFmtId="0" fontId="16" fillId="14" borderId="31" xfId="0" applyFont="1" applyFill="1" applyBorder="1" applyAlignment="1" applyProtection="1">
      <alignment horizontal="center" vertical="center" wrapText="1"/>
    </xf>
    <xf numFmtId="0" fontId="16" fillId="14" borderId="32" xfId="0" applyFont="1" applyFill="1" applyBorder="1" applyAlignment="1" applyProtection="1">
      <alignment horizontal="center" vertical="center" wrapText="1"/>
    </xf>
    <xf numFmtId="0" fontId="16" fillId="14" borderId="91" xfId="0" applyFont="1" applyFill="1" applyBorder="1" applyAlignment="1" applyProtection="1">
      <alignment horizontal="center" vertical="center" wrapText="1"/>
    </xf>
    <xf numFmtId="0" fontId="16" fillId="14" borderId="0" xfId="0" applyFont="1" applyFill="1" applyBorder="1" applyAlignment="1" applyProtection="1">
      <alignment horizontal="center" vertical="center" wrapText="1"/>
    </xf>
    <xf numFmtId="0" fontId="16" fillId="14" borderId="10" xfId="0" applyFont="1" applyFill="1" applyBorder="1" applyAlignment="1" applyProtection="1">
      <alignment horizontal="center" vertical="center" wrapText="1"/>
    </xf>
    <xf numFmtId="0" fontId="16" fillId="14" borderId="100" xfId="0" applyFont="1" applyFill="1" applyBorder="1" applyAlignment="1" applyProtection="1">
      <alignment horizontal="center" vertical="center" wrapText="1"/>
    </xf>
    <xf numFmtId="0" fontId="16" fillId="14" borderId="18" xfId="0" applyFont="1" applyFill="1" applyBorder="1" applyAlignment="1" applyProtection="1">
      <alignment horizontal="center" vertical="center" wrapText="1"/>
    </xf>
    <xf numFmtId="0" fontId="16" fillId="14" borderId="17" xfId="0" applyFont="1" applyFill="1" applyBorder="1" applyAlignment="1" applyProtection="1">
      <alignment horizontal="center" vertical="center" wrapText="1"/>
    </xf>
    <xf numFmtId="0" fontId="0" fillId="14" borderId="41" xfId="0" applyFill="1" applyBorder="1" applyAlignment="1" applyProtection="1">
      <alignment horizontal="left" vertical="center"/>
    </xf>
    <xf numFmtId="0" fontId="0" fillId="14" borderId="42" xfId="0" applyFill="1" applyBorder="1" applyAlignment="1" applyProtection="1">
      <alignment horizontal="left" vertical="center"/>
    </xf>
    <xf numFmtId="0" fontId="0" fillId="14" borderId="43" xfId="0" applyFill="1" applyBorder="1" applyAlignment="1" applyProtection="1">
      <alignment horizontal="left" vertical="center"/>
    </xf>
    <xf numFmtId="0" fontId="0" fillId="0" borderId="41" xfId="0" applyBorder="1" applyAlignment="1" applyProtection="1">
      <alignment horizontal="left" vertical="center" wrapText="1"/>
    </xf>
    <xf numFmtId="0" fontId="0" fillId="0" borderId="42" xfId="0" applyBorder="1" applyAlignment="1" applyProtection="1">
      <alignment horizontal="left" vertical="center" wrapText="1"/>
    </xf>
    <xf numFmtId="0" fontId="0" fillId="0" borderId="102" xfId="0" applyBorder="1" applyAlignment="1" applyProtection="1">
      <alignment horizontal="left" vertical="center" wrapText="1"/>
    </xf>
    <xf numFmtId="0" fontId="0" fillId="14" borderId="110" xfId="0" applyFill="1" applyBorder="1" applyAlignment="1" applyProtection="1">
      <alignment horizontal="center" vertical="center" wrapText="1"/>
    </xf>
    <xf numFmtId="0" fontId="0" fillId="14" borderId="14" xfId="0" applyFill="1" applyBorder="1" applyAlignment="1" applyProtection="1">
      <alignment horizontal="center" vertical="center" wrapText="1"/>
    </xf>
    <xf numFmtId="0" fontId="0" fillId="0" borderId="22" xfId="0" applyBorder="1" applyAlignment="1" applyProtection="1">
      <alignment horizontal="left" vertical="center"/>
    </xf>
    <xf numFmtId="0" fontId="0" fillId="0" borderId="23" xfId="0" applyBorder="1" applyAlignment="1" applyProtection="1">
      <alignment horizontal="left" vertical="center"/>
    </xf>
    <xf numFmtId="0" fontId="0" fillId="0" borderId="98" xfId="0" applyBorder="1" applyAlignment="1" applyProtection="1">
      <alignment horizontal="left" vertical="center"/>
    </xf>
    <xf numFmtId="0" fontId="0" fillId="14" borderId="108" xfId="0" applyFill="1" applyBorder="1" applyAlignment="1" applyProtection="1">
      <alignment horizontal="center" vertical="center" wrapText="1"/>
    </xf>
    <xf numFmtId="0" fontId="0" fillId="14" borderId="68" xfId="0" applyFill="1" applyBorder="1" applyAlignment="1" applyProtection="1">
      <alignment horizontal="center" vertical="center" wrapText="1"/>
    </xf>
    <xf numFmtId="0" fontId="0" fillId="14" borderId="69" xfId="0" applyFill="1" applyBorder="1" applyAlignment="1" applyProtection="1">
      <alignment horizontal="center" vertical="center" wrapText="1"/>
    </xf>
    <xf numFmtId="0" fontId="0" fillId="0" borderId="115" xfId="0" applyBorder="1" applyAlignment="1" applyProtection="1">
      <alignment horizontal="left" vertical="center"/>
    </xf>
    <xf numFmtId="0" fontId="0" fillId="0" borderId="116" xfId="0" applyBorder="1" applyAlignment="1" applyProtection="1">
      <alignment horizontal="left" vertical="center"/>
    </xf>
    <xf numFmtId="0" fontId="0" fillId="0" borderId="117" xfId="0" applyBorder="1" applyAlignment="1" applyProtection="1">
      <alignment horizontal="left" vertical="center"/>
    </xf>
    <xf numFmtId="0" fontId="16" fillId="2" borderId="103" xfId="0" applyFont="1" applyFill="1" applyBorder="1" applyAlignment="1" applyProtection="1">
      <alignment horizontal="center"/>
    </xf>
    <xf numFmtId="0" fontId="16" fillId="2" borderId="31" xfId="0" applyFont="1" applyFill="1" applyBorder="1" applyAlignment="1" applyProtection="1">
      <alignment horizontal="center"/>
    </xf>
    <xf numFmtId="0" fontId="16" fillId="2" borderId="105" xfId="0" applyFont="1" applyFill="1" applyBorder="1" applyAlignment="1" applyProtection="1">
      <alignment horizontal="center"/>
    </xf>
    <xf numFmtId="0" fontId="0" fillId="0" borderId="3" xfId="0" applyBorder="1" applyAlignment="1" applyProtection="1">
      <alignment horizontal="left" vertical="center" wrapText="1"/>
    </xf>
    <xf numFmtId="0" fontId="0" fillId="0" borderId="88" xfId="0" applyBorder="1" applyAlignment="1" applyProtection="1">
      <alignment horizontal="left" vertical="center" wrapText="1"/>
    </xf>
    <xf numFmtId="0" fontId="17" fillId="14" borderId="31" xfId="0" applyFont="1" applyFill="1" applyBorder="1" applyAlignment="1" applyProtection="1">
      <alignment vertical="center" wrapText="1"/>
    </xf>
    <xf numFmtId="0" fontId="17" fillId="14" borderId="32" xfId="0" applyFont="1" applyFill="1" applyBorder="1" applyAlignment="1" applyProtection="1">
      <alignment vertical="center" wrapText="1"/>
    </xf>
    <xf numFmtId="0" fontId="17" fillId="14" borderId="105" xfId="0" applyFont="1" applyFill="1" applyBorder="1" applyAlignment="1" applyProtection="1">
      <alignment vertical="center" wrapText="1"/>
    </xf>
    <xf numFmtId="0" fontId="17" fillId="14" borderId="41" xfId="0" applyFont="1" applyFill="1" applyBorder="1" applyAlignment="1" applyProtection="1">
      <alignment vertical="center"/>
    </xf>
    <xf numFmtId="0" fontId="17" fillId="14" borderId="42" xfId="0" applyFont="1" applyFill="1" applyBorder="1" applyAlignment="1" applyProtection="1">
      <alignment vertical="center"/>
    </xf>
    <xf numFmtId="0" fontId="17" fillId="14" borderId="43" xfId="0" applyFont="1" applyFill="1" applyBorder="1" applyAlignment="1" applyProtection="1">
      <alignment vertical="center"/>
    </xf>
    <xf numFmtId="0" fontId="17" fillId="14" borderId="41" xfId="0" applyFont="1" applyFill="1" applyBorder="1" applyAlignment="1" applyProtection="1">
      <alignment vertical="center" wrapText="1"/>
    </xf>
    <xf numFmtId="0" fontId="17" fillId="14" borderId="42" xfId="0" applyFont="1" applyFill="1" applyBorder="1" applyAlignment="1" applyProtection="1">
      <alignment vertical="center" wrapText="1"/>
    </xf>
    <xf numFmtId="0" fontId="17" fillId="14" borderId="102" xfId="0" applyFont="1" applyFill="1" applyBorder="1" applyAlignment="1" applyProtection="1">
      <alignment vertical="center" wrapText="1"/>
    </xf>
    <xf numFmtId="0" fontId="17" fillId="14" borderId="41" xfId="0" applyFont="1" applyFill="1" applyBorder="1" applyAlignment="1" applyProtection="1">
      <alignment horizontal="left" vertical="center" wrapText="1"/>
    </xf>
    <xf numFmtId="0" fontId="17" fillId="14" borderId="42" xfId="0" applyFont="1" applyFill="1" applyBorder="1" applyAlignment="1" applyProtection="1">
      <alignment horizontal="left" vertical="center" wrapText="1"/>
    </xf>
    <xf numFmtId="0" fontId="17" fillId="14" borderId="43" xfId="0" applyFont="1" applyFill="1" applyBorder="1" applyAlignment="1" applyProtection="1">
      <alignment horizontal="left" vertical="center" wrapText="1"/>
    </xf>
    <xf numFmtId="0" fontId="17" fillId="14" borderId="102" xfId="0" applyFont="1" applyFill="1" applyBorder="1" applyAlignment="1" applyProtection="1">
      <alignment horizontal="left" vertical="center" wrapText="1"/>
    </xf>
    <xf numFmtId="0" fontId="1" fillId="13" borderId="23" xfId="0" applyFont="1" applyFill="1" applyBorder="1" applyAlignment="1" applyProtection="1">
      <alignment horizontal="center"/>
    </xf>
    <xf numFmtId="0" fontId="14" fillId="3" borderId="23" xfId="0" applyFont="1" applyFill="1" applyBorder="1" applyAlignment="1" applyProtection="1">
      <alignment horizontal="center"/>
    </xf>
    <xf numFmtId="0" fontId="14" fillId="3" borderId="98" xfId="0" applyFont="1" applyFill="1" applyBorder="1" applyAlignment="1" applyProtection="1">
      <alignment horizontal="center"/>
    </xf>
    <xf numFmtId="0" fontId="1" fillId="14" borderId="89" xfId="0" applyFont="1" applyFill="1" applyBorder="1" applyAlignment="1" applyProtection="1">
      <alignment horizontal="center" vertical="center"/>
    </xf>
    <xf numFmtId="0" fontId="1" fillId="14" borderId="3" xfId="0" applyFont="1" applyFill="1" applyBorder="1" applyAlignment="1" applyProtection="1">
      <alignment horizontal="center" vertical="center"/>
    </xf>
    <xf numFmtId="0" fontId="0" fillId="14" borderId="3" xfId="0" applyFill="1" applyBorder="1" applyAlignment="1" applyProtection="1">
      <alignment horizontal="left" vertical="top" wrapText="1"/>
    </xf>
    <xf numFmtId="0" fontId="0" fillId="14" borderId="88" xfId="0" applyFill="1" applyBorder="1" applyAlignment="1" applyProtection="1">
      <alignment horizontal="left" vertical="top" wrapText="1"/>
    </xf>
    <xf numFmtId="0" fontId="1" fillId="14" borderId="101" xfId="0" applyFont="1" applyFill="1" applyBorder="1" applyAlignment="1" applyProtection="1">
      <alignment horizontal="center" vertical="center"/>
    </xf>
    <xf numFmtId="0" fontId="1" fillId="14" borderId="42" xfId="0" applyFont="1" applyFill="1" applyBorder="1" applyAlignment="1" applyProtection="1">
      <alignment horizontal="center" vertical="center"/>
    </xf>
    <xf numFmtId="0" fontId="1" fillId="14" borderId="43" xfId="0" applyFont="1" applyFill="1" applyBorder="1" applyAlignment="1" applyProtection="1">
      <alignment horizontal="center" vertical="center"/>
    </xf>
    <xf numFmtId="0" fontId="17" fillId="14" borderId="37" xfId="0" applyFont="1" applyFill="1" applyBorder="1" applyAlignment="1" applyProtection="1">
      <alignment vertical="center"/>
    </xf>
    <xf numFmtId="0" fontId="17" fillId="14" borderId="38" xfId="0" applyFont="1" applyFill="1" applyBorder="1" applyAlignment="1" applyProtection="1">
      <alignment vertical="center"/>
    </xf>
    <xf numFmtId="0" fontId="17" fillId="14" borderId="39" xfId="0" applyFont="1" applyFill="1" applyBorder="1" applyAlignment="1" applyProtection="1">
      <alignment vertical="center"/>
    </xf>
    <xf numFmtId="0" fontId="17" fillId="14" borderId="37" xfId="0" applyFont="1" applyFill="1" applyBorder="1" applyAlignment="1" applyProtection="1">
      <alignment vertical="center" wrapText="1"/>
    </xf>
    <xf numFmtId="0" fontId="17" fillId="14" borderId="38" xfId="0" applyFont="1" applyFill="1" applyBorder="1" applyAlignment="1" applyProtection="1">
      <alignment vertical="center" wrapText="1"/>
    </xf>
    <xf numFmtId="0" fontId="17" fillId="14" borderId="104" xfId="0" applyFont="1" applyFill="1" applyBorder="1" applyAlignment="1" applyProtection="1">
      <alignment vertical="center" wrapText="1"/>
    </xf>
    <xf numFmtId="0" fontId="14" fillId="12" borderId="96" xfId="0" applyFont="1" applyFill="1" applyBorder="1" applyAlignment="1" applyProtection="1">
      <alignment horizontal="center"/>
    </xf>
    <xf numFmtId="0" fontId="14" fillId="12" borderId="36" xfId="0" applyFont="1" applyFill="1" applyBorder="1" applyAlignment="1" applyProtection="1">
      <alignment horizontal="center"/>
    </xf>
    <xf numFmtId="0" fontId="14" fillId="12" borderId="97" xfId="0" applyFont="1" applyFill="1" applyBorder="1" applyAlignment="1" applyProtection="1">
      <alignment horizontal="center"/>
    </xf>
    <xf numFmtId="0" fontId="16" fillId="14" borderId="96" xfId="0" applyFont="1" applyFill="1" applyBorder="1" applyAlignment="1" applyProtection="1">
      <alignment horizontal="center" vertical="center"/>
    </xf>
    <xf numFmtId="0" fontId="16" fillId="14" borderId="36" xfId="0" applyFont="1" applyFill="1" applyBorder="1" applyAlignment="1" applyProtection="1">
      <alignment horizontal="center" vertical="center"/>
    </xf>
    <xf numFmtId="0" fontId="16" fillId="14" borderId="54" xfId="0" applyFont="1" applyFill="1" applyBorder="1" applyAlignment="1" applyProtection="1">
      <alignment horizontal="center" vertical="center"/>
    </xf>
    <xf numFmtId="0" fontId="17" fillId="14" borderId="61" xfId="0" applyFont="1" applyFill="1" applyBorder="1" applyAlignment="1" applyProtection="1">
      <alignment horizontal="left" vertical="center" wrapText="1"/>
    </xf>
    <xf numFmtId="0" fontId="17" fillId="14" borderId="36" xfId="0" applyFont="1" applyFill="1" applyBorder="1" applyAlignment="1" applyProtection="1">
      <alignment horizontal="left" vertical="center" wrapText="1"/>
    </xf>
    <xf numFmtId="0" fontId="17" fillId="14" borderId="97" xfId="0" applyFont="1" applyFill="1" applyBorder="1" applyAlignment="1" applyProtection="1">
      <alignment horizontal="left" vertical="center" wrapText="1"/>
    </xf>
    <xf numFmtId="0" fontId="17" fillId="14" borderId="37" xfId="0" applyFont="1" applyFill="1" applyBorder="1" applyAlignment="1" applyProtection="1">
      <alignment horizontal="left" vertical="center"/>
    </xf>
    <xf numFmtId="0" fontId="17" fillId="14" borderId="38" xfId="0" applyFont="1" applyFill="1" applyBorder="1" applyAlignment="1" applyProtection="1">
      <alignment horizontal="left" vertical="center"/>
    </xf>
    <xf numFmtId="0" fontId="17" fillId="14" borderId="39" xfId="0" applyFont="1" applyFill="1" applyBorder="1" applyAlignment="1" applyProtection="1">
      <alignment horizontal="left" vertical="center"/>
    </xf>
    <xf numFmtId="0" fontId="17" fillId="14" borderId="37" xfId="0" applyFont="1" applyFill="1" applyBorder="1" applyAlignment="1" applyProtection="1">
      <alignment horizontal="left" vertical="center" wrapText="1"/>
    </xf>
    <xf numFmtId="0" fontId="17" fillId="14" borderId="38" xfId="0" applyFont="1" applyFill="1" applyBorder="1" applyAlignment="1" applyProtection="1">
      <alignment horizontal="left" vertical="center" wrapText="1"/>
    </xf>
    <xf numFmtId="0" fontId="17" fillId="14" borderId="104" xfId="0" applyFont="1" applyFill="1" applyBorder="1" applyAlignment="1" applyProtection="1">
      <alignment horizontal="left" vertical="center" wrapText="1"/>
    </xf>
    <xf numFmtId="0" fontId="17" fillId="14" borderId="20" xfId="0" applyFont="1" applyFill="1" applyBorder="1" applyAlignment="1" applyProtection="1">
      <alignment horizontal="left" vertical="center" wrapText="1"/>
    </xf>
    <xf numFmtId="0" fontId="17" fillId="14" borderId="7" xfId="0" applyFont="1" applyFill="1" applyBorder="1" applyAlignment="1" applyProtection="1">
      <alignment horizontal="left" vertical="center" wrapText="1"/>
    </xf>
    <xf numFmtId="0" fontId="17" fillId="14" borderId="6" xfId="0" applyFont="1" applyFill="1" applyBorder="1" applyAlignment="1" applyProtection="1">
      <alignment horizontal="left" vertical="center" wrapText="1"/>
    </xf>
    <xf numFmtId="0" fontId="17" fillId="14" borderId="99" xfId="0" applyFont="1" applyFill="1" applyBorder="1" applyAlignment="1" applyProtection="1">
      <alignment horizontal="left" vertical="center" wrapText="1"/>
    </xf>
    <xf numFmtId="0" fontId="17" fillId="14" borderId="41" xfId="0" applyFont="1" applyFill="1" applyBorder="1" applyAlignment="1" applyProtection="1">
      <alignment horizontal="left" vertical="center"/>
    </xf>
    <xf numFmtId="0" fontId="17" fillId="14" borderId="42" xfId="0" applyFont="1" applyFill="1" applyBorder="1" applyAlignment="1" applyProtection="1">
      <alignment horizontal="left" vertical="center"/>
    </xf>
    <xf numFmtId="0" fontId="17" fillId="14" borderId="43" xfId="0" applyFont="1" applyFill="1" applyBorder="1" applyAlignment="1" applyProtection="1">
      <alignment horizontal="left" vertical="center"/>
    </xf>
    <xf numFmtId="0" fontId="17" fillId="14" borderId="45" xfId="0" applyFont="1" applyFill="1" applyBorder="1" applyAlignment="1" applyProtection="1">
      <alignment horizontal="left" vertical="center"/>
    </xf>
    <xf numFmtId="0" fontId="17" fillId="14" borderId="46" xfId="0" applyFont="1" applyFill="1" applyBorder="1" applyAlignment="1" applyProtection="1">
      <alignment horizontal="left" vertical="center"/>
    </xf>
    <xf numFmtId="0" fontId="17" fillId="14" borderId="47" xfId="0" applyFont="1" applyFill="1" applyBorder="1" applyAlignment="1" applyProtection="1">
      <alignment horizontal="left" vertical="center"/>
    </xf>
    <xf numFmtId="0" fontId="28" fillId="0" borderId="16" xfId="0" applyFont="1" applyBorder="1" applyAlignment="1" applyProtection="1">
      <alignment horizontal="center" wrapText="1"/>
    </xf>
    <xf numFmtId="0" fontId="28" fillId="0" borderId="18" xfId="0" applyFont="1" applyBorder="1" applyAlignment="1" applyProtection="1">
      <alignment horizontal="center" wrapText="1"/>
    </xf>
    <xf numFmtId="0" fontId="28" fillId="0" borderId="19" xfId="0" applyFont="1" applyBorder="1" applyAlignment="1" applyProtection="1">
      <alignment horizontal="center" wrapText="1"/>
    </xf>
    <xf numFmtId="0" fontId="30" fillId="2" borderId="96" xfId="0" applyFont="1" applyFill="1" applyBorder="1" applyAlignment="1" applyProtection="1">
      <alignment horizontal="center"/>
    </xf>
    <xf numFmtId="0" fontId="30" fillId="2" borderId="36" xfId="0" applyFont="1" applyFill="1" applyBorder="1" applyAlignment="1" applyProtection="1">
      <alignment horizontal="center"/>
    </xf>
    <xf numFmtId="0" fontId="30" fillId="2" borderId="97" xfId="0" applyFont="1" applyFill="1" applyBorder="1" applyAlignment="1" applyProtection="1">
      <alignment horizontal="center"/>
    </xf>
    <xf numFmtId="0" fontId="16" fillId="14" borderId="92" xfId="0" applyFont="1" applyFill="1" applyBorder="1" applyAlignment="1" applyProtection="1">
      <alignment horizontal="center" vertical="center"/>
    </xf>
    <xf numFmtId="0" fontId="16" fillId="14" borderId="23" xfId="0" applyFont="1" applyFill="1" applyBorder="1" applyAlignment="1" applyProtection="1">
      <alignment horizontal="center" vertical="center"/>
    </xf>
    <xf numFmtId="0" fontId="16" fillId="14" borderId="12" xfId="0" applyFont="1" applyFill="1" applyBorder="1" applyAlignment="1" applyProtection="1">
      <alignment horizontal="center" vertical="center"/>
    </xf>
    <xf numFmtId="0" fontId="17" fillId="14" borderId="22" xfId="0" applyFont="1" applyFill="1" applyBorder="1" applyAlignment="1" applyProtection="1">
      <alignment horizontal="left" vertical="center" wrapText="1"/>
    </xf>
    <xf numFmtId="0" fontId="17" fillId="14" borderId="23" xfId="0" applyFont="1" applyFill="1" applyBorder="1" applyAlignment="1" applyProtection="1">
      <alignment horizontal="left" vertical="center" wrapText="1"/>
    </xf>
    <xf numFmtId="0" fontId="17" fillId="14" borderId="98" xfId="0" applyFont="1" applyFill="1" applyBorder="1" applyAlignment="1" applyProtection="1">
      <alignment horizontal="left" vertical="center" wrapText="1"/>
    </xf>
    <xf numFmtId="0" fontId="0" fillId="14" borderId="3" xfId="0" applyFill="1" applyBorder="1" applyAlignment="1" applyProtection="1">
      <alignment horizontal="left" vertical="center" wrapText="1"/>
    </xf>
    <xf numFmtId="0" fontId="0" fillId="14" borderId="88" xfId="0" applyFill="1" applyBorder="1" applyAlignment="1" applyProtection="1">
      <alignment horizontal="left" vertical="center" wrapText="1"/>
    </xf>
    <xf numFmtId="0" fontId="0" fillId="14" borderId="41" xfId="0" applyFill="1" applyBorder="1" applyAlignment="1" applyProtection="1">
      <alignment horizontal="left" vertical="center" wrapText="1"/>
    </xf>
    <xf numFmtId="0" fontId="0" fillId="14" borderId="42" xfId="0" applyFill="1" applyBorder="1" applyAlignment="1" applyProtection="1">
      <alignment horizontal="left" vertical="center" wrapText="1"/>
    </xf>
    <xf numFmtId="0" fontId="0" fillId="14" borderId="102" xfId="0" applyFill="1" applyBorder="1" applyAlignment="1" applyProtection="1">
      <alignment horizontal="left" vertical="center" wrapText="1"/>
    </xf>
    <xf numFmtId="0" fontId="1" fillId="14" borderId="90" xfId="0" applyFont="1" applyFill="1" applyBorder="1" applyAlignment="1" applyProtection="1">
      <alignment horizontal="center" vertical="center"/>
    </xf>
    <xf numFmtId="0" fontId="1" fillId="14" borderId="7" xfId="0" applyFont="1" applyFill="1" applyBorder="1" applyAlignment="1" applyProtection="1">
      <alignment horizontal="center" vertical="center"/>
    </xf>
    <xf numFmtId="0" fontId="1" fillId="14" borderId="6" xfId="0" applyFont="1" applyFill="1" applyBorder="1" applyAlignment="1" applyProtection="1">
      <alignment horizontal="center" vertical="center"/>
    </xf>
    <xf numFmtId="0" fontId="1" fillId="14" borderId="100" xfId="0" applyFont="1" applyFill="1" applyBorder="1" applyAlignment="1" applyProtection="1">
      <alignment horizontal="center" vertical="center"/>
    </xf>
    <xf numFmtId="0" fontId="1" fillId="14" borderId="18" xfId="0" applyFont="1" applyFill="1" applyBorder="1" applyAlignment="1" applyProtection="1">
      <alignment horizontal="center" vertical="center"/>
    </xf>
    <xf numFmtId="0" fontId="1" fillId="14" borderId="17" xfId="0" applyFont="1" applyFill="1" applyBorder="1" applyAlignment="1" applyProtection="1">
      <alignment horizontal="center" vertical="center"/>
    </xf>
    <xf numFmtId="0" fontId="0" fillId="14" borderId="7" xfId="0" applyFill="1" applyBorder="1" applyAlignment="1" applyProtection="1">
      <alignment horizontal="left" vertical="center" wrapText="1"/>
    </xf>
    <xf numFmtId="0" fontId="0" fillId="14" borderId="99" xfId="0" applyFill="1" applyBorder="1" applyAlignment="1" applyProtection="1">
      <alignment horizontal="left" vertical="center" wrapText="1"/>
    </xf>
    <xf numFmtId="0" fontId="1" fillId="16" borderId="23" xfId="0" applyFont="1" applyFill="1" applyBorder="1" applyAlignment="1" applyProtection="1">
      <alignment horizontal="center"/>
    </xf>
    <xf numFmtId="0" fontId="14" fillId="11" borderId="23" xfId="0" applyFont="1" applyFill="1" applyBorder="1" applyAlignment="1" applyProtection="1">
      <alignment horizontal="center"/>
    </xf>
    <xf numFmtId="0" fontId="14" fillId="7" borderId="23" xfId="0" applyFont="1" applyFill="1" applyBorder="1" applyAlignment="1" applyProtection="1">
      <alignment horizontal="center"/>
    </xf>
    <xf numFmtId="0" fontId="1" fillId="2" borderId="23" xfId="0" applyFont="1" applyFill="1" applyBorder="1" applyAlignment="1" applyProtection="1">
      <alignment horizontal="center"/>
    </xf>
    <xf numFmtId="0" fontId="28" fillId="0" borderId="48" xfId="0" applyFont="1" applyBorder="1" applyAlignment="1">
      <alignment horizontal="center" wrapText="1"/>
    </xf>
    <xf numFmtId="0" fontId="28" fillId="0" borderId="31" xfId="0" applyFont="1" applyBorder="1" applyAlignment="1">
      <alignment horizontal="center" wrapText="1"/>
    </xf>
    <xf numFmtId="0" fontId="28" fillId="0" borderId="33" xfId="0" applyFont="1" applyBorder="1" applyAlignment="1">
      <alignment horizontal="center" wrapText="1"/>
    </xf>
    <xf numFmtId="0" fontId="28" fillId="0" borderId="9" xfId="0" applyFont="1" applyBorder="1" applyAlignment="1">
      <alignment horizontal="center" wrapText="1"/>
    </xf>
    <xf numFmtId="0" fontId="28" fillId="0" borderId="0" xfId="0" applyFont="1" applyBorder="1" applyAlignment="1">
      <alignment horizontal="center" wrapText="1"/>
    </xf>
    <xf numFmtId="0" fontId="28" fillId="0" borderId="52" xfId="0" applyFont="1" applyBorder="1" applyAlignment="1">
      <alignment horizontal="center" wrapText="1"/>
    </xf>
    <xf numFmtId="0" fontId="28" fillId="0" borderId="16" xfId="0" applyFont="1" applyBorder="1" applyAlignment="1">
      <alignment horizontal="center" wrapText="1"/>
    </xf>
    <xf numFmtId="0" fontId="28" fillId="0" borderId="18" xfId="0" applyFont="1" applyBorder="1" applyAlignment="1">
      <alignment horizontal="center" wrapText="1"/>
    </xf>
    <xf numFmtId="0" fontId="28" fillId="0" borderId="19" xfId="0" applyFont="1" applyBorder="1" applyAlignment="1">
      <alignment horizontal="center" wrapText="1"/>
    </xf>
    <xf numFmtId="0" fontId="8" fillId="12" borderId="16" xfId="0" applyFont="1" applyFill="1" applyBorder="1" applyAlignment="1">
      <alignment horizontal="center" wrapText="1"/>
    </xf>
    <xf numFmtId="0" fontId="8" fillId="12" borderId="18" xfId="0" applyFont="1" applyFill="1" applyBorder="1" applyAlignment="1">
      <alignment horizontal="center" wrapText="1"/>
    </xf>
    <xf numFmtId="0" fontId="8" fillId="12" borderId="19" xfId="0" applyFont="1" applyFill="1" applyBorder="1" applyAlignment="1">
      <alignment horizontal="center" wrapText="1"/>
    </xf>
    <xf numFmtId="0" fontId="0" fillId="14" borderId="81" xfId="0" applyFill="1" applyBorder="1" applyAlignment="1">
      <alignment horizontal="left" vertical="center" wrapText="1"/>
    </xf>
    <xf numFmtId="0" fontId="0" fillId="14" borderId="68" xfId="0" applyFill="1" applyBorder="1" applyAlignment="1">
      <alignment horizontal="left" vertical="center" wrapText="1"/>
    </xf>
    <xf numFmtId="0" fontId="0" fillId="14" borderId="82" xfId="0" applyFill="1" applyBorder="1" applyAlignment="1">
      <alignment horizontal="left" vertical="center" wrapText="1"/>
    </xf>
    <xf numFmtId="0" fontId="0" fillId="14" borderId="21" xfId="0" applyFill="1" applyBorder="1" applyAlignment="1">
      <alignment horizontal="left" vertical="center" wrapText="1"/>
    </xf>
    <xf numFmtId="0" fontId="0" fillId="14" borderId="0" xfId="0" applyFill="1" applyBorder="1" applyAlignment="1">
      <alignment horizontal="left" vertical="center" wrapText="1"/>
    </xf>
    <xf numFmtId="0" fontId="0" fillId="14" borderId="52" xfId="0" applyFill="1" applyBorder="1" applyAlignment="1">
      <alignment horizontal="left" vertical="center" wrapText="1"/>
    </xf>
    <xf numFmtId="0" fontId="0" fillId="14" borderId="22" xfId="0" applyFill="1" applyBorder="1" applyAlignment="1">
      <alignment horizontal="left" vertical="center" wrapText="1"/>
    </xf>
    <xf numFmtId="0" fontId="0" fillId="14" borderId="23" xfId="0" applyFill="1" applyBorder="1" applyAlignment="1">
      <alignment horizontal="left" vertical="center" wrapText="1"/>
    </xf>
    <xf numFmtId="0" fontId="0" fillId="14" borderId="53" xfId="0" applyFill="1" applyBorder="1" applyAlignment="1">
      <alignment horizontal="left" vertical="center" wrapText="1"/>
    </xf>
    <xf numFmtId="0" fontId="0" fillId="14" borderId="20" xfId="0" applyFill="1" applyBorder="1" applyAlignment="1">
      <alignment horizontal="left" vertical="center" wrapText="1"/>
    </xf>
    <xf numFmtId="0" fontId="0" fillId="14" borderId="7" xfId="0" applyFill="1" applyBorder="1" applyAlignment="1">
      <alignment horizontal="left" vertical="center" wrapText="1"/>
    </xf>
    <xf numFmtId="0" fontId="0" fillId="14" borderId="8" xfId="0" applyFill="1" applyBorder="1" applyAlignment="1">
      <alignment horizontal="left" vertical="center" wrapText="1"/>
    </xf>
    <xf numFmtId="0" fontId="0" fillId="14" borderId="83" xfId="0" applyFill="1" applyBorder="1" applyAlignment="1">
      <alignment horizontal="left" vertical="center" wrapText="1"/>
    </xf>
    <xf numFmtId="0" fontId="0" fillId="14" borderId="63" xfId="0" applyFill="1" applyBorder="1" applyAlignment="1">
      <alignment horizontal="left" vertical="center" wrapText="1"/>
    </xf>
    <xf numFmtId="0" fontId="0" fillId="14" borderId="64" xfId="0" applyFill="1" applyBorder="1" applyAlignment="1">
      <alignment horizontal="left" vertical="center" wrapText="1"/>
    </xf>
    <xf numFmtId="0" fontId="0" fillId="14" borderId="30" xfId="0" applyFill="1" applyBorder="1" applyAlignment="1">
      <alignment horizontal="left" vertical="center" wrapText="1"/>
    </xf>
    <xf numFmtId="0" fontId="0" fillId="14" borderId="31" xfId="0" applyFill="1" applyBorder="1" applyAlignment="1">
      <alignment horizontal="left" vertical="center" wrapText="1"/>
    </xf>
    <xf numFmtId="0" fontId="0" fillId="14" borderId="33" xfId="0" applyFill="1" applyBorder="1" applyAlignment="1">
      <alignment horizontal="left" vertical="center" wrapText="1"/>
    </xf>
    <xf numFmtId="0" fontId="0" fillId="14" borderId="43" xfId="0" applyFill="1" applyBorder="1" applyAlignment="1">
      <alignment horizontal="left" vertical="center" wrapText="1"/>
    </xf>
    <xf numFmtId="0" fontId="0" fillId="14" borderId="3" xfId="0" applyFill="1" applyBorder="1" applyAlignment="1">
      <alignment horizontal="left" vertical="center" wrapText="1"/>
    </xf>
    <xf numFmtId="0" fontId="0" fillId="14" borderId="4" xfId="0" applyFill="1" applyBorder="1" applyAlignment="1">
      <alignment horizontal="left" vertical="center" wrapText="1"/>
    </xf>
    <xf numFmtId="0" fontId="8" fillId="12" borderId="34" xfId="0" applyFont="1" applyFill="1" applyBorder="1" applyAlignment="1">
      <alignment horizontal="center" wrapText="1"/>
    </xf>
    <xf numFmtId="0" fontId="8" fillId="12" borderId="36" xfId="0" applyFont="1" applyFill="1" applyBorder="1" applyAlignment="1">
      <alignment horizontal="center" wrapText="1"/>
    </xf>
    <xf numFmtId="0" fontId="8" fillId="12" borderId="35" xfId="0" applyFont="1" applyFill="1" applyBorder="1" applyAlignment="1">
      <alignment horizontal="center" wrapText="1"/>
    </xf>
    <xf numFmtId="0" fontId="0" fillId="14" borderId="5" xfId="0" applyFill="1" applyBorder="1" applyAlignment="1">
      <alignment horizontal="center" wrapText="1"/>
    </xf>
    <xf numFmtId="0" fontId="0" fillId="14" borderId="6" xfId="0" applyFill="1" applyBorder="1" applyAlignment="1">
      <alignment horizontal="center" wrapText="1"/>
    </xf>
    <xf numFmtId="0" fontId="1" fillId="14" borderId="9" xfId="0" applyFont="1" applyFill="1" applyBorder="1" applyAlignment="1">
      <alignment horizontal="center" vertical="center" wrapText="1"/>
    </xf>
    <xf numFmtId="0" fontId="1" fillId="14" borderId="10" xfId="0" applyFont="1" applyFill="1" applyBorder="1" applyAlignment="1">
      <alignment horizontal="center" vertical="center" wrapText="1"/>
    </xf>
    <xf numFmtId="0" fontId="0" fillId="14" borderId="9" xfId="0" applyFill="1" applyBorder="1" applyAlignment="1">
      <alignment horizontal="center" wrapText="1"/>
    </xf>
    <xf numFmtId="0" fontId="0" fillId="14" borderId="10" xfId="0" applyFill="1" applyBorder="1" applyAlignment="1">
      <alignment horizontal="center" wrapText="1"/>
    </xf>
    <xf numFmtId="0" fontId="1" fillId="14" borderId="11" xfId="0" applyFont="1" applyFill="1" applyBorder="1" applyAlignment="1">
      <alignment horizontal="center" vertical="center" wrapText="1"/>
    </xf>
    <xf numFmtId="0" fontId="1" fillId="14" borderId="12" xfId="0" applyFont="1" applyFill="1" applyBorder="1" applyAlignment="1">
      <alignment horizontal="center" vertical="center" wrapText="1"/>
    </xf>
    <xf numFmtId="0" fontId="1" fillId="14" borderId="24" xfId="0" applyFont="1" applyFill="1" applyBorder="1" applyAlignment="1">
      <alignment horizontal="center" vertical="center" wrapText="1"/>
    </xf>
    <xf numFmtId="0" fontId="1" fillId="14" borderId="25" xfId="0" applyFont="1" applyFill="1" applyBorder="1" applyAlignment="1">
      <alignment horizontal="center" vertical="center" wrapText="1"/>
    </xf>
    <xf numFmtId="0" fontId="0" fillId="14" borderId="0" xfId="0" applyFill="1" applyBorder="1" applyAlignment="1">
      <alignment horizontal="center" wrapText="1"/>
    </xf>
    <xf numFmtId="0" fontId="1" fillId="14" borderId="23" xfId="0" applyFont="1" applyFill="1" applyBorder="1" applyAlignment="1">
      <alignment horizontal="center" vertical="center" wrapText="1"/>
    </xf>
    <xf numFmtId="0" fontId="1" fillId="14" borderId="0" xfId="0" applyFont="1" applyFill="1" applyBorder="1" applyAlignment="1">
      <alignment horizontal="center" vertical="center" wrapText="1"/>
    </xf>
    <xf numFmtId="0" fontId="1" fillId="14" borderId="51" xfId="0" applyFont="1" applyFill="1" applyBorder="1" applyAlignment="1">
      <alignment horizontal="center" vertical="center" wrapText="1"/>
    </xf>
    <xf numFmtId="0" fontId="1" fillId="14" borderId="27" xfId="0" applyFont="1" applyFill="1" applyBorder="1" applyAlignment="1">
      <alignment horizontal="center" vertical="center" wrapText="1"/>
    </xf>
    <xf numFmtId="0" fontId="1" fillId="14" borderId="11" xfId="0" applyFont="1" applyFill="1" applyBorder="1" applyAlignment="1">
      <alignment horizontal="center" wrapText="1"/>
    </xf>
    <xf numFmtId="0" fontId="1" fillId="14" borderId="12" xfId="0" applyFont="1" applyFill="1" applyBorder="1" applyAlignment="1">
      <alignment horizontal="center" wrapText="1"/>
    </xf>
    <xf numFmtId="0" fontId="0" fillId="14" borderId="57" xfId="0" applyFill="1" applyBorder="1" applyAlignment="1">
      <alignment horizontal="left" vertical="center" wrapText="1"/>
    </xf>
    <xf numFmtId="0" fontId="0" fillId="14" borderId="18" xfId="0" applyFill="1" applyBorder="1" applyAlignment="1">
      <alignment horizontal="left" vertical="center" wrapText="1"/>
    </xf>
    <xf numFmtId="0" fontId="0" fillId="14" borderId="19" xfId="0" applyFill="1" applyBorder="1" applyAlignment="1">
      <alignment horizontal="left" vertical="center" wrapText="1"/>
    </xf>
    <xf numFmtId="0" fontId="1" fillId="14" borderId="16" xfId="0" applyFont="1" applyFill="1" applyBorder="1" applyAlignment="1">
      <alignment horizontal="center" vertical="center" wrapText="1"/>
    </xf>
    <xf numFmtId="0" fontId="1" fillId="14" borderId="17" xfId="0" applyFont="1" applyFill="1" applyBorder="1" applyAlignment="1">
      <alignment horizontal="center" vertical="center" wrapText="1"/>
    </xf>
    <xf numFmtId="0" fontId="3" fillId="9" borderId="34" xfId="0" applyFont="1" applyFill="1" applyBorder="1" applyAlignment="1">
      <alignment horizontal="center" wrapText="1"/>
    </xf>
    <xf numFmtId="0" fontId="3" fillId="9" borderId="36" xfId="0" applyFont="1" applyFill="1" applyBorder="1" applyAlignment="1">
      <alignment horizontal="center" wrapText="1"/>
    </xf>
    <xf numFmtId="0" fontId="3" fillId="9" borderId="35" xfId="0" applyFont="1" applyFill="1" applyBorder="1" applyAlignment="1">
      <alignment horizontal="center" wrapText="1"/>
    </xf>
    <xf numFmtId="0" fontId="30" fillId="2" borderId="34" xfId="0" applyFont="1" applyFill="1" applyBorder="1" applyAlignment="1">
      <alignment horizontal="center" wrapText="1"/>
    </xf>
    <xf numFmtId="0" fontId="30" fillId="2" borderId="36" xfId="0" applyFont="1" applyFill="1" applyBorder="1" applyAlignment="1">
      <alignment horizontal="center" wrapText="1"/>
    </xf>
    <xf numFmtId="0" fontId="30" fillId="2" borderId="35" xfId="0" applyFont="1" applyFill="1" applyBorder="1" applyAlignment="1">
      <alignment horizontal="center" wrapText="1"/>
    </xf>
    <xf numFmtId="0" fontId="1" fillId="4" borderId="86"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51"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0" fillId="4" borderId="30" xfId="0" applyFont="1" applyFill="1" applyBorder="1" applyAlignment="1">
      <alignment vertical="center" wrapText="1"/>
    </xf>
    <xf numFmtId="0" fontId="0" fillId="4" borderId="31" xfId="0" applyFont="1" applyFill="1" applyBorder="1" applyAlignment="1">
      <alignment vertical="center" wrapText="1"/>
    </xf>
    <xf numFmtId="0" fontId="0" fillId="4" borderId="33" xfId="0" applyFont="1" applyFill="1" applyBorder="1" applyAlignment="1">
      <alignment vertical="center" wrapText="1"/>
    </xf>
    <xf numFmtId="0" fontId="0" fillId="4" borderId="21" xfId="0" applyFont="1" applyFill="1" applyBorder="1" applyAlignment="1">
      <alignment vertical="center" wrapText="1"/>
    </xf>
    <xf numFmtId="0" fontId="0" fillId="4" borderId="0" xfId="0" applyFont="1" applyFill="1" applyBorder="1" applyAlignment="1">
      <alignment vertical="center" wrapText="1"/>
    </xf>
    <xf numFmtId="0" fontId="0" fillId="4" borderId="52" xfId="0" applyFont="1" applyFill="1" applyBorder="1" applyAlignment="1">
      <alignment vertical="center" wrapText="1"/>
    </xf>
    <xf numFmtId="0" fontId="0" fillId="4" borderId="22" xfId="0" applyFont="1" applyFill="1" applyBorder="1" applyAlignment="1">
      <alignment vertical="center" wrapText="1"/>
    </xf>
    <xf numFmtId="0" fontId="0" fillId="4" borderId="23" xfId="0" applyFont="1" applyFill="1" applyBorder="1" applyAlignment="1">
      <alignment vertical="center" wrapText="1"/>
    </xf>
    <xf numFmtId="0" fontId="0" fillId="4" borderId="53" xfId="0" applyFont="1" applyFill="1" applyBorder="1" applyAlignment="1">
      <alignment vertical="center" wrapText="1"/>
    </xf>
    <xf numFmtId="0" fontId="0" fillId="4" borderId="27" xfId="0" applyFont="1" applyFill="1" applyBorder="1" applyAlignment="1">
      <alignment vertical="center" wrapText="1"/>
    </xf>
    <xf numFmtId="0" fontId="0" fillId="4" borderId="3" xfId="0" applyFont="1" applyFill="1" applyBorder="1" applyAlignment="1">
      <alignment vertical="center" wrapText="1"/>
    </xf>
    <xf numFmtId="0" fontId="0" fillId="4" borderId="28" xfId="0" applyFont="1" applyFill="1" applyBorder="1" applyAlignment="1">
      <alignment vertical="center" wrapText="1"/>
    </xf>
    <xf numFmtId="0" fontId="0" fillId="4" borderId="4" xfId="0" applyFont="1" applyFill="1" applyBorder="1" applyAlignment="1">
      <alignment vertical="center" wrapText="1"/>
    </xf>
    <xf numFmtId="0" fontId="1" fillId="14" borderId="5" xfId="0" applyFont="1" applyFill="1" applyBorder="1" applyAlignment="1">
      <alignment horizontal="center" vertical="center" wrapText="1"/>
    </xf>
    <xf numFmtId="0" fontId="1" fillId="14" borderId="6" xfId="0" applyFont="1" applyFill="1" applyBorder="1" applyAlignment="1">
      <alignment horizontal="center" vertical="center" wrapText="1"/>
    </xf>
    <xf numFmtId="0" fontId="30" fillId="2" borderId="48" xfId="0" applyFont="1" applyFill="1" applyBorder="1" applyAlignment="1">
      <alignment horizontal="center" wrapText="1"/>
    </xf>
    <xf numFmtId="0" fontId="30" fillId="2" borderId="31" xfId="0" applyFont="1" applyFill="1" applyBorder="1" applyAlignment="1">
      <alignment horizontal="center" wrapText="1"/>
    </xf>
    <xf numFmtId="0" fontId="30" fillId="2" borderId="33" xfId="0" applyFont="1" applyFill="1" applyBorder="1" applyAlignment="1">
      <alignment horizontal="center" wrapText="1"/>
    </xf>
    <xf numFmtId="0" fontId="1" fillId="9" borderId="119" xfId="0" applyFont="1" applyFill="1" applyBorder="1" applyAlignment="1">
      <alignment horizontal="center" wrapText="1"/>
    </xf>
    <xf numFmtId="0" fontId="1" fillId="9" borderId="42" xfId="0" applyFont="1" applyFill="1" applyBorder="1" applyAlignment="1">
      <alignment horizontal="center" wrapText="1"/>
    </xf>
    <xf numFmtId="0" fontId="1" fillId="9" borderId="44" xfId="0" applyFont="1" applyFill="1" applyBorder="1" applyAlignment="1">
      <alignment horizontal="center" wrapText="1"/>
    </xf>
    <xf numFmtId="0" fontId="0" fillId="14" borderId="5" xfId="0" applyFill="1" applyBorder="1" applyAlignment="1">
      <alignment horizontal="left" vertical="top" wrapText="1"/>
    </xf>
    <xf numFmtId="0" fontId="0" fillId="14" borderId="7" xfId="0" applyFill="1" applyBorder="1" applyAlignment="1">
      <alignment horizontal="left" vertical="top" wrapText="1"/>
    </xf>
    <xf numFmtId="0" fontId="0" fillId="14" borderId="8" xfId="0" applyFill="1" applyBorder="1" applyAlignment="1">
      <alignment horizontal="left" vertical="top" wrapText="1"/>
    </xf>
    <xf numFmtId="0" fontId="0" fillId="14" borderId="9" xfId="0" applyFill="1" applyBorder="1" applyAlignment="1">
      <alignment horizontal="left" vertical="top" wrapText="1"/>
    </xf>
    <xf numFmtId="0" fontId="0" fillId="14" borderId="0" xfId="0" applyFill="1" applyBorder="1" applyAlignment="1">
      <alignment horizontal="left" vertical="top" wrapText="1"/>
    </xf>
    <xf numFmtId="0" fontId="0" fillId="14" borderId="52" xfId="0" applyFill="1" applyBorder="1" applyAlignment="1">
      <alignment horizontal="left" vertical="top" wrapText="1"/>
    </xf>
    <xf numFmtId="0" fontId="0" fillId="14" borderId="11" xfId="0" applyFill="1" applyBorder="1" applyAlignment="1">
      <alignment horizontal="left" vertical="top" wrapText="1"/>
    </xf>
    <xf numFmtId="0" fontId="0" fillId="14" borderId="23" xfId="0" applyFill="1" applyBorder="1" applyAlignment="1">
      <alignment horizontal="left" vertical="top" wrapText="1"/>
    </xf>
    <xf numFmtId="0" fontId="0" fillId="14" borderId="53" xfId="0" applyFill="1" applyBorder="1" applyAlignment="1">
      <alignment horizontal="left" vertical="top" wrapText="1"/>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0" fillId="4" borderId="20" xfId="0" applyFont="1" applyFill="1" applyBorder="1" applyAlignment="1">
      <alignment horizontal="left" vertical="top" wrapText="1"/>
    </xf>
    <xf numFmtId="0" fontId="0" fillId="4" borderId="7" xfId="0" applyFont="1" applyFill="1" applyBorder="1" applyAlignment="1">
      <alignment horizontal="left" vertical="top" wrapText="1"/>
    </xf>
    <xf numFmtId="0" fontId="0" fillId="4" borderId="21"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3" xfId="0" applyFont="1" applyFill="1" applyBorder="1" applyAlignment="1">
      <alignment horizontal="left" vertical="top" wrapText="1"/>
    </xf>
    <xf numFmtId="0" fontId="0" fillId="4" borderId="4" xfId="0" applyFont="1" applyFill="1" applyBorder="1" applyAlignment="1">
      <alignment horizontal="left" vertical="top" wrapText="1"/>
    </xf>
    <xf numFmtId="0" fontId="0" fillId="4" borderId="29" xfId="0" applyFont="1" applyFill="1" applyBorder="1" applyAlignment="1">
      <alignment horizontal="left" vertical="top" wrapText="1"/>
    </xf>
    <xf numFmtId="0" fontId="0" fillId="4" borderId="49" xfId="0" applyFont="1" applyFill="1" applyBorder="1" applyAlignment="1">
      <alignment horizontal="left" vertical="top" wrapText="1"/>
    </xf>
    <xf numFmtId="0" fontId="0" fillId="14" borderId="48" xfId="0" applyFont="1" applyFill="1" applyBorder="1" applyAlignment="1">
      <alignment horizontal="center" vertical="center"/>
    </xf>
    <xf numFmtId="0" fontId="0" fillId="14" borderId="16" xfId="0" applyFont="1" applyFill="1" applyBorder="1" applyAlignment="1">
      <alignment horizontal="center" vertical="center"/>
    </xf>
    <xf numFmtId="0" fontId="0" fillId="14" borderId="84" xfId="0" applyFill="1" applyBorder="1" applyAlignment="1">
      <alignment horizontal="center" vertical="center"/>
    </xf>
    <xf numFmtId="0" fontId="0" fillId="14" borderId="62" xfId="0" applyFill="1" applyBorder="1" applyAlignment="1">
      <alignment horizontal="center" vertical="center"/>
    </xf>
    <xf numFmtId="0" fontId="0" fillId="14" borderId="56" xfId="0" applyFill="1" applyBorder="1" applyAlignment="1">
      <alignment horizontal="center" vertical="center"/>
    </xf>
    <xf numFmtId="0" fontId="0" fillId="14" borderId="48" xfId="0" applyFill="1" applyBorder="1" applyAlignment="1">
      <alignment horizontal="center" vertical="center"/>
    </xf>
    <xf numFmtId="0" fontId="0" fillId="14" borderId="16" xfId="0" applyFill="1" applyBorder="1" applyAlignment="1">
      <alignment horizontal="center" vertical="center"/>
    </xf>
    <xf numFmtId="0" fontId="0" fillId="14" borderId="84" xfId="0" applyFont="1" applyFill="1" applyBorder="1" applyAlignment="1">
      <alignment horizontal="center" vertical="center"/>
    </xf>
    <xf numFmtId="0" fontId="0" fillId="14" borderId="62" xfId="0" applyFont="1" applyFill="1" applyBorder="1" applyAlignment="1">
      <alignment horizontal="center" vertical="center"/>
    </xf>
    <xf numFmtId="0" fontId="0" fillId="14" borderId="56" xfId="0" applyFont="1" applyFill="1" applyBorder="1" applyAlignment="1">
      <alignment horizontal="center" vertical="center"/>
    </xf>
    <xf numFmtId="0" fontId="0" fillId="14" borderId="9" xfId="0" applyFont="1" applyFill="1" applyBorder="1" applyAlignment="1">
      <alignment horizontal="center" vertical="center" wrapText="1"/>
    </xf>
    <xf numFmtId="0" fontId="0" fillId="14" borderId="16" xfId="0" applyFont="1" applyFill="1" applyBorder="1" applyAlignment="1">
      <alignment horizontal="center" vertical="center" wrapText="1"/>
    </xf>
    <xf numFmtId="0" fontId="0" fillId="14" borderId="9" xfId="0" applyFont="1" applyFill="1" applyBorder="1" applyAlignment="1">
      <alignment horizontal="center" vertical="center"/>
    </xf>
    <xf numFmtId="0" fontId="5" fillId="9" borderId="48" xfId="0" applyFont="1" applyFill="1" applyBorder="1" applyAlignment="1">
      <alignment horizontal="center"/>
    </xf>
    <xf numFmtId="0" fontId="5" fillId="9" borderId="31" xfId="0" applyFont="1" applyFill="1" applyBorder="1" applyAlignment="1">
      <alignment horizontal="center"/>
    </xf>
    <xf numFmtId="0" fontId="5" fillId="9" borderId="33" xfId="0" applyFont="1" applyFill="1" applyBorder="1" applyAlignment="1">
      <alignment horizontal="center"/>
    </xf>
    <xf numFmtId="0" fontId="5" fillId="9" borderId="9" xfId="0" applyFont="1" applyFill="1" applyBorder="1" applyAlignment="1">
      <alignment horizontal="center"/>
    </xf>
    <xf numFmtId="0" fontId="5" fillId="9" borderId="0" xfId="0" applyFont="1" applyFill="1" applyBorder="1" applyAlignment="1">
      <alignment horizontal="center"/>
    </xf>
    <xf numFmtId="0" fontId="5" fillId="9" borderId="52" xfId="0" applyFont="1" applyFill="1" applyBorder="1" applyAlignment="1">
      <alignment horizontal="center"/>
    </xf>
    <xf numFmtId="0" fontId="1" fillId="9" borderId="63" xfId="0" applyFont="1" applyFill="1" applyBorder="1" applyAlignment="1">
      <alignment horizontal="center" wrapText="1"/>
    </xf>
    <xf numFmtId="0" fontId="28" fillId="0" borderId="48" xfId="0" applyFont="1" applyBorder="1" applyAlignment="1">
      <alignment horizontal="center" vertical="center" wrapText="1"/>
    </xf>
    <xf numFmtId="0" fontId="28" fillId="0" borderId="31"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52"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9" xfId="0" applyFont="1" applyBorder="1" applyAlignment="1">
      <alignment horizontal="center" vertical="center" wrapText="1"/>
    </xf>
    <xf numFmtId="0" fontId="0" fillId="0" borderId="3" xfId="0" applyFill="1" applyBorder="1" applyAlignment="1">
      <alignment horizontal="center" vertical="center"/>
    </xf>
    <xf numFmtId="0" fontId="0" fillId="0" borderId="27" xfId="0" applyFill="1" applyBorder="1" applyAlignment="1">
      <alignment horizontal="center" vertical="center"/>
    </xf>
    <xf numFmtId="0" fontId="0" fillId="0" borderId="3" xfId="0" applyFont="1" applyFill="1" applyBorder="1" applyAlignment="1">
      <alignment horizontal="center" vertical="center"/>
    </xf>
    <xf numFmtId="0" fontId="0" fillId="2" borderId="26" xfId="0" applyFill="1" applyBorder="1" applyAlignment="1">
      <alignment horizontal="center"/>
    </xf>
    <xf numFmtId="0" fontId="0" fillId="0" borderId="27" xfId="0" applyFont="1" applyFill="1" applyBorder="1" applyAlignment="1">
      <alignment horizontal="center" vertical="center"/>
    </xf>
    <xf numFmtId="0" fontId="0" fillId="14" borderId="9" xfId="0" applyFill="1" applyBorder="1" applyAlignment="1">
      <alignment horizontal="center" vertical="center"/>
    </xf>
    <xf numFmtId="0" fontId="0" fillId="14" borderId="86" xfId="0" applyFill="1" applyBorder="1" applyAlignment="1">
      <alignment horizontal="center" vertical="center"/>
    </xf>
    <xf numFmtId="0" fontId="0" fillId="14" borderId="13" xfId="0" applyFill="1" applyBorder="1" applyAlignment="1">
      <alignment horizontal="center" vertical="center"/>
    </xf>
    <xf numFmtId="0" fontId="3" fillId="20" borderId="36" xfId="0" applyFont="1" applyFill="1" applyBorder="1" applyAlignment="1">
      <alignment horizontal="center" vertical="top"/>
    </xf>
    <xf numFmtId="0" fontId="3" fillId="0" borderId="34" xfId="0" applyFont="1" applyFill="1" applyBorder="1" applyAlignment="1" applyProtection="1">
      <alignment horizontal="center"/>
      <protection locked="0"/>
    </xf>
    <xf numFmtId="0" fontId="3" fillId="0" borderId="35" xfId="0" applyFont="1" applyFill="1" applyBorder="1" applyAlignment="1" applyProtection="1">
      <alignment horizontal="center"/>
      <protection locked="0"/>
    </xf>
    <xf numFmtId="0" fontId="4" fillId="0" borderId="34" xfId="0" applyFont="1" applyBorder="1" applyAlignment="1" applyProtection="1">
      <alignment horizontal="center"/>
      <protection locked="0"/>
    </xf>
    <xf numFmtId="0" fontId="4" fillId="0" borderId="36" xfId="0" applyFont="1" applyBorder="1" applyAlignment="1" applyProtection="1">
      <alignment horizontal="center"/>
      <protection locked="0"/>
    </xf>
    <xf numFmtId="0" fontId="4" fillId="0" borderId="35" xfId="0" applyFont="1" applyBorder="1" applyAlignment="1" applyProtection="1">
      <alignment horizontal="center"/>
      <protection locked="0"/>
    </xf>
    <xf numFmtId="0" fontId="19" fillId="15" borderId="48" xfId="0" applyFont="1" applyFill="1" applyBorder="1" applyAlignment="1">
      <alignment horizontal="center"/>
    </xf>
    <xf numFmtId="0" fontId="19" fillId="15" borderId="31" xfId="0" applyFont="1" applyFill="1" applyBorder="1" applyAlignment="1">
      <alignment horizontal="center"/>
    </xf>
    <xf numFmtId="0" fontId="19" fillId="15" borderId="33" xfId="0" applyFont="1" applyFill="1" applyBorder="1" applyAlignment="1">
      <alignment horizontal="center"/>
    </xf>
    <xf numFmtId="0" fontId="19" fillId="15" borderId="9" xfId="0" applyFont="1" applyFill="1" applyBorder="1" applyAlignment="1">
      <alignment horizontal="center"/>
    </xf>
    <xf numFmtId="0" fontId="19" fillId="15" borderId="0" xfId="0" applyFont="1" applyFill="1" applyBorder="1" applyAlignment="1">
      <alignment horizontal="center"/>
    </xf>
    <xf numFmtId="0" fontId="19" fillId="15" borderId="52" xfId="0" applyFont="1" applyFill="1" applyBorder="1" applyAlignment="1">
      <alignment horizontal="center"/>
    </xf>
    <xf numFmtId="0" fontId="0" fillId="14" borderId="71" xfId="0" applyFont="1" applyFill="1" applyBorder="1" applyAlignment="1">
      <alignment horizontal="center" vertical="center"/>
    </xf>
    <xf numFmtId="0" fontId="4" fillId="6" borderId="48" xfId="0" applyFont="1" applyFill="1" applyBorder="1" applyAlignment="1" applyProtection="1">
      <alignment horizontal="center"/>
    </xf>
    <xf numFmtId="0" fontId="4" fillId="6" borderId="31" xfId="0" applyFont="1" applyFill="1" applyBorder="1" applyAlignment="1" applyProtection="1">
      <alignment horizontal="center"/>
    </xf>
    <xf numFmtId="0" fontId="4" fillId="6" borderId="32" xfId="0" applyFont="1" applyFill="1" applyBorder="1" applyAlignment="1" applyProtection="1">
      <alignment horizontal="center"/>
    </xf>
    <xf numFmtId="0" fontId="4" fillId="6" borderId="11" xfId="0" applyFont="1" applyFill="1" applyBorder="1" applyAlignment="1" applyProtection="1">
      <alignment horizontal="center"/>
    </xf>
    <xf numFmtId="0" fontId="4" fillId="6" borderId="23" xfId="0" applyFont="1" applyFill="1" applyBorder="1" applyAlignment="1" applyProtection="1">
      <alignment horizontal="center"/>
    </xf>
    <xf numFmtId="0" fontId="4" fillId="6" borderId="12" xfId="0" applyFont="1" applyFill="1" applyBorder="1" applyAlignment="1" applyProtection="1">
      <alignment horizontal="center"/>
    </xf>
    <xf numFmtId="164" fontId="11" fillId="8" borderId="30" xfId="0" applyNumberFormat="1" applyFont="1" applyFill="1" applyBorder="1" applyAlignment="1" applyProtection="1">
      <alignment horizontal="center"/>
    </xf>
    <xf numFmtId="164" fontId="11" fillId="8" borderId="32" xfId="0" applyNumberFormat="1" applyFont="1" applyFill="1" applyBorder="1" applyAlignment="1" applyProtection="1">
      <alignment horizontal="center"/>
    </xf>
    <xf numFmtId="164" fontId="11" fillId="8" borderId="22" xfId="0" applyNumberFormat="1" applyFont="1" applyFill="1" applyBorder="1" applyAlignment="1" applyProtection="1">
      <alignment horizontal="center"/>
    </xf>
    <xf numFmtId="164" fontId="11" fillId="8" borderId="12" xfId="0" applyNumberFormat="1" applyFont="1" applyFill="1" applyBorder="1" applyAlignment="1" applyProtection="1">
      <alignment horizontal="center"/>
    </xf>
    <xf numFmtId="164" fontId="11" fillId="8" borderId="31" xfId="0" applyNumberFormat="1" applyFont="1" applyFill="1" applyBorder="1" applyAlignment="1" applyProtection="1">
      <alignment horizontal="center"/>
    </xf>
    <xf numFmtId="164" fontId="11" fillId="8" borderId="23" xfId="0" applyNumberFormat="1" applyFont="1" applyFill="1" applyBorder="1" applyAlignment="1" applyProtection="1">
      <alignment horizontal="center"/>
    </xf>
    <xf numFmtId="164" fontId="11" fillId="8" borderId="37" xfId="0" applyNumberFormat="1" applyFont="1" applyFill="1" applyBorder="1" applyAlignment="1" applyProtection="1">
      <alignment horizontal="center"/>
    </xf>
    <xf numFmtId="164" fontId="11" fillId="8" borderId="38" xfId="0" applyNumberFormat="1" applyFont="1" applyFill="1" applyBorder="1" applyAlignment="1" applyProtection="1">
      <alignment horizontal="center"/>
    </xf>
    <xf numFmtId="164" fontId="11" fillId="8" borderId="39" xfId="0" applyNumberFormat="1" applyFont="1" applyFill="1" applyBorder="1" applyAlignment="1" applyProtection="1">
      <alignment horizontal="center"/>
    </xf>
    <xf numFmtId="0" fontId="0" fillId="0" borderId="60" xfId="0" applyBorder="1" applyAlignment="1" applyProtection="1">
      <alignment horizontal="center"/>
    </xf>
    <xf numFmtId="0" fontId="0" fillId="0" borderId="58" xfId="0" applyBorder="1" applyAlignment="1" applyProtection="1">
      <alignment horizontal="center"/>
    </xf>
    <xf numFmtId="0" fontId="0" fillId="0" borderId="59" xfId="0" applyBorder="1" applyAlignment="1" applyProtection="1">
      <alignment horizontal="center"/>
    </xf>
    <xf numFmtId="164" fontId="11" fillId="8" borderId="20" xfId="0" applyNumberFormat="1" applyFont="1" applyFill="1" applyBorder="1" applyAlignment="1" applyProtection="1">
      <alignment horizontal="center"/>
    </xf>
    <xf numFmtId="164" fontId="11" fillId="8" borderId="7" xfId="0" applyNumberFormat="1" applyFont="1" applyFill="1" applyBorder="1" applyAlignment="1" applyProtection="1">
      <alignment horizontal="center"/>
    </xf>
    <xf numFmtId="164" fontId="11" fillId="8" borderId="6" xfId="0" applyNumberFormat="1" applyFont="1" applyFill="1" applyBorder="1" applyAlignment="1" applyProtection="1">
      <alignment horizontal="center"/>
    </xf>
    <xf numFmtId="0" fontId="0" fillId="8" borderId="5" xfId="0" applyFill="1" applyBorder="1" applyAlignment="1" applyProtection="1">
      <alignment horizontal="center"/>
    </xf>
    <xf numFmtId="0" fontId="0" fillId="8" borderId="7" xfId="0" applyFill="1" applyBorder="1" applyAlignment="1" applyProtection="1">
      <alignment horizontal="center"/>
    </xf>
    <xf numFmtId="164" fontId="12" fillId="8" borderId="20" xfId="0" applyNumberFormat="1" applyFont="1" applyFill="1" applyBorder="1" applyAlignment="1" applyProtection="1">
      <alignment horizontal="center"/>
    </xf>
    <xf numFmtId="164" fontId="12" fillId="8" borderId="6" xfId="0" applyNumberFormat="1" applyFont="1" applyFill="1" applyBorder="1" applyAlignment="1" applyProtection="1">
      <alignment horizontal="center"/>
    </xf>
    <xf numFmtId="164" fontId="12" fillId="8" borderId="22" xfId="0" applyNumberFormat="1" applyFont="1" applyFill="1" applyBorder="1" applyAlignment="1" applyProtection="1">
      <alignment horizontal="center"/>
    </xf>
    <xf numFmtId="164" fontId="12" fillId="8" borderId="12" xfId="0" applyNumberFormat="1" applyFont="1" applyFill="1" applyBorder="1" applyAlignment="1" applyProtection="1">
      <alignment horizontal="center"/>
    </xf>
    <xf numFmtId="164" fontId="12" fillId="8" borderId="7" xfId="0" applyNumberFormat="1" applyFont="1" applyFill="1" applyBorder="1" applyAlignment="1" applyProtection="1">
      <alignment horizontal="center"/>
    </xf>
    <xf numFmtId="164" fontId="12" fillId="8" borderId="23" xfId="0" applyNumberFormat="1" applyFont="1" applyFill="1" applyBorder="1" applyAlignment="1" applyProtection="1">
      <alignment horizontal="center"/>
    </xf>
    <xf numFmtId="164" fontId="11" fillId="0" borderId="21" xfId="0" applyNumberFormat="1" applyFont="1" applyBorder="1" applyAlignment="1" applyProtection="1">
      <alignment horizontal="center"/>
      <protection locked="0"/>
    </xf>
    <xf numFmtId="164" fontId="11" fillId="0" borderId="0" xfId="0" applyNumberFormat="1" applyFont="1" applyAlignment="1" applyProtection="1">
      <alignment horizontal="center"/>
      <protection locked="0"/>
    </xf>
    <xf numFmtId="164" fontId="11" fillId="0" borderId="10" xfId="0" applyNumberFormat="1" applyFont="1" applyBorder="1" applyAlignment="1" applyProtection="1">
      <alignment horizontal="center"/>
      <protection locked="0"/>
    </xf>
    <xf numFmtId="164" fontId="11" fillId="0" borderId="22" xfId="0" applyNumberFormat="1" applyFont="1" applyBorder="1" applyAlignment="1" applyProtection="1">
      <alignment horizontal="center"/>
      <protection locked="0"/>
    </xf>
    <xf numFmtId="164" fontId="11" fillId="0" borderId="23" xfId="0" applyNumberFormat="1" applyFont="1" applyBorder="1" applyAlignment="1" applyProtection="1">
      <alignment horizontal="center"/>
      <protection locked="0"/>
    </xf>
    <xf numFmtId="164" fontId="11" fillId="0" borderId="12" xfId="0" applyNumberFormat="1" applyFont="1" applyBorder="1" applyAlignment="1" applyProtection="1">
      <alignment horizontal="center"/>
      <protection locked="0"/>
    </xf>
    <xf numFmtId="0" fontId="6" fillId="8" borderId="9" xfId="0" applyFont="1" applyFill="1" applyBorder="1" applyAlignment="1" applyProtection="1">
      <alignment horizontal="center" vertical="center" wrapText="1"/>
    </xf>
    <xf numFmtId="0" fontId="6" fillId="8" borderId="0" xfId="0" applyFont="1" applyFill="1" applyAlignment="1" applyProtection="1">
      <alignment horizontal="center" vertical="center" wrapText="1"/>
    </xf>
    <xf numFmtId="0" fontId="6" fillId="8" borderId="10" xfId="0" applyFont="1" applyFill="1" applyBorder="1" applyAlignment="1" applyProtection="1">
      <alignment horizontal="center" vertical="center" wrapText="1"/>
    </xf>
    <xf numFmtId="0" fontId="6" fillId="8" borderId="16" xfId="0" applyFont="1" applyFill="1" applyBorder="1" applyAlignment="1" applyProtection="1">
      <alignment horizontal="center" vertical="center" wrapText="1"/>
    </xf>
    <xf numFmtId="0" fontId="6" fillId="8" borderId="18" xfId="0" applyFont="1" applyFill="1" applyBorder="1" applyAlignment="1" applyProtection="1">
      <alignment horizontal="center" vertical="center" wrapText="1"/>
    </xf>
    <xf numFmtId="0" fontId="6" fillId="8" borderId="17" xfId="0" applyFont="1" applyFill="1" applyBorder="1" applyAlignment="1" applyProtection="1">
      <alignment horizontal="center" vertical="center" wrapText="1"/>
    </xf>
    <xf numFmtId="164" fontId="11" fillId="9" borderId="46" xfId="0" applyNumberFormat="1" applyFont="1" applyFill="1" applyBorder="1" applyAlignment="1" applyProtection="1">
      <alignment horizontal="center"/>
    </xf>
    <xf numFmtId="164" fontId="11" fillId="9" borderId="47" xfId="0" applyNumberFormat="1" applyFont="1" applyFill="1" applyBorder="1" applyAlignment="1" applyProtection="1">
      <alignment horizontal="center"/>
    </xf>
    <xf numFmtId="164" fontId="11" fillId="9" borderId="45" xfId="0" applyNumberFormat="1" applyFont="1" applyFill="1" applyBorder="1" applyAlignment="1" applyProtection="1">
      <alignment horizontal="center"/>
    </xf>
    <xf numFmtId="0" fontId="20" fillId="14" borderId="18" xfId="0" applyFont="1" applyFill="1" applyBorder="1" applyAlignment="1" applyProtection="1">
      <alignment horizontal="center"/>
    </xf>
    <xf numFmtId="0" fontId="4" fillId="6" borderId="48" xfId="0" applyFont="1" applyFill="1" applyBorder="1" applyAlignment="1" applyProtection="1">
      <alignment horizontal="center" wrapText="1"/>
    </xf>
    <xf numFmtId="0" fontId="4" fillId="6" borderId="31" xfId="0" applyFont="1" applyFill="1" applyBorder="1" applyAlignment="1" applyProtection="1">
      <alignment horizontal="center" wrapText="1"/>
    </xf>
    <xf numFmtId="0" fontId="4" fillId="6" borderId="32" xfId="0" applyFont="1" applyFill="1" applyBorder="1" applyAlignment="1" applyProtection="1">
      <alignment horizontal="center" wrapText="1"/>
    </xf>
    <xf numFmtId="0" fontId="4" fillId="6" borderId="11" xfId="0" applyFont="1" applyFill="1" applyBorder="1" applyAlignment="1" applyProtection="1">
      <alignment horizontal="center" wrapText="1"/>
    </xf>
    <xf numFmtId="0" fontId="4" fillId="6" borderId="23" xfId="0" applyFont="1" applyFill="1" applyBorder="1" applyAlignment="1" applyProtection="1">
      <alignment horizontal="center" wrapText="1"/>
    </xf>
    <xf numFmtId="0" fontId="4" fillId="6" borderId="12" xfId="0" applyFont="1" applyFill="1" applyBorder="1" applyAlignment="1" applyProtection="1">
      <alignment horizontal="center" wrapText="1"/>
    </xf>
    <xf numFmtId="164" fontId="13" fillId="8" borderId="30" xfId="0" applyNumberFormat="1" applyFont="1" applyFill="1" applyBorder="1" applyAlignment="1" applyProtection="1">
      <alignment horizontal="center"/>
    </xf>
    <xf numFmtId="164" fontId="13" fillId="8" borderId="32" xfId="0" applyNumberFormat="1" applyFont="1" applyFill="1" applyBorder="1" applyAlignment="1" applyProtection="1">
      <alignment horizontal="center"/>
    </xf>
    <xf numFmtId="164" fontId="13" fillId="8" borderId="22" xfId="0" applyNumberFormat="1" applyFont="1" applyFill="1" applyBorder="1" applyAlignment="1" applyProtection="1">
      <alignment horizontal="center"/>
    </xf>
    <xf numFmtId="164" fontId="13" fillId="8" borderId="12" xfId="0" applyNumberFormat="1" applyFont="1" applyFill="1" applyBorder="1" applyAlignment="1" applyProtection="1">
      <alignment horizontal="center"/>
    </xf>
    <xf numFmtId="0" fontId="9" fillId="0" borderId="48" xfId="0" applyFont="1" applyBorder="1" applyAlignment="1" applyProtection="1">
      <alignment horizontal="center" vertical="center" wrapText="1"/>
    </xf>
    <xf numFmtId="0" fontId="9" fillId="0" borderId="31" xfId="0" applyFont="1" applyBorder="1" applyAlignment="1" applyProtection="1">
      <alignment horizontal="center" vertical="center" wrapText="1"/>
    </xf>
    <xf numFmtId="0" fontId="9" fillId="0" borderId="33"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52" xfId="0" applyFont="1" applyBorder="1" applyAlignment="1" applyProtection="1">
      <alignment horizontal="center" vertical="center" wrapText="1"/>
    </xf>
    <xf numFmtId="0" fontId="9" fillId="0" borderId="16" xfId="0" applyFont="1" applyBorder="1" applyAlignment="1" applyProtection="1">
      <alignment horizontal="center" vertical="center" wrapText="1"/>
    </xf>
    <xf numFmtId="0" fontId="9" fillId="0" borderId="18" xfId="0" applyFont="1" applyBorder="1" applyAlignment="1" applyProtection="1">
      <alignment horizontal="center" vertical="center" wrapText="1"/>
    </xf>
    <xf numFmtId="0" fontId="9" fillId="0" borderId="19" xfId="0" applyFont="1" applyBorder="1" applyAlignment="1" applyProtection="1">
      <alignment horizontal="center" vertical="center" wrapText="1"/>
    </xf>
    <xf numFmtId="0" fontId="8" fillId="12" borderId="34" xfId="0" applyFont="1" applyFill="1" applyBorder="1" applyAlignment="1" applyProtection="1">
      <alignment horizontal="center" wrapText="1"/>
    </xf>
    <xf numFmtId="0" fontId="8" fillId="12" borderId="35" xfId="0" applyFont="1" applyFill="1" applyBorder="1" applyAlignment="1" applyProtection="1">
      <alignment horizontal="center" wrapText="1"/>
    </xf>
    <xf numFmtId="0" fontId="20" fillId="9" borderId="0" xfId="0" applyFont="1" applyFill="1" applyAlignment="1" applyProtection="1">
      <alignment horizontal="center" wrapText="1"/>
    </xf>
    <xf numFmtId="0" fontId="21" fillId="2" borderId="34" xfId="0" applyFont="1" applyFill="1" applyBorder="1" applyAlignment="1" applyProtection="1">
      <alignment horizontal="center" wrapText="1"/>
    </xf>
    <xf numFmtId="0" fontId="21" fillId="2" borderId="36" xfId="0" applyFont="1" applyFill="1" applyBorder="1" applyAlignment="1" applyProtection="1">
      <alignment horizontal="center" wrapText="1"/>
    </xf>
    <xf numFmtId="0" fontId="21" fillId="2" borderId="35" xfId="0" applyFont="1" applyFill="1" applyBorder="1" applyAlignment="1" applyProtection="1">
      <alignment horizontal="center" wrapText="1"/>
    </xf>
    <xf numFmtId="164" fontId="11" fillId="8" borderId="8" xfId="0" applyNumberFormat="1" applyFont="1" applyFill="1" applyBorder="1" applyAlignment="1" applyProtection="1">
      <alignment horizontal="center"/>
    </xf>
    <xf numFmtId="164" fontId="11" fillId="8" borderId="40" xfId="0" applyNumberFormat="1" applyFont="1" applyFill="1" applyBorder="1" applyAlignment="1" applyProtection="1">
      <alignment horizontal="center"/>
    </xf>
    <xf numFmtId="164" fontId="11" fillId="9" borderId="87" xfId="0" applyNumberFormat="1" applyFont="1" applyFill="1" applyBorder="1" applyAlignment="1" applyProtection="1">
      <alignment horizontal="center"/>
    </xf>
    <xf numFmtId="0" fontId="15" fillId="9" borderId="0" xfId="0" applyFont="1" applyFill="1" applyAlignment="1" applyProtection="1">
      <alignment horizontal="center" wrapText="1"/>
    </xf>
    <xf numFmtId="0" fontId="1" fillId="6" borderId="36" xfId="0" applyFont="1" applyFill="1" applyBorder="1" applyAlignment="1" applyProtection="1">
      <alignment horizontal="center"/>
    </xf>
    <xf numFmtId="0" fontId="1" fillId="6" borderId="54" xfId="0" applyFont="1" applyFill="1" applyBorder="1" applyAlignment="1" applyProtection="1">
      <alignment horizontal="center"/>
    </xf>
    <xf numFmtId="0" fontId="2" fillId="16" borderId="34" xfId="0" applyFont="1" applyFill="1" applyBorder="1" applyAlignment="1">
      <alignment horizontal="left" vertical="top"/>
    </xf>
    <xf numFmtId="0" fontId="2" fillId="16" borderId="35" xfId="0" applyFont="1" applyFill="1" applyBorder="1" applyAlignment="1">
      <alignment horizontal="left" vertical="top"/>
    </xf>
    <xf numFmtId="0" fontId="0" fillId="14" borderId="55" xfId="0" applyFill="1" applyBorder="1" applyAlignment="1">
      <alignment horizontal="center" vertical="center" wrapText="1"/>
    </xf>
    <xf numFmtId="0" fontId="0" fillId="14" borderId="62" xfId="0" applyFill="1" applyBorder="1" applyAlignment="1">
      <alignment horizontal="center" vertical="center" wrapText="1"/>
    </xf>
    <xf numFmtId="0" fontId="0" fillId="14" borderId="51" xfId="0" applyFill="1" applyBorder="1" applyAlignment="1">
      <alignment horizontal="center" vertical="center" wrapText="1"/>
    </xf>
    <xf numFmtId="0" fontId="0" fillId="14" borderId="6" xfId="0" applyFill="1" applyBorder="1" applyAlignment="1">
      <alignment horizontal="center" vertical="center" wrapText="1"/>
    </xf>
    <xf numFmtId="0" fontId="0" fillId="14" borderId="12" xfId="0" applyFill="1" applyBorder="1" applyAlignment="1">
      <alignment horizontal="center" vertical="center" wrapText="1"/>
    </xf>
    <xf numFmtId="0" fontId="7" fillId="10" borderId="41" xfId="0" applyFont="1" applyFill="1" applyBorder="1" applyAlignment="1">
      <alignment horizontal="center" vertical="center"/>
    </xf>
    <xf numFmtId="0" fontId="7" fillId="10" borderId="42" xfId="0" applyFont="1" applyFill="1" applyBorder="1" applyAlignment="1">
      <alignment horizontal="center" vertical="center"/>
    </xf>
    <xf numFmtId="0" fontId="1" fillId="14" borderId="65" xfId="0" applyFont="1" applyFill="1" applyBorder="1" applyAlignment="1">
      <alignment horizontal="center" vertical="center" textRotation="90" wrapText="1"/>
    </xf>
    <xf numFmtId="0" fontId="1" fillId="14" borderId="66" xfId="0" applyFont="1" applyFill="1" applyBorder="1" applyAlignment="1">
      <alignment horizontal="center" vertical="center" textRotation="90" wrapText="1"/>
    </xf>
    <xf numFmtId="0" fontId="1" fillId="14" borderId="74" xfId="0" applyFont="1" applyFill="1" applyBorder="1" applyAlignment="1">
      <alignment horizontal="center" vertical="center" textRotation="90" wrapText="1"/>
    </xf>
    <xf numFmtId="0" fontId="1" fillId="14" borderId="1" xfId="0" applyFont="1" applyFill="1" applyBorder="1" applyAlignment="1">
      <alignment horizontal="center" vertical="center" textRotation="90" wrapText="1"/>
    </xf>
    <xf numFmtId="0" fontId="1" fillId="14" borderId="3" xfId="0" applyFont="1" applyFill="1" applyBorder="1" applyAlignment="1">
      <alignment horizontal="center" vertical="center" textRotation="90" wrapText="1"/>
    </xf>
    <xf numFmtId="0" fontId="1" fillId="14" borderId="29" xfId="0" applyFont="1" applyFill="1" applyBorder="1" applyAlignment="1">
      <alignment horizontal="center" vertical="center" textRotation="90" wrapText="1"/>
    </xf>
    <xf numFmtId="0" fontId="3" fillId="0" borderId="36" xfId="0" applyFont="1" applyFill="1" applyBorder="1" applyAlignment="1" applyProtection="1">
      <alignment horizontal="center"/>
      <protection locked="0"/>
    </xf>
    <xf numFmtId="0" fontId="4" fillId="0" borderId="34" xfId="0" applyFont="1" applyFill="1" applyBorder="1" applyAlignment="1" applyProtection="1">
      <alignment horizontal="center"/>
      <protection locked="0"/>
    </xf>
    <xf numFmtId="0" fontId="4" fillId="0" borderId="36" xfId="0" applyFont="1" applyFill="1" applyBorder="1" applyAlignment="1" applyProtection="1">
      <alignment horizontal="center"/>
      <protection locked="0"/>
    </xf>
    <xf numFmtId="0" fontId="4" fillId="0" borderId="35" xfId="0" applyFont="1" applyFill="1" applyBorder="1" applyAlignment="1" applyProtection="1">
      <alignment horizontal="center"/>
      <protection locked="0"/>
    </xf>
    <xf numFmtId="0" fontId="3" fillId="0" borderId="34" xfId="0" applyFont="1" applyFill="1" applyBorder="1" applyAlignment="1" applyProtection="1">
      <alignment horizontal="center" vertical="top"/>
      <protection locked="0"/>
    </xf>
    <xf numFmtId="0" fontId="3" fillId="0" borderId="35" xfId="0" applyFont="1" applyFill="1" applyBorder="1" applyAlignment="1" applyProtection="1">
      <alignment horizontal="center" vertical="top"/>
      <protection locked="0"/>
    </xf>
    <xf numFmtId="0" fontId="2" fillId="0" borderId="36" xfId="0" applyFont="1" applyFill="1" applyBorder="1" applyAlignment="1" applyProtection="1">
      <alignment horizontal="center"/>
      <protection locked="0"/>
    </xf>
    <xf numFmtId="0" fontId="3" fillId="17" borderId="34" xfId="0" applyFont="1" applyFill="1" applyBorder="1" applyAlignment="1">
      <alignment horizontal="center"/>
    </xf>
    <xf numFmtId="0" fontId="3" fillId="17" borderId="36" xfId="0" applyFont="1" applyFill="1" applyBorder="1" applyAlignment="1">
      <alignment horizontal="center"/>
    </xf>
    <xf numFmtId="0" fontId="3" fillId="17" borderId="35" xfId="0" applyFont="1" applyFill="1" applyBorder="1" applyAlignment="1">
      <alignment horizontal="center"/>
    </xf>
    <xf numFmtId="0" fontId="7" fillId="9" borderId="31" xfId="0" applyFont="1" applyFill="1" applyBorder="1" applyAlignment="1">
      <alignment horizontal="center" vertical="center" wrapText="1"/>
    </xf>
    <xf numFmtId="0" fontId="1" fillId="14" borderId="39" xfId="0" applyFont="1" applyFill="1" applyBorder="1" applyAlignment="1">
      <alignment horizontal="center" vertical="center" textRotation="90" wrapText="1"/>
    </xf>
    <xf numFmtId="0" fontId="1" fillId="14" borderId="43" xfId="0" applyFont="1" applyFill="1" applyBorder="1" applyAlignment="1">
      <alignment horizontal="center" vertical="center" textRotation="90" wrapText="1"/>
    </xf>
    <xf numFmtId="0" fontId="1" fillId="14" borderId="6" xfId="0" applyFont="1" applyFill="1" applyBorder="1" applyAlignment="1">
      <alignment horizontal="center" vertical="center" textRotation="90" wrapText="1"/>
    </xf>
    <xf numFmtId="0" fontId="1" fillId="17" borderId="65" xfId="0" applyFont="1" applyFill="1" applyBorder="1" applyAlignment="1">
      <alignment horizontal="center" vertical="center" textRotation="90" wrapText="1"/>
    </xf>
    <xf numFmtId="0" fontId="1" fillId="17" borderId="66" xfId="0" applyFont="1" applyFill="1" applyBorder="1" applyAlignment="1">
      <alignment horizontal="center" vertical="center" textRotation="90" wrapText="1"/>
    </xf>
    <xf numFmtId="0" fontId="1" fillId="17" borderId="75" xfId="0" applyFont="1" applyFill="1" applyBorder="1" applyAlignment="1">
      <alignment horizontal="center" vertical="center" textRotation="90" wrapText="1"/>
    </xf>
    <xf numFmtId="0" fontId="1" fillId="17" borderId="76" xfId="0" applyFont="1" applyFill="1" applyBorder="1" applyAlignment="1">
      <alignment horizontal="center" vertical="center" textRotation="90" wrapText="1"/>
    </xf>
    <xf numFmtId="0" fontId="1" fillId="17" borderId="1" xfId="0" applyFont="1" applyFill="1" applyBorder="1" applyAlignment="1">
      <alignment horizontal="center" vertical="center" textRotation="90" wrapText="1"/>
    </xf>
    <xf numFmtId="0" fontId="1" fillId="17" borderId="3" xfId="0" applyFont="1" applyFill="1" applyBorder="1" applyAlignment="1">
      <alignment horizontal="center" vertical="center" textRotation="90" wrapText="1"/>
    </xf>
    <xf numFmtId="0" fontId="1" fillId="17" borderId="29" xfId="0" applyFont="1" applyFill="1" applyBorder="1" applyAlignment="1">
      <alignment horizontal="center" vertical="center" textRotation="90" wrapText="1"/>
    </xf>
    <xf numFmtId="0" fontId="3" fillId="16" borderId="34" xfId="0" applyFont="1" applyFill="1" applyBorder="1" applyAlignment="1">
      <alignment horizontal="center" vertical="top"/>
    </xf>
    <xf numFmtId="0" fontId="3" fillId="16" borderId="36" xfId="0" applyFont="1" applyFill="1" applyBorder="1" applyAlignment="1">
      <alignment horizontal="center" vertical="top"/>
    </xf>
    <xf numFmtId="0" fontId="3" fillId="16" borderId="35" xfId="0" applyFont="1" applyFill="1" applyBorder="1" applyAlignment="1">
      <alignment horizontal="center" vertical="top"/>
    </xf>
    <xf numFmtId="0" fontId="0" fillId="0" borderId="35" xfId="0" applyBorder="1" applyAlignment="1">
      <alignment wrapText="1"/>
    </xf>
    <xf numFmtId="0" fontId="9" fillId="0" borderId="48" xfId="0" applyFont="1" applyBorder="1" applyAlignment="1">
      <alignment horizontal="center" vertical="center" wrapText="1"/>
    </xf>
    <xf numFmtId="0" fontId="9" fillId="0" borderId="31" xfId="0" applyFont="1" applyBorder="1" applyAlignment="1">
      <alignment horizontal="center" vertical="center" wrapText="1"/>
    </xf>
    <xf numFmtId="0" fontId="0" fillId="0" borderId="33" xfId="0" applyBorder="1" applyAlignment="1">
      <alignment vertical="center" wrapText="1"/>
    </xf>
    <xf numFmtId="0" fontId="9" fillId="0" borderId="16" xfId="0" applyFont="1" applyBorder="1" applyAlignment="1">
      <alignment horizontal="center" vertical="center" wrapText="1"/>
    </xf>
    <xf numFmtId="0" fontId="9" fillId="0" borderId="18" xfId="0" applyFont="1" applyBorder="1" applyAlignment="1">
      <alignment horizontal="center" vertical="center" wrapText="1"/>
    </xf>
    <xf numFmtId="0" fontId="0" fillId="0" borderId="19" xfId="0" applyBorder="1" applyAlignment="1">
      <alignment vertical="center" wrapText="1"/>
    </xf>
    <xf numFmtId="0" fontId="0" fillId="0" borderId="35" xfId="0" applyBorder="1" applyAlignment="1"/>
    <xf numFmtId="0" fontId="0" fillId="0" borderId="33" xfId="0" applyBorder="1" applyAlignment="1"/>
    <xf numFmtId="0" fontId="0" fillId="0" borderId="19" xfId="0" applyBorder="1" applyAlignment="1"/>
    <xf numFmtId="0" fontId="3" fillId="16" borderId="36" xfId="0" applyFont="1" applyFill="1" applyBorder="1" applyAlignment="1">
      <alignment horizontal="left"/>
    </xf>
    <xf numFmtId="0" fontId="3" fillId="16" borderId="35" xfId="0" applyFont="1" applyFill="1" applyBorder="1" applyAlignment="1">
      <alignment horizontal="left"/>
    </xf>
    <xf numFmtId="15" fontId="2" fillId="16" borderId="18" xfId="0" applyNumberFormat="1" applyFont="1" applyFill="1" applyBorder="1" applyAlignment="1">
      <alignment horizontal="center"/>
    </xf>
    <xf numFmtId="0" fontId="1" fillId="18" borderId="40" xfId="0" applyFont="1" applyFill="1" applyBorder="1" applyAlignment="1">
      <alignment horizontal="center" vertical="center" textRotation="90" wrapText="1"/>
    </xf>
    <xf numFmtId="0" fontId="1" fillId="18" borderId="44" xfId="0" applyFont="1" applyFill="1" applyBorder="1" applyAlignment="1">
      <alignment horizontal="center" vertical="center" textRotation="90" wrapText="1"/>
    </xf>
    <xf numFmtId="0" fontId="1" fillId="18" borderId="8" xfId="0" applyFont="1" applyFill="1" applyBorder="1" applyAlignment="1">
      <alignment horizontal="center" vertical="center" textRotation="90" wrapText="1"/>
    </xf>
    <xf numFmtId="0" fontId="1" fillId="0" borderId="48" xfId="0" applyFont="1" applyBorder="1" applyAlignment="1" applyProtection="1">
      <alignment horizontal="left" vertical="top"/>
      <protection locked="0"/>
    </xf>
    <xf numFmtId="0" fontId="0" fillId="0" borderId="31"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18" xfId="0" applyBorder="1" applyAlignment="1" applyProtection="1">
      <alignment horizontal="left" vertical="top"/>
      <protection locked="0"/>
    </xf>
  </cellXfs>
  <cellStyles count="1">
    <cellStyle name="Normal" xfId="0" builtinId="0"/>
  </cellStyles>
  <dxfs count="6577">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tint="-0.14996795556505021"/>
      </font>
      <fill>
        <patternFill>
          <bgColor theme="2" tint="-9.9948118533890809E-2"/>
        </patternFill>
      </fill>
    </dxf>
    <dxf>
      <font>
        <color theme="0"/>
      </font>
      <fill>
        <patternFill>
          <bgColor theme="0"/>
        </patternFill>
      </fill>
    </dxf>
    <dxf>
      <font>
        <color rgb="FF00B050"/>
      </font>
      <fill>
        <patternFill>
          <bgColor rgb="FF00B050"/>
        </patternFill>
      </fill>
    </dxf>
    <dxf>
      <font>
        <color rgb="FF0070C0"/>
      </font>
      <fill>
        <patternFill>
          <bgColor theme="4"/>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alignment horizontal="left" vertical="bottom" textRotation="0" wrapText="0" indent="0" justifyLastLine="0" shrinkToFit="0" readingOrder="0"/>
      <border diagonalUp="0" diagonalDown="0">
        <left/>
        <right/>
        <top style="thin">
          <color auto="1"/>
        </top>
        <bottom style="thin">
          <color auto="1"/>
        </bottom>
        <vertical/>
        <horizontal/>
      </border>
    </dxf>
    <dxf>
      <alignment horizontal="left" vertical="bottom" textRotation="0" wrapText="0" indent="0" justifyLastLine="0" shrinkToFit="0" readingOrder="0"/>
      <border diagonalUp="0" diagonalDown="0">
        <left/>
        <right/>
        <top style="thin">
          <color auto="1"/>
        </top>
        <bottom style="thin">
          <color auto="1"/>
        </bottom>
        <vertical/>
        <horizontal/>
      </border>
    </dxf>
    <dxf>
      <alignment horizontal="left" vertical="bottom" textRotation="0" wrapText="0" indent="0" justifyLastLine="0" shrinkToFit="0" readingOrder="0"/>
      <border diagonalUp="0" diagonalDown="0">
        <left/>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alignment horizontal="left" vertical="bottom" textRotation="0" wrapText="0" indent="0" justifyLastLine="0" shrinkToFit="0" readingOrder="0"/>
    </dxf>
    <dxf>
      <border outline="0">
        <bottom style="thin">
          <color auto="1"/>
        </bottom>
      </border>
    </dxf>
    <dxf>
      <alignment horizontal="left" vertical="bottom" textRotation="0" wrapText="0" indent="0" justifyLastLine="0" shrinkToFit="0" readingOrder="0"/>
    </dxf>
    <dxf>
      <alignment horizontal="left" vertical="bottom" textRotation="0" wrapText="0" indent="0" justifyLastLine="0" shrinkToFit="0" readingOrder="0"/>
      <border diagonalUp="0" diagonalDown="0" outline="0">
        <left style="thin">
          <color auto="1"/>
        </left>
        <right/>
        <top style="thin">
          <color auto="1"/>
        </top>
        <bottom/>
      </border>
    </dxf>
    <dxf>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dxf>
    <dxf>
      <alignment horizontal="left" vertical="bottom" textRotation="0" wrapText="0" indent="0" justifyLastLine="0" shrinkToFit="0" readingOrder="0"/>
      <border diagonalUp="0" diagonalDown="0" outline="0">
        <left style="thin">
          <color auto="1"/>
        </left>
        <right style="thin">
          <color auto="1"/>
        </right>
        <top style="thin">
          <color auto="1"/>
        </top>
        <bottom/>
      </border>
    </dxf>
    <dxf>
      <alignment horizontal="lef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alignment horizontal="left" vertical="bottom" textRotation="0" wrapText="0" indent="0" justifyLastLine="0" shrinkToFit="0" readingOrder="0"/>
      <border diagonalUp="0" diagonalDown="0" outline="0">
        <left/>
        <right style="thin">
          <color auto="1"/>
        </right>
        <top style="thin">
          <color auto="1"/>
        </top>
        <bottom/>
      </border>
    </dxf>
    <dxf>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indexed="64"/>
        </bottom>
      </border>
    </dxf>
    <dxf>
      <alignment horizontal="left" vertical="bottom" textRotation="0" wrapText="0"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mruColors>
      <color rgb="FFCC00FF"/>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AC82818-E2D4-423E-A8AE-34A7C70536E4}" name="Table1" displayName="Table1" ref="A117:C120" totalsRowCount="1" headerRowDxfId="6576" headerRowBorderDxfId="6575" tableBorderDxfId="6574" totalsRowBorderDxfId="6573">
  <autoFilter ref="A117:C119" xr:uid="{BF909828-171E-48A4-85D5-57267BBA58A9}"/>
  <tableColumns count="3">
    <tableColumn id="1" xr3:uid="{9BB5DED0-FFB2-421C-8293-E2EFB0A6B340}" name="Column1" totalsRowFunction="custom" dataDxfId="6572" totalsRowDxfId="6571">
      <totalsRowFormula>T(A35)</totalsRowFormula>
    </tableColumn>
    <tableColumn id="2" xr3:uid="{4AE99A24-CA18-44A1-A67E-036B8D198EE3}" name="Column2" dataDxfId="6570" totalsRowDxfId="6569"/>
    <tableColumn id="3" xr3:uid="{8D212A3D-AEEE-4B15-8A49-38CB2BF0BD13}" name="Column3" dataDxfId="6568" totalsRowDxfId="6567"/>
  </tableColumns>
  <tableStyleInfo name="TableStyleMedium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D2C6CC0-E82C-47EB-9321-6998FBA735B8}" name="Table3" displayName="Table3" ref="D117:F150" totalsRowShown="0" headerRowDxfId="6566" dataDxfId="6564" headerRowBorderDxfId="6565" tableBorderDxfId="6563" totalsRowBorderDxfId="6562">
  <autoFilter ref="D117:F150" xr:uid="{5319360F-167F-4C4A-8137-DBB4CE0C64CD}"/>
  <tableColumns count="3">
    <tableColumn id="1" xr3:uid="{BC8940D8-5D73-49D1-8828-D5C99A7B97BD}" name="Column1" dataDxfId="6561"/>
    <tableColumn id="2" xr3:uid="{0729BE36-325A-445F-896E-90DF5C445EA9}" name="Column2" dataDxfId="6560"/>
    <tableColumn id="3" xr3:uid="{67E30B15-08C6-45CF-85E4-932D7020C795}" name="Column3" dataDxfId="6559"/>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68BAE-EAE9-4415-844D-3C609A3C75FA}">
  <dimension ref="A1:Q152"/>
  <sheetViews>
    <sheetView zoomScale="82" zoomScaleNormal="100" workbookViewId="0">
      <selection activeCell="D10" sqref="D10:O10"/>
    </sheetView>
  </sheetViews>
  <sheetFormatPr defaultColWidth="8.88671875" defaultRowHeight="14.4"/>
  <cols>
    <col min="1" max="1" width="10.44140625" customWidth="1"/>
    <col min="2" max="6" width="10.33203125" customWidth="1"/>
    <col min="15" max="15" width="12.44140625" customWidth="1"/>
    <col min="17" max="17" width="40.44140625" hidden="1" customWidth="1"/>
    <col min="18" max="18" width="0" hidden="1" customWidth="1"/>
  </cols>
  <sheetData>
    <row r="1" spans="1:16" ht="15" customHeight="1">
      <c r="A1" s="204" t="s">
        <v>193</v>
      </c>
      <c r="B1" s="205"/>
      <c r="C1" s="205"/>
      <c r="D1" s="205"/>
      <c r="E1" s="205"/>
      <c r="F1" s="205"/>
      <c r="G1" s="205"/>
      <c r="H1" s="205"/>
      <c r="I1" s="205"/>
      <c r="J1" s="205"/>
      <c r="K1" s="205"/>
      <c r="L1" s="205"/>
      <c r="M1" s="205"/>
      <c r="N1" s="205"/>
      <c r="O1" s="206"/>
    </row>
    <row r="2" spans="1:16" ht="15" customHeight="1">
      <c r="A2" s="207"/>
      <c r="B2" s="208"/>
      <c r="C2" s="208"/>
      <c r="D2" s="208"/>
      <c r="E2" s="208"/>
      <c r="F2" s="208"/>
      <c r="G2" s="208"/>
      <c r="H2" s="208"/>
      <c r="I2" s="208"/>
      <c r="J2" s="208"/>
      <c r="K2" s="208"/>
      <c r="L2" s="208"/>
      <c r="M2" s="208"/>
      <c r="N2" s="208"/>
      <c r="O2" s="209"/>
    </row>
    <row r="3" spans="1:16" ht="15" customHeight="1" thickBot="1">
      <c r="A3" s="207"/>
      <c r="B3" s="208"/>
      <c r="C3" s="208"/>
      <c r="D3" s="208"/>
      <c r="E3" s="208"/>
      <c r="F3" s="208"/>
      <c r="G3" s="208"/>
      <c r="H3" s="208"/>
      <c r="I3" s="208"/>
      <c r="J3" s="208"/>
      <c r="K3" s="208"/>
      <c r="L3" s="208"/>
      <c r="M3" s="208"/>
      <c r="N3" s="208"/>
      <c r="O3" s="209"/>
    </row>
    <row r="4" spans="1:16" ht="16.8" thickTop="1" thickBot="1">
      <c r="A4" s="210" t="s">
        <v>44</v>
      </c>
      <c r="B4" s="211"/>
      <c r="C4" s="211"/>
      <c r="D4" s="211"/>
      <c r="E4" s="211"/>
      <c r="F4" s="211"/>
      <c r="G4" s="211"/>
      <c r="H4" s="211"/>
      <c r="I4" s="211"/>
      <c r="J4" s="211"/>
      <c r="K4" s="211"/>
      <c r="L4" s="211"/>
      <c r="M4" s="211"/>
      <c r="N4" s="211"/>
      <c r="O4" s="212"/>
    </row>
    <row r="5" spans="1:16" ht="23.25" customHeight="1" thickBot="1">
      <c r="A5" s="312" t="s">
        <v>51</v>
      </c>
      <c r="B5" s="313"/>
      <c r="C5" s="313"/>
      <c r="D5" s="313"/>
      <c r="E5" s="313"/>
      <c r="F5" s="313"/>
      <c r="G5" s="313"/>
      <c r="H5" s="313"/>
      <c r="I5" s="313"/>
      <c r="J5" s="313"/>
      <c r="K5" s="313"/>
      <c r="L5" s="313"/>
      <c r="M5" s="313"/>
      <c r="N5" s="313"/>
      <c r="O5" s="314"/>
    </row>
    <row r="6" spans="1:16" ht="35.25" customHeight="1">
      <c r="A6" s="315" t="s">
        <v>61</v>
      </c>
      <c r="B6" s="316"/>
      <c r="C6" s="317"/>
      <c r="D6" s="318" t="s">
        <v>181</v>
      </c>
      <c r="E6" s="319"/>
      <c r="F6" s="319"/>
      <c r="G6" s="319"/>
      <c r="H6" s="319"/>
      <c r="I6" s="319"/>
      <c r="J6" s="319"/>
      <c r="K6" s="319"/>
      <c r="L6" s="319"/>
      <c r="M6" s="319"/>
      <c r="N6" s="319"/>
      <c r="O6" s="320"/>
    </row>
    <row r="7" spans="1:16" ht="72.900000000000006" customHeight="1">
      <c r="A7" s="271" t="s">
        <v>45</v>
      </c>
      <c r="B7" s="272"/>
      <c r="C7" s="272"/>
      <c r="D7" s="273" t="s">
        <v>239</v>
      </c>
      <c r="E7" s="273"/>
      <c r="F7" s="273"/>
      <c r="G7" s="273"/>
      <c r="H7" s="273"/>
      <c r="I7" s="273"/>
      <c r="J7" s="273"/>
      <c r="K7" s="273"/>
      <c r="L7" s="273"/>
      <c r="M7" s="273"/>
      <c r="N7" s="273"/>
      <c r="O7" s="274"/>
    </row>
    <row r="8" spans="1:16" ht="76.5" customHeight="1">
      <c r="A8" s="271" t="s">
        <v>15</v>
      </c>
      <c r="B8" s="272"/>
      <c r="C8" s="272"/>
      <c r="D8" s="273" t="s">
        <v>188</v>
      </c>
      <c r="E8" s="273"/>
      <c r="F8" s="273"/>
      <c r="G8" s="273"/>
      <c r="H8" s="273"/>
      <c r="I8" s="273"/>
      <c r="J8" s="273"/>
      <c r="K8" s="273"/>
      <c r="L8" s="273"/>
      <c r="M8" s="273"/>
      <c r="N8" s="273"/>
      <c r="O8" s="274"/>
    </row>
    <row r="9" spans="1:16" ht="31.5" customHeight="1">
      <c r="A9" s="271" t="s">
        <v>7</v>
      </c>
      <c r="B9" s="272"/>
      <c r="C9" s="272"/>
      <c r="D9" s="321" t="s">
        <v>142</v>
      </c>
      <c r="E9" s="321"/>
      <c r="F9" s="321"/>
      <c r="G9" s="321"/>
      <c r="H9" s="321"/>
      <c r="I9" s="321"/>
      <c r="J9" s="321"/>
      <c r="K9" s="321"/>
      <c r="L9" s="321"/>
      <c r="M9" s="321"/>
      <c r="N9" s="321"/>
      <c r="O9" s="322"/>
    </row>
    <row r="10" spans="1:16" ht="88.5" customHeight="1">
      <c r="A10" s="271" t="s">
        <v>52</v>
      </c>
      <c r="B10" s="272"/>
      <c r="C10" s="272"/>
      <c r="D10" s="273" t="s">
        <v>240</v>
      </c>
      <c r="E10" s="273"/>
      <c r="F10" s="273"/>
      <c r="G10" s="273"/>
      <c r="H10" s="273"/>
      <c r="I10" s="273"/>
      <c r="J10" s="273"/>
      <c r="K10" s="273"/>
      <c r="L10" s="273"/>
      <c r="M10" s="273"/>
      <c r="N10" s="273"/>
      <c r="O10" s="274"/>
    </row>
    <row r="11" spans="1:16" ht="36.75" customHeight="1">
      <c r="A11" s="326" t="s">
        <v>59</v>
      </c>
      <c r="B11" s="327"/>
      <c r="C11" s="328"/>
      <c r="D11" s="332" t="s">
        <v>182</v>
      </c>
      <c r="E11" s="332"/>
      <c r="F11" s="332"/>
      <c r="G11" s="332"/>
      <c r="H11" s="332"/>
      <c r="I11" s="332"/>
      <c r="J11" s="332"/>
      <c r="K11" s="332"/>
      <c r="L11" s="332"/>
      <c r="M11" s="332"/>
      <c r="N11" s="332"/>
      <c r="O11" s="333"/>
    </row>
    <row r="12" spans="1:16" ht="15" thickBot="1">
      <c r="A12" s="329"/>
      <c r="B12" s="330"/>
      <c r="C12" s="331"/>
      <c r="D12" s="334" t="s">
        <v>183</v>
      </c>
      <c r="E12" s="334"/>
      <c r="F12" s="335" t="s">
        <v>58</v>
      </c>
      <c r="G12" s="335"/>
      <c r="H12" s="336" t="s">
        <v>57</v>
      </c>
      <c r="I12" s="336"/>
      <c r="J12" s="337" t="s">
        <v>60</v>
      </c>
      <c r="K12" s="337"/>
      <c r="L12" s="268" t="s">
        <v>56</v>
      </c>
      <c r="M12" s="268"/>
      <c r="N12" s="269" t="s">
        <v>55</v>
      </c>
      <c r="O12" s="270"/>
      <c r="P12" s="21"/>
    </row>
    <row r="13" spans="1:16" ht="89.25" customHeight="1">
      <c r="A13" s="271" t="s">
        <v>54</v>
      </c>
      <c r="B13" s="272"/>
      <c r="C13" s="272"/>
      <c r="D13" s="273" t="s">
        <v>200</v>
      </c>
      <c r="E13" s="273"/>
      <c r="F13" s="273"/>
      <c r="G13" s="273"/>
      <c r="H13" s="273"/>
      <c r="I13" s="273"/>
      <c r="J13" s="273"/>
      <c r="K13" s="273"/>
      <c r="L13" s="273"/>
      <c r="M13" s="273"/>
      <c r="N13" s="273"/>
      <c r="O13" s="274"/>
    </row>
    <row r="14" spans="1:16" ht="39.9" customHeight="1">
      <c r="A14" s="275" t="s">
        <v>254</v>
      </c>
      <c r="B14" s="276"/>
      <c r="C14" s="277"/>
      <c r="D14" s="323" t="s">
        <v>255</v>
      </c>
      <c r="E14" s="324"/>
      <c r="F14" s="324"/>
      <c r="G14" s="324"/>
      <c r="H14" s="324"/>
      <c r="I14" s="324"/>
      <c r="J14" s="324"/>
      <c r="K14" s="324"/>
      <c r="L14" s="324"/>
      <c r="M14" s="324"/>
      <c r="N14" s="324"/>
      <c r="O14" s="325"/>
    </row>
    <row r="15" spans="1:16" ht="47.1" customHeight="1">
      <c r="A15" s="275" t="s">
        <v>101</v>
      </c>
      <c r="B15" s="276"/>
      <c r="C15" s="277"/>
      <c r="D15" s="323" t="s">
        <v>238</v>
      </c>
      <c r="E15" s="324"/>
      <c r="F15" s="324"/>
      <c r="G15" s="324"/>
      <c r="H15" s="324"/>
      <c r="I15" s="324"/>
      <c r="J15" s="324"/>
      <c r="K15" s="324"/>
      <c r="L15" s="324"/>
      <c r="M15" s="324"/>
      <c r="N15" s="324"/>
      <c r="O15" s="325"/>
    </row>
    <row r="16" spans="1:16" ht="30" customHeight="1" thickBot="1">
      <c r="A16" s="271" t="s">
        <v>53</v>
      </c>
      <c r="B16" s="272"/>
      <c r="C16" s="272"/>
      <c r="D16" s="321" t="s">
        <v>189</v>
      </c>
      <c r="E16" s="321"/>
      <c r="F16" s="321"/>
      <c r="G16" s="321"/>
      <c r="H16" s="321"/>
      <c r="I16" s="321"/>
      <c r="J16" s="321"/>
      <c r="K16" s="321"/>
      <c r="L16" s="321"/>
      <c r="M16" s="321"/>
      <c r="N16" s="321"/>
      <c r="O16" s="322"/>
    </row>
    <row r="17" spans="1:15" ht="15" thickBot="1">
      <c r="A17" s="284" t="s">
        <v>0</v>
      </c>
      <c r="B17" s="285"/>
      <c r="C17" s="285"/>
      <c r="D17" s="285"/>
      <c r="E17" s="285"/>
      <c r="F17" s="285"/>
      <c r="G17" s="285"/>
      <c r="H17" s="285"/>
      <c r="I17" s="285"/>
      <c r="J17" s="285"/>
      <c r="K17" s="285"/>
      <c r="L17" s="285"/>
      <c r="M17" s="285"/>
      <c r="N17" s="285"/>
      <c r="O17" s="286"/>
    </row>
    <row r="18" spans="1:15" ht="105" customHeight="1" thickBot="1">
      <c r="A18" s="287" t="s">
        <v>143</v>
      </c>
      <c r="B18" s="288"/>
      <c r="C18" s="289"/>
      <c r="D18" s="290" t="s">
        <v>201</v>
      </c>
      <c r="E18" s="291"/>
      <c r="F18" s="291"/>
      <c r="G18" s="291"/>
      <c r="H18" s="291"/>
      <c r="I18" s="291"/>
      <c r="J18" s="291"/>
      <c r="K18" s="291"/>
      <c r="L18" s="291"/>
      <c r="M18" s="291"/>
      <c r="N18" s="291"/>
      <c r="O18" s="292"/>
    </row>
    <row r="19" spans="1:15" ht="29.25" customHeight="1">
      <c r="A19" s="224" t="s">
        <v>124</v>
      </c>
      <c r="B19" s="225"/>
      <c r="C19" s="226"/>
      <c r="D19" s="293" t="s">
        <v>2</v>
      </c>
      <c r="E19" s="294"/>
      <c r="F19" s="294"/>
      <c r="G19" s="294"/>
      <c r="H19" s="295"/>
      <c r="I19" s="296" t="s">
        <v>160</v>
      </c>
      <c r="J19" s="297"/>
      <c r="K19" s="297"/>
      <c r="L19" s="297"/>
      <c r="M19" s="297"/>
      <c r="N19" s="297"/>
      <c r="O19" s="298"/>
    </row>
    <row r="20" spans="1:15" ht="45.75" customHeight="1">
      <c r="A20" s="227"/>
      <c r="B20" s="228"/>
      <c r="C20" s="229"/>
      <c r="D20" s="299" t="s">
        <v>131</v>
      </c>
      <c r="E20" s="300"/>
      <c r="F20" s="300"/>
      <c r="G20" s="300"/>
      <c r="H20" s="301"/>
      <c r="I20" s="299" t="s">
        <v>202</v>
      </c>
      <c r="J20" s="300"/>
      <c r="K20" s="300"/>
      <c r="L20" s="300"/>
      <c r="M20" s="300"/>
      <c r="N20" s="300"/>
      <c r="O20" s="302"/>
    </row>
    <row r="21" spans="1:15" ht="60" customHeight="1">
      <c r="A21" s="227"/>
      <c r="B21" s="228"/>
      <c r="C21" s="229"/>
      <c r="D21" s="303" t="s">
        <v>4</v>
      </c>
      <c r="E21" s="304"/>
      <c r="F21" s="304"/>
      <c r="G21" s="304"/>
      <c r="H21" s="305"/>
      <c r="I21" s="264" t="s">
        <v>161</v>
      </c>
      <c r="J21" s="265"/>
      <c r="K21" s="265"/>
      <c r="L21" s="265"/>
      <c r="M21" s="265"/>
      <c r="N21" s="265"/>
      <c r="O21" s="267"/>
    </row>
    <row r="22" spans="1:15" ht="50.4" customHeight="1">
      <c r="A22" s="227"/>
      <c r="B22" s="228"/>
      <c r="C22" s="229"/>
      <c r="D22" s="303" t="s">
        <v>5</v>
      </c>
      <c r="E22" s="304"/>
      <c r="F22" s="304"/>
      <c r="G22" s="304"/>
      <c r="H22" s="305"/>
      <c r="I22" s="264" t="s">
        <v>242</v>
      </c>
      <c r="J22" s="265"/>
      <c r="K22" s="265"/>
      <c r="L22" s="265"/>
      <c r="M22" s="265"/>
      <c r="N22" s="265"/>
      <c r="O22" s="267"/>
    </row>
    <row r="23" spans="1:15" ht="77.25" customHeight="1" thickBot="1">
      <c r="A23" s="230"/>
      <c r="B23" s="231"/>
      <c r="C23" s="232"/>
      <c r="D23" s="306" t="s">
        <v>6</v>
      </c>
      <c r="E23" s="307"/>
      <c r="F23" s="307"/>
      <c r="G23" s="307"/>
      <c r="H23" s="308"/>
      <c r="I23" s="264" t="s">
        <v>196</v>
      </c>
      <c r="J23" s="265"/>
      <c r="K23" s="265"/>
      <c r="L23" s="265"/>
      <c r="M23" s="265"/>
      <c r="N23" s="265"/>
      <c r="O23" s="267"/>
    </row>
    <row r="24" spans="1:15" ht="23.1" customHeight="1">
      <c r="A24" s="224" t="s">
        <v>194</v>
      </c>
      <c r="B24" s="225"/>
      <c r="C24" s="226"/>
      <c r="D24" s="278" t="s">
        <v>122</v>
      </c>
      <c r="E24" s="279"/>
      <c r="F24" s="279"/>
      <c r="G24" s="279"/>
      <c r="H24" s="280"/>
      <c r="I24" s="281" t="s">
        <v>123</v>
      </c>
      <c r="J24" s="282"/>
      <c r="K24" s="282"/>
      <c r="L24" s="282"/>
      <c r="M24" s="282"/>
      <c r="N24" s="282"/>
      <c r="O24" s="283"/>
    </row>
    <row r="25" spans="1:15" ht="92.25" customHeight="1">
      <c r="A25" s="227"/>
      <c r="B25" s="228"/>
      <c r="C25" s="229"/>
      <c r="D25" s="264" t="s">
        <v>130</v>
      </c>
      <c r="E25" s="265"/>
      <c r="F25" s="265"/>
      <c r="G25" s="265"/>
      <c r="H25" s="266"/>
      <c r="I25" s="264" t="s">
        <v>241</v>
      </c>
      <c r="J25" s="265"/>
      <c r="K25" s="265"/>
      <c r="L25" s="265"/>
      <c r="M25" s="265"/>
      <c r="N25" s="265"/>
      <c r="O25" s="267"/>
    </row>
    <row r="26" spans="1:15" ht="72.599999999999994" customHeight="1">
      <c r="A26" s="227"/>
      <c r="B26" s="228"/>
      <c r="C26" s="229"/>
      <c r="D26" s="258" t="s">
        <v>9</v>
      </c>
      <c r="E26" s="259"/>
      <c r="F26" s="259"/>
      <c r="G26" s="259"/>
      <c r="H26" s="260"/>
      <c r="I26" s="261" t="s">
        <v>253</v>
      </c>
      <c r="J26" s="262"/>
      <c r="K26" s="262"/>
      <c r="L26" s="262"/>
      <c r="M26" s="262"/>
      <c r="N26" s="262"/>
      <c r="O26" s="263"/>
    </row>
    <row r="27" spans="1:15" ht="30" customHeight="1" thickBot="1">
      <c r="A27" s="230"/>
      <c r="B27" s="231"/>
      <c r="C27" s="232"/>
      <c r="D27" s="258" t="s">
        <v>10</v>
      </c>
      <c r="E27" s="259"/>
      <c r="F27" s="259"/>
      <c r="G27" s="259"/>
      <c r="H27" s="260"/>
      <c r="I27" s="261" t="s">
        <v>203</v>
      </c>
      <c r="J27" s="262"/>
      <c r="K27" s="262"/>
      <c r="L27" s="262"/>
      <c r="M27" s="262"/>
      <c r="N27" s="262"/>
      <c r="O27" s="263"/>
    </row>
    <row r="28" spans="1:15" ht="43.5" customHeight="1" thickBot="1">
      <c r="A28" s="224" t="s">
        <v>128</v>
      </c>
      <c r="B28" s="225"/>
      <c r="C28" s="226"/>
      <c r="D28" s="255" t="s">
        <v>144</v>
      </c>
      <c r="E28" s="255"/>
      <c r="F28" s="255"/>
      <c r="G28" s="255"/>
      <c r="H28" s="256"/>
      <c r="I28" s="255" t="s">
        <v>252</v>
      </c>
      <c r="J28" s="255"/>
      <c r="K28" s="255"/>
      <c r="L28" s="255"/>
      <c r="M28" s="255"/>
      <c r="N28" s="255"/>
      <c r="O28" s="257"/>
    </row>
    <row r="29" spans="1:15" ht="15" thickBot="1">
      <c r="A29" s="250" t="s">
        <v>251</v>
      </c>
      <c r="B29" s="251"/>
      <c r="C29" s="251"/>
      <c r="D29" s="251"/>
      <c r="E29" s="251"/>
      <c r="F29" s="251"/>
      <c r="G29" s="251"/>
      <c r="H29" s="251"/>
      <c r="I29" s="251"/>
      <c r="J29" s="251"/>
      <c r="K29" s="251"/>
      <c r="L29" s="251"/>
      <c r="M29" s="251"/>
      <c r="N29" s="251"/>
      <c r="O29" s="252"/>
    </row>
    <row r="30" spans="1:15" ht="15" thickBot="1">
      <c r="A30" s="169" t="s">
        <v>100</v>
      </c>
      <c r="B30" s="170"/>
      <c r="C30" s="170"/>
      <c r="D30" s="170"/>
      <c r="E30" s="170"/>
      <c r="F30" s="170"/>
      <c r="G30" s="170"/>
      <c r="H30" s="170"/>
      <c r="I30" s="170"/>
      <c r="J30" s="170"/>
      <c r="K30" s="170"/>
      <c r="L30" s="170"/>
      <c r="M30" s="170"/>
      <c r="N30" s="170"/>
      <c r="O30" s="171"/>
    </row>
    <row r="31" spans="1:15" ht="15" thickTop="1">
      <c r="A31" s="244" t="s">
        <v>231</v>
      </c>
      <c r="B31" s="245"/>
      <c r="C31" s="246"/>
      <c r="D31" s="178" t="s">
        <v>88</v>
      </c>
      <c r="E31" s="178"/>
      <c r="F31" s="178"/>
      <c r="G31" s="178"/>
      <c r="H31" s="167" t="s">
        <v>102</v>
      </c>
      <c r="I31" s="167"/>
      <c r="J31" s="167"/>
      <c r="K31" s="167"/>
      <c r="L31" s="167"/>
      <c r="M31" s="167"/>
      <c r="N31" s="167"/>
      <c r="O31" s="168"/>
    </row>
    <row r="32" spans="1:15">
      <c r="A32" s="192"/>
      <c r="B32" s="193"/>
      <c r="C32" s="194"/>
      <c r="D32" s="178" t="s">
        <v>20</v>
      </c>
      <c r="E32" s="178"/>
      <c r="F32" s="178"/>
      <c r="G32" s="178"/>
      <c r="H32" s="167" t="s">
        <v>107</v>
      </c>
      <c r="I32" s="167"/>
      <c r="J32" s="167"/>
      <c r="K32" s="167"/>
      <c r="L32" s="167"/>
      <c r="M32" s="167"/>
      <c r="N32" s="167"/>
      <c r="O32" s="168"/>
    </row>
    <row r="33" spans="1:15">
      <c r="A33" s="192"/>
      <c r="B33" s="193"/>
      <c r="C33" s="194"/>
      <c r="D33" s="183" t="s">
        <v>21</v>
      </c>
      <c r="E33" s="183"/>
      <c r="F33" s="183"/>
      <c r="G33" s="183"/>
      <c r="H33" s="185" t="s">
        <v>108</v>
      </c>
      <c r="I33" s="185"/>
      <c r="J33" s="185"/>
      <c r="K33" s="185"/>
      <c r="L33" s="185"/>
      <c r="M33" s="185"/>
      <c r="N33" s="185"/>
      <c r="O33" s="186"/>
    </row>
    <row r="34" spans="1:15">
      <c r="A34" s="195"/>
      <c r="B34" s="196"/>
      <c r="C34" s="197"/>
      <c r="D34" s="183" t="s">
        <v>22</v>
      </c>
      <c r="E34" s="183"/>
      <c r="F34" s="183"/>
      <c r="G34" s="183"/>
      <c r="H34" s="185" t="s">
        <v>109</v>
      </c>
      <c r="I34" s="185"/>
      <c r="J34" s="185"/>
      <c r="K34" s="185"/>
      <c r="L34" s="185"/>
      <c r="M34" s="185"/>
      <c r="N34" s="185"/>
      <c r="O34" s="186"/>
    </row>
    <row r="35" spans="1:15">
      <c r="A35" s="189" t="s">
        <v>230</v>
      </c>
      <c r="B35" s="190"/>
      <c r="C35" s="191"/>
      <c r="D35" s="183" t="s">
        <v>204</v>
      </c>
      <c r="E35" s="183"/>
      <c r="F35" s="183"/>
      <c r="G35" s="183"/>
      <c r="H35" s="185" t="s">
        <v>232</v>
      </c>
      <c r="I35" s="185"/>
      <c r="J35" s="185"/>
      <c r="K35" s="185"/>
      <c r="L35" s="185"/>
      <c r="M35" s="185"/>
      <c r="N35" s="185"/>
      <c r="O35" s="186"/>
    </row>
    <row r="36" spans="1:15" ht="30" customHeight="1">
      <c r="A36" s="195"/>
      <c r="B36" s="196"/>
      <c r="C36" s="197"/>
      <c r="D36" s="183" t="s">
        <v>205</v>
      </c>
      <c r="E36" s="183"/>
      <c r="F36" s="183"/>
      <c r="G36" s="183"/>
      <c r="H36" s="253" t="s">
        <v>233</v>
      </c>
      <c r="I36" s="253"/>
      <c r="J36" s="253"/>
      <c r="K36" s="253"/>
      <c r="L36" s="253"/>
      <c r="M36" s="253"/>
      <c r="N36" s="253"/>
      <c r="O36" s="254"/>
    </row>
    <row r="37" spans="1:15">
      <c r="A37" s="187" t="s">
        <v>78</v>
      </c>
      <c r="B37" s="188"/>
      <c r="C37" s="188"/>
      <c r="D37" s="183" t="s">
        <v>23</v>
      </c>
      <c r="E37" s="183"/>
      <c r="F37" s="183"/>
      <c r="G37" s="183"/>
      <c r="H37" s="185" t="s">
        <v>104</v>
      </c>
      <c r="I37" s="185"/>
      <c r="J37" s="185"/>
      <c r="K37" s="185"/>
      <c r="L37" s="185"/>
      <c r="M37" s="185"/>
      <c r="N37" s="185"/>
      <c r="O37" s="186"/>
    </row>
    <row r="38" spans="1:15">
      <c r="A38" s="187"/>
      <c r="B38" s="188"/>
      <c r="C38" s="188"/>
      <c r="D38" s="183" t="s">
        <v>24</v>
      </c>
      <c r="E38" s="183"/>
      <c r="F38" s="183"/>
      <c r="G38" s="183"/>
      <c r="H38" s="185" t="s">
        <v>103</v>
      </c>
      <c r="I38" s="185"/>
      <c r="J38" s="185"/>
      <c r="K38" s="185"/>
      <c r="L38" s="185"/>
      <c r="M38" s="185"/>
      <c r="N38" s="185"/>
      <c r="O38" s="186"/>
    </row>
    <row r="39" spans="1:15">
      <c r="A39" s="187"/>
      <c r="B39" s="188"/>
      <c r="C39" s="188"/>
      <c r="D39" s="183" t="s">
        <v>25</v>
      </c>
      <c r="E39" s="183"/>
      <c r="F39" s="183"/>
      <c r="G39" s="183"/>
      <c r="H39" s="185" t="s">
        <v>125</v>
      </c>
      <c r="I39" s="185"/>
      <c r="J39" s="185"/>
      <c r="K39" s="185"/>
      <c r="L39" s="185"/>
      <c r="M39" s="185"/>
      <c r="N39" s="185"/>
      <c r="O39" s="186"/>
    </row>
    <row r="40" spans="1:15" ht="15" customHeight="1">
      <c r="A40" s="189" t="s">
        <v>79</v>
      </c>
      <c r="B40" s="190"/>
      <c r="C40" s="191"/>
      <c r="D40" s="183" t="s">
        <v>27</v>
      </c>
      <c r="E40" s="183"/>
      <c r="F40" s="183"/>
      <c r="G40" s="183"/>
      <c r="H40" s="185" t="s">
        <v>126</v>
      </c>
      <c r="I40" s="185"/>
      <c r="J40" s="185"/>
      <c r="K40" s="185"/>
      <c r="L40" s="185"/>
      <c r="M40" s="185"/>
      <c r="N40" s="185"/>
      <c r="O40" s="186"/>
    </row>
    <row r="41" spans="1:15" ht="30" customHeight="1">
      <c r="A41" s="192"/>
      <c r="B41" s="193"/>
      <c r="C41" s="194"/>
      <c r="D41" s="183" t="s">
        <v>28</v>
      </c>
      <c r="E41" s="183"/>
      <c r="F41" s="183"/>
      <c r="G41" s="183"/>
      <c r="H41" s="253" t="s">
        <v>127</v>
      </c>
      <c r="I41" s="253"/>
      <c r="J41" s="253"/>
      <c r="K41" s="253"/>
      <c r="L41" s="253"/>
      <c r="M41" s="253"/>
      <c r="N41" s="253"/>
      <c r="O41" s="254"/>
    </row>
    <row r="42" spans="1:15">
      <c r="A42" s="195"/>
      <c r="B42" s="196"/>
      <c r="C42" s="197"/>
      <c r="D42" s="183" t="s">
        <v>29</v>
      </c>
      <c r="E42" s="183"/>
      <c r="F42" s="183"/>
      <c r="G42" s="183"/>
      <c r="H42" s="185" t="s">
        <v>116</v>
      </c>
      <c r="I42" s="185"/>
      <c r="J42" s="185"/>
      <c r="K42" s="185"/>
      <c r="L42" s="185"/>
      <c r="M42" s="185"/>
      <c r="N42" s="185"/>
      <c r="O42" s="186"/>
    </row>
    <row r="43" spans="1:15">
      <c r="A43" s="187" t="s">
        <v>229</v>
      </c>
      <c r="B43" s="188"/>
      <c r="C43" s="188"/>
      <c r="D43" s="183" t="s">
        <v>30</v>
      </c>
      <c r="E43" s="183"/>
      <c r="F43" s="183"/>
      <c r="G43" s="183"/>
      <c r="H43" s="185" t="s">
        <v>115</v>
      </c>
      <c r="I43" s="185"/>
      <c r="J43" s="185"/>
      <c r="K43" s="185"/>
      <c r="L43" s="185"/>
      <c r="M43" s="185"/>
      <c r="N43" s="185"/>
      <c r="O43" s="186"/>
    </row>
    <row r="44" spans="1:15">
      <c r="A44" s="187"/>
      <c r="B44" s="188"/>
      <c r="C44" s="188"/>
      <c r="D44" s="183" t="s">
        <v>31</v>
      </c>
      <c r="E44" s="183"/>
      <c r="F44" s="183"/>
      <c r="G44" s="183"/>
      <c r="H44" s="185" t="s">
        <v>114</v>
      </c>
      <c r="I44" s="185"/>
      <c r="J44" s="185"/>
      <c r="K44" s="185"/>
      <c r="L44" s="185"/>
      <c r="M44" s="185"/>
      <c r="N44" s="185"/>
      <c r="O44" s="186"/>
    </row>
    <row r="45" spans="1:15">
      <c r="A45" s="187"/>
      <c r="B45" s="188"/>
      <c r="C45" s="188"/>
      <c r="D45" s="183" t="s">
        <v>32</v>
      </c>
      <c r="E45" s="183"/>
      <c r="F45" s="183"/>
      <c r="G45" s="183"/>
      <c r="H45" s="185" t="s">
        <v>113</v>
      </c>
      <c r="I45" s="185"/>
      <c r="J45" s="185"/>
      <c r="K45" s="185"/>
      <c r="L45" s="185"/>
      <c r="M45" s="185"/>
      <c r="N45" s="185"/>
      <c r="O45" s="186"/>
    </row>
    <row r="46" spans="1:15">
      <c r="A46" s="187"/>
      <c r="B46" s="188"/>
      <c r="C46" s="188"/>
      <c r="D46" s="183" t="s">
        <v>47</v>
      </c>
      <c r="E46" s="183"/>
      <c r="F46" s="183"/>
      <c r="G46" s="183"/>
      <c r="H46" s="185" t="s">
        <v>112</v>
      </c>
      <c r="I46" s="185"/>
      <c r="J46" s="185"/>
      <c r="K46" s="185"/>
      <c r="L46" s="185"/>
      <c r="M46" s="185"/>
      <c r="N46" s="185"/>
      <c r="O46" s="186"/>
    </row>
    <row r="47" spans="1:15">
      <c r="A47" s="187" t="s">
        <v>228</v>
      </c>
      <c r="B47" s="188"/>
      <c r="C47" s="188"/>
      <c r="D47" s="183" t="s">
        <v>34</v>
      </c>
      <c r="E47" s="183"/>
      <c r="F47" s="183"/>
      <c r="G47" s="183"/>
      <c r="H47" s="185" t="s">
        <v>111</v>
      </c>
      <c r="I47" s="185"/>
      <c r="J47" s="185"/>
      <c r="K47" s="185"/>
      <c r="L47" s="185"/>
      <c r="M47" s="185"/>
      <c r="N47" s="185"/>
      <c r="O47" s="186"/>
    </row>
    <row r="48" spans="1:15">
      <c r="A48" s="187"/>
      <c r="B48" s="188"/>
      <c r="C48" s="188"/>
      <c r="D48" s="183" t="s">
        <v>35</v>
      </c>
      <c r="E48" s="183"/>
      <c r="F48" s="183"/>
      <c r="G48" s="183"/>
      <c r="H48" s="185" t="s">
        <v>110</v>
      </c>
      <c r="I48" s="185"/>
      <c r="J48" s="185"/>
      <c r="K48" s="185"/>
      <c r="L48" s="185"/>
      <c r="M48" s="185"/>
      <c r="N48" s="185"/>
      <c r="O48" s="186"/>
    </row>
    <row r="49" spans="1:15">
      <c r="A49" s="187" t="s">
        <v>80</v>
      </c>
      <c r="B49" s="188"/>
      <c r="C49" s="188"/>
      <c r="D49" s="183" t="s">
        <v>48</v>
      </c>
      <c r="E49" s="183"/>
      <c r="F49" s="183"/>
      <c r="G49" s="183"/>
      <c r="H49" s="185" t="s">
        <v>179</v>
      </c>
      <c r="I49" s="185"/>
      <c r="J49" s="185"/>
      <c r="K49" s="185"/>
      <c r="L49" s="185"/>
      <c r="M49" s="185"/>
      <c r="N49" s="185"/>
      <c r="O49" s="186"/>
    </row>
    <row r="50" spans="1:15">
      <c r="A50" s="187"/>
      <c r="B50" s="188"/>
      <c r="C50" s="188"/>
      <c r="D50" s="183" t="s">
        <v>36</v>
      </c>
      <c r="E50" s="183"/>
      <c r="F50" s="183"/>
      <c r="G50" s="183"/>
      <c r="H50" s="185" t="s">
        <v>105</v>
      </c>
      <c r="I50" s="185"/>
      <c r="J50" s="185"/>
      <c r="K50" s="185"/>
      <c r="L50" s="185"/>
      <c r="M50" s="185"/>
      <c r="N50" s="185"/>
      <c r="O50" s="186"/>
    </row>
    <row r="51" spans="1:15" ht="15" thickBot="1">
      <c r="A51" s="239"/>
      <c r="B51" s="240"/>
      <c r="C51" s="240"/>
      <c r="D51" s="184" t="s">
        <v>37</v>
      </c>
      <c r="E51" s="184"/>
      <c r="F51" s="184"/>
      <c r="G51" s="184"/>
      <c r="H51" s="219" t="s">
        <v>106</v>
      </c>
      <c r="I51" s="219"/>
      <c r="J51" s="219"/>
      <c r="K51" s="219"/>
      <c r="L51" s="219"/>
      <c r="M51" s="219"/>
      <c r="N51" s="219"/>
      <c r="O51" s="220"/>
    </row>
    <row r="52" spans="1:15" ht="15" thickBot="1">
      <c r="A52" s="169" t="s">
        <v>141</v>
      </c>
      <c r="B52" s="170"/>
      <c r="C52" s="170"/>
      <c r="D52" s="170"/>
      <c r="E52" s="170"/>
      <c r="F52" s="170"/>
      <c r="G52" s="170"/>
      <c r="H52" s="170"/>
      <c r="I52" s="170"/>
      <c r="J52" s="170"/>
      <c r="K52" s="170"/>
      <c r="L52" s="170"/>
      <c r="M52" s="170"/>
      <c r="N52" s="170"/>
      <c r="O52" s="171"/>
    </row>
    <row r="53" spans="1:15" ht="15" thickTop="1">
      <c r="A53" s="244" t="s">
        <v>227</v>
      </c>
      <c r="B53" s="245"/>
      <c r="C53" s="246"/>
      <c r="D53" s="178" t="s">
        <v>88</v>
      </c>
      <c r="E53" s="178"/>
      <c r="F53" s="178"/>
      <c r="G53" s="178"/>
      <c r="H53" s="247" t="s">
        <v>208</v>
      </c>
      <c r="I53" s="248"/>
      <c r="J53" s="248"/>
      <c r="K53" s="248"/>
      <c r="L53" s="248"/>
      <c r="M53" s="248"/>
      <c r="N53" s="248"/>
      <c r="O53" s="249"/>
    </row>
    <row r="54" spans="1:15">
      <c r="A54" s="192"/>
      <c r="B54" s="193"/>
      <c r="C54" s="194"/>
      <c r="D54" s="178" t="s">
        <v>20</v>
      </c>
      <c r="E54" s="178"/>
      <c r="F54" s="178"/>
      <c r="G54" s="178"/>
      <c r="H54" s="201" t="s">
        <v>208</v>
      </c>
      <c r="I54" s="202"/>
      <c r="J54" s="202"/>
      <c r="K54" s="202"/>
      <c r="L54" s="202"/>
      <c r="M54" s="202"/>
      <c r="N54" s="202"/>
      <c r="O54" s="203"/>
    </row>
    <row r="55" spans="1:15">
      <c r="A55" s="192"/>
      <c r="B55" s="193"/>
      <c r="C55" s="194"/>
      <c r="D55" s="183" t="s">
        <v>21</v>
      </c>
      <c r="E55" s="183"/>
      <c r="F55" s="183"/>
      <c r="G55" s="183"/>
      <c r="H55" s="201" t="s">
        <v>208</v>
      </c>
      <c r="I55" s="202"/>
      <c r="J55" s="202"/>
      <c r="K55" s="202"/>
      <c r="L55" s="202"/>
      <c r="M55" s="202"/>
      <c r="N55" s="202"/>
      <c r="O55" s="203"/>
    </row>
    <row r="56" spans="1:15">
      <c r="A56" s="195"/>
      <c r="B56" s="196"/>
      <c r="C56" s="197"/>
      <c r="D56" s="183" t="s">
        <v>22</v>
      </c>
      <c r="E56" s="183"/>
      <c r="F56" s="183"/>
      <c r="G56" s="183"/>
      <c r="H56" s="201" t="s">
        <v>208</v>
      </c>
      <c r="I56" s="202"/>
      <c r="J56" s="202"/>
      <c r="K56" s="202"/>
      <c r="L56" s="202"/>
      <c r="M56" s="202"/>
      <c r="N56" s="202"/>
      <c r="O56" s="203"/>
    </row>
    <row r="57" spans="1:15">
      <c r="A57" s="189" t="s">
        <v>226</v>
      </c>
      <c r="B57" s="190"/>
      <c r="C57" s="191"/>
      <c r="D57" s="183" t="s">
        <v>204</v>
      </c>
      <c r="E57" s="183"/>
      <c r="F57" s="183"/>
      <c r="G57" s="183"/>
      <c r="H57" s="201" t="s">
        <v>208</v>
      </c>
      <c r="I57" s="202"/>
      <c r="J57" s="202"/>
      <c r="K57" s="202"/>
      <c r="L57" s="202"/>
      <c r="M57" s="202"/>
      <c r="N57" s="202"/>
      <c r="O57" s="203"/>
    </row>
    <row r="58" spans="1:15">
      <c r="A58" s="195"/>
      <c r="B58" s="196"/>
      <c r="C58" s="197"/>
      <c r="D58" s="183" t="s">
        <v>205</v>
      </c>
      <c r="E58" s="183"/>
      <c r="F58" s="183"/>
      <c r="G58" s="183"/>
      <c r="H58" s="201" t="s">
        <v>208</v>
      </c>
      <c r="I58" s="202"/>
      <c r="J58" s="202"/>
      <c r="K58" s="202"/>
      <c r="L58" s="202"/>
      <c r="M58" s="202"/>
      <c r="N58" s="202"/>
      <c r="O58" s="203"/>
    </row>
    <row r="59" spans="1:15">
      <c r="A59" s="187" t="s">
        <v>206</v>
      </c>
      <c r="B59" s="188"/>
      <c r="C59" s="188"/>
      <c r="D59" s="183" t="s">
        <v>23</v>
      </c>
      <c r="E59" s="183"/>
      <c r="F59" s="183"/>
      <c r="G59" s="183"/>
      <c r="H59" s="201" t="s">
        <v>208</v>
      </c>
      <c r="I59" s="202"/>
      <c r="J59" s="202"/>
      <c r="K59" s="202"/>
      <c r="L59" s="202"/>
      <c r="M59" s="202"/>
      <c r="N59" s="202"/>
      <c r="O59" s="203"/>
    </row>
    <row r="60" spans="1:15">
      <c r="A60" s="187"/>
      <c r="B60" s="188"/>
      <c r="C60" s="188"/>
      <c r="D60" s="183" t="s">
        <v>25</v>
      </c>
      <c r="E60" s="183"/>
      <c r="F60" s="183"/>
      <c r="G60" s="183"/>
      <c r="H60" s="201" t="s">
        <v>208</v>
      </c>
      <c r="I60" s="202"/>
      <c r="J60" s="202"/>
      <c r="K60" s="202"/>
      <c r="L60" s="202"/>
      <c r="M60" s="202"/>
      <c r="N60" s="202"/>
      <c r="O60" s="203"/>
    </row>
    <row r="61" spans="1:15" ht="15" customHeight="1">
      <c r="A61" s="189" t="s">
        <v>207</v>
      </c>
      <c r="B61" s="190"/>
      <c r="C61" s="191"/>
      <c r="D61" s="183" t="s">
        <v>27</v>
      </c>
      <c r="E61" s="183"/>
      <c r="F61" s="183"/>
      <c r="G61" s="183"/>
      <c r="H61" s="201" t="s">
        <v>208</v>
      </c>
      <c r="I61" s="202"/>
      <c r="J61" s="202"/>
      <c r="K61" s="202"/>
      <c r="L61" s="202"/>
      <c r="M61" s="202"/>
      <c r="N61" s="202"/>
      <c r="O61" s="203"/>
    </row>
    <row r="62" spans="1:15">
      <c r="A62" s="192"/>
      <c r="B62" s="193"/>
      <c r="C62" s="194"/>
      <c r="D62" s="183" t="s">
        <v>28</v>
      </c>
      <c r="E62" s="183"/>
      <c r="F62" s="183"/>
      <c r="G62" s="183"/>
      <c r="H62" s="201" t="s">
        <v>208</v>
      </c>
      <c r="I62" s="202"/>
      <c r="J62" s="202"/>
      <c r="K62" s="202"/>
      <c r="L62" s="202"/>
      <c r="M62" s="202"/>
      <c r="N62" s="202"/>
      <c r="O62" s="203"/>
    </row>
    <row r="63" spans="1:15">
      <c r="A63" s="195"/>
      <c r="B63" s="196"/>
      <c r="C63" s="197"/>
      <c r="D63" s="183" t="s">
        <v>29</v>
      </c>
      <c r="E63" s="183"/>
      <c r="F63" s="183"/>
      <c r="G63" s="183"/>
      <c r="H63" s="201" t="s">
        <v>208</v>
      </c>
      <c r="I63" s="202"/>
      <c r="J63" s="202"/>
      <c r="K63" s="202"/>
      <c r="L63" s="202"/>
      <c r="M63" s="202"/>
      <c r="N63" s="202"/>
      <c r="O63" s="203"/>
    </row>
    <row r="64" spans="1:15">
      <c r="A64" s="187" t="s">
        <v>225</v>
      </c>
      <c r="B64" s="188"/>
      <c r="C64" s="188"/>
      <c r="D64" s="183" t="s">
        <v>30</v>
      </c>
      <c r="E64" s="183"/>
      <c r="F64" s="183"/>
      <c r="G64" s="183"/>
      <c r="H64" s="201" t="s">
        <v>208</v>
      </c>
      <c r="I64" s="202"/>
      <c r="J64" s="202"/>
      <c r="K64" s="202"/>
      <c r="L64" s="202"/>
      <c r="M64" s="202"/>
      <c r="N64" s="202"/>
      <c r="O64" s="203"/>
    </row>
    <row r="65" spans="1:15">
      <c r="A65" s="187"/>
      <c r="B65" s="188"/>
      <c r="C65" s="188"/>
      <c r="D65" s="183" t="s">
        <v>31</v>
      </c>
      <c r="E65" s="183"/>
      <c r="F65" s="183"/>
      <c r="G65" s="183"/>
      <c r="H65" s="201" t="s">
        <v>208</v>
      </c>
      <c r="I65" s="202"/>
      <c r="J65" s="202"/>
      <c r="K65" s="202"/>
      <c r="L65" s="202"/>
      <c r="M65" s="202"/>
      <c r="N65" s="202"/>
      <c r="O65" s="203"/>
    </row>
    <row r="66" spans="1:15">
      <c r="A66" s="187"/>
      <c r="B66" s="188"/>
      <c r="C66" s="188"/>
      <c r="D66" s="183" t="s">
        <v>32</v>
      </c>
      <c r="E66" s="183"/>
      <c r="F66" s="183"/>
      <c r="G66" s="183"/>
      <c r="H66" s="201" t="s">
        <v>208</v>
      </c>
      <c r="I66" s="202"/>
      <c r="J66" s="202"/>
      <c r="K66" s="202"/>
      <c r="L66" s="202"/>
      <c r="M66" s="202"/>
      <c r="N66" s="202"/>
      <c r="O66" s="203"/>
    </row>
    <row r="67" spans="1:15">
      <c r="A67" s="187"/>
      <c r="B67" s="188"/>
      <c r="C67" s="188"/>
      <c r="D67" s="183" t="s">
        <v>47</v>
      </c>
      <c r="E67" s="183"/>
      <c r="F67" s="183"/>
      <c r="G67" s="183"/>
      <c r="H67" s="201" t="s">
        <v>208</v>
      </c>
      <c r="I67" s="202"/>
      <c r="J67" s="202"/>
      <c r="K67" s="202"/>
      <c r="L67" s="202"/>
      <c r="M67" s="202"/>
      <c r="N67" s="202"/>
      <c r="O67" s="203"/>
    </row>
    <row r="68" spans="1:15">
      <c r="A68" s="187" t="s">
        <v>224</v>
      </c>
      <c r="B68" s="188"/>
      <c r="C68" s="188"/>
      <c r="D68" s="183" t="s">
        <v>34</v>
      </c>
      <c r="E68" s="183"/>
      <c r="F68" s="183"/>
      <c r="G68" s="183"/>
      <c r="H68" s="201" t="s">
        <v>208</v>
      </c>
      <c r="I68" s="202"/>
      <c r="J68" s="202"/>
      <c r="K68" s="202"/>
      <c r="L68" s="202"/>
      <c r="M68" s="202"/>
      <c r="N68" s="202"/>
      <c r="O68" s="203"/>
    </row>
    <row r="69" spans="1:15">
      <c r="A69" s="187"/>
      <c r="B69" s="188"/>
      <c r="C69" s="188"/>
      <c r="D69" s="183" t="s">
        <v>35</v>
      </c>
      <c r="E69" s="183"/>
      <c r="F69" s="183"/>
      <c r="G69" s="183"/>
      <c r="H69" s="201" t="s">
        <v>208</v>
      </c>
      <c r="I69" s="202"/>
      <c r="J69" s="202"/>
      <c r="K69" s="202"/>
      <c r="L69" s="202"/>
      <c r="M69" s="202"/>
      <c r="N69" s="202"/>
      <c r="O69" s="203"/>
    </row>
    <row r="70" spans="1:15">
      <c r="A70" s="187" t="s">
        <v>63</v>
      </c>
      <c r="B70" s="188"/>
      <c r="C70" s="188"/>
      <c r="D70" s="183" t="s">
        <v>48</v>
      </c>
      <c r="E70" s="183"/>
      <c r="F70" s="183"/>
      <c r="G70" s="183"/>
      <c r="H70" s="201" t="s">
        <v>208</v>
      </c>
      <c r="I70" s="202"/>
      <c r="J70" s="202"/>
      <c r="K70" s="202"/>
      <c r="L70" s="202"/>
      <c r="M70" s="202"/>
      <c r="N70" s="202"/>
      <c r="O70" s="203"/>
    </row>
    <row r="71" spans="1:15">
      <c r="A71" s="187"/>
      <c r="B71" s="188"/>
      <c r="C71" s="188"/>
      <c r="D71" s="183" t="s">
        <v>36</v>
      </c>
      <c r="E71" s="183"/>
      <c r="F71" s="183"/>
      <c r="G71" s="183"/>
      <c r="H71" s="201" t="s">
        <v>208</v>
      </c>
      <c r="I71" s="202"/>
      <c r="J71" s="202"/>
      <c r="K71" s="202"/>
      <c r="L71" s="202"/>
      <c r="M71" s="202"/>
      <c r="N71" s="202"/>
      <c r="O71" s="203"/>
    </row>
    <row r="72" spans="1:15" ht="15" thickBot="1">
      <c r="A72" s="239"/>
      <c r="B72" s="240"/>
      <c r="C72" s="240"/>
      <c r="D72" s="184" t="s">
        <v>37</v>
      </c>
      <c r="E72" s="184"/>
      <c r="F72" s="184"/>
      <c r="G72" s="184"/>
      <c r="H72" s="241" t="s">
        <v>208</v>
      </c>
      <c r="I72" s="242"/>
      <c r="J72" s="242"/>
      <c r="K72" s="242"/>
      <c r="L72" s="242"/>
      <c r="M72" s="242"/>
      <c r="N72" s="242"/>
      <c r="O72" s="243"/>
    </row>
    <row r="73" spans="1:15" ht="15" thickBot="1">
      <c r="A73" s="169" t="s">
        <v>66</v>
      </c>
      <c r="B73" s="170"/>
      <c r="C73" s="170"/>
      <c r="D73" s="170"/>
      <c r="E73" s="170"/>
      <c r="F73" s="170"/>
      <c r="G73" s="170"/>
      <c r="H73" s="170"/>
      <c r="I73" s="170"/>
      <c r="J73" s="170"/>
      <c r="K73" s="170"/>
      <c r="L73" s="170"/>
      <c r="M73" s="170"/>
      <c r="N73" s="170"/>
      <c r="O73" s="171"/>
    </row>
    <row r="74" spans="1:15" ht="15" thickTop="1">
      <c r="A74" s="172" t="s">
        <v>220</v>
      </c>
      <c r="B74" s="173"/>
      <c r="C74" s="174"/>
      <c r="D74" s="178" t="s">
        <v>88</v>
      </c>
      <c r="E74" s="178"/>
      <c r="F74" s="178"/>
      <c r="G74" s="178"/>
      <c r="H74" s="167" t="s">
        <v>208</v>
      </c>
      <c r="I74" s="167"/>
      <c r="J74" s="167"/>
      <c r="K74" s="167"/>
      <c r="L74" s="167"/>
      <c r="M74" s="167"/>
      <c r="N74" s="167"/>
      <c r="O74" s="168"/>
    </row>
    <row r="75" spans="1:15">
      <c r="A75" s="221"/>
      <c r="B75" s="222"/>
      <c r="C75" s="223"/>
      <c r="D75" s="178" t="s">
        <v>20</v>
      </c>
      <c r="E75" s="178"/>
      <c r="F75" s="178"/>
      <c r="G75" s="178"/>
      <c r="H75" s="167" t="s">
        <v>208</v>
      </c>
      <c r="I75" s="167"/>
      <c r="J75" s="167"/>
      <c r="K75" s="167"/>
      <c r="L75" s="167"/>
      <c r="M75" s="167"/>
      <c r="N75" s="167"/>
      <c r="O75" s="168"/>
    </row>
    <row r="76" spans="1:15">
      <c r="A76" s="221"/>
      <c r="B76" s="222"/>
      <c r="C76" s="223"/>
      <c r="D76" s="183" t="s">
        <v>21</v>
      </c>
      <c r="E76" s="183"/>
      <c r="F76" s="183"/>
      <c r="G76" s="183"/>
      <c r="H76" s="167" t="s">
        <v>208</v>
      </c>
      <c r="I76" s="167"/>
      <c r="J76" s="167"/>
      <c r="K76" s="167"/>
      <c r="L76" s="167"/>
      <c r="M76" s="167"/>
      <c r="N76" s="167"/>
      <c r="O76" s="168"/>
    </row>
    <row r="77" spans="1:15">
      <c r="A77" s="175"/>
      <c r="B77" s="176"/>
      <c r="C77" s="177"/>
      <c r="D77" s="183" t="s">
        <v>22</v>
      </c>
      <c r="E77" s="183"/>
      <c r="F77" s="183"/>
      <c r="G77" s="183"/>
      <c r="H77" s="167" t="s">
        <v>208</v>
      </c>
      <c r="I77" s="167"/>
      <c r="J77" s="167"/>
      <c r="K77" s="167"/>
      <c r="L77" s="167"/>
      <c r="M77" s="167"/>
      <c r="N77" s="167"/>
      <c r="O77" s="168"/>
    </row>
    <row r="78" spans="1:15">
      <c r="A78" s="198" t="s">
        <v>221</v>
      </c>
      <c r="B78" s="199"/>
      <c r="C78" s="200"/>
      <c r="D78" s="183" t="s">
        <v>204</v>
      </c>
      <c r="E78" s="183"/>
      <c r="F78" s="183"/>
      <c r="G78" s="183"/>
      <c r="H78" s="167" t="s">
        <v>208</v>
      </c>
      <c r="I78" s="167"/>
      <c r="J78" s="167"/>
      <c r="K78" s="167"/>
      <c r="L78" s="167"/>
      <c r="M78" s="167"/>
      <c r="N78" s="167"/>
      <c r="O78" s="168"/>
    </row>
    <row r="79" spans="1:15">
      <c r="A79" s="175"/>
      <c r="B79" s="176"/>
      <c r="C79" s="177"/>
      <c r="D79" s="183" t="s">
        <v>205</v>
      </c>
      <c r="E79" s="183"/>
      <c r="F79" s="183"/>
      <c r="G79" s="183"/>
      <c r="H79" s="167" t="s">
        <v>208</v>
      </c>
      <c r="I79" s="167"/>
      <c r="J79" s="167"/>
      <c r="K79" s="167"/>
      <c r="L79" s="167"/>
      <c r="M79" s="167"/>
      <c r="N79" s="167"/>
      <c r="O79" s="168"/>
    </row>
    <row r="80" spans="1:15">
      <c r="A80" s="179" t="s">
        <v>77</v>
      </c>
      <c r="B80" s="180"/>
      <c r="C80" s="180"/>
      <c r="D80" s="183" t="s">
        <v>23</v>
      </c>
      <c r="E80" s="183"/>
      <c r="F80" s="183"/>
      <c r="G80" s="183"/>
      <c r="H80" s="167" t="s">
        <v>208</v>
      </c>
      <c r="I80" s="167"/>
      <c r="J80" s="167"/>
      <c r="K80" s="167"/>
      <c r="L80" s="167"/>
      <c r="M80" s="167"/>
      <c r="N80" s="167"/>
      <c r="O80" s="168"/>
    </row>
    <row r="81" spans="1:15">
      <c r="A81" s="179"/>
      <c r="B81" s="180"/>
      <c r="C81" s="180"/>
      <c r="D81" s="183" t="s">
        <v>25</v>
      </c>
      <c r="E81" s="183"/>
      <c r="F81" s="183"/>
      <c r="G81" s="183"/>
      <c r="H81" s="167" t="s">
        <v>208</v>
      </c>
      <c r="I81" s="167"/>
      <c r="J81" s="167"/>
      <c r="K81" s="167"/>
      <c r="L81" s="167"/>
      <c r="M81" s="167"/>
      <c r="N81" s="167"/>
      <c r="O81" s="168"/>
    </row>
    <row r="82" spans="1:15">
      <c r="A82" s="198" t="s">
        <v>81</v>
      </c>
      <c r="B82" s="199"/>
      <c r="C82" s="200"/>
      <c r="D82" s="183" t="s">
        <v>27</v>
      </c>
      <c r="E82" s="183"/>
      <c r="F82" s="183"/>
      <c r="G82" s="183"/>
      <c r="H82" s="167" t="s">
        <v>208</v>
      </c>
      <c r="I82" s="167"/>
      <c r="J82" s="167"/>
      <c r="K82" s="167"/>
      <c r="L82" s="167"/>
      <c r="M82" s="167"/>
      <c r="N82" s="167"/>
      <c r="O82" s="168"/>
    </row>
    <row r="83" spans="1:15">
      <c r="A83" s="221"/>
      <c r="B83" s="222"/>
      <c r="C83" s="223"/>
      <c r="D83" s="183" t="s">
        <v>28</v>
      </c>
      <c r="E83" s="183"/>
      <c r="F83" s="183"/>
      <c r="G83" s="183"/>
      <c r="H83" s="167" t="s">
        <v>208</v>
      </c>
      <c r="I83" s="167"/>
      <c r="J83" s="167"/>
      <c r="K83" s="167"/>
      <c r="L83" s="167"/>
      <c r="M83" s="167"/>
      <c r="N83" s="167"/>
      <c r="O83" s="168"/>
    </row>
    <row r="84" spans="1:15">
      <c r="A84" s="175"/>
      <c r="B84" s="176"/>
      <c r="C84" s="177"/>
      <c r="D84" s="183" t="s">
        <v>29</v>
      </c>
      <c r="E84" s="183"/>
      <c r="F84" s="183"/>
      <c r="G84" s="183"/>
      <c r="H84" s="167" t="s">
        <v>208</v>
      </c>
      <c r="I84" s="167"/>
      <c r="J84" s="167"/>
      <c r="K84" s="167"/>
      <c r="L84" s="167"/>
      <c r="M84" s="167"/>
      <c r="N84" s="167"/>
      <c r="O84" s="168"/>
    </row>
    <row r="85" spans="1:15">
      <c r="A85" s="179" t="s">
        <v>222</v>
      </c>
      <c r="B85" s="180"/>
      <c r="C85" s="180"/>
      <c r="D85" s="183" t="s">
        <v>30</v>
      </c>
      <c r="E85" s="183"/>
      <c r="F85" s="183"/>
      <c r="G85" s="183"/>
      <c r="H85" s="167" t="s">
        <v>208</v>
      </c>
      <c r="I85" s="167"/>
      <c r="J85" s="167"/>
      <c r="K85" s="167"/>
      <c r="L85" s="167"/>
      <c r="M85" s="167"/>
      <c r="N85" s="167"/>
      <c r="O85" s="168"/>
    </row>
    <row r="86" spans="1:15">
      <c r="A86" s="179"/>
      <c r="B86" s="180"/>
      <c r="C86" s="180"/>
      <c r="D86" s="183" t="s">
        <v>31</v>
      </c>
      <c r="E86" s="183"/>
      <c r="F86" s="183"/>
      <c r="G86" s="183"/>
      <c r="H86" s="167" t="s">
        <v>208</v>
      </c>
      <c r="I86" s="167"/>
      <c r="J86" s="167"/>
      <c r="K86" s="167"/>
      <c r="L86" s="167"/>
      <c r="M86" s="167"/>
      <c r="N86" s="167"/>
      <c r="O86" s="168"/>
    </row>
    <row r="87" spans="1:15">
      <c r="A87" s="179"/>
      <c r="B87" s="180"/>
      <c r="C87" s="180"/>
      <c r="D87" s="183" t="s">
        <v>32</v>
      </c>
      <c r="E87" s="183"/>
      <c r="F87" s="183"/>
      <c r="G87" s="183"/>
      <c r="H87" s="167" t="s">
        <v>208</v>
      </c>
      <c r="I87" s="167"/>
      <c r="J87" s="167"/>
      <c r="K87" s="167"/>
      <c r="L87" s="167"/>
      <c r="M87" s="167"/>
      <c r="N87" s="167"/>
      <c r="O87" s="168"/>
    </row>
    <row r="88" spans="1:15">
      <c r="A88" s="179"/>
      <c r="B88" s="180"/>
      <c r="C88" s="180"/>
      <c r="D88" s="183" t="s">
        <v>47</v>
      </c>
      <c r="E88" s="183"/>
      <c r="F88" s="183"/>
      <c r="G88" s="183"/>
      <c r="H88" s="167" t="s">
        <v>208</v>
      </c>
      <c r="I88" s="167"/>
      <c r="J88" s="167"/>
      <c r="K88" s="167"/>
      <c r="L88" s="167"/>
      <c r="M88" s="167"/>
      <c r="N88" s="167"/>
      <c r="O88" s="168"/>
    </row>
    <row r="89" spans="1:15">
      <c r="A89" s="179" t="s">
        <v>223</v>
      </c>
      <c r="B89" s="180"/>
      <c r="C89" s="180"/>
      <c r="D89" s="183" t="s">
        <v>34</v>
      </c>
      <c r="E89" s="183"/>
      <c r="F89" s="183"/>
      <c r="G89" s="183"/>
      <c r="H89" s="167" t="s">
        <v>208</v>
      </c>
      <c r="I89" s="167"/>
      <c r="J89" s="167"/>
      <c r="K89" s="167"/>
      <c r="L89" s="167"/>
      <c r="M89" s="167"/>
      <c r="N89" s="167"/>
      <c r="O89" s="168"/>
    </row>
    <row r="90" spans="1:15">
      <c r="A90" s="179" t="s">
        <v>138</v>
      </c>
      <c r="B90" s="180"/>
      <c r="C90" s="180"/>
      <c r="D90" s="183" t="s">
        <v>48</v>
      </c>
      <c r="E90" s="183"/>
      <c r="F90" s="183"/>
      <c r="G90" s="183"/>
      <c r="H90" s="167" t="s">
        <v>208</v>
      </c>
      <c r="I90" s="167"/>
      <c r="J90" s="167"/>
      <c r="K90" s="167"/>
      <c r="L90" s="167"/>
      <c r="M90" s="167"/>
      <c r="N90" s="167"/>
      <c r="O90" s="168"/>
    </row>
    <row r="91" spans="1:15">
      <c r="A91" s="179"/>
      <c r="B91" s="180"/>
      <c r="C91" s="180"/>
      <c r="D91" s="183" t="s">
        <v>36</v>
      </c>
      <c r="E91" s="183"/>
      <c r="F91" s="183"/>
      <c r="G91" s="183"/>
      <c r="H91" s="167" t="s">
        <v>208</v>
      </c>
      <c r="I91" s="167"/>
      <c r="J91" s="167"/>
      <c r="K91" s="167"/>
      <c r="L91" s="167"/>
      <c r="M91" s="167"/>
      <c r="N91" s="167"/>
      <c r="O91" s="168"/>
    </row>
    <row r="92" spans="1:15" ht="15" thickBot="1">
      <c r="A92" s="181"/>
      <c r="B92" s="182"/>
      <c r="C92" s="182"/>
      <c r="D92" s="184" t="s">
        <v>37</v>
      </c>
      <c r="E92" s="184"/>
      <c r="F92" s="184"/>
      <c r="G92" s="184"/>
      <c r="H92" s="167" t="s">
        <v>208</v>
      </c>
      <c r="I92" s="167"/>
      <c r="J92" s="167"/>
      <c r="K92" s="167"/>
      <c r="L92" s="167"/>
      <c r="M92" s="167"/>
      <c r="N92" s="167"/>
      <c r="O92" s="168"/>
    </row>
    <row r="93" spans="1:15" ht="15" thickBot="1">
      <c r="A93" s="169" t="s">
        <v>129</v>
      </c>
      <c r="B93" s="170"/>
      <c r="C93" s="170"/>
      <c r="D93" s="170"/>
      <c r="E93" s="170"/>
      <c r="F93" s="170"/>
      <c r="G93" s="170"/>
      <c r="H93" s="170"/>
      <c r="I93" s="170"/>
      <c r="J93" s="170"/>
      <c r="K93" s="170"/>
      <c r="L93" s="170"/>
      <c r="M93" s="170"/>
      <c r="N93" s="170"/>
      <c r="O93" s="171"/>
    </row>
    <row r="94" spans="1:15" ht="15" thickTop="1">
      <c r="A94" s="172" t="s">
        <v>218</v>
      </c>
      <c r="B94" s="173"/>
      <c r="C94" s="174"/>
      <c r="D94" s="178" t="s">
        <v>88</v>
      </c>
      <c r="E94" s="178"/>
      <c r="F94" s="178"/>
      <c r="G94" s="178"/>
      <c r="H94" s="167" t="s">
        <v>208</v>
      </c>
      <c r="I94" s="167"/>
      <c r="J94" s="167"/>
      <c r="K94" s="167"/>
      <c r="L94" s="167"/>
      <c r="M94" s="167"/>
      <c r="N94" s="167"/>
      <c r="O94" s="168"/>
    </row>
    <row r="95" spans="1:15">
      <c r="A95" s="175"/>
      <c r="B95" s="176"/>
      <c r="C95" s="177"/>
      <c r="D95" s="178" t="s">
        <v>85</v>
      </c>
      <c r="E95" s="178"/>
      <c r="F95" s="178"/>
      <c r="G95" s="178"/>
      <c r="H95" s="167" t="s">
        <v>107</v>
      </c>
      <c r="I95" s="167"/>
      <c r="J95" s="167"/>
      <c r="K95" s="167"/>
      <c r="L95" s="167"/>
      <c r="M95" s="167"/>
      <c r="N95" s="167"/>
      <c r="O95" s="168"/>
    </row>
    <row r="96" spans="1:15">
      <c r="A96" s="179" t="s">
        <v>219</v>
      </c>
      <c r="B96" s="180"/>
      <c r="C96" s="180"/>
      <c r="D96" s="183" t="s">
        <v>71</v>
      </c>
      <c r="E96" s="183"/>
      <c r="F96" s="183"/>
      <c r="G96" s="183"/>
      <c r="H96" s="185" t="s">
        <v>118</v>
      </c>
      <c r="I96" s="185"/>
      <c r="J96" s="185"/>
      <c r="K96" s="185"/>
      <c r="L96" s="185"/>
      <c r="M96" s="185"/>
      <c r="N96" s="185"/>
      <c r="O96" s="186"/>
    </row>
    <row r="97" spans="1:15">
      <c r="A97" s="179"/>
      <c r="B97" s="180"/>
      <c r="C97" s="180"/>
      <c r="D97" s="183" t="s">
        <v>72</v>
      </c>
      <c r="E97" s="183"/>
      <c r="F97" s="183"/>
      <c r="G97" s="183"/>
      <c r="H97" s="185" t="s">
        <v>119</v>
      </c>
      <c r="I97" s="185"/>
      <c r="J97" s="185"/>
      <c r="K97" s="185"/>
      <c r="L97" s="185"/>
      <c r="M97" s="185"/>
      <c r="N97" s="185"/>
      <c r="O97" s="186"/>
    </row>
    <row r="98" spans="1:15">
      <c r="A98" s="179" t="s">
        <v>209</v>
      </c>
      <c r="B98" s="180"/>
      <c r="C98" s="180"/>
      <c r="D98" s="183" t="s">
        <v>70</v>
      </c>
      <c r="E98" s="183"/>
      <c r="F98" s="183"/>
      <c r="G98" s="183"/>
      <c r="H98" s="185" t="s">
        <v>104</v>
      </c>
      <c r="I98" s="185"/>
      <c r="J98" s="185"/>
      <c r="K98" s="185"/>
      <c r="L98" s="185"/>
      <c r="M98" s="185"/>
      <c r="N98" s="185"/>
      <c r="O98" s="186"/>
    </row>
    <row r="99" spans="1:15">
      <c r="A99" s="179"/>
      <c r="B99" s="180"/>
      <c r="C99" s="180"/>
      <c r="D99" s="183" t="s">
        <v>25</v>
      </c>
      <c r="E99" s="183"/>
      <c r="F99" s="183"/>
      <c r="G99" s="183"/>
      <c r="H99" s="167" t="s">
        <v>208</v>
      </c>
      <c r="I99" s="167"/>
      <c r="J99" s="167"/>
      <c r="K99" s="167"/>
      <c r="L99" s="167"/>
      <c r="M99" s="167"/>
      <c r="N99" s="167"/>
      <c r="O99" s="168"/>
    </row>
    <row r="100" spans="1:15">
      <c r="A100" s="179" t="s">
        <v>210</v>
      </c>
      <c r="B100" s="180"/>
      <c r="C100" s="180"/>
      <c r="D100" s="183" t="s">
        <v>74</v>
      </c>
      <c r="E100" s="183"/>
      <c r="F100" s="183"/>
      <c r="G100" s="183"/>
      <c r="H100" s="185" t="s">
        <v>120</v>
      </c>
      <c r="I100" s="185"/>
      <c r="J100" s="185"/>
      <c r="K100" s="185"/>
      <c r="L100" s="185"/>
      <c r="M100" s="185"/>
      <c r="N100" s="185"/>
      <c r="O100" s="186"/>
    </row>
    <row r="101" spans="1:15" ht="15" thickBot="1">
      <c r="A101" s="181"/>
      <c r="B101" s="182"/>
      <c r="C101" s="182"/>
      <c r="D101" s="184" t="s">
        <v>37</v>
      </c>
      <c r="E101" s="184"/>
      <c r="F101" s="184"/>
      <c r="G101" s="184"/>
      <c r="H101" s="167" t="s">
        <v>208</v>
      </c>
      <c r="I101" s="167"/>
      <c r="J101" s="167"/>
      <c r="K101" s="167"/>
      <c r="L101" s="167"/>
      <c r="M101" s="167"/>
      <c r="N101" s="167"/>
      <c r="O101" s="168"/>
    </row>
    <row r="102" spans="1:15" ht="15" thickBot="1">
      <c r="A102" s="169" t="s">
        <v>68</v>
      </c>
      <c r="B102" s="170"/>
      <c r="C102" s="170"/>
      <c r="D102" s="170"/>
      <c r="E102" s="170"/>
      <c r="F102" s="170"/>
      <c r="G102" s="170"/>
      <c r="H102" s="170"/>
      <c r="I102" s="170"/>
      <c r="J102" s="170"/>
      <c r="K102" s="170"/>
      <c r="L102" s="170"/>
      <c r="M102" s="170"/>
      <c r="N102" s="170"/>
      <c r="O102" s="171"/>
    </row>
    <row r="103" spans="1:15" ht="15" thickTop="1">
      <c r="A103" s="172" t="s">
        <v>216</v>
      </c>
      <c r="B103" s="173"/>
      <c r="C103" s="174"/>
      <c r="D103" s="178" t="s">
        <v>88</v>
      </c>
      <c r="E103" s="178"/>
      <c r="F103" s="178"/>
      <c r="G103" s="178"/>
      <c r="H103" s="167" t="s">
        <v>208</v>
      </c>
      <c r="I103" s="167"/>
      <c r="J103" s="167"/>
      <c r="K103" s="167"/>
      <c r="L103" s="167"/>
      <c r="M103" s="167"/>
      <c r="N103" s="167"/>
      <c r="O103" s="168"/>
    </row>
    <row r="104" spans="1:15">
      <c r="A104" s="221"/>
      <c r="B104" s="222"/>
      <c r="C104" s="223"/>
      <c r="D104" s="178" t="s">
        <v>84</v>
      </c>
      <c r="E104" s="178"/>
      <c r="F104" s="178"/>
      <c r="G104" s="178"/>
      <c r="H104" s="201" t="s">
        <v>191</v>
      </c>
      <c r="I104" s="202"/>
      <c r="J104" s="202"/>
      <c r="K104" s="202"/>
      <c r="L104" s="202"/>
      <c r="M104" s="202"/>
      <c r="N104" s="202"/>
      <c r="O104" s="203"/>
    </row>
    <row r="105" spans="1:15">
      <c r="A105" s="175"/>
      <c r="B105" s="176"/>
      <c r="C105" s="177"/>
      <c r="D105" s="183" t="s">
        <v>22</v>
      </c>
      <c r="E105" s="183"/>
      <c r="F105" s="183"/>
      <c r="G105" s="183"/>
      <c r="H105" s="167" t="s">
        <v>208</v>
      </c>
      <c r="I105" s="167"/>
      <c r="J105" s="167"/>
      <c r="K105" s="167"/>
      <c r="L105" s="167"/>
      <c r="M105" s="167"/>
      <c r="N105" s="167"/>
      <c r="O105" s="168"/>
    </row>
    <row r="106" spans="1:15" ht="29.25" customHeight="1">
      <c r="A106" s="198" t="s">
        <v>217</v>
      </c>
      <c r="B106" s="199"/>
      <c r="C106" s="200"/>
      <c r="D106" s="233" t="s">
        <v>213</v>
      </c>
      <c r="E106" s="234"/>
      <c r="F106" s="234"/>
      <c r="G106" s="235"/>
      <c r="H106" s="236" t="s">
        <v>234</v>
      </c>
      <c r="I106" s="237"/>
      <c r="J106" s="237"/>
      <c r="K106" s="237"/>
      <c r="L106" s="237"/>
      <c r="M106" s="237"/>
      <c r="N106" s="237"/>
      <c r="O106" s="238"/>
    </row>
    <row r="107" spans="1:15" ht="28.5" customHeight="1">
      <c r="A107" s="175"/>
      <c r="B107" s="176"/>
      <c r="C107" s="177"/>
      <c r="D107" s="233" t="s">
        <v>214</v>
      </c>
      <c r="E107" s="234"/>
      <c r="F107" s="234"/>
      <c r="G107" s="235"/>
      <c r="H107" s="236" t="s">
        <v>235</v>
      </c>
      <c r="I107" s="237"/>
      <c r="J107" s="237"/>
      <c r="K107" s="237"/>
      <c r="L107" s="237"/>
      <c r="M107" s="237"/>
      <c r="N107" s="237"/>
      <c r="O107" s="238"/>
    </row>
    <row r="108" spans="1:15">
      <c r="A108" s="179" t="s">
        <v>211</v>
      </c>
      <c r="B108" s="180"/>
      <c r="C108" s="180"/>
      <c r="D108" s="183" t="s">
        <v>23</v>
      </c>
      <c r="E108" s="183"/>
      <c r="F108" s="183"/>
      <c r="G108" s="183"/>
      <c r="H108" s="167" t="s">
        <v>208</v>
      </c>
      <c r="I108" s="167"/>
      <c r="J108" s="167"/>
      <c r="K108" s="167"/>
      <c r="L108" s="167"/>
      <c r="M108" s="167"/>
      <c r="N108" s="167"/>
      <c r="O108" s="168"/>
    </row>
    <row r="109" spans="1:15">
      <c r="A109" s="179"/>
      <c r="B109" s="180"/>
      <c r="C109" s="180"/>
      <c r="D109" s="183" t="s">
        <v>25</v>
      </c>
      <c r="E109" s="183"/>
      <c r="F109" s="183"/>
      <c r="G109" s="183"/>
      <c r="H109" s="167" t="s">
        <v>208</v>
      </c>
      <c r="I109" s="167"/>
      <c r="J109" s="167"/>
      <c r="K109" s="167"/>
      <c r="L109" s="167"/>
      <c r="M109" s="167"/>
      <c r="N109" s="167"/>
      <c r="O109" s="168"/>
    </row>
    <row r="110" spans="1:15">
      <c r="A110" s="198" t="s">
        <v>212</v>
      </c>
      <c r="B110" s="199"/>
      <c r="C110" s="200"/>
      <c r="D110" s="183" t="s">
        <v>75</v>
      </c>
      <c r="E110" s="183"/>
      <c r="F110" s="183"/>
      <c r="G110" s="183"/>
      <c r="H110" s="185" t="s">
        <v>121</v>
      </c>
      <c r="I110" s="185"/>
      <c r="J110" s="185"/>
      <c r="K110" s="185"/>
      <c r="L110" s="185"/>
      <c r="M110" s="185"/>
      <c r="N110" s="185"/>
      <c r="O110" s="186"/>
    </row>
    <row r="111" spans="1:15">
      <c r="A111" s="175"/>
      <c r="B111" s="176"/>
      <c r="C111" s="177"/>
      <c r="D111" s="183" t="s">
        <v>76</v>
      </c>
      <c r="E111" s="183"/>
      <c r="F111" s="183"/>
      <c r="G111" s="183"/>
      <c r="H111" s="185" t="s">
        <v>180</v>
      </c>
      <c r="I111" s="185"/>
      <c r="J111" s="185"/>
      <c r="K111" s="185"/>
      <c r="L111" s="185"/>
      <c r="M111" s="185"/>
      <c r="N111" s="185"/>
      <c r="O111" s="186"/>
    </row>
    <row r="112" spans="1:15" ht="15" thickBot="1">
      <c r="A112" s="216" t="s">
        <v>215</v>
      </c>
      <c r="B112" s="217"/>
      <c r="C112" s="218"/>
      <c r="D112" s="184" t="s">
        <v>185</v>
      </c>
      <c r="E112" s="184"/>
      <c r="F112" s="184"/>
      <c r="G112" s="184"/>
      <c r="H112" s="219" t="s">
        <v>117</v>
      </c>
      <c r="I112" s="219"/>
      <c r="J112" s="219"/>
      <c r="K112" s="219"/>
      <c r="L112" s="219"/>
      <c r="M112" s="219"/>
      <c r="N112" s="219"/>
      <c r="O112" s="220"/>
    </row>
    <row r="113" spans="1:15" ht="15" customHeight="1" thickBot="1">
      <c r="A113" s="213" t="s">
        <v>44</v>
      </c>
      <c r="B113" s="214"/>
      <c r="C113" s="214"/>
      <c r="D113" s="214"/>
      <c r="E113" s="214"/>
      <c r="F113" s="214"/>
      <c r="G113" s="214"/>
      <c r="H113" s="214"/>
      <c r="I113" s="214"/>
      <c r="J113" s="214"/>
      <c r="K113" s="214"/>
      <c r="L113" s="214"/>
      <c r="M113" s="214"/>
      <c r="N113" s="214"/>
      <c r="O113" s="215"/>
    </row>
    <row r="114" spans="1:15" ht="15" customHeight="1">
      <c r="A114" s="204" t="s">
        <v>193</v>
      </c>
      <c r="B114" s="205"/>
      <c r="C114" s="205"/>
      <c r="D114" s="205"/>
      <c r="E114" s="205"/>
      <c r="F114" s="205"/>
      <c r="G114" s="205"/>
      <c r="H114" s="205"/>
      <c r="I114" s="205"/>
      <c r="J114" s="205"/>
      <c r="K114" s="205"/>
      <c r="L114" s="205"/>
      <c r="M114" s="205"/>
      <c r="N114" s="205"/>
      <c r="O114" s="206"/>
    </row>
    <row r="115" spans="1:15" ht="15" customHeight="1">
      <c r="A115" s="207"/>
      <c r="B115" s="208"/>
      <c r="C115" s="208"/>
      <c r="D115" s="208"/>
      <c r="E115" s="208"/>
      <c r="F115" s="208"/>
      <c r="G115" s="208"/>
      <c r="H115" s="208"/>
      <c r="I115" s="208"/>
      <c r="J115" s="208"/>
      <c r="K115" s="208"/>
      <c r="L115" s="208"/>
      <c r="M115" s="208"/>
      <c r="N115" s="208"/>
      <c r="O115" s="209"/>
    </row>
    <row r="116" spans="1:15" ht="15" customHeight="1" thickBot="1">
      <c r="A116" s="309"/>
      <c r="B116" s="310"/>
      <c r="C116" s="310"/>
      <c r="D116" s="310"/>
      <c r="E116" s="310"/>
      <c r="F116" s="310"/>
      <c r="G116" s="310"/>
      <c r="H116" s="310"/>
      <c r="I116" s="310"/>
      <c r="J116" s="310"/>
      <c r="K116" s="310"/>
      <c r="L116" s="310"/>
      <c r="M116" s="310"/>
      <c r="N116" s="310"/>
      <c r="O116" s="311"/>
    </row>
    <row r="117" spans="1:15" ht="15" hidden="1" customHeight="1">
      <c r="A117" s="89" t="s">
        <v>154</v>
      </c>
      <c r="B117" s="87" t="s">
        <v>155</v>
      </c>
      <c r="C117" s="87" t="s">
        <v>156</v>
      </c>
      <c r="D117" s="87" t="s">
        <v>154</v>
      </c>
      <c r="E117" s="87" t="s">
        <v>155</v>
      </c>
      <c r="F117" s="87" t="s">
        <v>156</v>
      </c>
      <c r="G117" s="87"/>
      <c r="H117" s="87"/>
      <c r="I117" s="87"/>
      <c r="J117" s="87"/>
      <c r="K117" s="87"/>
      <c r="L117" s="87"/>
      <c r="M117" s="87"/>
      <c r="N117" s="87"/>
      <c r="O117" s="90"/>
    </row>
    <row r="118" spans="1:15" ht="15" hidden="1" customHeight="1" thickBot="1">
      <c r="A118" s="91"/>
      <c r="B118" s="88"/>
      <c r="C118" s="88"/>
      <c r="D118" s="88"/>
      <c r="E118" s="88"/>
      <c r="F118" s="88"/>
      <c r="G118" s="88"/>
      <c r="H118" s="88"/>
      <c r="I118" s="88"/>
      <c r="J118" s="88"/>
      <c r="K118" s="88"/>
      <c r="L118" s="88"/>
      <c r="M118" s="88"/>
      <c r="N118" s="88"/>
      <c r="O118" s="92"/>
    </row>
    <row r="119" spans="1:15" hidden="1">
      <c r="A119" s="93" t="str">
        <f>T(A31)</f>
        <v>Commuter Rail System Public Area</v>
      </c>
      <c r="B119" s="70"/>
      <c r="C119" s="71"/>
      <c r="D119" s="93" t="str">
        <f t="shared" ref="D119:D139" si="0">T(D31)</f>
        <v>Headquarters Building</v>
      </c>
      <c r="E119" s="74"/>
      <c r="F119" s="74"/>
      <c r="G119" s="21"/>
      <c r="H119" s="21"/>
      <c r="I119" s="21"/>
      <c r="J119" s="21"/>
      <c r="K119" s="21"/>
      <c r="L119" s="21"/>
      <c r="M119" s="21"/>
      <c r="N119" s="21"/>
      <c r="O119" s="94"/>
    </row>
    <row r="120" spans="1:15" hidden="1">
      <c r="A120" s="103" t="str">
        <f>T(A35)</f>
        <v>Commuter Rail System Rolling Stock</v>
      </c>
      <c r="B120" s="72"/>
      <c r="C120" s="73"/>
      <c r="D120" s="93" t="str">
        <f t="shared" si="0"/>
        <v>Major Passenger Terminals</v>
      </c>
      <c r="E120" s="74"/>
      <c r="F120" s="74"/>
      <c r="G120" s="21"/>
      <c r="H120" s="21"/>
      <c r="I120" s="21"/>
      <c r="J120" s="21"/>
      <c r="K120" s="21"/>
      <c r="L120" s="21"/>
      <c r="M120" s="21"/>
      <c r="N120" s="21"/>
      <c r="O120" s="94"/>
    </row>
    <row r="121" spans="1:15" hidden="1">
      <c r="A121" s="104" t="str">
        <f>T(A37)</f>
        <v>Commuter Rail System Control</v>
      </c>
      <c r="B121" s="21"/>
      <c r="C121" s="21"/>
      <c r="D121" s="93" t="str">
        <f t="shared" si="0"/>
        <v>Major Line Stations</v>
      </c>
      <c r="E121" s="74"/>
      <c r="F121" s="74"/>
      <c r="G121" s="21"/>
      <c r="H121" s="21"/>
      <c r="I121" s="21"/>
      <c r="J121" s="21"/>
      <c r="K121" s="21"/>
      <c r="L121" s="21"/>
      <c r="M121" s="21"/>
      <c r="N121" s="21"/>
      <c r="O121" s="94"/>
    </row>
    <row r="122" spans="1:15" hidden="1">
      <c r="A122" s="104" t="str">
        <f>T(A40)</f>
        <v>Commuter Rail System Operations</v>
      </c>
      <c r="B122" s="21"/>
      <c r="C122" s="21"/>
      <c r="D122" s="93" t="str">
        <f t="shared" si="0"/>
        <v>Parking Structures</v>
      </c>
      <c r="E122" s="74"/>
      <c r="F122" s="74"/>
      <c r="G122" s="21"/>
      <c r="H122" s="21"/>
      <c r="I122" s="21"/>
      <c r="J122" s="21"/>
      <c r="K122" s="21"/>
      <c r="L122" s="21"/>
      <c r="M122" s="21"/>
      <c r="N122" s="21"/>
      <c r="O122" s="94"/>
    </row>
    <row r="123" spans="1:15" hidden="1">
      <c r="A123" s="104" t="str">
        <f>T(A43)</f>
        <v>Commuter Rail System ROW Infrastructure</v>
      </c>
      <c r="B123" s="21"/>
      <c r="C123" s="21"/>
      <c r="D123" s="93" t="str">
        <f t="shared" si="0"/>
        <v>Consist - Type 1</v>
      </c>
      <c r="E123" s="74"/>
      <c r="F123" s="74"/>
      <c r="G123" s="21"/>
      <c r="H123" s="21"/>
      <c r="I123" s="21"/>
      <c r="J123" s="21"/>
      <c r="K123" s="21"/>
      <c r="L123" s="21"/>
      <c r="M123" s="21"/>
      <c r="N123" s="21"/>
      <c r="O123" s="94"/>
    </row>
    <row r="124" spans="1:15" hidden="1">
      <c r="A124" s="104" t="str">
        <f>T(A47)</f>
        <v>Commuter Rail System Safety</v>
      </c>
      <c r="B124" s="21"/>
      <c r="C124" s="21"/>
      <c r="D124" s="93" t="str">
        <f t="shared" si="0"/>
        <v>Consist - Type 2</v>
      </c>
      <c r="E124" s="74"/>
      <c r="F124" s="74"/>
      <c r="G124" s="21"/>
      <c r="H124" s="21"/>
      <c r="I124" s="21"/>
      <c r="J124" s="21"/>
      <c r="K124" s="21"/>
      <c r="L124" s="21"/>
      <c r="M124" s="21"/>
      <c r="N124" s="21"/>
      <c r="O124" s="94"/>
    </row>
    <row r="125" spans="1:15" hidden="1">
      <c r="A125" s="104" t="str">
        <f>T(A49)</f>
        <v>Commuter Rail System Support</v>
      </c>
      <c r="B125" s="21"/>
      <c r="C125" s="21"/>
      <c r="D125" s="93" t="str">
        <f t="shared" si="0"/>
        <v>Primary Control Center</v>
      </c>
      <c r="E125" s="74"/>
      <c r="F125" s="74"/>
      <c r="G125" s="21"/>
      <c r="H125" s="21"/>
      <c r="I125" s="21"/>
      <c r="J125" s="21"/>
      <c r="K125" s="21"/>
      <c r="L125" s="21"/>
      <c r="M125" s="21"/>
      <c r="N125" s="21"/>
      <c r="O125" s="94"/>
    </row>
    <row r="126" spans="1:15" hidden="1">
      <c r="A126" s="104" t="str">
        <f>T(A52)</f>
        <v>Heavy Rail (Subway)</v>
      </c>
      <c r="B126" s="21"/>
      <c r="C126" s="21"/>
      <c r="D126" s="93" t="str">
        <f t="shared" si="0"/>
        <v>Control Towers</v>
      </c>
      <c r="E126" s="74"/>
      <c r="F126" s="74"/>
      <c r="G126" s="21"/>
      <c r="H126" s="21"/>
      <c r="I126" s="21"/>
      <c r="J126" s="21"/>
      <c r="K126" s="21"/>
      <c r="L126" s="21"/>
      <c r="M126" s="21"/>
      <c r="N126" s="21"/>
      <c r="O126" s="94"/>
    </row>
    <row r="127" spans="1:15" hidden="1">
      <c r="A127" s="104" t="str">
        <f>T(A53)</f>
        <v>Heavy Rail System Public Area</v>
      </c>
      <c r="B127" s="21"/>
      <c r="C127" s="21"/>
      <c r="D127" s="93" t="str">
        <f t="shared" si="0"/>
        <v>Cyber Systems</v>
      </c>
      <c r="E127" s="74"/>
      <c r="F127" s="74"/>
      <c r="G127" s="21"/>
      <c r="H127" s="21"/>
      <c r="I127" s="21"/>
      <c r="J127" s="21"/>
      <c r="K127" s="21"/>
      <c r="L127" s="21"/>
      <c r="M127" s="21"/>
      <c r="N127" s="21"/>
      <c r="O127" s="94"/>
    </row>
    <row r="128" spans="1:15" hidden="1">
      <c r="A128" s="104" t="str">
        <f>T(A57)</f>
        <v>Heavy Rail System Rolling Stock</v>
      </c>
      <c r="B128" s="21"/>
      <c r="C128" s="21"/>
      <c r="D128" s="93" t="str">
        <f t="shared" si="0"/>
        <v>Right of Way (ROW)</v>
      </c>
      <c r="E128" s="74"/>
      <c r="F128" s="74"/>
      <c r="G128" s="21"/>
      <c r="H128" s="21"/>
      <c r="I128" s="21"/>
      <c r="J128" s="21"/>
      <c r="K128" s="21"/>
      <c r="L128" s="21"/>
      <c r="M128" s="21"/>
      <c r="N128" s="21"/>
      <c r="O128" s="94"/>
    </row>
    <row r="129" spans="1:15" hidden="1">
      <c r="A129" s="104" t="str">
        <f>T(A59)</f>
        <v>Heavy Rail System Control</v>
      </c>
      <c r="B129" s="21"/>
      <c r="C129" s="21"/>
      <c r="D129" s="93" t="str">
        <f t="shared" si="0"/>
        <v>Signals &amp; PTC</v>
      </c>
      <c r="E129" s="74"/>
      <c r="F129" s="74"/>
      <c r="G129" s="21"/>
      <c r="H129" s="21"/>
      <c r="I129" s="21"/>
      <c r="J129" s="21"/>
      <c r="K129" s="21"/>
      <c r="L129" s="21"/>
      <c r="M129" s="21"/>
      <c r="N129" s="21"/>
      <c r="O129" s="94"/>
    </row>
    <row r="130" spans="1:15" hidden="1">
      <c r="A130" s="104" t="str">
        <f>T(A61)</f>
        <v>Heavy Rail System Operations</v>
      </c>
      <c r="B130" s="21"/>
      <c r="C130" s="21"/>
      <c r="D130" s="93" t="str">
        <f t="shared" si="0"/>
        <v xml:space="preserve">Switches </v>
      </c>
      <c r="E130" s="74"/>
      <c r="F130" s="74"/>
      <c r="G130" s="21"/>
      <c r="H130" s="21"/>
      <c r="I130" s="21"/>
      <c r="J130" s="21"/>
      <c r="K130" s="21"/>
      <c r="L130" s="21"/>
      <c r="M130" s="21"/>
      <c r="N130" s="21"/>
      <c r="O130" s="94"/>
    </row>
    <row r="131" spans="1:15" hidden="1">
      <c r="A131" s="104" t="str">
        <f>T(A64)</f>
        <v>Heavy Rail System ROW Infrastructure</v>
      </c>
      <c r="B131" s="21"/>
      <c r="C131" s="21"/>
      <c r="D131" s="93" t="str">
        <f t="shared" si="0"/>
        <v>Bridges</v>
      </c>
      <c r="E131" s="74"/>
      <c r="F131" s="74"/>
      <c r="G131" s="21"/>
      <c r="H131" s="21"/>
      <c r="I131" s="21"/>
      <c r="J131" s="21"/>
      <c r="K131" s="21"/>
      <c r="L131" s="21"/>
      <c r="M131" s="21"/>
      <c r="N131" s="21"/>
      <c r="O131" s="94"/>
    </row>
    <row r="132" spans="1:15" hidden="1">
      <c r="A132" s="104" t="str">
        <f>T(A68)</f>
        <v>Heavy Rail System Safety</v>
      </c>
      <c r="B132" s="21"/>
      <c r="C132" s="21"/>
      <c r="D132" s="93" t="str">
        <f t="shared" si="0"/>
        <v>Elevated Track</v>
      </c>
      <c r="E132" s="74"/>
      <c r="F132" s="74"/>
      <c r="G132" s="21"/>
      <c r="H132" s="21"/>
      <c r="I132" s="21"/>
      <c r="J132" s="21"/>
      <c r="K132" s="21"/>
      <c r="L132" s="21"/>
      <c r="M132" s="21"/>
      <c r="N132" s="21"/>
      <c r="O132" s="94"/>
    </row>
    <row r="133" spans="1:15" hidden="1">
      <c r="A133" s="104" t="str">
        <f>T(A70)</f>
        <v>Heavy Rail System Support</v>
      </c>
      <c r="B133" s="21"/>
      <c r="C133" s="21"/>
      <c r="D133" s="93" t="str">
        <f t="shared" si="0"/>
        <v xml:space="preserve">Tunnels </v>
      </c>
      <c r="E133" s="74"/>
      <c r="F133" s="74"/>
      <c r="G133" s="21"/>
      <c r="H133" s="21"/>
      <c r="I133" s="21"/>
      <c r="J133" s="21"/>
      <c r="K133" s="21"/>
      <c r="L133" s="21"/>
      <c r="M133" s="21"/>
      <c r="N133" s="21"/>
      <c r="O133" s="94"/>
    </row>
    <row r="134" spans="1:15" hidden="1">
      <c r="A134" s="104" t="str">
        <f>T(A73)</f>
        <v>Light Rail/Streetcar</v>
      </c>
      <c r="B134" s="21"/>
      <c r="C134" s="21"/>
      <c r="D134" s="93" t="str">
        <f t="shared" si="0"/>
        <v>Choke Points on ROW</v>
      </c>
      <c r="E134" s="74"/>
      <c r="F134" s="74"/>
      <c r="G134" s="21"/>
      <c r="H134" s="21"/>
      <c r="I134" s="21"/>
      <c r="J134" s="21"/>
      <c r="K134" s="21"/>
      <c r="L134" s="21"/>
      <c r="M134" s="21"/>
      <c r="N134" s="21"/>
      <c r="O134" s="94"/>
    </row>
    <row r="135" spans="1:15" hidden="1">
      <c r="A135" s="104" t="str">
        <f>T(A74)</f>
        <v>Light Rail System Public Area</v>
      </c>
      <c r="B135" s="21"/>
      <c r="C135" s="21"/>
      <c r="D135" s="93" t="str">
        <f t="shared" si="0"/>
        <v>Fire Suppression</v>
      </c>
      <c r="E135" s="74"/>
      <c r="F135" s="74"/>
      <c r="G135" s="21"/>
      <c r="H135" s="21"/>
      <c r="I135" s="21"/>
      <c r="J135" s="21"/>
      <c r="K135" s="21"/>
      <c r="L135" s="21"/>
      <c r="M135" s="21"/>
      <c r="N135" s="21"/>
      <c r="O135" s="94"/>
    </row>
    <row r="136" spans="1:15" hidden="1">
      <c r="A136" s="104" t="str">
        <f>T(A78)</f>
        <v>Light Rail System Rolling Stock</v>
      </c>
      <c r="B136" s="21"/>
      <c r="C136" s="21"/>
      <c r="D136" s="93" t="str">
        <f t="shared" si="0"/>
        <v>Air Handling</v>
      </c>
      <c r="E136" s="74"/>
      <c r="F136" s="74"/>
      <c r="G136" s="21"/>
      <c r="H136" s="21"/>
      <c r="I136" s="21"/>
      <c r="J136" s="21"/>
      <c r="K136" s="21"/>
      <c r="L136" s="21"/>
      <c r="M136" s="21"/>
      <c r="N136" s="21"/>
      <c r="O136" s="94"/>
    </row>
    <row r="137" spans="1:15" hidden="1">
      <c r="A137" s="104" t="str">
        <f>T(A80)</f>
        <v>Light Rail System Control</v>
      </c>
      <c r="B137" s="21"/>
      <c r="C137" s="21"/>
      <c r="D137" s="93" t="str">
        <f t="shared" si="0"/>
        <v>Power Generation/Distribution</v>
      </c>
      <c r="E137" s="74"/>
      <c r="F137" s="74"/>
      <c r="G137" s="21"/>
      <c r="H137" s="21"/>
      <c r="I137" s="21"/>
      <c r="J137" s="21"/>
      <c r="K137" s="21"/>
      <c r="L137" s="21"/>
      <c r="M137" s="21"/>
      <c r="N137" s="21"/>
      <c r="O137" s="94"/>
    </row>
    <row r="138" spans="1:15" hidden="1">
      <c r="A138" s="104" t="str">
        <f>T(A82)</f>
        <v>Light Rail System Operations</v>
      </c>
      <c r="B138" s="21"/>
      <c r="C138" s="21"/>
      <c r="D138" s="93" t="str">
        <f t="shared" si="0"/>
        <v>Yards</v>
      </c>
      <c r="E138" s="74"/>
      <c r="F138" s="74"/>
      <c r="G138" s="21"/>
      <c r="H138" s="21"/>
      <c r="I138" s="21"/>
      <c r="J138" s="21"/>
      <c r="K138" s="21"/>
      <c r="L138" s="21"/>
      <c r="M138" s="21"/>
      <c r="N138" s="21"/>
      <c r="O138" s="94"/>
    </row>
    <row r="139" spans="1:15" hidden="1">
      <c r="A139" s="104" t="str">
        <f>T(A85)</f>
        <v>Light Rail System ROW Infrastructure</v>
      </c>
      <c r="B139" s="21"/>
      <c r="C139" s="21"/>
      <c r="D139" s="93" t="str">
        <f t="shared" si="0"/>
        <v>Maintenance Barns/Facilities</v>
      </c>
      <c r="E139" s="74"/>
      <c r="F139" s="74"/>
      <c r="G139" s="21"/>
      <c r="H139" s="21"/>
      <c r="I139" s="21"/>
      <c r="J139" s="21"/>
      <c r="K139" s="21"/>
      <c r="L139" s="21"/>
      <c r="M139" s="21"/>
      <c r="N139" s="21"/>
      <c r="O139" s="94"/>
    </row>
    <row r="140" spans="1:15" hidden="1">
      <c r="A140" s="104" t="str">
        <f>T(A89)</f>
        <v>Light Rail System Safety</v>
      </c>
      <c r="B140" s="21"/>
      <c r="C140" s="21"/>
      <c r="D140" s="93" t="str">
        <f>T(D95)</f>
        <v>System Owned Bus Station</v>
      </c>
      <c r="E140" s="74"/>
      <c r="F140" s="74"/>
      <c r="G140" s="21"/>
      <c r="H140" s="21"/>
      <c r="I140" s="21"/>
      <c r="J140" s="21"/>
      <c r="K140" s="21"/>
      <c r="L140" s="21"/>
      <c r="M140" s="21"/>
      <c r="N140" s="21"/>
      <c r="O140" s="94"/>
    </row>
    <row r="141" spans="1:15" hidden="1">
      <c r="A141" s="104" t="str">
        <f>T(A90)</f>
        <v>Light Rail System Support</v>
      </c>
      <c r="B141" s="21"/>
      <c r="C141" s="21"/>
      <c r="D141" s="93" t="str">
        <f>T(D96)</f>
        <v>Bus - Type 1</v>
      </c>
      <c r="E141" s="74"/>
      <c r="F141" s="74"/>
      <c r="G141" s="21"/>
      <c r="H141" s="21"/>
      <c r="I141" s="21"/>
      <c r="J141" s="21"/>
      <c r="K141" s="21"/>
      <c r="L141" s="21"/>
      <c r="M141" s="21"/>
      <c r="N141" s="21"/>
      <c r="O141" s="94"/>
    </row>
    <row r="142" spans="1:15" hidden="1">
      <c r="A142" s="104" t="str">
        <f>T(A93)</f>
        <v>Bus (Intracity Bus, Commuter Bus)</v>
      </c>
      <c r="B142" s="21"/>
      <c r="C142" s="21"/>
      <c r="D142" s="93" t="str">
        <f>T(D97)</f>
        <v>Bus - Type 2</v>
      </c>
      <c r="E142" s="74"/>
      <c r="F142" s="74"/>
      <c r="G142" s="21"/>
      <c r="H142" s="21"/>
      <c r="I142" s="21"/>
      <c r="J142" s="21"/>
      <c r="K142" s="21"/>
      <c r="L142" s="21"/>
      <c r="M142" s="21"/>
      <c r="N142" s="21"/>
      <c r="O142" s="94"/>
    </row>
    <row r="143" spans="1:15" hidden="1">
      <c r="A143" s="104" t="str">
        <f>T(A94)</f>
        <v>Bus System Public Area</v>
      </c>
      <c r="B143" s="21"/>
      <c r="C143" s="21"/>
      <c r="D143" s="93" t="str">
        <f>T(D98)</f>
        <v>Dispatch/Control Center</v>
      </c>
      <c r="E143" s="74"/>
      <c r="F143" s="74"/>
      <c r="G143" s="21"/>
      <c r="H143" s="21"/>
      <c r="I143" s="21"/>
      <c r="J143" s="21"/>
      <c r="K143" s="21"/>
      <c r="L143" s="21"/>
      <c r="M143" s="21"/>
      <c r="N143" s="21"/>
      <c r="O143" s="94"/>
    </row>
    <row r="144" spans="1:15" hidden="1">
      <c r="A144" s="104" t="str">
        <f>T(A96)</f>
        <v>Bus System Rolling Stock</v>
      </c>
      <c r="B144" s="21"/>
      <c r="C144" s="21"/>
      <c r="D144" s="93" t="str">
        <f>T(D100)</f>
        <v>Fueling Facilities/Depots</v>
      </c>
      <c r="E144" s="74"/>
      <c r="F144" s="74"/>
      <c r="G144" s="21"/>
      <c r="H144" s="21"/>
      <c r="I144" s="21"/>
      <c r="J144" s="21"/>
      <c r="K144" s="21"/>
      <c r="L144" s="21"/>
      <c r="M144" s="21"/>
      <c r="N144" s="21"/>
      <c r="O144" s="94"/>
    </row>
    <row r="145" spans="1:15" hidden="1">
      <c r="A145" s="104" t="str">
        <f>T(A98)</f>
        <v>Bus System Control</v>
      </c>
      <c r="B145" s="21"/>
      <c r="C145" s="21"/>
      <c r="D145" s="93" t="str">
        <f>T(D104)</f>
        <v>System Owned Ferry Terminals</v>
      </c>
      <c r="E145" s="75"/>
      <c r="F145" s="75"/>
      <c r="G145" s="21"/>
      <c r="H145" s="21"/>
      <c r="I145" s="21"/>
      <c r="J145" s="21"/>
      <c r="K145" s="21"/>
      <c r="L145" s="21"/>
      <c r="M145" s="21"/>
      <c r="N145" s="21"/>
      <c r="O145" s="94"/>
    </row>
    <row r="146" spans="1:15" hidden="1">
      <c r="A146" s="104" t="str">
        <f>T(A100)</f>
        <v>Bus System Support</v>
      </c>
      <c r="B146" s="21"/>
      <c r="C146" s="21"/>
      <c r="D146" s="93" t="str">
        <f>T(D106)</f>
        <v>Ferry Vessel - Type 1</v>
      </c>
      <c r="E146" s="75"/>
      <c r="F146" s="75"/>
      <c r="G146" s="21"/>
      <c r="H146" s="21"/>
      <c r="I146" s="21"/>
      <c r="J146" s="21"/>
      <c r="K146" s="21"/>
      <c r="L146" s="21"/>
      <c r="M146" s="21"/>
      <c r="N146" s="21"/>
      <c r="O146" s="94"/>
    </row>
    <row r="147" spans="1:15" hidden="1">
      <c r="A147" s="104" t="str">
        <f>T(A102)</f>
        <v>Ferry Service</v>
      </c>
      <c r="B147" s="21"/>
      <c r="C147" s="21"/>
      <c r="D147" s="93" t="str">
        <f>T(D107)</f>
        <v>Ferry Vessel - Type 2</v>
      </c>
      <c r="E147" s="75"/>
      <c r="F147" s="75"/>
      <c r="G147" s="21"/>
      <c r="H147" s="21"/>
      <c r="I147" s="21"/>
      <c r="J147" s="21"/>
      <c r="K147" s="21"/>
      <c r="L147" s="21"/>
      <c r="M147" s="21"/>
      <c r="N147" s="21"/>
      <c r="O147" s="94"/>
    </row>
    <row r="148" spans="1:15" hidden="1">
      <c r="A148" s="104" t="str">
        <f>T(A103)</f>
        <v>Ferry System Public Area</v>
      </c>
      <c r="B148" s="21"/>
      <c r="C148" s="21"/>
      <c r="D148" s="93" t="str">
        <f>T(D110)</f>
        <v>Aids to Navigation</v>
      </c>
      <c r="E148" s="75"/>
      <c r="F148" s="75"/>
      <c r="G148" s="21"/>
      <c r="H148" s="21"/>
      <c r="I148" s="21"/>
      <c r="J148" s="21"/>
      <c r="K148" s="21"/>
      <c r="L148" s="21"/>
      <c r="M148" s="21"/>
      <c r="N148" s="21"/>
      <c r="O148" s="94"/>
    </row>
    <row r="149" spans="1:15" hidden="1">
      <c r="A149" s="104" t="str">
        <f>T(A106)</f>
        <v>Ferry System Vessels</v>
      </c>
      <c r="B149" s="21"/>
      <c r="C149" s="21"/>
      <c r="D149" s="93" t="str">
        <f>T(D111)</f>
        <v>Support Craft</v>
      </c>
      <c r="E149" s="75"/>
      <c r="F149" s="75"/>
      <c r="G149" s="21"/>
      <c r="H149" s="21"/>
      <c r="I149" s="21"/>
      <c r="J149" s="21"/>
      <c r="K149" s="21"/>
      <c r="L149" s="21"/>
      <c r="M149" s="21"/>
      <c r="N149" s="21"/>
      <c r="O149" s="94"/>
    </row>
    <row r="150" spans="1:15" hidden="1">
      <c r="A150" s="104" t="str">
        <f>T(A108)</f>
        <v>Ferry System Control</v>
      </c>
      <c r="B150" s="21"/>
      <c r="C150" s="21"/>
      <c r="D150" s="93" t="str">
        <f>T(D112)</f>
        <v>Maintenance Facilities</v>
      </c>
      <c r="E150" s="75"/>
      <c r="F150" s="75"/>
      <c r="G150" s="21"/>
      <c r="H150" s="21"/>
      <c r="I150" s="21"/>
      <c r="J150" s="21"/>
      <c r="K150" s="21"/>
      <c r="L150" s="21"/>
      <c r="M150" s="21"/>
      <c r="N150" s="21"/>
      <c r="O150" s="94"/>
    </row>
    <row r="151" spans="1:15" hidden="1">
      <c r="A151" s="104" t="str">
        <f>T(A110)</f>
        <v>Ferry System Operations</v>
      </c>
      <c r="B151" s="21"/>
      <c r="C151" s="21"/>
      <c r="G151" s="21"/>
      <c r="H151" s="21"/>
      <c r="I151" s="21"/>
      <c r="J151" s="21"/>
      <c r="K151" s="21"/>
      <c r="L151" s="21"/>
      <c r="M151" s="21"/>
      <c r="N151" s="21"/>
      <c r="O151" s="94"/>
    </row>
    <row r="152" spans="1:15" hidden="1">
      <c r="A152" s="104" t="str">
        <f>T(A112)</f>
        <v>Ferry System Support</v>
      </c>
      <c r="B152" s="21"/>
      <c r="C152" s="21"/>
      <c r="G152" s="21"/>
      <c r="H152" s="21"/>
      <c r="I152" s="21"/>
      <c r="J152" s="21"/>
      <c r="K152" s="21"/>
      <c r="L152" s="21"/>
      <c r="M152" s="21"/>
      <c r="N152" s="21"/>
      <c r="O152" s="94"/>
    </row>
  </sheetData>
  <mergeCells count="249">
    <mergeCell ref="A114:O116"/>
    <mergeCell ref="A110:C111"/>
    <mergeCell ref="A5:O5"/>
    <mergeCell ref="A6:C6"/>
    <mergeCell ref="D6:O6"/>
    <mergeCell ref="A10:C10"/>
    <mergeCell ref="D10:O10"/>
    <mergeCell ref="A9:C9"/>
    <mergeCell ref="D9:O9"/>
    <mergeCell ref="A8:C8"/>
    <mergeCell ref="D8:O8"/>
    <mergeCell ref="A7:C7"/>
    <mergeCell ref="D7:O7"/>
    <mergeCell ref="D14:O14"/>
    <mergeCell ref="A15:C15"/>
    <mergeCell ref="D15:O15"/>
    <mergeCell ref="A16:C16"/>
    <mergeCell ref="D16:O16"/>
    <mergeCell ref="A11:C12"/>
    <mergeCell ref="D11:O11"/>
    <mergeCell ref="D12:E12"/>
    <mergeCell ref="F12:G12"/>
    <mergeCell ref="H12:I12"/>
    <mergeCell ref="J12:K12"/>
    <mergeCell ref="L12:M12"/>
    <mergeCell ref="N12:O12"/>
    <mergeCell ref="A13:C13"/>
    <mergeCell ref="D13:O13"/>
    <mergeCell ref="A14:C14"/>
    <mergeCell ref="D24:H24"/>
    <mergeCell ref="I24:O24"/>
    <mergeCell ref="A17:O17"/>
    <mergeCell ref="A18:C18"/>
    <mergeCell ref="D18:O18"/>
    <mergeCell ref="D19:H19"/>
    <mergeCell ref="I19:O19"/>
    <mergeCell ref="D20:H20"/>
    <mergeCell ref="I20:O20"/>
    <mergeCell ref="D21:H21"/>
    <mergeCell ref="I21:O21"/>
    <mergeCell ref="D22:H22"/>
    <mergeCell ref="I22:O22"/>
    <mergeCell ref="D23:H23"/>
    <mergeCell ref="I23:O23"/>
    <mergeCell ref="A28:C28"/>
    <mergeCell ref="D28:H28"/>
    <mergeCell ref="I28:O28"/>
    <mergeCell ref="D26:H26"/>
    <mergeCell ref="I26:O26"/>
    <mergeCell ref="D27:H27"/>
    <mergeCell ref="I27:O27"/>
    <mergeCell ref="D25:H25"/>
    <mergeCell ref="I25:O25"/>
    <mergeCell ref="D40:G40"/>
    <mergeCell ref="H40:O40"/>
    <mergeCell ref="D41:G41"/>
    <mergeCell ref="H41:O41"/>
    <mergeCell ref="D42:G42"/>
    <mergeCell ref="H42:O42"/>
    <mergeCell ref="D35:G35"/>
    <mergeCell ref="D36:G36"/>
    <mergeCell ref="H35:O35"/>
    <mergeCell ref="H36:O36"/>
    <mergeCell ref="A29:O29"/>
    <mergeCell ref="A30:O30"/>
    <mergeCell ref="A31:C34"/>
    <mergeCell ref="D31:G31"/>
    <mergeCell ref="H31:O31"/>
    <mergeCell ref="D32:G32"/>
    <mergeCell ref="H32:O32"/>
    <mergeCell ref="D33:G33"/>
    <mergeCell ref="H33:O33"/>
    <mergeCell ref="D34:G34"/>
    <mergeCell ref="H34:O34"/>
    <mergeCell ref="A61:C63"/>
    <mergeCell ref="A59:C60"/>
    <mergeCell ref="D59:G59"/>
    <mergeCell ref="H59:O59"/>
    <mergeCell ref="D60:G60"/>
    <mergeCell ref="H60:O60"/>
    <mergeCell ref="D61:G61"/>
    <mergeCell ref="A47:C48"/>
    <mergeCell ref="D47:G47"/>
    <mergeCell ref="H47:O47"/>
    <mergeCell ref="D48:G48"/>
    <mergeCell ref="H48:O48"/>
    <mergeCell ref="A49:C51"/>
    <mergeCell ref="D49:G49"/>
    <mergeCell ref="H49:O49"/>
    <mergeCell ref="D50:G50"/>
    <mergeCell ref="H50:O50"/>
    <mergeCell ref="D51:G51"/>
    <mergeCell ref="H51:O51"/>
    <mergeCell ref="A52:O52"/>
    <mergeCell ref="A53:C56"/>
    <mergeCell ref="D53:G53"/>
    <mergeCell ref="H53:O53"/>
    <mergeCell ref="D54:G54"/>
    <mergeCell ref="A64:C67"/>
    <mergeCell ref="D64:G64"/>
    <mergeCell ref="H64:O64"/>
    <mergeCell ref="D65:G65"/>
    <mergeCell ref="H65:O65"/>
    <mergeCell ref="D66:G66"/>
    <mergeCell ref="H66:O66"/>
    <mergeCell ref="D67:G67"/>
    <mergeCell ref="H67:O67"/>
    <mergeCell ref="D55:G55"/>
    <mergeCell ref="H55:O55"/>
    <mergeCell ref="D56:G56"/>
    <mergeCell ref="H56:O56"/>
    <mergeCell ref="H61:O61"/>
    <mergeCell ref="D62:G62"/>
    <mergeCell ref="H62:O62"/>
    <mergeCell ref="D63:G63"/>
    <mergeCell ref="H63:O63"/>
    <mergeCell ref="A73:O73"/>
    <mergeCell ref="A74:C77"/>
    <mergeCell ref="D74:G74"/>
    <mergeCell ref="H74:O74"/>
    <mergeCell ref="D75:G75"/>
    <mergeCell ref="H75:O75"/>
    <mergeCell ref="D76:G76"/>
    <mergeCell ref="H76:O76"/>
    <mergeCell ref="D77:G77"/>
    <mergeCell ref="H77:O77"/>
    <mergeCell ref="A68:C69"/>
    <mergeCell ref="D68:G68"/>
    <mergeCell ref="H68:O68"/>
    <mergeCell ref="D69:G69"/>
    <mergeCell ref="H69:O69"/>
    <mergeCell ref="A70:C72"/>
    <mergeCell ref="D70:G70"/>
    <mergeCell ref="H70:O70"/>
    <mergeCell ref="D71:G71"/>
    <mergeCell ref="H71:O71"/>
    <mergeCell ref="D72:G72"/>
    <mergeCell ref="H72:O72"/>
    <mergeCell ref="D83:G83"/>
    <mergeCell ref="H83:O83"/>
    <mergeCell ref="A85:C88"/>
    <mergeCell ref="D85:G85"/>
    <mergeCell ref="H85:O85"/>
    <mergeCell ref="D86:G86"/>
    <mergeCell ref="H86:O86"/>
    <mergeCell ref="D87:G87"/>
    <mergeCell ref="H87:O87"/>
    <mergeCell ref="D88:G88"/>
    <mergeCell ref="H88:O88"/>
    <mergeCell ref="D84:G84"/>
    <mergeCell ref="H84:O84"/>
    <mergeCell ref="A82:C84"/>
    <mergeCell ref="D82:G82"/>
    <mergeCell ref="H82:O82"/>
    <mergeCell ref="A80:C81"/>
    <mergeCell ref="D80:G80"/>
    <mergeCell ref="H80:O80"/>
    <mergeCell ref="D81:G81"/>
    <mergeCell ref="H81:O81"/>
    <mergeCell ref="D109:G109"/>
    <mergeCell ref="H109:O109"/>
    <mergeCell ref="A98:C99"/>
    <mergeCell ref="D98:G98"/>
    <mergeCell ref="H98:O98"/>
    <mergeCell ref="D99:G99"/>
    <mergeCell ref="H99:O99"/>
    <mergeCell ref="A100:C101"/>
    <mergeCell ref="D100:G100"/>
    <mergeCell ref="H100:O100"/>
    <mergeCell ref="D101:G101"/>
    <mergeCell ref="H101:O101"/>
    <mergeCell ref="A106:C107"/>
    <mergeCell ref="D106:G106"/>
    <mergeCell ref="D107:G107"/>
    <mergeCell ref="H106:O106"/>
    <mergeCell ref="H107:O107"/>
    <mergeCell ref="A96:C97"/>
    <mergeCell ref="D96:G96"/>
    <mergeCell ref="A1:O3"/>
    <mergeCell ref="A4:O4"/>
    <mergeCell ref="A113:O113"/>
    <mergeCell ref="D110:G110"/>
    <mergeCell ref="H110:O110"/>
    <mergeCell ref="D111:G111"/>
    <mergeCell ref="H111:O111"/>
    <mergeCell ref="A112:C112"/>
    <mergeCell ref="D112:G112"/>
    <mergeCell ref="H112:O112"/>
    <mergeCell ref="A102:O102"/>
    <mergeCell ref="A103:C105"/>
    <mergeCell ref="D103:G103"/>
    <mergeCell ref="H103:O103"/>
    <mergeCell ref="D104:G104"/>
    <mergeCell ref="H104:O104"/>
    <mergeCell ref="A19:C23"/>
    <mergeCell ref="A24:C27"/>
    <mergeCell ref="D105:G105"/>
    <mergeCell ref="H105:O105"/>
    <mergeCell ref="A108:C109"/>
    <mergeCell ref="D108:G108"/>
    <mergeCell ref="H108:O108"/>
    <mergeCell ref="A35:C36"/>
    <mergeCell ref="A43:C46"/>
    <mergeCell ref="D43:G43"/>
    <mergeCell ref="H43:O43"/>
    <mergeCell ref="D44:G44"/>
    <mergeCell ref="H44:O44"/>
    <mergeCell ref="D45:G45"/>
    <mergeCell ref="H45:O45"/>
    <mergeCell ref="D46:G46"/>
    <mergeCell ref="H46:O46"/>
    <mergeCell ref="H96:O96"/>
    <mergeCell ref="D97:G97"/>
    <mergeCell ref="H97:O97"/>
    <mergeCell ref="A37:C39"/>
    <mergeCell ref="D37:G37"/>
    <mergeCell ref="H37:O37"/>
    <mergeCell ref="D38:G38"/>
    <mergeCell ref="A40:C42"/>
    <mergeCell ref="H38:O38"/>
    <mergeCell ref="D39:G39"/>
    <mergeCell ref="H39:O39"/>
    <mergeCell ref="A78:C79"/>
    <mergeCell ref="D78:G78"/>
    <mergeCell ref="D79:G79"/>
    <mergeCell ref="H78:O78"/>
    <mergeCell ref="H79:O79"/>
    <mergeCell ref="A57:C58"/>
    <mergeCell ref="D57:G57"/>
    <mergeCell ref="D58:G58"/>
    <mergeCell ref="H57:O57"/>
    <mergeCell ref="H58:O58"/>
    <mergeCell ref="H54:O54"/>
    <mergeCell ref="A89:C89"/>
    <mergeCell ref="D89:G89"/>
    <mergeCell ref="H89:O89"/>
    <mergeCell ref="A93:O93"/>
    <mergeCell ref="A94:C95"/>
    <mergeCell ref="D94:G94"/>
    <mergeCell ref="H94:O94"/>
    <mergeCell ref="D95:G95"/>
    <mergeCell ref="H95:O95"/>
    <mergeCell ref="A90:C92"/>
    <mergeCell ref="D90:G90"/>
    <mergeCell ref="H90:O90"/>
    <mergeCell ref="D91:G91"/>
    <mergeCell ref="H91:O91"/>
    <mergeCell ref="D92:G92"/>
    <mergeCell ref="H92:O92"/>
  </mergeCells>
  <phoneticPr fontId="31" type="noConversion"/>
  <pageMargins left="0.7" right="0.7" top="0.75" bottom="0.75" header="0.3" footer="0.3"/>
  <pageSetup paperSize="5" orientation="landscape" r:id="rId1"/>
  <tableParts count="2">
    <tablePart r:id="rId2"/>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F6B5C-7EC2-42E5-ADA0-2A0E3A4A7273}">
  <dimension ref="A1:AD114"/>
  <sheetViews>
    <sheetView zoomScale="60" zoomScaleNormal="60" workbookViewId="0">
      <pane ySplit="16" topLeftCell="A17" activePane="bottomLeft" state="frozen"/>
      <selection pane="bottomLeft" activeCell="O18" sqref="O18"/>
    </sheetView>
  </sheetViews>
  <sheetFormatPr defaultColWidth="8.88671875" defaultRowHeight="14.4"/>
  <cols>
    <col min="1" max="1" width="32.109375" customWidth="1"/>
    <col min="2" max="2" width="32.88671875" customWidth="1"/>
    <col min="3" max="3" width="4.44140625" customWidth="1"/>
    <col min="4" max="4" width="3.44140625" customWidth="1"/>
    <col min="5" max="5" width="36.44140625" customWidth="1"/>
    <col min="6" max="15" width="5.44140625" customWidth="1"/>
    <col min="16" max="16" width="44.44140625" customWidth="1"/>
  </cols>
  <sheetData>
    <row r="1" spans="1:30" ht="36.75" customHeight="1">
      <c r="A1" s="618" t="s">
        <v>91</v>
      </c>
      <c r="B1" s="619"/>
      <c r="C1" s="619"/>
      <c r="D1" s="619"/>
      <c r="E1" s="619"/>
      <c r="F1" s="619"/>
      <c r="G1" s="619"/>
      <c r="H1" s="619"/>
      <c r="I1" s="619"/>
      <c r="J1" s="619"/>
      <c r="K1" s="619"/>
      <c r="L1" s="619"/>
      <c r="M1" s="619"/>
      <c r="N1" s="619"/>
      <c r="O1" s="619"/>
      <c r="P1" s="620"/>
      <c r="Q1" s="22"/>
      <c r="R1" s="22"/>
    </row>
    <row r="2" spans="1:30" ht="29.25" customHeight="1" thickBot="1">
      <c r="A2" s="621"/>
      <c r="B2" s="622"/>
      <c r="C2" s="622"/>
      <c r="D2" s="622"/>
      <c r="E2" s="622"/>
      <c r="F2" s="622"/>
      <c r="G2" s="622"/>
      <c r="H2" s="622"/>
      <c r="I2" s="622"/>
      <c r="J2" s="622"/>
      <c r="K2" s="622"/>
      <c r="L2" s="622"/>
      <c r="M2" s="622"/>
      <c r="N2" s="622"/>
      <c r="O2" s="622"/>
      <c r="P2" s="623"/>
      <c r="Q2" s="22"/>
      <c r="R2" s="22"/>
    </row>
    <row r="3" spans="1:30" ht="16.5" customHeight="1" thickBot="1">
      <c r="A3" s="371" t="s">
        <v>44</v>
      </c>
      <c r="B3" s="372"/>
      <c r="C3" s="372"/>
      <c r="D3" s="372"/>
      <c r="E3" s="372"/>
      <c r="F3" s="372"/>
      <c r="G3" s="372"/>
      <c r="H3" s="372"/>
      <c r="I3" s="372"/>
      <c r="J3" s="372"/>
      <c r="K3" s="372"/>
      <c r="L3" s="372"/>
      <c r="M3" s="372"/>
      <c r="N3" s="372"/>
      <c r="O3" s="372"/>
      <c r="P3" s="617"/>
      <c r="Q3" s="23"/>
      <c r="R3" s="23"/>
    </row>
    <row r="4" spans="1:30" ht="15" thickBot="1"/>
    <row r="5" spans="1:30" s="49" customFormat="1" ht="16.2" thickBot="1">
      <c r="A5" s="48" t="s">
        <v>94</v>
      </c>
      <c r="B5" s="599"/>
      <c r="C5" s="599"/>
      <c r="D5" s="578" t="s">
        <v>95</v>
      </c>
      <c r="E5" s="579"/>
      <c r="F5" s="594"/>
      <c r="G5" s="595"/>
      <c r="H5" s="595"/>
      <c r="I5" s="595"/>
      <c r="J5" s="595"/>
      <c r="K5" s="595"/>
      <c r="L5" s="595"/>
      <c r="M5" s="595"/>
      <c r="N5" s="595"/>
      <c r="O5" s="596"/>
      <c r="P5" s="69" t="s">
        <v>184</v>
      </c>
    </row>
    <row r="6" spans="1:30" s="49" customFormat="1" ht="16.2" thickBot="1">
      <c r="A6" s="50" t="s">
        <v>97</v>
      </c>
      <c r="B6" s="597"/>
      <c r="C6" s="598"/>
      <c r="D6" s="627" t="s">
        <v>98</v>
      </c>
      <c r="E6" s="628"/>
      <c r="F6" s="594" t="str">
        <f>T('Critical-Representative Assets'!E5)</f>
        <v/>
      </c>
      <c r="G6" s="595"/>
      <c r="H6" s="595"/>
      <c r="I6" s="595"/>
      <c r="J6" s="596"/>
      <c r="K6" s="629" t="s">
        <v>96</v>
      </c>
      <c r="L6" s="629"/>
      <c r="M6" s="490"/>
      <c r="N6" s="593"/>
      <c r="O6" s="491"/>
      <c r="P6" s="130"/>
    </row>
    <row r="7" spans="1:30" s="49" customFormat="1" ht="16.2" thickBot="1">
      <c r="A7" s="614"/>
      <c r="B7" s="615"/>
      <c r="C7" s="615"/>
      <c r="D7" s="615"/>
      <c r="E7" s="616"/>
      <c r="F7" s="600" t="s">
        <v>150</v>
      </c>
      <c r="G7" s="601"/>
      <c r="H7" s="601"/>
      <c r="I7" s="601"/>
      <c r="J7" s="601"/>
      <c r="K7" s="601"/>
      <c r="L7" s="601"/>
      <c r="M7" s="601"/>
      <c r="N7" s="601"/>
      <c r="O7" s="602"/>
      <c r="P7" s="130"/>
    </row>
    <row r="8" spans="1:30">
      <c r="A8" s="633" t="s">
        <v>99</v>
      </c>
      <c r="B8" s="634"/>
      <c r="C8" s="634"/>
      <c r="D8" s="634"/>
      <c r="E8" s="634"/>
      <c r="F8" s="609" t="str">
        <f>T(Definitions!D19)</f>
        <v>Armed Assault/Active Shooter</v>
      </c>
      <c r="G8" s="611" t="str">
        <f>T(Definitions!D20)</f>
        <v xml:space="preserve"> VBIED or IED</v>
      </c>
      <c r="H8" s="611" t="str">
        <f>T(Definitions!D21)</f>
        <v>Hijack</v>
      </c>
      <c r="I8" s="611" t="str">
        <f>T(Definitions!D22)</f>
        <v>Coordinated Complex Attack</v>
      </c>
      <c r="J8" s="607" t="str">
        <f>T(Definitions!D23)</f>
        <v>Cyber Attack</v>
      </c>
      <c r="K8" s="604" t="str">
        <f>T(Definitions!D24)</f>
        <v>Natural Disaster</v>
      </c>
      <c r="L8" s="604" t="str">
        <f>T(Definitions!D25)</f>
        <v xml:space="preserve">Industrial Disaster </v>
      </c>
      <c r="M8" s="590" t="str">
        <f>T(Definitions!D26)</f>
        <v>Derailment/Collision</v>
      </c>
      <c r="N8" s="587" t="str">
        <f>T(Definitions!D27)</f>
        <v>Widespread Power Outage</v>
      </c>
      <c r="O8" s="630" t="str">
        <f>T(Definitions!D28)</f>
        <v xml:space="preserve">Weapon of Mass Destruction </v>
      </c>
      <c r="P8" s="131"/>
      <c r="R8" s="21"/>
    </row>
    <row r="9" spans="1:30">
      <c r="A9" s="635"/>
      <c r="B9" s="636"/>
      <c r="C9" s="636"/>
      <c r="D9" s="636"/>
      <c r="E9" s="636"/>
      <c r="F9" s="610"/>
      <c r="G9" s="612"/>
      <c r="H9" s="612"/>
      <c r="I9" s="612"/>
      <c r="J9" s="608"/>
      <c r="K9" s="605"/>
      <c r="L9" s="605"/>
      <c r="M9" s="591"/>
      <c r="N9" s="588"/>
      <c r="O9" s="631"/>
      <c r="P9" s="131"/>
    </row>
    <row r="10" spans="1:30" ht="14.25" customHeight="1">
      <c r="A10" s="635"/>
      <c r="B10" s="636"/>
      <c r="C10" s="636"/>
      <c r="D10" s="636"/>
      <c r="E10" s="636"/>
      <c r="F10" s="610"/>
      <c r="G10" s="612"/>
      <c r="H10" s="612"/>
      <c r="I10" s="612"/>
      <c r="J10" s="608"/>
      <c r="K10" s="605"/>
      <c r="L10" s="605"/>
      <c r="M10" s="591"/>
      <c r="N10" s="588"/>
      <c r="O10" s="631"/>
      <c r="P10" s="131"/>
    </row>
    <row r="11" spans="1:30">
      <c r="A11" s="635"/>
      <c r="B11" s="636"/>
      <c r="C11" s="636"/>
      <c r="D11" s="636"/>
      <c r="E11" s="636"/>
      <c r="F11" s="610"/>
      <c r="G11" s="612"/>
      <c r="H11" s="612"/>
      <c r="I11" s="612"/>
      <c r="J11" s="608"/>
      <c r="K11" s="605"/>
      <c r="L11" s="605"/>
      <c r="M11" s="591"/>
      <c r="N11" s="588"/>
      <c r="O11" s="631"/>
      <c r="P11" s="131"/>
    </row>
    <row r="12" spans="1:30">
      <c r="A12" s="635"/>
      <c r="B12" s="636"/>
      <c r="C12" s="636"/>
      <c r="D12" s="636"/>
      <c r="E12" s="636"/>
      <c r="F12" s="610"/>
      <c r="G12" s="612"/>
      <c r="H12" s="612"/>
      <c r="I12" s="612"/>
      <c r="J12" s="608"/>
      <c r="K12" s="605"/>
      <c r="L12" s="605"/>
      <c r="M12" s="591"/>
      <c r="N12" s="588"/>
      <c r="O12" s="631"/>
      <c r="P12" s="131"/>
    </row>
    <row r="13" spans="1:30">
      <c r="A13" s="635"/>
      <c r="B13" s="636"/>
      <c r="C13" s="636"/>
      <c r="D13" s="636"/>
      <c r="E13" s="636"/>
      <c r="F13" s="610"/>
      <c r="G13" s="612"/>
      <c r="H13" s="612"/>
      <c r="I13" s="612"/>
      <c r="J13" s="608"/>
      <c r="K13" s="605"/>
      <c r="L13" s="605"/>
      <c r="M13" s="591"/>
      <c r="N13" s="588"/>
      <c r="O13" s="631"/>
      <c r="P13" s="131"/>
    </row>
    <row r="14" spans="1:30">
      <c r="A14" s="635"/>
      <c r="B14" s="636"/>
      <c r="C14" s="636"/>
      <c r="D14" s="636"/>
      <c r="E14" s="636"/>
      <c r="F14" s="610"/>
      <c r="G14" s="612"/>
      <c r="H14" s="612"/>
      <c r="I14" s="612"/>
      <c r="J14" s="608"/>
      <c r="K14" s="605"/>
      <c r="L14" s="605"/>
      <c r="M14" s="591"/>
      <c r="N14" s="588"/>
      <c r="O14" s="631"/>
      <c r="P14" s="131"/>
    </row>
    <row r="15" spans="1:30" ht="15" thickBot="1">
      <c r="A15" s="637"/>
      <c r="B15" s="638"/>
      <c r="C15" s="638"/>
      <c r="D15" s="638"/>
      <c r="E15" s="638"/>
      <c r="F15" s="610"/>
      <c r="G15" s="612"/>
      <c r="H15" s="612"/>
      <c r="I15" s="612"/>
      <c r="J15" s="608"/>
      <c r="K15" s="605"/>
      <c r="L15" s="605"/>
      <c r="M15" s="591"/>
      <c r="N15" s="588"/>
      <c r="O15" s="631"/>
      <c r="P15" s="131"/>
    </row>
    <row r="16" spans="1:30" ht="23.25" customHeight="1">
      <c r="A16" s="53" t="s">
        <v>39</v>
      </c>
      <c r="B16" s="110" t="s">
        <v>40</v>
      </c>
      <c r="C16" s="603" t="s">
        <v>46</v>
      </c>
      <c r="D16" s="603"/>
      <c r="E16" s="55" t="s">
        <v>50</v>
      </c>
      <c r="F16" s="610"/>
      <c r="G16" s="613"/>
      <c r="H16" s="613"/>
      <c r="I16" s="613"/>
      <c r="J16" s="608"/>
      <c r="K16" s="605"/>
      <c r="L16" s="606"/>
      <c r="M16" s="592"/>
      <c r="N16" s="589"/>
      <c r="O16" s="632"/>
      <c r="P16" s="132"/>
      <c r="AD16" s="21"/>
    </row>
    <row r="17" spans="1:16" ht="21.9" customHeight="1">
      <c r="A17" s="585" t="s">
        <v>64</v>
      </c>
      <c r="B17" s="586"/>
      <c r="C17" s="586"/>
      <c r="D17" s="586"/>
      <c r="E17" s="586"/>
      <c r="F17" s="586"/>
      <c r="G17" s="586"/>
      <c r="H17" s="586"/>
      <c r="I17" s="586"/>
      <c r="J17" s="586"/>
      <c r="K17" s="586"/>
      <c r="L17" s="586"/>
      <c r="M17" s="586"/>
      <c r="N17" s="586"/>
      <c r="O17" s="586"/>
      <c r="P17" s="54" t="s">
        <v>140</v>
      </c>
    </row>
    <row r="18" spans="1:16" ht="15.75" customHeight="1">
      <c r="A18" s="581" t="str">
        <f>T(Definitions!A31)</f>
        <v>Commuter Rail System Public Area</v>
      </c>
      <c r="B18" s="7" t="str">
        <f>T('Critical-Representative Assets'!B12)</f>
        <v>Headquarters Building</v>
      </c>
      <c r="C18" s="8" t="str">
        <f>T('Critical-Representative Assets'!C12)</f>
        <v>CR</v>
      </c>
      <c r="D18" s="9">
        <f>SUM('Critical-Representative Assets'!D12)</f>
        <v>1</v>
      </c>
      <c r="E18" s="32" t="str">
        <f>T('Critical-Representative Assets'!E12)</f>
        <v/>
      </c>
      <c r="F18" s="26">
        <f>SUM('Commuter Rail Assets'!AB10)</f>
        <v>0</v>
      </c>
      <c r="G18" s="25">
        <f>SUM('Commuter Rail Assets'!AB137)</f>
        <v>0</v>
      </c>
      <c r="H18" s="25">
        <f>SUM('Commuter Rail Assets'!AB264)</f>
        <v>0</v>
      </c>
      <c r="I18" s="25">
        <f>SUM('Commuter Rail Assets'!AB391)</f>
        <v>0</v>
      </c>
      <c r="J18" s="28">
        <f>SUM('Commuter Rail Assets'!AB518)</f>
        <v>0</v>
      </c>
      <c r="K18" s="27">
        <f>SUM('Commuter Rail Assets'!AB645)</f>
        <v>0</v>
      </c>
      <c r="L18" s="26">
        <f>SUM('Commuter Rail Assets'!AB772)</f>
        <v>0</v>
      </c>
      <c r="M18" s="25">
        <f>SUM('Commuter Rail Assets'!AB899)</f>
        <v>0</v>
      </c>
      <c r="N18" s="31">
        <f>SUM('Commuter Rail Assets'!AB1026)</f>
        <v>0</v>
      </c>
      <c r="O18" s="51">
        <f>SUM('Commuter Rail Assets'!AB1153)</f>
        <v>0</v>
      </c>
      <c r="P18" s="133"/>
    </row>
    <row r="19" spans="1:16">
      <c r="A19" s="581"/>
      <c r="B19" s="7" t="str">
        <f>T('Critical-Representative Assets'!B13)</f>
        <v>Major Passenger Terminals</v>
      </c>
      <c r="C19" s="5" t="str">
        <f>T('Critical-Representative Assets'!C13)</f>
        <v>CR</v>
      </c>
      <c r="D19" s="6">
        <f>SUM('Critical-Representative Assets'!D13)</f>
        <v>2</v>
      </c>
      <c r="E19" s="32" t="str">
        <f>T('Critical-Representative Assets'!E13)</f>
        <v/>
      </c>
      <c r="F19" s="26">
        <f>SUM('Commuter Rail Assets'!AB16)</f>
        <v>0</v>
      </c>
      <c r="G19" s="25">
        <f>SUM('Commuter Rail Assets'!AB143)</f>
        <v>0</v>
      </c>
      <c r="H19" s="25">
        <f>SUM('Commuter Rail Assets'!AB270)</f>
        <v>0</v>
      </c>
      <c r="I19" s="25">
        <f>SUM('Commuter Rail Assets'!AB397)</f>
        <v>0</v>
      </c>
      <c r="J19" s="31">
        <f>SUM('Commuter Rail Assets'!AB524)</f>
        <v>0</v>
      </c>
      <c r="K19" s="26">
        <f>SUM('Commuter Rail Assets'!AB651)</f>
        <v>0</v>
      </c>
      <c r="L19" s="26">
        <f>SUM('Commuter Rail Assets'!AB778)</f>
        <v>0</v>
      </c>
      <c r="M19" s="25">
        <f>SUM('Commuter Rail Assets'!AB905)</f>
        <v>0</v>
      </c>
      <c r="N19" s="31">
        <f>SUM('Commuter Rail Assets'!AB1032)</f>
        <v>0</v>
      </c>
      <c r="O19" s="51">
        <f>SUM('Commuter Rail Assets'!AB1159)</f>
        <v>0</v>
      </c>
      <c r="P19" s="134"/>
    </row>
    <row r="20" spans="1:16">
      <c r="A20" s="581"/>
      <c r="B20" s="7" t="str">
        <f>T('Critical-Representative Assets'!B14)</f>
        <v>Major Line Stations</v>
      </c>
      <c r="C20" s="5" t="str">
        <f>T('Critical-Representative Assets'!C14)</f>
        <v>CR</v>
      </c>
      <c r="D20" s="6">
        <f>SUM('Critical-Representative Assets'!D14)</f>
        <v>3</v>
      </c>
      <c r="E20" s="32" t="str">
        <f>T('Critical-Representative Assets'!E14)</f>
        <v/>
      </c>
      <c r="F20" s="27">
        <f>SUM('Commuter Rail Assets'!AB22)</f>
        <v>0</v>
      </c>
      <c r="G20" s="24">
        <f>SUM('Commuter Rail Assets'!AB149)</f>
        <v>0</v>
      </c>
      <c r="H20" s="24">
        <f>SUM('Commuter Rail Assets'!AB276)</f>
        <v>0</v>
      </c>
      <c r="I20" s="24">
        <f>SUM('Commuter Rail Assets'!AB403)</f>
        <v>0</v>
      </c>
      <c r="J20" s="28">
        <f>SUM('Commuter Rail Assets'!AB530)</f>
        <v>0</v>
      </c>
      <c r="K20" s="27">
        <f>SUM('Commuter Rail Assets'!AB657)</f>
        <v>0</v>
      </c>
      <c r="L20" s="27">
        <f>SUM('Commuter Rail Assets'!AB784)</f>
        <v>0</v>
      </c>
      <c r="M20" s="24">
        <f>SUM('Commuter Rail Assets'!AB911)</f>
        <v>0</v>
      </c>
      <c r="N20" s="28">
        <f>SUM('Commuter Rail Assets'!AB1038)</f>
        <v>0</v>
      </c>
      <c r="O20" s="52">
        <f>SUM('Commuter Rail Assets'!AB1165)</f>
        <v>0</v>
      </c>
      <c r="P20" s="134"/>
    </row>
    <row r="21" spans="1:16">
      <c r="A21" s="582"/>
      <c r="B21" s="7" t="str">
        <f>T('Critical-Representative Assets'!B15)</f>
        <v>Parking Structures</v>
      </c>
      <c r="C21" s="5" t="str">
        <f>T('Critical-Representative Assets'!C15)</f>
        <v>CR</v>
      </c>
      <c r="D21" s="6">
        <f>SUM('Critical-Representative Assets'!D15)</f>
        <v>4</v>
      </c>
      <c r="E21" s="32" t="str">
        <f>T('Critical-Representative Assets'!E15)</f>
        <v/>
      </c>
      <c r="F21" s="27">
        <f>SUM('Commuter Rail Assets'!AB28)</f>
        <v>0</v>
      </c>
      <c r="G21" s="24">
        <f>SUM('Commuter Rail Assets'!AB155)</f>
        <v>0</v>
      </c>
      <c r="H21" s="24">
        <f>SUM('Commuter Rail Assets'!AB282)</f>
        <v>0</v>
      </c>
      <c r="I21" s="24">
        <f>SUM('Commuter Rail Assets'!AB409)</f>
        <v>0</v>
      </c>
      <c r="J21" s="28">
        <f>SUM('Commuter Rail Assets'!AB536)</f>
        <v>0</v>
      </c>
      <c r="K21" s="27">
        <f>SUM('Commuter Rail Assets'!AB663)</f>
        <v>0</v>
      </c>
      <c r="L21" s="27">
        <f>SUM('Commuter Rail Assets'!AB790)</f>
        <v>0</v>
      </c>
      <c r="M21" s="24">
        <f>SUM('Commuter Rail Assets'!AB917)</f>
        <v>0</v>
      </c>
      <c r="N21" s="28">
        <f>SUM('Commuter Rail Assets'!AB1044)</f>
        <v>0</v>
      </c>
      <c r="O21" s="52">
        <f>SUM('Commuter Rail Assets'!AB1171)</f>
        <v>0</v>
      </c>
      <c r="P21" s="134"/>
    </row>
    <row r="22" spans="1:16">
      <c r="A22" s="580" t="str">
        <f>T(Definitions!A35)</f>
        <v>Commuter Rail System Rolling Stock</v>
      </c>
      <c r="B22" s="7" t="str">
        <f>T('Critical-Representative Assets'!B16)</f>
        <v>Consist - Type 1</v>
      </c>
      <c r="C22" s="5" t="str">
        <f>T('Critical-Representative Assets'!C16)</f>
        <v>CR</v>
      </c>
      <c r="D22" s="6">
        <f>SUM('Critical-Representative Assets'!D16)</f>
        <v>5</v>
      </c>
      <c r="E22" s="32" t="str">
        <f>T('Critical-Representative Assets'!E16)</f>
        <v/>
      </c>
      <c r="F22" s="27">
        <f>SUM('Commuter Rail Assets'!AB34)</f>
        <v>0</v>
      </c>
      <c r="G22" s="24">
        <f>SUM('Commuter Rail Assets'!AB161)</f>
        <v>0</v>
      </c>
      <c r="H22" s="24">
        <f>SUM('Commuter Rail Assets'!AB288)</f>
        <v>0</v>
      </c>
      <c r="I22" s="24">
        <f>SUM('Commuter Rail Assets'!AB415)</f>
        <v>0</v>
      </c>
      <c r="J22" s="28">
        <f>SUM('Commuter Rail Assets'!AB542)</f>
        <v>0</v>
      </c>
      <c r="K22" s="27">
        <f>SUM('Commuter Rail Assets'!AB669)</f>
        <v>0</v>
      </c>
      <c r="L22" s="27">
        <f>SUM('Commuter Rail Assets'!AB796)</f>
        <v>0</v>
      </c>
      <c r="M22" s="24">
        <f>SUM('Commuter Rail Assets'!AB923)</f>
        <v>0</v>
      </c>
      <c r="N22" s="28">
        <f>SUM('Commuter Rail Assets'!AB1050)</f>
        <v>0</v>
      </c>
      <c r="O22" s="52">
        <f>SUM('Commuter Rail Assets'!AB1177)</f>
        <v>0</v>
      </c>
      <c r="P22" s="134"/>
    </row>
    <row r="23" spans="1:16">
      <c r="A23" s="581"/>
      <c r="B23" s="7" t="str">
        <f>T('Critical-Representative Assets'!B17)</f>
        <v>Consist - Type 2</v>
      </c>
      <c r="C23" s="5" t="str">
        <f>T('Critical-Representative Assets'!C17)</f>
        <v>CR</v>
      </c>
      <c r="D23" s="6">
        <f>SUM('Critical-Representative Assets'!D17)</f>
        <v>6</v>
      </c>
      <c r="E23" s="32" t="str">
        <f>T('Critical-Representative Assets'!E17)</f>
        <v/>
      </c>
      <c r="F23" s="27">
        <f>SUM('Commuter Rail Assets'!AB40)</f>
        <v>0</v>
      </c>
      <c r="G23" s="24">
        <f>SUM('Commuter Rail Assets'!AB167)</f>
        <v>0</v>
      </c>
      <c r="H23" s="24">
        <f>SUM('Commuter Rail Assets'!AB294)</f>
        <v>0</v>
      </c>
      <c r="I23" s="24">
        <f>SUM('Commuter Rail Assets'!AB421)</f>
        <v>0</v>
      </c>
      <c r="J23" s="28">
        <f>SUM('Commuter Rail Assets'!AB548)</f>
        <v>0</v>
      </c>
      <c r="K23" s="27">
        <f>SUM('Commuter Rail Assets'!AB675)</f>
        <v>0</v>
      </c>
      <c r="L23" s="27">
        <f>SUM('Commuter Rail Assets'!AB802)</f>
        <v>0</v>
      </c>
      <c r="M23" s="24">
        <f>SUM('Commuter Rail Assets'!AB929)</f>
        <v>0</v>
      </c>
      <c r="N23" s="28">
        <f>SUM('Commuter Rail Assets'!AB1056)</f>
        <v>0</v>
      </c>
      <c r="O23" s="52">
        <f>SUM('Commuter Rail Assets'!AB1183)</f>
        <v>0</v>
      </c>
      <c r="P23" s="134"/>
    </row>
    <row r="24" spans="1:16">
      <c r="A24" s="582"/>
      <c r="B24" s="7" t="str">
        <f>T('Critical-Representative Assets'!B18)</f>
        <v>Primary Control Center</v>
      </c>
      <c r="C24" s="5" t="str">
        <f>T('Critical-Representative Assets'!C18)</f>
        <v>CR</v>
      </c>
      <c r="D24" s="6">
        <f>SUM('Critical-Representative Assets'!D18)</f>
        <v>7</v>
      </c>
      <c r="E24" s="32" t="str">
        <f>T('Critical-Representative Assets'!E18)</f>
        <v/>
      </c>
      <c r="F24" s="27">
        <f>SUM('Commuter Rail Assets'!AB46)</f>
        <v>0</v>
      </c>
      <c r="G24" s="24">
        <f>SUM('Commuter Rail Assets'!AB173)</f>
        <v>0</v>
      </c>
      <c r="H24" s="24">
        <f>SUM('Commuter Rail Assets'!AB300)</f>
        <v>0</v>
      </c>
      <c r="I24" s="24">
        <f>SUM('Commuter Rail Assets'!AB427)</f>
        <v>0</v>
      </c>
      <c r="J24" s="28">
        <f>SUM('Commuter Rail Assets'!AB554)</f>
        <v>0</v>
      </c>
      <c r="K24" s="27">
        <f>SUM('Commuter Rail Assets'!AB681)</f>
        <v>0</v>
      </c>
      <c r="L24" s="27">
        <f>SUM('Commuter Rail Assets'!AB808)</f>
        <v>0</v>
      </c>
      <c r="M24" s="24">
        <f>SUM('Commuter Rail Assets'!AB935)</f>
        <v>0</v>
      </c>
      <c r="N24" s="28">
        <f>SUM('Commuter Rail Assets'!AB1062)</f>
        <v>0</v>
      </c>
      <c r="O24" s="52">
        <f>SUM('Commuter Rail Assets'!AB1189)</f>
        <v>0</v>
      </c>
      <c r="P24" s="134"/>
    </row>
    <row r="25" spans="1:16">
      <c r="A25" s="580" t="str">
        <f>T(Definitions!A37)</f>
        <v>Commuter Rail System Control</v>
      </c>
      <c r="B25" s="7" t="str">
        <f>T('Critical-Representative Assets'!B19)</f>
        <v>Control Towers</v>
      </c>
      <c r="C25" s="5" t="str">
        <f>T('Critical-Representative Assets'!C19)</f>
        <v>CR</v>
      </c>
      <c r="D25" s="6">
        <f>SUM('Critical-Representative Assets'!D19)</f>
        <v>8</v>
      </c>
      <c r="E25" s="32" t="str">
        <f>T('Critical-Representative Assets'!E19)</f>
        <v/>
      </c>
      <c r="F25" s="27">
        <f>SUM('Commuter Rail Assets'!AB52)</f>
        <v>0</v>
      </c>
      <c r="G25" s="24">
        <f>SUM('Commuter Rail Assets'!AB179)</f>
        <v>0</v>
      </c>
      <c r="H25" s="24">
        <f>SUM('Commuter Rail Assets'!AB306)</f>
        <v>0</v>
      </c>
      <c r="I25" s="24">
        <f>SUM('Commuter Rail Assets'!AB433)</f>
        <v>0</v>
      </c>
      <c r="J25" s="28">
        <f>SUM('Commuter Rail Assets'!AB560)</f>
        <v>0</v>
      </c>
      <c r="K25" s="27">
        <f>SUM('Commuter Rail Assets'!AB687)</f>
        <v>0</v>
      </c>
      <c r="L25" s="27">
        <f>SUM('Commuter Rail Assets'!AB814)</f>
        <v>0</v>
      </c>
      <c r="M25" s="24">
        <f>SUM('Commuter Rail Assets'!AB941)</f>
        <v>0</v>
      </c>
      <c r="N25" s="28">
        <f>SUM('Commuter Rail Assets'!AB1068)</f>
        <v>0</v>
      </c>
      <c r="O25" s="52">
        <f>SUM('Commuter Rail Assets'!AB1195)</f>
        <v>0</v>
      </c>
      <c r="P25" s="134"/>
    </row>
    <row r="26" spans="1:16">
      <c r="A26" s="581"/>
      <c r="B26" s="7" t="str">
        <f>T('Critical-Representative Assets'!B20)</f>
        <v>Cyber Systems</v>
      </c>
      <c r="C26" s="5" t="str">
        <f>T('Critical-Representative Assets'!C20)</f>
        <v>CR</v>
      </c>
      <c r="D26" s="6">
        <f>SUM('Critical-Representative Assets'!D20)</f>
        <v>9</v>
      </c>
      <c r="E26" s="32" t="str">
        <f>T('Critical-Representative Assets'!E20)</f>
        <v/>
      </c>
      <c r="F26" s="27">
        <f>SUM('Commuter Rail Assets'!AB58)</f>
        <v>0</v>
      </c>
      <c r="G26" s="24">
        <f>SUM('Commuter Rail Assets'!AB185)</f>
        <v>0</v>
      </c>
      <c r="H26" s="24">
        <f>SUM('Commuter Rail Assets'!AB312)</f>
        <v>0</v>
      </c>
      <c r="I26" s="24">
        <f>SUM('Commuter Rail Assets'!AB439)</f>
        <v>0</v>
      </c>
      <c r="J26" s="28">
        <f>SUM('Commuter Rail Assets'!AB566)</f>
        <v>0</v>
      </c>
      <c r="K26" s="27">
        <f>SUM('Commuter Rail Assets'!AB693)</f>
        <v>0</v>
      </c>
      <c r="L26" s="27">
        <f>SUM('Commuter Rail Assets'!AB820)</f>
        <v>0</v>
      </c>
      <c r="M26" s="24">
        <f>SUM('Commuter Rail Assets'!AB947)</f>
        <v>0</v>
      </c>
      <c r="N26" s="28">
        <f>SUM('Commuter Rail Assets'!AB1074)</f>
        <v>0</v>
      </c>
      <c r="O26" s="52">
        <f>SUM('Commuter Rail Assets'!AB1201)</f>
        <v>0</v>
      </c>
      <c r="P26" s="134"/>
    </row>
    <row r="27" spans="1:16">
      <c r="A27" s="582"/>
      <c r="B27" s="7" t="str">
        <f>T('Critical-Representative Assets'!B21)</f>
        <v>Right of Way (ROW)</v>
      </c>
      <c r="C27" s="5" t="str">
        <f>T('Critical-Representative Assets'!C21)</f>
        <v>CR</v>
      </c>
      <c r="D27" s="6">
        <f>SUM('Critical-Representative Assets'!D21)</f>
        <v>10</v>
      </c>
      <c r="E27" s="32" t="str">
        <f>T('Critical-Representative Assets'!E21)</f>
        <v/>
      </c>
      <c r="F27" s="27">
        <f>SUM('Commuter Rail Assets'!AB64)</f>
        <v>0</v>
      </c>
      <c r="G27" s="24">
        <f>SUM('Commuter Rail Assets'!AB191)</f>
        <v>0</v>
      </c>
      <c r="H27" s="24">
        <f>SUM('Commuter Rail Assets'!AB318)</f>
        <v>0</v>
      </c>
      <c r="I27" s="24">
        <f>SUM('Commuter Rail Assets'!AB445)</f>
        <v>0</v>
      </c>
      <c r="J27" s="28">
        <f>SUM('Commuter Rail Assets'!AB572)</f>
        <v>0</v>
      </c>
      <c r="K27" s="27">
        <f>SUM('Commuter Rail Assets'!AB699)</f>
        <v>0</v>
      </c>
      <c r="L27" s="27">
        <f>SUM('Commuter Rail Assets'!AB826)</f>
        <v>0</v>
      </c>
      <c r="M27" s="24">
        <f>SUM('Commuter Rail Assets'!AB953)</f>
        <v>0</v>
      </c>
      <c r="N27" s="28">
        <f>SUM('Commuter Rail Assets'!AB1080)</f>
        <v>0</v>
      </c>
      <c r="O27" s="52">
        <f>SUM('Commuter Rail Assets'!AB1207)</f>
        <v>0</v>
      </c>
      <c r="P27" s="134"/>
    </row>
    <row r="28" spans="1:16">
      <c r="A28" s="583" t="str">
        <f>T(Definitions!A40)</f>
        <v>Commuter Rail System Operations</v>
      </c>
      <c r="B28" s="7" t="str">
        <f>T('Critical-Representative Assets'!B22)</f>
        <v>Signals &amp; PTC</v>
      </c>
      <c r="C28" s="5" t="str">
        <f>T('Critical-Representative Assets'!C22)</f>
        <v>CR</v>
      </c>
      <c r="D28" s="6">
        <f>SUM('Critical-Representative Assets'!D22)</f>
        <v>11</v>
      </c>
      <c r="E28" s="32" t="str">
        <f>T('Critical-Representative Assets'!E22)</f>
        <v/>
      </c>
      <c r="F28" s="27">
        <f>SUM('Commuter Rail Assets'!AB70)</f>
        <v>0</v>
      </c>
      <c r="G28" s="24">
        <f>SUM('Commuter Rail Assets'!AB197)</f>
        <v>0</v>
      </c>
      <c r="H28" s="24">
        <f>SUM('Commuter Rail Assets'!AB324)</f>
        <v>0</v>
      </c>
      <c r="I28" s="24">
        <f>SUM('Commuter Rail Assets'!AB451)</f>
        <v>0</v>
      </c>
      <c r="J28" s="28">
        <f>SUM('Commuter Rail Assets'!AB578)</f>
        <v>0</v>
      </c>
      <c r="K28" s="27">
        <f>SUM('Commuter Rail Assets'!AB705)</f>
        <v>0</v>
      </c>
      <c r="L28" s="27">
        <f>SUM('Commuter Rail Assets'!AB832)</f>
        <v>0</v>
      </c>
      <c r="M28" s="24">
        <f>SUM('Commuter Rail Assets'!AB959)</f>
        <v>0</v>
      </c>
      <c r="N28" s="28">
        <f>SUM('Commuter Rail Assets'!AB1086)</f>
        <v>0</v>
      </c>
      <c r="O28" s="52">
        <f>SUM('Commuter Rail Assets'!AB1213)</f>
        <v>0</v>
      </c>
      <c r="P28" s="134"/>
    </row>
    <row r="29" spans="1:16">
      <c r="A29" s="584"/>
      <c r="B29" s="7" t="str">
        <f>T('Critical-Representative Assets'!B23)</f>
        <v xml:space="preserve">Switches </v>
      </c>
      <c r="C29" s="5" t="str">
        <f>T('Critical-Representative Assets'!C23)</f>
        <v>CR</v>
      </c>
      <c r="D29" s="6">
        <f>SUM('Critical-Representative Assets'!D23)</f>
        <v>12</v>
      </c>
      <c r="E29" s="32" t="str">
        <f>T('Critical-Representative Assets'!E23)</f>
        <v/>
      </c>
      <c r="F29" s="27">
        <f>SUM('Commuter Rail Assets'!AB76)</f>
        <v>0</v>
      </c>
      <c r="G29" s="24">
        <f>SUM('Commuter Rail Assets'!AB203)</f>
        <v>0</v>
      </c>
      <c r="H29" s="24">
        <f>SUM('Commuter Rail Assets'!AB330)</f>
        <v>0</v>
      </c>
      <c r="I29" s="24">
        <f>SUM('Commuter Rail Assets'!AB457)</f>
        <v>0</v>
      </c>
      <c r="J29" s="28">
        <f>SUM('Commuter Rail Assets'!AB584)</f>
        <v>0</v>
      </c>
      <c r="K29" s="27">
        <f>SUM('Commuter Rail Assets'!AB711)</f>
        <v>0</v>
      </c>
      <c r="L29" s="27">
        <f>SUM('Commuter Rail Assets'!AB838)</f>
        <v>0</v>
      </c>
      <c r="M29" s="24">
        <f>SUM('Commuter Rail Assets'!AB965)</f>
        <v>0</v>
      </c>
      <c r="N29" s="28">
        <f>SUM('Commuter Rail Assets'!AB1092)</f>
        <v>0</v>
      </c>
      <c r="O29" s="95">
        <f>SUM('Commuter Rail Assets'!AB1219)</f>
        <v>0</v>
      </c>
      <c r="P29" s="135"/>
    </row>
    <row r="30" spans="1:16">
      <c r="A30" s="581" t="str">
        <f>T(Definitions!A43)</f>
        <v>Commuter Rail System ROW Infrastructure</v>
      </c>
      <c r="B30" s="7" t="str">
        <f>T('Critical-Representative Assets'!B24)</f>
        <v>Bridges</v>
      </c>
      <c r="C30" s="5" t="str">
        <f>T('Critical-Representative Assets'!C24)</f>
        <v>CR</v>
      </c>
      <c r="D30" s="6">
        <f>SUM('Critical-Representative Assets'!D24)</f>
        <v>13</v>
      </c>
      <c r="E30" s="32" t="str">
        <f>T('Critical-Representative Assets'!E24)</f>
        <v/>
      </c>
      <c r="F30" s="27">
        <f>SUM('Commuter Rail Assets'!AB82)</f>
        <v>0</v>
      </c>
      <c r="G30" s="24">
        <f>SUM('Commuter Rail Assets'!AB209)</f>
        <v>0</v>
      </c>
      <c r="H30" s="24">
        <f>SUM('Commuter Rail Assets'!AB336)</f>
        <v>0</v>
      </c>
      <c r="I30" s="24">
        <f>SUM('Commuter Rail Assets'!AB463)</f>
        <v>0</v>
      </c>
      <c r="J30" s="28">
        <f>SUM('Commuter Rail Assets'!AB590)</f>
        <v>0</v>
      </c>
      <c r="K30" s="27">
        <f>SUM('Commuter Rail Assets'!AB717)</f>
        <v>0</v>
      </c>
      <c r="L30" s="27">
        <f>SUM('Commuter Rail Assets'!AB844)</f>
        <v>0</v>
      </c>
      <c r="M30" s="24">
        <f>SUM('Commuter Rail Assets'!AB971)</f>
        <v>0</v>
      </c>
      <c r="N30" s="28">
        <f>SUM('Commuter Rail Assets'!AB1098)</f>
        <v>0</v>
      </c>
      <c r="O30" s="52">
        <f>SUM('Commuter Rail Assets'!AB1225)</f>
        <v>0</v>
      </c>
      <c r="P30" s="134"/>
    </row>
    <row r="31" spans="1:16">
      <c r="A31" s="581"/>
      <c r="B31" s="7" t="str">
        <f>T('Critical-Representative Assets'!B25)</f>
        <v>Elevated Track</v>
      </c>
      <c r="C31" s="5" t="str">
        <f>T('Critical-Representative Assets'!C25)</f>
        <v>CR</v>
      </c>
      <c r="D31" s="6">
        <f>SUM('Critical-Representative Assets'!D25)</f>
        <v>14</v>
      </c>
      <c r="E31" s="32" t="str">
        <f>T('Critical-Representative Assets'!E25)</f>
        <v/>
      </c>
      <c r="F31" s="27">
        <f>SUM('Commuter Rail Assets'!AB88)</f>
        <v>0</v>
      </c>
      <c r="G31" s="24">
        <f>SUM('Commuter Rail Assets'!AB215)</f>
        <v>0</v>
      </c>
      <c r="H31" s="24">
        <f>SUM('Commuter Rail Assets'!AB342)</f>
        <v>0</v>
      </c>
      <c r="I31" s="24">
        <f>SUM('Commuter Rail Assets'!AB469)</f>
        <v>0</v>
      </c>
      <c r="J31" s="28">
        <f>SUM('Commuter Rail Assets'!AB596)</f>
        <v>0</v>
      </c>
      <c r="K31" s="27">
        <f>SUM('Commuter Rail Assets'!AB723)</f>
        <v>0</v>
      </c>
      <c r="L31" s="27">
        <f>SUM('Commuter Rail Assets'!AB850)</f>
        <v>0</v>
      </c>
      <c r="M31" s="24">
        <f>SUM('Commuter Rail Assets'!AB977)</f>
        <v>0</v>
      </c>
      <c r="N31" s="28">
        <f>SUM('Commuter Rail Assets'!AB1104)</f>
        <v>0</v>
      </c>
      <c r="O31" s="52">
        <f>SUM('Commuter Rail Assets'!AB1231)</f>
        <v>0</v>
      </c>
      <c r="P31" s="134"/>
    </row>
    <row r="32" spans="1:16">
      <c r="A32" s="581"/>
      <c r="B32" s="7" t="str">
        <f>T('Critical-Representative Assets'!B26)</f>
        <v xml:space="preserve">Tunnels </v>
      </c>
      <c r="C32" s="5" t="str">
        <f>T('Critical-Representative Assets'!C26)</f>
        <v>CR</v>
      </c>
      <c r="D32" s="6">
        <f>SUM('Critical-Representative Assets'!D26)</f>
        <v>15</v>
      </c>
      <c r="E32" s="32" t="str">
        <f>T('Critical-Representative Assets'!E26)</f>
        <v/>
      </c>
      <c r="F32" s="27">
        <f>SUM('Commuter Rail Assets'!AB94)</f>
        <v>0</v>
      </c>
      <c r="G32" s="24">
        <f>SUM('Commuter Rail Assets'!AB221)</f>
        <v>0</v>
      </c>
      <c r="H32" s="24">
        <f>SUM('Commuter Rail Assets'!AB348)</f>
        <v>0</v>
      </c>
      <c r="I32" s="24">
        <f>SUM('Commuter Rail Assets'!AB475)</f>
        <v>0</v>
      </c>
      <c r="J32" s="28">
        <f>SUM('Commuter Rail Assets'!AB602)</f>
        <v>0</v>
      </c>
      <c r="K32" s="27">
        <f>SUM('Commuter Rail Assets'!AB729)</f>
        <v>0</v>
      </c>
      <c r="L32" s="27">
        <f>SUM('Commuter Rail Assets'!AB856)</f>
        <v>0</v>
      </c>
      <c r="M32" s="24">
        <f>SUM('Commuter Rail Assets'!AB983)</f>
        <v>0</v>
      </c>
      <c r="N32" s="28">
        <f>SUM('Commuter Rail Assets'!AB1110)</f>
        <v>0</v>
      </c>
      <c r="O32" s="52">
        <f>SUM('Commuter Rail Assets'!AB1237)</f>
        <v>0</v>
      </c>
      <c r="P32" s="134"/>
    </row>
    <row r="33" spans="1:16">
      <c r="A33" s="582"/>
      <c r="B33" s="7" t="str">
        <f>T('Critical-Representative Assets'!B27)</f>
        <v>Choke Points on ROW</v>
      </c>
      <c r="C33" s="5" t="str">
        <f>T('Critical-Representative Assets'!C27)</f>
        <v>CR</v>
      </c>
      <c r="D33" s="6">
        <f>SUM('Critical-Representative Assets'!D27)</f>
        <v>16</v>
      </c>
      <c r="E33" s="32" t="str">
        <f>T('Critical-Representative Assets'!E27)</f>
        <v/>
      </c>
      <c r="F33" s="27">
        <f>SUM('Commuter Rail Assets'!AB100)</f>
        <v>0</v>
      </c>
      <c r="G33" s="24">
        <f>SUM('Commuter Rail Assets'!AB227)</f>
        <v>0</v>
      </c>
      <c r="H33" s="24">
        <f>SUM('Commuter Rail Assets'!AB354)</f>
        <v>0</v>
      </c>
      <c r="I33" s="24">
        <f>SUM('Commuter Rail Assets'!AB481)</f>
        <v>0</v>
      </c>
      <c r="J33" s="28">
        <f>SUM('Commuter Rail Assets'!AB608)</f>
        <v>0</v>
      </c>
      <c r="K33" s="27">
        <f>SUM('Commuter Rail Assets'!AB735)</f>
        <v>0</v>
      </c>
      <c r="L33" s="27">
        <f>SUM('Commuter Rail Assets'!AB862)</f>
        <v>0</v>
      </c>
      <c r="M33" s="24">
        <f>SUM('Commuter Rail Assets'!AB989)</f>
        <v>0</v>
      </c>
      <c r="N33" s="28">
        <f>SUM('Commuter Rail Assets'!AB1116)</f>
        <v>0</v>
      </c>
      <c r="O33" s="52">
        <f>SUM('Commuter Rail Assets'!AB1243)</f>
        <v>0</v>
      </c>
      <c r="P33" s="134"/>
    </row>
    <row r="34" spans="1:16">
      <c r="A34" s="580" t="str">
        <f>T(Definitions!A47)</f>
        <v>Commuter Rail System Safety</v>
      </c>
      <c r="B34" s="7" t="str">
        <f>T('Critical-Representative Assets'!B28)</f>
        <v>Fire Suppression</v>
      </c>
      <c r="C34" s="5" t="str">
        <f>T('Critical-Representative Assets'!C28)</f>
        <v>CR</v>
      </c>
      <c r="D34" s="6">
        <f>SUM('Critical-Representative Assets'!D28)</f>
        <v>17</v>
      </c>
      <c r="E34" s="32" t="str">
        <f>T('Critical-Representative Assets'!E28)</f>
        <v/>
      </c>
      <c r="F34" s="27">
        <f>SUM('Commuter Rail Assets'!AB106)</f>
        <v>0</v>
      </c>
      <c r="G34" s="24">
        <f>SUM('Commuter Rail Assets'!AB233)</f>
        <v>0</v>
      </c>
      <c r="H34" s="24">
        <f>SUM('Commuter Rail Assets'!AB360)</f>
        <v>0</v>
      </c>
      <c r="I34" s="24">
        <f>SUM('Commuter Rail Assets'!AB487)</f>
        <v>0</v>
      </c>
      <c r="J34" s="28">
        <f>SUM('Commuter Rail Assets'!AB614)</f>
        <v>0</v>
      </c>
      <c r="K34" s="27">
        <f>SUM('Commuter Rail Assets'!AB741)</f>
        <v>0</v>
      </c>
      <c r="L34" s="27">
        <f>SUM('Commuter Rail Assets'!AB868)</f>
        <v>0</v>
      </c>
      <c r="M34" s="24">
        <f>SUM('Commuter Rail Assets'!AB995)</f>
        <v>0</v>
      </c>
      <c r="N34" s="28">
        <f>SUM('Commuter Rail Assets'!AB1122)</f>
        <v>0</v>
      </c>
      <c r="O34" s="52">
        <f>SUM('Commuter Rail Assets'!AB1249)</f>
        <v>0</v>
      </c>
      <c r="P34" s="134"/>
    </row>
    <row r="35" spans="1:16">
      <c r="A35" s="582"/>
      <c r="B35" s="7" t="str">
        <f>T('Critical-Representative Assets'!B29)</f>
        <v>Air Handling</v>
      </c>
      <c r="C35" s="5" t="str">
        <f>T('Critical-Representative Assets'!C29)</f>
        <v>CR</v>
      </c>
      <c r="D35" s="6">
        <f>SUM('Critical-Representative Assets'!D29)</f>
        <v>18</v>
      </c>
      <c r="E35" s="32" t="str">
        <f>T('Critical-Representative Assets'!E29)</f>
        <v/>
      </c>
      <c r="F35" s="27">
        <f>SUM('Commuter Rail Assets'!AB112)</f>
        <v>0</v>
      </c>
      <c r="G35" s="24">
        <f>SUM('Commuter Rail Assets'!AB239)</f>
        <v>0</v>
      </c>
      <c r="H35" s="24">
        <f>SUM('Commuter Rail Assets'!AB366)</f>
        <v>0</v>
      </c>
      <c r="I35" s="24">
        <f>SUM('Commuter Rail Assets'!AB493)</f>
        <v>0</v>
      </c>
      <c r="J35" s="28">
        <f>SUM('Commuter Rail Assets'!AB620)</f>
        <v>0</v>
      </c>
      <c r="K35" s="27">
        <f>SUM('Commuter Rail Assets'!AB747)</f>
        <v>0</v>
      </c>
      <c r="L35" s="27">
        <f>SUM('Commuter Rail Assets'!AB874)</f>
        <v>0</v>
      </c>
      <c r="M35" s="24">
        <f>SUM('Commuter Rail Assets'!AB1001)</f>
        <v>0</v>
      </c>
      <c r="N35" s="28">
        <f>SUM('Commuter Rail Assets'!AB1128)</f>
        <v>0</v>
      </c>
      <c r="O35" s="52">
        <f>SUM('Commuter Rail Assets'!AB1255)</f>
        <v>0</v>
      </c>
      <c r="P35" s="134"/>
    </row>
    <row r="36" spans="1:16">
      <c r="A36" s="580" t="str">
        <f>T(Definitions!A49)</f>
        <v>Commuter Rail System Support</v>
      </c>
      <c r="B36" s="7" t="str">
        <f>T('Critical-Representative Assets'!B30)</f>
        <v>Power Generation/Distribution</v>
      </c>
      <c r="C36" s="5" t="str">
        <f>T('Critical-Representative Assets'!C30)</f>
        <v>CR</v>
      </c>
      <c r="D36" s="6">
        <f>SUM('Critical-Representative Assets'!D30)</f>
        <v>19</v>
      </c>
      <c r="E36" s="32" t="str">
        <f>T('Critical-Representative Assets'!E30)</f>
        <v/>
      </c>
      <c r="F36" s="27">
        <f>SUM('Commuter Rail Assets'!AB118)</f>
        <v>0</v>
      </c>
      <c r="G36" s="24">
        <f>SUM('Commuter Rail Assets'!AB245)</f>
        <v>0</v>
      </c>
      <c r="H36" s="24">
        <f>SUM('Commuter Rail Assets'!AB372)</f>
        <v>0</v>
      </c>
      <c r="I36" s="24">
        <f>SUM('Commuter Rail Assets'!AB499)</f>
        <v>0</v>
      </c>
      <c r="J36" s="28">
        <f>SUM('Commuter Rail Assets'!AB626)</f>
        <v>0</v>
      </c>
      <c r="K36" s="27">
        <f>SUM('Commuter Rail Assets'!AB753)</f>
        <v>0</v>
      </c>
      <c r="L36" s="27">
        <f>SUM('Commuter Rail Assets'!AB880)</f>
        <v>0</v>
      </c>
      <c r="M36" s="24">
        <f>SUM('Commuter Rail Assets'!AB1007)</f>
        <v>0</v>
      </c>
      <c r="N36" s="28">
        <f>SUM('Commuter Rail Assets'!AB1134)</f>
        <v>0</v>
      </c>
      <c r="O36" s="52">
        <f>SUM('Commuter Rail Assets'!AB1261)</f>
        <v>0</v>
      </c>
      <c r="P36" s="134"/>
    </row>
    <row r="37" spans="1:16">
      <c r="A37" s="581"/>
      <c r="B37" s="7" t="str">
        <f>T('Critical-Representative Assets'!B31)</f>
        <v>Yards</v>
      </c>
      <c r="C37" s="5" t="str">
        <f>T('Critical-Representative Assets'!C31)</f>
        <v>CR</v>
      </c>
      <c r="D37" s="6">
        <f>SUM('Critical-Representative Assets'!D31)</f>
        <v>20</v>
      </c>
      <c r="E37" s="32" t="str">
        <f>T('Critical-Representative Assets'!E31)</f>
        <v/>
      </c>
      <c r="F37" s="27">
        <f>SUM('Commuter Rail Assets'!AB124)</f>
        <v>0</v>
      </c>
      <c r="G37" s="24">
        <f>SUM('Commuter Rail Assets'!AB251)</f>
        <v>0</v>
      </c>
      <c r="H37" s="24">
        <f>SUM('Commuter Rail Assets'!AB378)</f>
        <v>0</v>
      </c>
      <c r="I37" s="24">
        <f>SUM('Commuter Rail Assets'!AB505)</f>
        <v>0</v>
      </c>
      <c r="J37" s="28">
        <f>SUM('Commuter Rail Assets'!AB632)</f>
        <v>0</v>
      </c>
      <c r="K37" s="27">
        <f>SUM('Commuter Rail Assets'!AB759)</f>
        <v>0</v>
      </c>
      <c r="L37" s="27">
        <f>SUM('Commuter Rail Assets'!AB886)</f>
        <v>0</v>
      </c>
      <c r="M37" s="24">
        <f>SUM('Commuter Rail Assets'!AB1013)</f>
        <v>0</v>
      </c>
      <c r="N37" s="28">
        <f>SUM('Commuter Rail Assets'!AB1140)</f>
        <v>0</v>
      </c>
      <c r="O37" s="52">
        <f>SUM('Commuter Rail Assets'!AB1267)</f>
        <v>0</v>
      </c>
      <c r="P37" s="134"/>
    </row>
    <row r="38" spans="1:16">
      <c r="A38" s="581"/>
      <c r="B38" s="56" t="str">
        <f>T('Critical-Representative Assets'!B32)</f>
        <v>Maintenance Barns/Facilities</v>
      </c>
      <c r="C38" s="57" t="str">
        <f>T('Critical-Representative Assets'!C32)</f>
        <v>CR</v>
      </c>
      <c r="D38" s="58">
        <f>SUM('Critical-Representative Assets'!D32)</f>
        <v>21</v>
      </c>
      <c r="E38" s="59" t="str">
        <f>T('Critical-Representative Assets'!E32)</f>
        <v/>
      </c>
      <c r="F38" s="60">
        <f>SUM('Commuter Rail Assets'!AB130)</f>
        <v>0</v>
      </c>
      <c r="G38" s="24">
        <f>SUM('Commuter Rail Assets'!AB257)</f>
        <v>0</v>
      </c>
      <c r="H38" s="61">
        <f>SUM('Commuter Rail Assets'!AB384)</f>
        <v>0</v>
      </c>
      <c r="I38" s="61">
        <f>SUM('Commuter Rail Assets'!AB511)</f>
        <v>0</v>
      </c>
      <c r="J38" s="28">
        <f>SUM('Commuter Rail Assets'!AB638)</f>
        <v>0</v>
      </c>
      <c r="K38" s="27">
        <f>SUM('Commuter Rail Assets'!AB765)</f>
        <v>0</v>
      </c>
      <c r="L38" s="60">
        <f>SUM('Commuter Rail Assets'!AB892)</f>
        <v>0</v>
      </c>
      <c r="M38" s="61">
        <f>SUM('Commuter Rail Assets'!AB1019)</f>
        <v>0</v>
      </c>
      <c r="N38" s="62">
        <f>SUM('Commuter Rail Assets'!AB1146)</f>
        <v>0</v>
      </c>
      <c r="O38" s="63">
        <f>SUM('Commuter Rail Assets'!AB1273)</f>
        <v>0</v>
      </c>
      <c r="P38" s="136"/>
    </row>
    <row r="39" spans="1:16" ht="22.5" customHeight="1">
      <c r="A39" s="585" t="s">
        <v>141</v>
      </c>
      <c r="B39" s="586"/>
      <c r="C39" s="586"/>
      <c r="D39" s="586"/>
      <c r="E39" s="586"/>
      <c r="F39" s="586"/>
      <c r="G39" s="586"/>
      <c r="H39" s="586"/>
      <c r="I39" s="586"/>
      <c r="J39" s="586"/>
      <c r="K39" s="586"/>
      <c r="L39" s="586"/>
      <c r="M39" s="586"/>
      <c r="N39" s="586"/>
      <c r="O39" s="586"/>
      <c r="P39" s="54" t="s">
        <v>140</v>
      </c>
    </row>
    <row r="40" spans="1:16" ht="15.75" customHeight="1">
      <c r="A40" s="581" t="str">
        <f>T(Definitions!A53)</f>
        <v>Heavy Rail System Public Area</v>
      </c>
      <c r="B40" s="7" t="str">
        <f>T('Critical-Representative Assets'!B36)</f>
        <v>Headquarters Building</v>
      </c>
      <c r="C40" s="8" t="str">
        <f>T('Critical-Representative Assets'!C36)</f>
        <v>HR</v>
      </c>
      <c r="D40" s="9">
        <f>SUM('Critical-Representative Assets'!D36)</f>
        <v>1</v>
      </c>
      <c r="E40" s="96" t="str">
        <f>T('Critical-Representative Assets'!E36)</f>
        <v/>
      </c>
      <c r="F40" s="26">
        <f>SUM('Heavy Rail Assets'!AB10)</f>
        <v>0</v>
      </c>
      <c r="G40" s="25">
        <f>SUM('Heavy Rail Assets'!AB131)</f>
        <v>0</v>
      </c>
      <c r="H40" s="25">
        <f>SUM('Heavy Rail Assets'!AB252)</f>
        <v>0</v>
      </c>
      <c r="I40" s="25">
        <f>SUM('Heavy Rail Assets'!AB373)</f>
        <v>0</v>
      </c>
      <c r="J40" s="28">
        <f>SUM('Heavy Rail Assets'!AB494)</f>
        <v>0</v>
      </c>
      <c r="K40" s="27">
        <f>SUM('Heavy Rail Assets'!AB615)</f>
        <v>0</v>
      </c>
      <c r="L40" s="24">
        <f>SUM('Heavy Rail Assets'!AB736)</f>
        <v>0</v>
      </c>
      <c r="M40" s="27">
        <f>SUM('Heavy Rail Assets'!AB857)</f>
        <v>0</v>
      </c>
      <c r="N40" s="31">
        <f>SUM('Heavy Rail Assets'!AB978)</f>
        <v>0</v>
      </c>
      <c r="O40" s="51">
        <f>SUM('Heavy Rail Assets'!AB1099)</f>
        <v>0</v>
      </c>
      <c r="P40" s="133"/>
    </row>
    <row r="41" spans="1:16">
      <c r="A41" s="581"/>
      <c r="B41" s="4" t="str">
        <f>T('Critical-Representative Assets'!B37)</f>
        <v>Major Passenger Terminals</v>
      </c>
      <c r="C41" s="8" t="str">
        <f>T('Critical-Representative Assets'!C37)</f>
        <v>HR</v>
      </c>
      <c r="D41" s="9">
        <f>SUM('Critical-Representative Assets'!D37)</f>
        <v>2</v>
      </c>
      <c r="E41" s="96" t="str">
        <f>T('Critical-Representative Assets'!E37)</f>
        <v/>
      </c>
      <c r="F41" s="26">
        <f>SUM('Heavy Rail Assets'!AB16)</f>
        <v>0</v>
      </c>
      <c r="G41" s="25">
        <f>SUM('Heavy Rail Assets'!AB137)</f>
        <v>0</v>
      </c>
      <c r="H41" s="25">
        <f>SUM('Heavy Rail Assets'!AB258)</f>
        <v>0</v>
      </c>
      <c r="I41" s="25">
        <f>SUM('Heavy Rail Assets'!AB379)</f>
        <v>0</v>
      </c>
      <c r="J41" s="31">
        <f>SUM('Heavy Rail Assets'!AB500)</f>
        <v>0</v>
      </c>
      <c r="K41" s="26">
        <f>SUM('Heavy Rail Assets'!AB621)</f>
        <v>0</v>
      </c>
      <c r="L41" s="26">
        <f>SUM('Heavy Rail Assets'!AB742)</f>
        <v>0</v>
      </c>
      <c r="M41" s="25">
        <f>SUM('Heavy Rail Assets'!AB863)</f>
        <v>0</v>
      </c>
      <c r="N41" s="31">
        <f>SUM('Heavy Rail Assets'!AB984)</f>
        <v>0</v>
      </c>
      <c r="O41" s="51">
        <f>SUM('Heavy Rail Assets'!AB1105)</f>
        <v>0</v>
      </c>
      <c r="P41" s="134"/>
    </row>
    <row r="42" spans="1:16">
      <c r="A42" s="581"/>
      <c r="B42" s="4" t="str">
        <f>T('Critical-Representative Assets'!B38)</f>
        <v>Major Line Stations</v>
      </c>
      <c r="C42" s="8" t="str">
        <f>T('Critical-Representative Assets'!C38)</f>
        <v>HR</v>
      </c>
      <c r="D42" s="9">
        <f>SUM('Critical-Representative Assets'!D38)</f>
        <v>3</v>
      </c>
      <c r="E42" s="96" t="str">
        <f>T('Critical-Representative Assets'!E38)</f>
        <v/>
      </c>
      <c r="F42" s="27">
        <f>SUM('Heavy Rail Assets'!AB22)</f>
        <v>0</v>
      </c>
      <c r="G42" s="24">
        <f>SUM('Heavy Rail Assets'!AB143)</f>
        <v>0</v>
      </c>
      <c r="H42" s="24">
        <f>SUM('Heavy Rail Assets'!AB264)</f>
        <v>0</v>
      </c>
      <c r="I42" s="24">
        <f>SUM('Heavy Rail Assets'!AB385)</f>
        <v>0</v>
      </c>
      <c r="J42" s="28">
        <f>SUM('Heavy Rail Assets'!AB506)</f>
        <v>0</v>
      </c>
      <c r="K42" s="27">
        <f>SUM('Heavy Rail Assets'!AB627)</f>
        <v>0</v>
      </c>
      <c r="L42" s="27">
        <f>SUM('Heavy Rail Assets'!AB748)</f>
        <v>0</v>
      </c>
      <c r="M42" s="24">
        <f>SUM('Heavy Rail Assets'!AB869)</f>
        <v>0</v>
      </c>
      <c r="N42" s="28">
        <f>SUM('Heavy Rail Assets'!AB990)</f>
        <v>0</v>
      </c>
      <c r="O42" s="52">
        <f>SUM('Heavy Rail Assets'!AB1111)</f>
        <v>0</v>
      </c>
      <c r="P42" s="134"/>
    </row>
    <row r="43" spans="1:16">
      <c r="A43" s="582"/>
      <c r="B43" s="4" t="str">
        <f>T('Critical-Representative Assets'!B39)</f>
        <v>Parking Structures</v>
      </c>
      <c r="C43" s="8" t="str">
        <f>T('Critical-Representative Assets'!C39)</f>
        <v>HR</v>
      </c>
      <c r="D43" s="9">
        <f>SUM('Critical-Representative Assets'!D39)</f>
        <v>4</v>
      </c>
      <c r="E43" s="96" t="str">
        <f>T('Critical-Representative Assets'!E39)</f>
        <v/>
      </c>
      <c r="F43" s="27">
        <f>SUM('Heavy Rail Assets'!AB28)</f>
        <v>0</v>
      </c>
      <c r="G43" s="24">
        <f>SUM('Heavy Rail Assets'!AB149)</f>
        <v>0</v>
      </c>
      <c r="H43" s="24">
        <f>SUM('Heavy Rail Assets'!AB270)</f>
        <v>0</v>
      </c>
      <c r="I43" s="24">
        <f>SUM('Heavy Rail Assets'!AB391)</f>
        <v>0</v>
      </c>
      <c r="J43" s="28">
        <f>SUM('Heavy Rail Assets'!AB512)</f>
        <v>0</v>
      </c>
      <c r="K43" s="27">
        <f>SUM('Heavy Rail Assets'!AB633)</f>
        <v>0</v>
      </c>
      <c r="L43" s="27">
        <f>SUM('Heavy Rail Assets'!AB754)</f>
        <v>0</v>
      </c>
      <c r="M43" s="24">
        <f>SUM('Heavy Rail Assets'!AB875)</f>
        <v>0</v>
      </c>
      <c r="N43" s="28">
        <f>SUM('Heavy Rail Assets'!AB996)</f>
        <v>0</v>
      </c>
      <c r="O43" s="52">
        <f>SUM('Heavy Rail Assets'!AB1117)</f>
        <v>0</v>
      </c>
      <c r="P43" s="134"/>
    </row>
    <row r="44" spans="1:16">
      <c r="A44" s="580" t="str">
        <f>T(Definitions!A57)</f>
        <v>Heavy Rail System Rolling Stock</v>
      </c>
      <c r="B44" s="4" t="str">
        <f>T('Critical-Representative Assets'!B40)</f>
        <v>Consist - Type 1</v>
      </c>
      <c r="C44" s="8" t="str">
        <f>T('Critical-Representative Assets'!C40)</f>
        <v>HR</v>
      </c>
      <c r="D44" s="9">
        <f>SUM('Critical-Representative Assets'!D40)</f>
        <v>5</v>
      </c>
      <c r="E44" s="96" t="str">
        <f>T('Critical-Representative Assets'!E40)</f>
        <v/>
      </c>
      <c r="F44" s="27">
        <f>SUM('Heavy Rail Assets'!AB34)</f>
        <v>0</v>
      </c>
      <c r="G44" s="24">
        <f>SUM('Heavy Rail Assets'!AB155)</f>
        <v>0</v>
      </c>
      <c r="H44" s="24">
        <f>SUM('Heavy Rail Assets'!AB276)</f>
        <v>0</v>
      </c>
      <c r="I44" s="24">
        <f>SUM('Heavy Rail Assets'!AB397)</f>
        <v>0</v>
      </c>
      <c r="J44" s="28">
        <f>SUM('Heavy Rail Assets'!AB518)</f>
        <v>0</v>
      </c>
      <c r="K44" s="27">
        <f>SUM('Heavy Rail Assets'!AB639)</f>
        <v>0</v>
      </c>
      <c r="L44" s="27">
        <f>SUM('Heavy Rail Assets'!AB760)</f>
        <v>0</v>
      </c>
      <c r="M44" s="24">
        <f>SUM('Heavy Rail Assets'!AB881)</f>
        <v>0</v>
      </c>
      <c r="N44" s="28">
        <f>SUM('Heavy Rail Assets'!AB1002)</f>
        <v>0</v>
      </c>
      <c r="O44" s="52">
        <f>SUM('Heavy Rail Assets'!AB1123)</f>
        <v>0</v>
      </c>
      <c r="P44" s="134"/>
    </row>
    <row r="45" spans="1:16">
      <c r="A45" s="582"/>
      <c r="B45" s="4" t="str">
        <f>T('Critical-Representative Assets'!B41)</f>
        <v>Consist - Type 2</v>
      </c>
      <c r="C45" s="8" t="str">
        <f>T('Critical-Representative Assets'!C41)</f>
        <v>HR</v>
      </c>
      <c r="D45" s="9">
        <f>SUM('Critical-Representative Assets'!D41)</f>
        <v>6</v>
      </c>
      <c r="E45" s="96" t="str">
        <f>T('Critical-Representative Assets'!E41)</f>
        <v/>
      </c>
      <c r="F45" s="27">
        <f>SUM('Heavy Rail Assets'!AB40)</f>
        <v>0</v>
      </c>
      <c r="G45" s="24">
        <f>SUM('Heavy Rail Assets'!AB161)</f>
        <v>0</v>
      </c>
      <c r="H45" s="24">
        <f>SUM('Heavy Rail Assets'!AB282)</f>
        <v>0</v>
      </c>
      <c r="I45" s="24">
        <f>SUM('Heavy Rail Assets'!AB403)</f>
        <v>0</v>
      </c>
      <c r="J45" s="28">
        <f>SUM('Heavy Rail Assets'!AB524)</f>
        <v>0</v>
      </c>
      <c r="K45" s="27">
        <f>SUM('Heavy Rail Assets'!AB645)</f>
        <v>0</v>
      </c>
      <c r="L45" s="27">
        <f>SUM('Heavy Rail Assets'!AB766)</f>
        <v>0</v>
      </c>
      <c r="M45" s="24">
        <f>SUM('Heavy Rail Assets'!AB887)</f>
        <v>0</v>
      </c>
      <c r="N45" s="28">
        <f>SUM('Heavy Rail Assets'!AB1008)</f>
        <v>0</v>
      </c>
      <c r="O45" s="52">
        <f>SUM('Heavy Rail Assets'!AB1129)</f>
        <v>0</v>
      </c>
      <c r="P45" s="134"/>
    </row>
    <row r="46" spans="1:16">
      <c r="A46" s="580" t="str">
        <f>T(Definitions!A59)</f>
        <v>Heavy Rail System Control</v>
      </c>
      <c r="B46" s="4" t="str">
        <f>T('Critical-Representative Assets'!B42)</f>
        <v>Primary Control Center</v>
      </c>
      <c r="C46" s="8" t="str">
        <f>T('Critical-Representative Assets'!C42)</f>
        <v>HR</v>
      </c>
      <c r="D46" s="9">
        <f>SUM('Critical-Representative Assets'!D42)</f>
        <v>7</v>
      </c>
      <c r="E46" s="96" t="str">
        <f>T('Critical-Representative Assets'!E42)</f>
        <v/>
      </c>
      <c r="F46" s="27">
        <f>SUM('Heavy Rail Assets'!AB46)</f>
        <v>0</v>
      </c>
      <c r="G46" s="24">
        <f>SUM('Heavy Rail Assets'!AB167)</f>
        <v>0</v>
      </c>
      <c r="H46" s="24">
        <f>SUM('Heavy Rail Assets'!AB288)</f>
        <v>0</v>
      </c>
      <c r="I46" s="24">
        <f>SUM('Heavy Rail Assets'!AB409)</f>
        <v>0</v>
      </c>
      <c r="J46" s="28">
        <f>SUM('Heavy Rail Assets'!AB530)</f>
        <v>0</v>
      </c>
      <c r="K46" s="27">
        <f>SUM('Heavy Rail Assets'!AB651)</f>
        <v>0</v>
      </c>
      <c r="L46" s="27">
        <f>SUM('Heavy Rail Assets'!AB772)</f>
        <v>0</v>
      </c>
      <c r="M46" s="24">
        <f>SUM('Heavy Rail Assets'!AB893)</f>
        <v>0</v>
      </c>
      <c r="N46" s="28">
        <f>SUM('Heavy Rail Assets'!AB1014)</f>
        <v>0</v>
      </c>
      <c r="O46" s="52">
        <f>SUM('Heavy Rail Assets'!AB1135)</f>
        <v>0</v>
      </c>
      <c r="P46" s="134"/>
    </row>
    <row r="47" spans="1:16">
      <c r="A47" s="581"/>
      <c r="B47" s="4" t="str">
        <f>T('Critical-Representative Assets'!B43)</f>
        <v>Cyber Systems</v>
      </c>
      <c r="C47" s="8" t="str">
        <f>T('Critical-Representative Assets'!C43)</f>
        <v>HR</v>
      </c>
      <c r="D47" s="9">
        <f>SUM('Critical-Representative Assets'!D43)</f>
        <v>8</v>
      </c>
      <c r="E47" s="96" t="str">
        <f>T('Critical-Representative Assets'!E43)</f>
        <v/>
      </c>
      <c r="F47" s="27">
        <f>SUM('Heavy Rail Assets'!AB52)</f>
        <v>0</v>
      </c>
      <c r="G47" s="24">
        <f>SUM('Heavy Rail Assets'!AB173)</f>
        <v>0</v>
      </c>
      <c r="H47" s="24">
        <f>SUM('Heavy Rail Assets'!AB294)</f>
        <v>0</v>
      </c>
      <c r="I47" s="24">
        <f>SUM('Heavy Rail Assets'!AB415)</f>
        <v>0</v>
      </c>
      <c r="J47" s="28">
        <f>SUM('Heavy Rail Assets'!AB536)</f>
        <v>0</v>
      </c>
      <c r="K47" s="27">
        <f>SUM('Heavy Rail Assets'!AB657)</f>
        <v>0</v>
      </c>
      <c r="L47" s="27">
        <f>SUM('Heavy Rail Assets'!AB778)</f>
        <v>0</v>
      </c>
      <c r="M47" s="24">
        <f>SUM('Heavy Rail Assets'!AB899)</f>
        <v>0</v>
      </c>
      <c r="N47" s="28">
        <f>SUM('Heavy Rail Assets'!AB1020)</f>
        <v>0</v>
      </c>
      <c r="O47" s="52">
        <f>SUM('Heavy Rail Assets'!AB1141)</f>
        <v>0</v>
      </c>
      <c r="P47" s="134"/>
    </row>
    <row r="48" spans="1:16">
      <c r="A48" s="582"/>
      <c r="B48" s="4" t="str">
        <f>T('Critical-Representative Assets'!B44)</f>
        <v>Right of Way (ROW)</v>
      </c>
      <c r="C48" s="8" t="str">
        <f>T('Critical-Representative Assets'!C44)</f>
        <v>HR</v>
      </c>
      <c r="D48" s="9">
        <f>SUM('Critical-Representative Assets'!D44)</f>
        <v>9</v>
      </c>
      <c r="E48" s="96" t="str">
        <f>T('Critical-Representative Assets'!E44)</f>
        <v/>
      </c>
      <c r="F48" s="27">
        <f>SUM('Heavy Rail Assets'!AB58)</f>
        <v>0</v>
      </c>
      <c r="G48" s="24">
        <f>SUM('Heavy Rail Assets'!AB179)</f>
        <v>0</v>
      </c>
      <c r="H48" s="24">
        <f>SUM('Heavy Rail Assets'!AB300)</f>
        <v>0</v>
      </c>
      <c r="I48" s="24">
        <f>SUM('Heavy Rail Assets'!AB421)</f>
        <v>0</v>
      </c>
      <c r="J48" s="28">
        <f>SUM('Heavy Rail Assets'!AB542)</f>
        <v>0</v>
      </c>
      <c r="K48" s="27">
        <f>SUM('Heavy Rail Assets'!AB663)</f>
        <v>0</v>
      </c>
      <c r="L48" s="27">
        <f>SUM('Heavy Rail Assets'!AB784)</f>
        <v>0</v>
      </c>
      <c r="M48" s="24">
        <f>SUM('Heavy Rail Assets'!AB905)</f>
        <v>0</v>
      </c>
      <c r="N48" s="28">
        <f>SUM('Heavy Rail Assets'!AB1026)</f>
        <v>0</v>
      </c>
      <c r="O48" s="52">
        <f>SUM('Heavy Rail Assets'!AB1147)</f>
        <v>0</v>
      </c>
      <c r="P48" s="134"/>
    </row>
    <row r="49" spans="1:16">
      <c r="A49" s="580" t="str">
        <f>T(Definitions!A61)</f>
        <v>Heavy Rail System Operations</v>
      </c>
      <c r="B49" s="4" t="str">
        <f>T('Critical-Representative Assets'!B45)</f>
        <v>Signals &amp; PTC</v>
      </c>
      <c r="C49" s="8" t="str">
        <f>T('Critical-Representative Assets'!C45)</f>
        <v>HR</v>
      </c>
      <c r="D49" s="9">
        <f>SUM('Critical-Representative Assets'!D45)</f>
        <v>10</v>
      </c>
      <c r="E49" s="96" t="str">
        <f>T('Critical-Representative Assets'!E45)</f>
        <v/>
      </c>
      <c r="F49" s="27">
        <f>SUM('Heavy Rail Assets'!AB64)</f>
        <v>0</v>
      </c>
      <c r="G49" s="24">
        <f>SUM('Heavy Rail Assets'!AB185)</f>
        <v>0</v>
      </c>
      <c r="H49" s="24">
        <f>SUM('Heavy Rail Assets'!AB306)</f>
        <v>0</v>
      </c>
      <c r="I49" s="24">
        <f>SUM('Heavy Rail Assets'!AB427)</f>
        <v>0</v>
      </c>
      <c r="J49" s="28">
        <f>SUM('Heavy Rail Assets'!AB548)</f>
        <v>0</v>
      </c>
      <c r="K49" s="27">
        <f>SUM('Heavy Rail Assets'!AB669)</f>
        <v>0</v>
      </c>
      <c r="L49" s="27">
        <f>SUM('Heavy Rail Assets'!AB790)</f>
        <v>0</v>
      </c>
      <c r="M49" s="24">
        <f>SUM('Heavy Rail Assets'!AB911)</f>
        <v>0</v>
      </c>
      <c r="N49" s="28">
        <f>SUM('Heavy Rail Assets'!AB1032)</f>
        <v>0</v>
      </c>
      <c r="O49" s="52">
        <f>SUM('Heavy Rail Assets'!AB1153)</f>
        <v>0</v>
      </c>
      <c r="P49" s="134"/>
    </row>
    <row r="50" spans="1:16">
      <c r="A50" s="582"/>
      <c r="B50" s="4" t="str">
        <f>T('Critical-Representative Assets'!B46)</f>
        <v xml:space="preserve">Switches </v>
      </c>
      <c r="C50" s="8" t="str">
        <f>T('Critical-Representative Assets'!C46)</f>
        <v>HR</v>
      </c>
      <c r="D50" s="9">
        <f>SUM('Critical-Representative Assets'!D46)</f>
        <v>11</v>
      </c>
      <c r="E50" s="96" t="str">
        <f>T('Critical-Representative Assets'!E46)</f>
        <v/>
      </c>
      <c r="F50" s="27">
        <f>SUM('Heavy Rail Assets'!AB70)</f>
        <v>0</v>
      </c>
      <c r="G50" s="24">
        <f>SUM('Heavy Rail Assets'!AB191)</f>
        <v>0</v>
      </c>
      <c r="H50" s="24">
        <f>SUM('Heavy Rail Assets'!AB312)</f>
        <v>0</v>
      </c>
      <c r="I50" s="24">
        <f>SUM('Heavy Rail Assets'!AB433)</f>
        <v>0</v>
      </c>
      <c r="J50" s="28">
        <f>SUM('Heavy Rail Assets'!AB554)</f>
        <v>0</v>
      </c>
      <c r="K50" s="27">
        <f>SUM('Heavy Rail Assets'!AB675)</f>
        <v>0</v>
      </c>
      <c r="L50" s="27">
        <f>SUM('Heavy Rail Assets'!AB796)</f>
        <v>0</v>
      </c>
      <c r="M50" s="24">
        <f>SUM('Heavy Rail Assets'!AB917)</f>
        <v>0</v>
      </c>
      <c r="N50" s="28">
        <f>SUM('Heavy Rail Assets'!AB1038)</f>
        <v>0</v>
      </c>
      <c r="O50" s="52">
        <f>SUM('Heavy Rail Assets'!AB1159)</f>
        <v>0</v>
      </c>
      <c r="P50" s="134"/>
    </row>
    <row r="51" spans="1:16">
      <c r="A51" s="580" t="str">
        <f>T(Definitions!A64)</f>
        <v>Heavy Rail System ROW Infrastructure</v>
      </c>
      <c r="B51" s="4" t="str">
        <f>T('Critical-Representative Assets'!B47)</f>
        <v>Bridges</v>
      </c>
      <c r="C51" s="8" t="str">
        <f>T('Critical-Representative Assets'!C47)</f>
        <v>HR</v>
      </c>
      <c r="D51" s="9">
        <f>SUM('Critical-Representative Assets'!D47)</f>
        <v>12</v>
      </c>
      <c r="E51" s="96" t="str">
        <f>T('Critical-Representative Assets'!E47)</f>
        <v/>
      </c>
      <c r="F51" s="27">
        <f>SUM('Heavy Rail Assets'!AB76)</f>
        <v>0</v>
      </c>
      <c r="G51" s="24">
        <f>SUM('Heavy Rail Assets'!AB197)</f>
        <v>0</v>
      </c>
      <c r="H51" s="24">
        <f>SUM('Heavy Rail Assets'!AB318)</f>
        <v>0</v>
      </c>
      <c r="I51" s="24">
        <f>SUM('Heavy Rail Assets'!AB439)</f>
        <v>0</v>
      </c>
      <c r="J51" s="28">
        <f>SUM('Heavy Rail Assets'!AB560)</f>
        <v>0</v>
      </c>
      <c r="K51" s="27">
        <f>SUM('Heavy Rail Assets'!AB681)</f>
        <v>0</v>
      </c>
      <c r="L51" s="27">
        <f>SUM('Heavy Rail Assets'!AB802)</f>
        <v>0</v>
      </c>
      <c r="M51" s="24">
        <f>SUM('Heavy Rail Assets'!AB923)</f>
        <v>0</v>
      </c>
      <c r="N51" s="28">
        <f>SUM('Heavy Rail Assets'!AB1044)</f>
        <v>0</v>
      </c>
      <c r="O51" s="52">
        <f>SUM('Heavy Rail Assets'!AB1165)</f>
        <v>0</v>
      </c>
      <c r="P51" s="134"/>
    </row>
    <row r="52" spans="1:16">
      <c r="A52" s="581"/>
      <c r="B52" s="4" t="str">
        <f>T('Critical-Representative Assets'!B48)</f>
        <v>Elevated Track</v>
      </c>
      <c r="C52" s="8" t="str">
        <f>T('Critical-Representative Assets'!C48)</f>
        <v>HR</v>
      </c>
      <c r="D52" s="9">
        <f>SUM('Critical-Representative Assets'!D48)</f>
        <v>13</v>
      </c>
      <c r="E52" s="96" t="str">
        <f>T('Critical-Representative Assets'!E48)</f>
        <v/>
      </c>
      <c r="F52" s="27">
        <f>SUM('Heavy Rail Assets'!AB82)</f>
        <v>0</v>
      </c>
      <c r="G52" s="24">
        <f>SUM('Heavy Rail Assets'!AB203)</f>
        <v>0</v>
      </c>
      <c r="H52" s="24">
        <f>SUM('Heavy Rail Assets'!AB324)</f>
        <v>0</v>
      </c>
      <c r="I52" s="24">
        <f>SUM('Heavy Rail Assets'!AB445)</f>
        <v>0</v>
      </c>
      <c r="J52" s="28">
        <f>SUM('Heavy Rail Assets'!AB566)</f>
        <v>0</v>
      </c>
      <c r="K52" s="27">
        <f>SUM('Heavy Rail Assets'!AB687)</f>
        <v>0</v>
      </c>
      <c r="L52" s="27">
        <f>SUM('Heavy Rail Assets'!AB808)</f>
        <v>0</v>
      </c>
      <c r="M52" s="24">
        <f>SUM('Heavy Rail Assets'!AB929)</f>
        <v>0</v>
      </c>
      <c r="N52" s="28">
        <f>SUM('Heavy Rail Assets'!AB1050)</f>
        <v>0</v>
      </c>
      <c r="O52" s="52">
        <f>SUM('Heavy Rail Assets'!AB1171)</f>
        <v>0</v>
      </c>
      <c r="P52" s="134"/>
    </row>
    <row r="53" spans="1:16">
      <c r="A53" s="581"/>
      <c r="B53" s="4" t="str">
        <f>T('Critical-Representative Assets'!B49)</f>
        <v xml:space="preserve">Tunnels </v>
      </c>
      <c r="C53" s="8" t="str">
        <f>T('Critical-Representative Assets'!C49)</f>
        <v>HR</v>
      </c>
      <c r="D53" s="9">
        <f>SUM('Critical-Representative Assets'!D49)</f>
        <v>14</v>
      </c>
      <c r="E53" s="96" t="str">
        <f>T('Critical-Representative Assets'!E49)</f>
        <v/>
      </c>
      <c r="F53" s="27">
        <f>SUM('Heavy Rail Assets'!AB88)</f>
        <v>0</v>
      </c>
      <c r="G53" s="24">
        <f>SUM('Heavy Rail Assets'!AB209)</f>
        <v>0</v>
      </c>
      <c r="H53" s="24">
        <f>SUM('Heavy Rail Assets'!AB330)</f>
        <v>0</v>
      </c>
      <c r="I53" s="24">
        <f>SUM('Heavy Rail Assets'!AB451)</f>
        <v>0</v>
      </c>
      <c r="J53" s="28">
        <f>SUM('Heavy Rail Assets'!AB572)</f>
        <v>0</v>
      </c>
      <c r="K53" s="27">
        <f>SUM('Heavy Rail Assets'!AB693)</f>
        <v>0</v>
      </c>
      <c r="L53" s="27">
        <f>SUM('Heavy Rail Assets'!AB814)</f>
        <v>0</v>
      </c>
      <c r="M53" s="24">
        <f>SUM('Heavy Rail Assets'!AB935)</f>
        <v>0</v>
      </c>
      <c r="N53" s="28">
        <f>SUM('Heavy Rail Assets'!AB1056)</f>
        <v>0</v>
      </c>
      <c r="O53" s="52">
        <f>SUM('Heavy Rail Assets'!AB1177)</f>
        <v>0</v>
      </c>
      <c r="P53" s="134"/>
    </row>
    <row r="54" spans="1:16">
      <c r="A54" s="582"/>
      <c r="B54" s="4" t="str">
        <f>T('Critical-Representative Assets'!B50)</f>
        <v>Choke Points on ROW</v>
      </c>
      <c r="C54" s="8" t="str">
        <f>T('Critical-Representative Assets'!C50)</f>
        <v>HR</v>
      </c>
      <c r="D54" s="9">
        <f>SUM('Critical-Representative Assets'!D50)</f>
        <v>15</v>
      </c>
      <c r="E54" s="96" t="str">
        <f>T('Critical-Representative Assets'!E50)</f>
        <v/>
      </c>
      <c r="F54" s="27">
        <f>SUM('Heavy Rail Assets'!AB94)</f>
        <v>0</v>
      </c>
      <c r="G54" s="24">
        <f>SUM('Heavy Rail Assets'!AB215)</f>
        <v>0</v>
      </c>
      <c r="H54" s="24">
        <f>SUM('Heavy Rail Assets'!AB336)</f>
        <v>0</v>
      </c>
      <c r="I54" s="24">
        <f>SUM('Heavy Rail Assets'!AB457)</f>
        <v>0</v>
      </c>
      <c r="J54" s="28">
        <f>SUM('Heavy Rail Assets'!AB578)</f>
        <v>0</v>
      </c>
      <c r="K54" s="27">
        <f>SUM('Heavy Rail Assets'!AB699)</f>
        <v>0</v>
      </c>
      <c r="L54" s="27">
        <f>SUM('Heavy Rail Assets'!AB820)</f>
        <v>0</v>
      </c>
      <c r="M54" s="24">
        <f>SUM('Heavy Rail Assets'!AB941)</f>
        <v>0</v>
      </c>
      <c r="N54" s="28">
        <f>SUM('Heavy Rail Assets'!AB1062)</f>
        <v>0</v>
      </c>
      <c r="O54" s="52">
        <f>SUM('Heavy Rail Assets'!AB1183)</f>
        <v>0</v>
      </c>
      <c r="P54" s="134"/>
    </row>
    <row r="55" spans="1:16">
      <c r="A55" s="580" t="str">
        <f>T(Definitions!A68)</f>
        <v>Heavy Rail System Safety</v>
      </c>
      <c r="B55" s="4" t="str">
        <f>T('Critical-Representative Assets'!B51)</f>
        <v>Fire Suppression</v>
      </c>
      <c r="C55" s="8" t="str">
        <f>T('Critical-Representative Assets'!C51)</f>
        <v>HR</v>
      </c>
      <c r="D55" s="9">
        <f>SUM('Critical-Representative Assets'!D51)</f>
        <v>16</v>
      </c>
      <c r="E55" s="96" t="str">
        <f>T('Critical-Representative Assets'!E51)</f>
        <v/>
      </c>
      <c r="F55" s="27">
        <f>SUM('Heavy Rail Assets'!AB100)</f>
        <v>0</v>
      </c>
      <c r="G55" s="24">
        <f>SUM('Heavy Rail Assets'!AB221)</f>
        <v>0</v>
      </c>
      <c r="H55" s="24">
        <f>SUM('Heavy Rail Assets'!AB342)</f>
        <v>0</v>
      </c>
      <c r="I55" s="24">
        <f>SUM('Heavy Rail Assets'!AB463)</f>
        <v>0</v>
      </c>
      <c r="J55" s="28">
        <f>SUM('Heavy Rail Assets'!AB584)</f>
        <v>0</v>
      </c>
      <c r="K55" s="27">
        <f>SUM('Heavy Rail Assets'!AB705)</f>
        <v>0</v>
      </c>
      <c r="L55" s="27">
        <f>SUM('Heavy Rail Assets'!AB826)</f>
        <v>0</v>
      </c>
      <c r="M55" s="24">
        <f>SUM('Heavy Rail Assets'!AB947)</f>
        <v>0</v>
      </c>
      <c r="N55" s="28">
        <f>SUM('Heavy Rail Assets'!AB1068)</f>
        <v>0</v>
      </c>
      <c r="O55" s="52">
        <f>SUM('Heavy Rail Assets'!AB1189)</f>
        <v>0</v>
      </c>
      <c r="P55" s="134"/>
    </row>
    <row r="56" spans="1:16">
      <c r="A56" s="582"/>
      <c r="B56" s="4" t="str">
        <f>T('Critical-Representative Assets'!B52)</f>
        <v>Air Handling</v>
      </c>
      <c r="C56" s="8" t="str">
        <f>T('Critical-Representative Assets'!C52)</f>
        <v>HR</v>
      </c>
      <c r="D56" s="9">
        <f>SUM('Critical-Representative Assets'!D52)</f>
        <v>17</v>
      </c>
      <c r="E56" s="96" t="str">
        <f>T('Critical-Representative Assets'!E52)</f>
        <v/>
      </c>
      <c r="F56" s="27">
        <f>SUM('Heavy Rail Assets'!AB106)</f>
        <v>0</v>
      </c>
      <c r="G56" s="24">
        <f>SUM('Heavy Rail Assets'!AB227)</f>
        <v>0</v>
      </c>
      <c r="H56" s="24">
        <f>SUM('Heavy Rail Assets'!AB348)</f>
        <v>0</v>
      </c>
      <c r="I56" s="24">
        <f>SUM('Heavy Rail Assets'!AB469)</f>
        <v>0</v>
      </c>
      <c r="J56" s="28">
        <f>SUM('Heavy Rail Assets'!AB590)</f>
        <v>0</v>
      </c>
      <c r="K56" s="27">
        <f>SUM('Heavy Rail Assets'!AB711)</f>
        <v>0</v>
      </c>
      <c r="L56" s="27">
        <f>SUM('Heavy Rail Assets'!AB832)</f>
        <v>0</v>
      </c>
      <c r="M56" s="24">
        <f>SUM('Heavy Rail Assets'!AB953)</f>
        <v>0</v>
      </c>
      <c r="N56" s="28">
        <f>SUM('Heavy Rail Assets'!AB1074)</f>
        <v>0</v>
      </c>
      <c r="O56" s="52">
        <f>SUM('Heavy Rail Assets'!AB1195)</f>
        <v>0</v>
      </c>
      <c r="P56" s="134"/>
    </row>
    <row r="57" spans="1:16">
      <c r="A57" s="580" t="str">
        <f>T(Definitions!A70)</f>
        <v>Heavy Rail System Support</v>
      </c>
      <c r="B57" s="4" t="str">
        <f>T('Critical-Representative Assets'!B53)</f>
        <v>Power Generation/Distribution</v>
      </c>
      <c r="C57" s="8" t="str">
        <f>T('Critical-Representative Assets'!C53)</f>
        <v>HR</v>
      </c>
      <c r="D57" s="9">
        <f>SUM('Critical-Representative Assets'!D53)</f>
        <v>18</v>
      </c>
      <c r="E57" s="96" t="str">
        <f>T('Critical-Representative Assets'!E53)</f>
        <v/>
      </c>
      <c r="F57" s="27">
        <f>SUM('Heavy Rail Assets'!AB112)</f>
        <v>0</v>
      </c>
      <c r="G57" s="24">
        <f>SUM('Heavy Rail Assets'!AB233)</f>
        <v>0</v>
      </c>
      <c r="H57" s="24">
        <f>SUM('Heavy Rail Assets'!AB354)</f>
        <v>0</v>
      </c>
      <c r="I57" s="24">
        <f>SUM('Heavy Rail Assets'!AB475)</f>
        <v>0</v>
      </c>
      <c r="J57" s="28">
        <f>SUM('Heavy Rail Assets'!AB596)</f>
        <v>0</v>
      </c>
      <c r="K57" s="27">
        <f>SUM('Heavy Rail Assets'!AB717)</f>
        <v>0</v>
      </c>
      <c r="L57" s="27">
        <f>SUM('Heavy Rail Assets'!AB838)</f>
        <v>0</v>
      </c>
      <c r="M57" s="24">
        <f>SUM('Heavy Rail Assets'!AB959)</f>
        <v>0</v>
      </c>
      <c r="N57" s="28">
        <f>SUM('Heavy Rail Assets'!AB1080)</f>
        <v>0</v>
      </c>
      <c r="O57" s="52">
        <f>SUM('Heavy Rail Assets'!AB1201)</f>
        <v>0</v>
      </c>
      <c r="P57" s="134"/>
    </row>
    <row r="58" spans="1:16">
      <c r="A58" s="581"/>
      <c r="B58" s="4" t="str">
        <f>T('Critical-Representative Assets'!B54)</f>
        <v>Yards</v>
      </c>
      <c r="C58" s="8" t="str">
        <f>T('Critical-Representative Assets'!C54)</f>
        <v>HR</v>
      </c>
      <c r="D58" s="9">
        <f>SUM('Critical-Representative Assets'!D54)</f>
        <v>19</v>
      </c>
      <c r="E58" s="96" t="str">
        <f>T('Critical-Representative Assets'!E54)</f>
        <v/>
      </c>
      <c r="F58" s="27">
        <f>SUM('Heavy Rail Assets'!AB118)</f>
        <v>0</v>
      </c>
      <c r="G58" s="24">
        <f>SUM('Heavy Rail Assets'!AB239)</f>
        <v>0</v>
      </c>
      <c r="H58" s="24">
        <f>SUM('Heavy Rail Assets'!AB360)</f>
        <v>0</v>
      </c>
      <c r="I58" s="24">
        <f>SUM('Heavy Rail Assets'!AB481)</f>
        <v>0</v>
      </c>
      <c r="J58" s="28">
        <f>SUM('Heavy Rail Assets'!AB602)</f>
        <v>0</v>
      </c>
      <c r="K58" s="27">
        <f>SUM('Heavy Rail Assets'!AB723)</f>
        <v>0</v>
      </c>
      <c r="L58" s="27">
        <f>SUM('Heavy Rail Assets'!AB844)</f>
        <v>0</v>
      </c>
      <c r="M58" s="24">
        <f>SUM('Heavy Rail Assets'!AB965)</f>
        <v>0</v>
      </c>
      <c r="N58" s="28">
        <f>SUM('Heavy Rail Assets'!AB1086)</f>
        <v>0</v>
      </c>
      <c r="O58" s="52">
        <f>SUM('Heavy Rail Assets'!AB1207)</f>
        <v>0</v>
      </c>
      <c r="P58" s="134"/>
    </row>
    <row r="59" spans="1:16">
      <c r="A59" s="581"/>
      <c r="B59" s="64" t="str">
        <f>T('Critical-Representative Assets'!B55)</f>
        <v>Maintenance Barns/Facilities</v>
      </c>
      <c r="C59" s="46" t="str">
        <f>T('Critical-Representative Assets'!C55)</f>
        <v>HR</v>
      </c>
      <c r="D59" s="47">
        <f>SUM('Critical-Representative Assets'!D55)</f>
        <v>20</v>
      </c>
      <c r="E59" s="96" t="str">
        <f>T('Critical-Representative Assets'!E55)</f>
        <v/>
      </c>
      <c r="F59" s="60">
        <f>SUM('Heavy Rail Assets'!AB124)</f>
        <v>0</v>
      </c>
      <c r="G59" s="61">
        <f>SUM('Heavy Rail Assets'!AB245)</f>
        <v>0</v>
      </c>
      <c r="H59" s="61">
        <f>SUM('Heavy Rail Assets'!AB366)</f>
        <v>0</v>
      </c>
      <c r="I59" s="61">
        <f>SUM('Heavy Rail Assets'!AB487)</f>
        <v>0</v>
      </c>
      <c r="J59" s="28">
        <f>SUM('Heavy Rail Assets'!AB608)</f>
        <v>0</v>
      </c>
      <c r="K59" s="27">
        <f>SUM('Heavy Rail Assets'!AB729)</f>
        <v>0</v>
      </c>
      <c r="L59" s="60">
        <f>SUM('Heavy Rail Assets'!AB850)</f>
        <v>0</v>
      </c>
      <c r="M59" s="61">
        <f>SUM('Heavy Rail Assets'!AB971)</f>
        <v>0</v>
      </c>
      <c r="N59" s="62">
        <f>SUM('Heavy Rail Assets'!AB1092)</f>
        <v>0</v>
      </c>
      <c r="O59" s="63">
        <f>SUM('Heavy Rail Assets'!AB1213)</f>
        <v>0</v>
      </c>
      <c r="P59" s="136"/>
    </row>
    <row r="60" spans="1:16" ht="21.75" customHeight="1">
      <c r="A60" s="585" t="s">
        <v>93</v>
      </c>
      <c r="B60" s="586"/>
      <c r="C60" s="586"/>
      <c r="D60" s="586"/>
      <c r="E60" s="586"/>
      <c r="F60" s="586"/>
      <c r="G60" s="586"/>
      <c r="H60" s="586"/>
      <c r="I60" s="586"/>
      <c r="J60" s="586"/>
      <c r="K60" s="586"/>
      <c r="L60" s="586"/>
      <c r="M60" s="586"/>
      <c r="N60" s="586"/>
      <c r="O60" s="586"/>
      <c r="P60" s="54" t="s">
        <v>140</v>
      </c>
    </row>
    <row r="61" spans="1:16" ht="15.75" customHeight="1">
      <c r="A61" s="581" t="str">
        <f>T(Definitions!A74)</f>
        <v>Light Rail System Public Area</v>
      </c>
      <c r="B61" s="7" t="str">
        <f>T('Critical-Representative Assets'!B59)</f>
        <v>Headquarters Building</v>
      </c>
      <c r="C61" s="8" t="str">
        <f>T('Critical-Representative Assets'!C59)</f>
        <v>LR</v>
      </c>
      <c r="D61" s="9">
        <f>SUM('Critical-Representative Assets'!D59)</f>
        <v>1</v>
      </c>
      <c r="E61" s="96" t="str">
        <f>T('Critical-Representative Assets'!E59)</f>
        <v/>
      </c>
      <c r="F61" s="26">
        <f>SUM('Light Rail Assets'!AB10)</f>
        <v>0</v>
      </c>
      <c r="G61" s="25">
        <f>SUM('Light Rail Assets'!AB125)</f>
        <v>0</v>
      </c>
      <c r="H61" s="25">
        <f>SUM('Light Rail Assets'!AB240)</f>
        <v>0</v>
      </c>
      <c r="I61" s="25">
        <f>SUM('Light Rail Assets'!AB355)</f>
        <v>0</v>
      </c>
      <c r="J61" s="28">
        <f>SUM('Light Rail Assets'!AB470)</f>
        <v>0</v>
      </c>
      <c r="K61" s="27">
        <f>SUM('Light Rail Assets'!AB585)</f>
        <v>0</v>
      </c>
      <c r="L61" s="24">
        <f>SUM('Light Rail Assets'!AB700)</f>
        <v>0</v>
      </c>
      <c r="M61" s="26">
        <f>SUM('Light Rail Assets'!AB815)</f>
        <v>0</v>
      </c>
      <c r="N61" s="31">
        <f>SUM('Light Rail Assets'!AB930)</f>
        <v>0</v>
      </c>
      <c r="O61" s="51">
        <f>SUM('Light Rail Assets'!AB1045)</f>
        <v>0</v>
      </c>
      <c r="P61" s="133"/>
    </row>
    <row r="62" spans="1:16">
      <c r="A62" s="581"/>
      <c r="B62" s="4" t="str">
        <f>T('Critical-Representative Assets'!B60)</f>
        <v>Major Passenger Terminals</v>
      </c>
      <c r="C62" s="8" t="str">
        <f>T('Critical-Representative Assets'!C60)</f>
        <v>LR</v>
      </c>
      <c r="D62" s="9">
        <f>SUM('Critical-Representative Assets'!D60)</f>
        <v>2</v>
      </c>
      <c r="E62" s="96" t="str">
        <f>T('Critical-Representative Assets'!E60)</f>
        <v/>
      </c>
      <c r="F62" s="26">
        <f>SUM('Light Rail Assets'!AB16)</f>
        <v>0</v>
      </c>
      <c r="G62" s="25">
        <f>SUM('Light Rail Assets'!AB131)</f>
        <v>0</v>
      </c>
      <c r="H62" s="25">
        <f>SUM('Light Rail Assets'!AB246)</f>
        <v>0</v>
      </c>
      <c r="I62" s="25">
        <f>SUM('Light Rail Assets'!AB361)</f>
        <v>0</v>
      </c>
      <c r="J62" s="31">
        <f>SUM('Light Rail Assets'!AB476)</f>
        <v>0</v>
      </c>
      <c r="K62" s="26">
        <f>SUM('Light Rail Assets'!AB591)</f>
        <v>0</v>
      </c>
      <c r="L62" s="26">
        <f>SUM('Light Rail Assets'!AB706)</f>
        <v>0</v>
      </c>
      <c r="M62" s="25">
        <f>SUM('Light Rail Assets'!AB821)</f>
        <v>0</v>
      </c>
      <c r="N62" s="31">
        <f>SUM('Light Rail Assets'!AB936)</f>
        <v>0</v>
      </c>
      <c r="O62" s="51">
        <f>SUM('Light Rail Assets'!AB1051)</f>
        <v>0</v>
      </c>
      <c r="P62" s="134"/>
    </row>
    <row r="63" spans="1:16">
      <c r="A63" s="581"/>
      <c r="B63" s="4" t="str">
        <f>T('Critical-Representative Assets'!B61)</f>
        <v>Major Line Stations</v>
      </c>
      <c r="C63" s="8" t="str">
        <f>T('Critical-Representative Assets'!C61)</f>
        <v>LR</v>
      </c>
      <c r="D63" s="9">
        <f>SUM('Critical-Representative Assets'!D61)</f>
        <v>3</v>
      </c>
      <c r="E63" s="96" t="str">
        <f>T('Critical-Representative Assets'!E61)</f>
        <v/>
      </c>
      <c r="F63" s="26">
        <f>SUM('Light Rail Assets'!AB22)</f>
        <v>0</v>
      </c>
      <c r="G63" s="24">
        <f>SUM('Light Rail Assets'!AB137)</f>
        <v>0</v>
      </c>
      <c r="H63" s="24">
        <f>SUM('Light Rail Assets'!AB252)</f>
        <v>0</v>
      </c>
      <c r="I63" s="24">
        <f>SUM('Light Rail Assets'!AB367)</f>
        <v>0</v>
      </c>
      <c r="J63" s="28">
        <f>SUM('Light Rail Assets'!AB482)</f>
        <v>0</v>
      </c>
      <c r="K63" s="27">
        <f>SUM('Light Rail Assets'!AB597)</f>
        <v>0</v>
      </c>
      <c r="L63" s="27">
        <f>SUM('Light Rail Assets'!AB712)</f>
        <v>0</v>
      </c>
      <c r="M63" s="24">
        <f>SUM('Light Rail Assets'!AB827)</f>
        <v>0</v>
      </c>
      <c r="N63" s="28">
        <f>SUM('Light Rail Assets'!AB942)</f>
        <v>0</v>
      </c>
      <c r="O63" s="52">
        <f>SUM('Light Rail Assets'!AB1057)</f>
        <v>0</v>
      </c>
      <c r="P63" s="134"/>
    </row>
    <row r="64" spans="1:16">
      <c r="A64" s="582"/>
      <c r="B64" s="4" t="str">
        <f>T('Critical-Representative Assets'!B62)</f>
        <v>Parking Structures</v>
      </c>
      <c r="C64" s="8" t="str">
        <f>T('Critical-Representative Assets'!C62)</f>
        <v>LR</v>
      </c>
      <c r="D64" s="9">
        <f>SUM('Critical-Representative Assets'!D62)</f>
        <v>4</v>
      </c>
      <c r="E64" s="96" t="str">
        <f>T('Critical-Representative Assets'!E62)</f>
        <v/>
      </c>
      <c r="F64" s="26">
        <f>SUM('Light Rail Assets'!AB28)</f>
        <v>0</v>
      </c>
      <c r="G64" s="24">
        <f>SUM('Light Rail Assets'!AB143)</f>
        <v>0</v>
      </c>
      <c r="H64" s="24">
        <f>SUM('Light Rail Assets'!AB258)</f>
        <v>0</v>
      </c>
      <c r="I64" s="24">
        <f>SUM('Light Rail Assets'!AB373)</f>
        <v>0</v>
      </c>
      <c r="J64" s="28">
        <f>SUM('Light Rail Assets'!AB488)</f>
        <v>0</v>
      </c>
      <c r="K64" s="27">
        <f>SUM('Light Rail Assets'!AB603)</f>
        <v>0</v>
      </c>
      <c r="L64" s="27">
        <f>SUM('Light Rail Assets'!AB718)</f>
        <v>0</v>
      </c>
      <c r="M64" s="24">
        <f>SUM('Light Rail Assets'!AB833)</f>
        <v>0</v>
      </c>
      <c r="N64" s="28">
        <f>SUM('Light Rail Assets'!AB948)</f>
        <v>0</v>
      </c>
      <c r="O64" s="52">
        <f>SUM('Light Rail Assets'!AB1063)</f>
        <v>0</v>
      </c>
      <c r="P64" s="134"/>
    </row>
    <row r="65" spans="1:16">
      <c r="A65" s="580" t="str">
        <f>T(Definitions!A78)</f>
        <v>Light Rail System Rolling Stock</v>
      </c>
      <c r="B65" s="4" t="str">
        <f>T('Critical-Representative Assets'!B63)</f>
        <v>Consist - Type 1</v>
      </c>
      <c r="C65" s="8" t="str">
        <f>T('Critical-Representative Assets'!C63)</f>
        <v>LR</v>
      </c>
      <c r="D65" s="9">
        <f>SUM('Critical-Representative Assets'!D63)</f>
        <v>5</v>
      </c>
      <c r="E65" s="96" t="str">
        <f>T('Critical-Representative Assets'!E63)</f>
        <v/>
      </c>
      <c r="F65" s="26">
        <f>SUM('Light Rail Assets'!AB34)</f>
        <v>0</v>
      </c>
      <c r="G65" s="24">
        <f>SUM('Light Rail Assets'!AB149)</f>
        <v>0</v>
      </c>
      <c r="H65" s="24">
        <f>SUM('Light Rail Assets'!AB264)</f>
        <v>0</v>
      </c>
      <c r="I65" s="24">
        <f>SUM('Light Rail Assets'!AB379)</f>
        <v>0</v>
      </c>
      <c r="J65" s="28">
        <f>SUM('Light Rail Assets'!AB494)</f>
        <v>0</v>
      </c>
      <c r="K65" s="27">
        <f>SUM('Light Rail Assets'!AB609)</f>
        <v>0</v>
      </c>
      <c r="L65" s="27">
        <f>SUM('Light Rail Assets'!AB724)</f>
        <v>0</v>
      </c>
      <c r="M65" s="24">
        <f>SUM('Light Rail Assets'!AB839)</f>
        <v>0</v>
      </c>
      <c r="N65" s="28">
        <f>SUM('Light Rail Assets'!AB954)</f>
        <v>0</v>
      </c>
      <c r="O65" s="52">
        <f>SUM('Light Rail Assets'!AB1069)</f>
        <v>0</v>
      </c>
      <c r="P65" s="134"/>
    </row>
    <row r="66" spans="1:16">
      <c r="A66" s="582"/>
      <c r="B66" s="4" t="str">
        <f>T('Critical-Representative Assets'!B64)</f>
        <v>Consist - Type 2</v>
      </c>
      <c r="C66" s="8" t="str">
        <f>T('Critical-Representative Assets'!C64)</f>
        <v>LR</v>
      </c>
      <c r="D66" s="9">
        <f>SUM('Critical-Representative Assets'!D64)</f>
        <v>6</v>
      </c>
      <c r="E66" s="96" t="str">
        <f>T('Critical-Representative Assets'!E64)</f>
        <v/>
      </c>
      <c r="F66" s="26">
        <f>SUM('Light Rail Assets'!AB40)</f>
        <v>0</v>
      </c>
      <c r="G66" s="24">
        <f>SUM('Light Rail Assets'!AB155)</f>
        <v>0</v>
      </c>
      <c r="H66" s="24">
        <f>SUM('Light Rail Assets'!AB270)</f>
        <v>0</v>
      </c>
      <c r="I66" s="24">
        <f>SUM('Light Rail Assets'!AB385)</f>
        <v>0</v>
      </c>
      <c r="J66" s="28">
        <f>SUM('Light Rail Assets'!AB500)</f>
        <v>0</v>
      </c>
      <c r="K66" s="27">
        <f>SUM('Light Rail Assets'!AB615)</f>
        <v>0</v>
      </c>
      <c r="L66" s="27">
        <f>SUM('Light Rail Assets'!AB730)</f>
        <v>0</v>
      </c>
      <c r="M66" s="24">
        <f>SUM('Light Rail Assets'!AB845)</f>
        <v>0</v>
      </c>
      <c r="N66" s="28">
        <f>SUM('Light Rail Assets'!AB960)</f>
        <v>0</v>
      </c>
      <c r="O66" s="52">
        <f>SUM('Light Rail Assets'!AB1075)</f>
        <v>0</v>
      </c>
      <c r="P66" s="134"/>
    </row>
    <row r="67" spans="1:16">
      <c r="A67" s="580" t="str">
        <f>T(Definitions!A80)</f>
        <v>Light Rail System Control</v>
      </c>
      <c r="B67" s="4" t="str">
        <f>T('Critical-Representative Assets'!B65)</f>
        <v>Primary Control Center</v>
      </c>
      <c r="C67" s="8" t="str">
        <f>T('Critical-Representative Assets'!C65)</f>
        <v>LR</v>
      </c>
      <c r="D67" s="9">
        <f>SUM('Critical-Representative Assets'!D65)</f>
        <v>7</v>
      </c>
      <c r="E67" s="96" t="str">
        <f>T('Critical-Representative Assets'!E65)</f>
        <v/>
      </c>
      <c r="F67" s="26">
        <f>SUM('Light Rail Assets'!AB46)</f>
        <v>0</v>
      </c>
      <c r="G67" s="24">
        <f>SUM('Light Rail Assets'!AB161)</f>
        <v>0</v>
      </c>
      <c r="H67" s="24">
        <f>SUM('Light Rail Assets'!AB276)</f>
        <v>0</v>
      </c>
      <c r="I67" s="24">
        <f>SUM('Light Rail Assets'!AB391)</f>
        <v>0</v>
      </c>
      <c r="J67" s="28">
        <f>SUM('Light Rail Assets'!AB506)</f>
        <v>0</v>
      </c>
      <c r="K67" s="27">
        <f>SUM('Light Rail Assets'!AB621)</f>
        <v>0</v>
      </c>
      <c r="L67" s="27">
        <f>SUM('Light Rail Assets'!AB736)</f>
        <v>0</v>
      </c>
      <c r="M67" s="24">
        <f>SUM('Light Rail Assets'!AB851)</f>
        <v>0</v>
      </c>
      <c r="N67" s="28">
        <f>SUM('Light Rail Assets'!AB966)</f>
        <v>0</v>
      </c>
      <c r="O67" s="52">
        <f>SUM('Light Rail Assets'!AB1081)</f>
        <v>0</v>
      </c>
      <c r="P67" s="134"/>
    </row>
    <row r="68" spans="1:16">
      <c r="A68" s="581"/>
      <c r="B68" s="4" t="str">
        <f>T('Critical-Representative Assets'!B66)</f>
        <v>Cyber Systems</v>
      </c>
      <c r="C68" s="8" t="str">
        <f>T('Critical-Representative Assets'!C67)</f>
        <v>LR</v>
      </c>
      <c r="D68" s="9">
        <f>SUM('Critical-Representative Assets'!D67)</f>
        <v>9</v>
      </c>
      <c r="E68" s="96" t="str">
        <f>T('Critical-Representative Assets'!E66)</f>
        <v/>
      </c>
      <c r="F68" s="26">
        <f>SUM('Light Rail Assets'!AB52)</f>
        <v>0</v>
      </c>
      <c r="G68" s="24">
        <f>SUM('Light Rail Assets'!AB167)</f>
        <v>0</v>
      </c>
      <c r="H68" s="24">
        <f>SUM('Light Rail Assets'!AB282)</f>
        <v>0</v>
      </c>
      <c r="I68" s="24">
        <f>SUM('Light Rail Assets'!AB397)</f>
        <v>0</v>
      </c>
      <c r="J68" s="28">
        <f>SUM('Light Rail Assets'!AB512)</f>
        <v>0</v>
      </c>
      <c r="K68" s="27">
        <f>SUM('Light Rail Assets'!AB627)</f>
        <v>0</v>
      </c>
      <c r="L68" s="27">
        <f>SUM('Light Rail Assets'!AB742)</f>
        <v>0</v>
      </c>
      <c r="M68" s="24">
        <f>SUM('Light Rail Assets'!AB857)</f>
        <v>0</v>
      </c>
      <c r="N68" s="28">
        <f>SUM('Light Rail Assets'!AB972)</f>
        <v>0</v>
      </c>
      <c r="O68" s="52">
        <f>SUM('Light Rail Assets'!AB1087)</f>
        <v>0</v>
      </c>
      <c r="P68" s="134"/>
    </row>
    <row r="69" spans="1:16">
      <c r="A69" s="582"/>
      <c r="B69" s="4" t="str">
        <f>T('Critical-Representative Assets'!B67)</f>
        <v>Right of Way (ROW)</v>
      </c>
      <c r="C69" s="8" t="str">
        <f>T('Critical-Representative Assets'!C66)</f>
        <v>LR</v>
      </c>
      <c r="D69" s="9">
        <f>SUM('Critical-Representative Assets'!D66)</f>
        <v>8</v>
      </c>
      <c r="E69" s="96" t="str">
        <f>T('Critical-Representative Assets'!E67)</f>
        <v/>
      </c>
      <c r="F69" s="26">
        <f>SUM('Light Rail Assets'!AB58)</f>
        <v>0</v>
      </c>
      <c r="G69" s="24">
        <f>SUM('Light Rail Assets'!AB173)</f>
        <v>0</v>
      </c>
      <c r="H69" s="24">
        <f>SUM('Light Rail Assets'!AB288)</f>
        <v>0</v>
      </c>
      <c r="I69" s="24">
        <f>SUM('Light Rail Assets'!AB403)</f>
        <v>0</v>
      </c>
      <c r="J69" s="28">
        <f>SUM('Light Rail Assets'!AB518)</f>
        <v>0</v>
      </c>
      <c r="K69" s="27">
        <f>SUM('Light Rail Assets'!AB633)</f>
        <v>0</v>
      </c>
      <c r="L69" s="27">
        <f>SUM('Light Rail Assets'!AB748)</f>
        <v>0</v>
      </c>
      <c r="M69" s="24">
        <f>SUM('Light Rail Assets'!AB863)</f>
        <v>0</v>
      </c>
      <c r="N69" s="28">
        <f>SUM('Light Rail Assets'!AB978)</f>
        <v>0</v>
      </c>
      <c r="O69" s="52">
        <f>SUM('Light Rail Assets'!AB1093)</f>
        <v>0</v>
      </c>
      <c r="P69" s="134"/>
    </row>
    <row r="70" spans="1:16">
      <c r="A70" s="581" t="str">
        <f>T(Definitions!A82)</f>
        <v>Light Rail System Operations</v>
      </c>
      <c r="B70" s="4" t="str">
        <f>T('Critical-Representative Assets'!B68)</f>
        <v>Signals &amp; PTC</v>
      </c>
      <c r="C70" s="8" t="str">
        <f>T('Critical-Representative Assets'!C68)</f>
        <v>LR</v>
      </c>
      <c r="D70" s="9">
        <f>SUM('Critical-Representative Assets'!D68)</f>
        <v>10</v>
      </c>
      <c r="E70" s="96" t="str">
        <f>T('Critical-Representative Assets'!E68)</f>
        <v/>
      </c>
      <c r="F70" s="26">
        <f>SUM('Light Rail Assets'!AB64)</f>
        <v>0</v>
      </c>
      <c r="G70" s="24">
        <f>SUM('Light Rail Assets'!AB179)</f>
        <v>0</v>
      </c>
      <c r="H70" s="24">
        <f>SUM('Light Rail Assets'!AB294)</f>
        <v>0</v>
      </c>
      <c r="I70" s="24">
        <f>SUM('Light Rail Assets'!AB409)</f>
        <v>0</v>
      </c>
      <c r="J70" s="28">
        <f>SUM('Light Rail Assets'!AB524)</f>
        <v>0</v>
      </c>
      <c r="K70" s="27">
        <f>SUM('Light Rail Assets'!AB639)</f>
        <v>0</v>
      </c>
      <c r="L70" s="27">
        <f>SUM('Light Rail Assets'!AB754)</f>
        <v>0</v>
      </c>
      <c r="M70" s="24">
        <f>SUM('Light Rail Assets'!AB869)</f>
        <v>0</v>
      </c>
      <c r="N70" s="28">
        <f>SUM('Light Rail Assets'!AB984)</f>
        <v>0</v>
      </c>
      <c r="O70" s="52">
        <f>SUM('Light Rail Assets'!AB1099)</f>
        <v>0</v>
      </c>
      <c r="P70" s="134"/>
    </row>
    <row r="71" spans="1:16">
      <c r="A71" s="582"/>
      <c r="B71" s="4" t="str">
        <f>T('Critical-Representative Assets'!B69)</f>
        <v xml:space="preserve">Switches </v>
      </c>
      <c r="C71" s="8" t="str">
        <f>T('Critical-Representative Assets'!C69)</f>
        <v>LR</v>
      </c>
      <c r="D71" s="9">
        <f>SUM('Critical-Representative Assets'!D69)</f>
        <v>11</v>
      </c>
      <c r="E71" s="96" t="str">
        <f>T('Critical-Representative Assets'!E69)</f>
        <v/>
      </c>
      <c r="F71" s="26">
        <f>SUM('Light Rail Assets'!AB70)</f>
        <v>0</v>
      </c>
      <c r="G71" s="24">
        <f>SUM('Light Rail Assets'!AB185)</f>
        <v>0</v>
      </c>
      <c r="H71" s="24">
        <f>SUM('Light Rail Assets'!AB300)</f>
        <v>0</v>
      </c>
      <c r="I71" s="24">
        <f>SUM('Light Rail Assets'!AB415)</f>
        <v>0</v>
      </c>
      <c r="J71" s="28">
        <f>SUM('Light Rail Assets'!AB530)</f>
        <v>0</v>
      </c>
      <c r="K71" s="27">
        <f>SUM('Light Rail Assets'!AB645)</f>
        <v>0</v>
      </c>
      <c r="L71" s="27">
        <f>SUM('Light Rail Assets'!AB760)</f>
        <v>0</v>
      </c>
      <c r="M71" s="24">
        <f>SUM('Light Rail Assets'!AB875)</f>
        <v>0</v>
      </c>
      <c r="N71" s="28">
        <f>SUM('Light Rail Assets'!AB990)</f>
        <v>0</v>
      </c>
      <c r="O71" s="52">
        <f>SUM('Light Rail Assets'!AB1105)</f>
        <v>0</v>
      </c>
      <c r="P71" s="134"/>
    </row>
    <row r="72" spans="1:16">
      <c r="A72" s="580" t="str">
        <f>T(Definitions!A85)</f>
        <v>Light Rail System ROW Infrastructure</v>
      </c>
      <c r="B72" s="4" t="str">
        <f>T('Critical-Representative Assets'!B70)</f>
        <v>Bridges</v>
      </c>
      <c r="C72" s="8" t="str">
        <f>T('Critical-Representative Assets'!C70)</f>
        <v>LR</v>
      </c>
      <c r="D72" s="9">
        <f>SUM('Critical-Representative Assets'!D70)</f>
        <v>12</v>
      </c>
      <c r="E72" s="96" t="str">
        <f>T('Critical-Representative Assets'!E70)</f>
        <v/>
      </c>
      <c r="F72" s="26">
        <f>SUM('Light Rail Assets'!AB76)</f>
        <v>0</v>
      </c>
      <c r="G72" s="24">
        <f>SUM('Light Rail Assets'!AB191)</f>
        <v>0</v>
      </c>
      <c r="H72" s="24">
        <f>SUM('Light Rail Assets'!AB306)</f>
        <v>0</v>
      </c>
      <c r="I72" s="24">
        <f>SUM('Light Rail Assets'!AB421)</f>
        <v>0</v>
      </c>
      <c r="J72" s="28">
        <f>SUM('Light Rail Assets'!AB536)</f>
        <v>0</v>
      </c>
      <c r="K72" s="27">
        <f>SUM('Light Rail Assets'!AB651)</f>
        <v>0</v>
      </c>
      <c r="L72" s="27">
        <f>SUM('Light Rail Assets'!AB766)</f>
        <v>0</v>
      </c>
      <c r="M72" s="24">
        <f>SUM('Light Rail Assets'!AB881)</f>
        <v>0</v>
      </c>
      <c r="N72" s="28">
        <f>SUM('Light Rail Assets'!AB996)</f>
        <v>0</v>
      </c>
      <c r="O72" s="52">
        <f>SUM('Light Rail Assets'!AB1111)</f>
        <v>0</v>
      </c>
      <c r="P72" s="134"/>
    </row>
    <row r="73" spans="1:16">
      <c r="A73" s="581"/>
      <c r="B73" s="4" t="str">
        <f>T('Critical-Representative Assets'!B71)</f>
        <v>Elevated Track</v>
      </c>
      <c r="C73" s="8" t="str">
        <f>T('Critical-Representative Assets'!C71)</f>
        <v>LR</v>
      </c>
      <c r="D73" s="9">
        <f>SUM('Critical-Representative Assets'!D71)</f>
        <v>13</v>
      </c>
      <c r="E73" s="96" t="str">
        <f>T('Critical-Representative Assets'!E71)</f>
        <v/>
      </c>
      <c r="F73" s="26">
        <f>SUM('Light Rail Assets'!AB82)</f>
        <v>0</v>
      </c>
      <c r="G73" s="24">
        <f>SUM('Light Rail Assets'!AB197)</f>
        <v>0</v>
      </c>
      <c r="H73" s="24">
        <f>SUM('Light Rail Assets'!AB312)</f>
        <v>0</v>
      </c>
      <c r="I73" s="24">
        <f>SUM('Light Rail Assets'!AB427)</f>
        <v>0</v>
      </c>
      <c r="J73" s="28">
        <f>SUM('Light Rail Assets'!AB542)</f>
        <v>0</v>
      </c>
      <c r="K73" s="27">
        <f>SUM('Light Rail Assets'!AB657)</f>
        <v>0</v>
      </c>
      <c r="L73" s="27">
        <f>SUM('Light Rail Assets'!AB772)</f>
        <v>0</v>
      </c>
      <c r="M73" s="24">
        <f>SUM('Light Rail Assets'!AB887)</f>
        <v>0</v>
      </c>
      <c r="N73" s="28">
        <f>SUM('Light Rail Assets'!AB1002)</f>
        <v>0</v>
      </c>
      <c r="O73" s="52">
        <f>SUM('Light Rail Assets'!AB1117)</f>
        <v>0</v>
      </c>
      <c r="P73" s="134"/>
    </row>
    <row r="74" spans="1:16">
      <c r="A74" s="581"/>
      <c r="B74" s="4" t="str">
        <f>T('Critical-Representative Assets'!B72)</f>
        <v xml:space="preserve">Tunnels </v>
      </c>
      <c r="C74" s="8" t="str">
        <f>T('Critical-Representative Assets'!C72)</f>
        <v>LR</v>
      </c>
      <c r="D74" s="9">
        <f>SUM('Critical-Representative Assets'!D72)</f>
        <v>14</v>
      </c>
      <c r="E74" s="96" t="str">
        <f>T('Critical-Representative Assets'!E72)</f>
        <v/>
      </c>
      <c r="F74" s="26">
        <f>SUM('Light Rail Assets'!AB88)</f>
        <v>0</v>
      </c>
      <c r="G74" s="24">
        <f>SUM('Light Rail Assets'!AB203)</f>
        <v>0</v>
      </c>
      <c r="H74" s="24">
        <f>SUM('Light Rail Assets'!AB318)</f>
        <v>0</v>
      </c>
      <c r="I74" s="24">
        <f>SUM('Light Rail Assets'!AB433)</f>
        <v>0</v>
      </c>
      <c r="J74" s="28">
        <f>SUM('Light Rail Assets'!AB548)</f>
        <v>0</v>
      </c>
      <c r="K74" s="27">
        <f>SUM('Light Rail Assets'!AB663)</f>
        <v>0</v>
      </c>
      <c r="L74" s="27">
        <f>SUM('Light Rail Assets'!AB778)</f>
        <v>0</v>
      </c>
      <c r="M74" s="24">
        <f>SUM('Light Rail Assets'!AB893)</f>
        <v>0</v>
      </c>
      <c r="N74" s="28">
        <f>SUM('Light Rail Assets'!AB1008)</f>
        <v>0</v>
      </c>
      <c r="O74" s="52">
        <f>SUM('Light Rail Assets'!AB1123)</f>
        <v>0</v>
      </c>
      <c r="P74" s="134"/>
    </row>
    <row r="75" spans="1:16">
      <c r="A75" s="582"/>
      <c r="B75" s="4" t="str">
        <f>T('Critical-Representative Assets'!B73)</f>
        <v>Choke Points on ROW</v>
      </c>
      <c r="C75" s="8" t="str">
        <f>T('Critical-Representative Assets'!C73)</f>
        <v>LR</v>
      </c>
      <c r="D75" s="9">
        <f>SUM('Critical-Representative Assets'!D73)</f>
        <v>15</v>
      </c>
      <c r="E75" s="96" t="str">
        <f>T('Critical-Representative Assets'!E73)</f>
        <v/>
      </c>
      <c r="F75" s="26">
        <f>SUM('Light Rail Assets'!AB94)</f>
        <v>0</v>
      </c>
      <c r="G75" s="24">
        <f>SUM('Light Rail Assets'!AB209)</f>
        <v>0</v>
      </c>
      <c r="H75" s="24">
        <f>SUM('Light Rail Assets'!AB324)</f>
        <v>0</v>
      </c>
      <c r="I75" s="24">
        <f>SUM('Light Rail Assets'!AB439)</f>
        <v>0</v>
      </c>
      <c r="J75" s="28">
        <f>SUM('Light Rail Assets'!AB554)</f>
        <v>0</v>
      </c>
      <c r="K75" s="27">
        <f>SUM('Light Rail Assets'!AB669)</f>
        <v>0</v>
      </c>
      <c r="L75" s="27">
        <f>SUM('Light Rail Assets'!AB784)</f>
        <v>0</v>
      </c>
      <c r="M75" s="24">
        <f>SUM('Light Rail Assets'!AB899)</f>
        <v>0</v>
      </c>
      <c r="N75" s="28">
        <f>SUM('Light Rail Assets'!AB1014)</f>
        <v>0</v>
      </c>
      <c r="O75" s="52">
        <f>SUM('Light Rail Assets'!AB1129)</f>
        <v>0</v>
      </c>
      <c r="P75" s="134"/>
    </row>
    <row r="76" spans="1:16">
      <c r="A76" s="29" t="str">
        <f>T(Definitions!A89)</f>
        <v>Light Rail System Safety</v>
      </c>
      <c r="B76" s="4" t="str">
        <f>T('Critical-Representative Assets'!B74)</f>
        <v>Fire Suppression</v>
      </c>
      <c r="C76" s="8" t="str">
        <f>T('Critical-Representative Assets'!C74)</f>
        <v>LR</v>
      </c>
      <c r="D76" s="9">
        <f>SUM('Critical-Representative Assets'!D74)</f>
        <v>16</v>
      </c>
      <c r="E76" s="96" t="str">
        <f>T('Critical-Representative Assets'!E74)</f>
        <v/>
      </c>
      <c r="F76" s="26">
        <f>SUM('Light Rail Assets'!AB100)</f>
        <v>0</v>
      </c>
      <c r="G76" s="24">
        <f>SUM('Light Rail Assets'!AB215)</f>
        <v>0</v>
      </c>
      <c r="H76" s="24">
        <f>SUM('Light Rail Assets'!AB330)</f>
        <v>0</v>
      </c>
      <c r="I76" s="24">
        <f>SUM('Light Rail Assets'!AB445)</f>
        <v>0</v>
      </c>
      <c r="J76" s="28">
        <f>SUM('Light Rail Assets'!AB560)</f>
        <v>0</v>
      </c>
      <c r="K76" s="27">
        <f>SUM('Light Rail Assets'!AB675)</f>
        <v>0</v>
      </c>
      <c r="L76" s="27">
        <f>SUM('Light Rail Assets'!AB790)</f>
        <v>0</v>
      </c>
      <c r="M76" s="24">
        <f>SUM('Light Rail Assets'!AB905)</f>
        <v>0</v>
      </c>
      <c r="N76" s="28">
        <f>SUM('Light Rail Assets'!AB1020)</f>
        <v>0</v>
      </c>
      <c r="O76" s="52">
        <f>SUM('Light Rail Assets'!AB1135)</f>
        <v>0</v>
      </c>
      <c r="P76" s="134"/>
    </row>
    <row r="77" spans="1:16">
      <c r="A77" s="580" t="str">
        <f>T(Definitions!A90)</f>
        <v>Light Rail System Support</v>
      </c>
      <c r="B77" s="4" t="str">
        <f>T('Critical-Representative Assets'!B75)</f>
        <v>Power Generation/Distribution</v>
      </c>
      <c r="C77" s="8" t="str">
        <f>T('Critical-Representative Assets'!C75)</f>
        <v>LR</v>
      </c>
      <c r="D77" s="9">
        <f>SUM('Critical-Representative Assets'!D75)</f>
        <v>17</v>
      </c>
      <c r="E77" s="96" t="str">
        <f>T('Critical-Representative Assets'!E75)</f>
        <v/>
      </c>
      <c r="F77" s="26">
        <f>SUM('Light Rail Assets'!AB106)</f>
        <v>0</v>
      </c>
      <c r="G77" s="24">
        <f>SUM('Light Rail Assets'!AB221)</f>
        <v>0</v>
      </c>
      <c r="H77" s="24">
        <f>SUM('Light Rail Assets'!AB336)</f>
        <v>0</v>
      </c>
      <c r="I77" s="24">
        <f>SUM('Light Rail Assets'!AB451)</f>
        <v>0</v>
      </c>
      <c r="J77" s="28">
        <f>SUM('Light Rail Assets'!AB566)</f>
        <v>0</v>
      </c>
      <c r="K77" s="27">
        <f>SUM('Light Rail Assets'!AB681)</f>
        <v>0</v>
      </c>
      <c r="L77" s="27">
        <f>SUM('Light Rail Assets'!AB796)</f>
        <v>0</v>
      </c>
      <c r="M77" s="24">
        <f>SUM('Light Rail Assets'!AB911)</f>
        <v>0</v>
      </c>
      <c r="N77" s="28">
        <f>SUM('Light Rail Assets'!AB1026)</f>
        <v>0</v>
      </c>
      <c r="O77" s="52">
        <f>SUM('Light Rail Assets'!AB1141)</f>
        <v>0</v>
      </c>
      <c r="P77" s="134"/>
    </row>
    <row r="78" spans="1:16">
      <c r="A78" s="581"/>
      <c r="B78" s="4" t="str">
        <f>T('Critical-Representative Assets'!B76)</f>
        <v>Yards</v>
      </c>
      <c r="C78" s="8" t="str">
        <f>T('Critical-Representative Assets'!C76)</f>
        <v>LR</v>
      </c>
      <c r="D78" s="9">
        <f>SUM('Critical-Representative Assets'!D76)</f>
        <v>18</v>
      </c>
      <c r="E78" s="96" t="str">
        <f>T('Critical-Representative Assets'!E76)</f>
        <v/>
      </c>
      <c r="F78" s="26">
        <f>SUM('Light Rail Assets'!AB112)</f>
        <v>0</v>
      </c>
      <c r="G78" s="24">
        <f>SUM('Light Rail Assets'!AB227)</f>
        <v>0</v>
      </c>
      <c r="H78" s="24">
        <f>SUM('Light Rail Assets'!AB342)</f>
        <v>0</v>
      </c>
      <c r="I78" s="24">
        <f>SUM('Light Rail Assets'!AB457)</f>
        <v>0</v>
      </c>
      <c r="J78" s="28">
        <f>SUM('Light Rail Assets'!AB572)</f>
        <v>0</v>
      </c>
      <c r="K78" s="27">
        <f>SUM('Light Rail Assets'!AB687)</f>
        <v>0</v>
      </c>
      <c r="L78" s="27">
        <f>SUM('Light Rail Assets'!AB802)</f>
        <v>0</v>
      </c>
      <c r="M78" s="24">
        <f>SUM('Light Rail Assets'!AB917)</f>
        <v>0</v>
      </c>
      <c r="N78" s="28">
        <f>SUM('Light Rail Assets'!AB1032)</f>
        <v>0</v>
      </c>
      <c r="O78" s="52">
        <f>SUM('Light Rail Assets'!AB1147)</f>
        <v>0</v>
      </c>
      <c r="P78" s="134"/>
    </row>
    <row r="79" spans="1:16">
      <c r="A79" s="581"/>
      <c r="B79" s="64" t="str">
        <f>T('Critical-Representative Assets'!B77)</f>
        <v>Maintenance Barns/Facilities</v>
      </c>
      <c r="C79" s="46" t="str">
        <f>T('Critical-Representative Assets'!C77)</f>
        <v>LR</v>
      </c>
      <c r="D79" s="47">
        <f>SUM('Critical-Representative Assets'!D77)</f>
        <v>19</v>
      </c>
      <c r="E79" s="96" t="str">
        <f>T('Critical-Representative Assets'!E77)</f>
        <v/>
      </c>
      <c r="F79" s="65">
        <f>SUM('Light Rail Assets'!AB118)</f>
        <v>0</v>
      </c>
      <c r="G79" s="61">
        <f>SUM('Light Rail Assets'!AB233)</f>
        <v>0</v>
      </c>
      <c r="H79" s="61">
        <f>SUM('Light Rail Assets'!AB348)</f>
        <v>0</v>
      </c>
      <c r="I79" s="61">
        <f>SUM('Light Rail Assets'!AB463)</f>
        <v>0</v>
      </c>
      <c r="J79" s="28">
        <f>SUM('Light Rail Assets'!AB578)</f>
        <v>0</v>
      </c>
      <c r="K79" s="27">
        <f>SUM('Light Rail Assets'!AB693)</f>
        <v>0</v>
      </c>
      <c r="L79" s="60">
        <f>SUM('Light Rail Assets'!AB808)</f>
        <v>0</v>
      </c>
      <c r="M79" s="61">
        <f>SUM('Light Rail Assets'!AB923)</f>
        <v>0</v>
      </c>
      <c r="N79" s="62">
        <f>SUM('Light Rail Assets'!AB1038)</f>
        <v>0</v>
      </c>
      <c r="O79" s="63">
        <f>SUM('Light Rail Assets'!AB1153)</f>
        <v>0</v>
      </c>
      <c r="P79" s="136"/>
    </row>
    <row r="80" spans="1:16" ht="21" customHeight="1">
      <c r="A80" s="585" t="s">
        <v>129</v>
      </c>
      <c r="B80" s="586"/>
      <c r="C80" s="586"/>
      <c r="D80" s="586"/>
      <c r="E80" s="586"/>
      <c r="F80" s="586"/>
      <c r="G80" s="586"/>
      <c r="H80" s="586"/>
      <c r="I80" s="586"/>
      <c r="J80" s="586"/>
      <c r="K80" s="586"/>
      <c r="L80" s="586"/>
      <c r="M80" s="586"/>
      <c r="N80" s="586"/>
      <c r="O80" s="586"/>
      <c r="P80" s="54" t="s">
        <v>140</v>
      </c>
    </row>
    <row r="81" spans="1:16" ht="15.75" customHeight="1">
      <c r="A81" s="581" t="str">
        <f>T(Definitions!A94)</f>
        <v>Bus System Public Area</v>
      </c>
      <c r="B81" s="7" t="str">
        <f>T('Critical-Representative Assets'!B81)</f>
        <v>Headquarters Building</v>
      </c>
      <c r="C81" s="8" t="str">
        <f>T('Critical-Representative Assets'!C81)</f>
        <v>BUS</v>
      </c>
      <c r="D81" s="9">
        <f>SUM('Critical-Representative Assets'!D81)</f>
        <v>1</v>
      </c>
      <c r="E81" s="96" t="str">
        <f>T('Critical-Representative Assets'!E81)</f>
        <v/>
      </c>
      <c r="F81" s="26">
        <f>SUM('Bus Assets'!AB10)</f>
        <v>0</v>
      </c>
      <c r="G81" s="25">
        <f>SUM('Bus Assets'!AB59)</f>
        <v>0</v>
      </c>
      <c r="H81" s="25">
        <f>SUM('Bus Assets'!AB108)</f>
        <v>0</v>
      </c>
      <c r="I81" s="25">
        <f>SUM('Bus Assets'!AB157)</f>
        <v>0</v>
      </c>
      <c r="J81" s="28">
        <f>SUM('Bus Assets'!AB206)</f>
        <v>0</v>
      </c>
      <c r="K81" s="27">
        <f>SUM('Bus Assets'!AB255)</f>
        <v>0</v>
      </c>
      <c r="L81" s="26">
        <f>SUM('Bus Assets'!AB304)</f>
        <v>0</v>
      </c>
      <c r="M81" s="25">
        <f>SUM('Bus Assets'!AB353)</f>
        <v>0</v>
      </c>
      <c r="N81" s="31">
        <f>SUM('Bus Assets'!AB402)</f>
        <v>0</v>
      </c>
      <c r="O81" s="51">
        <f>SUM('Bus Assets'!AB451)</f>
        <v>0</v>
      </c>
      <c r="P81" s="133"/>
    </row>
    <row r="82" spans="1:16">
      <c r="A82" s="582"/>
      <c r="B82" s="2" t="str">
        <f>T('Critical-Representative Assets'!B82)</f>
        <v>System Owned Bus Station</v>
      </c>
      <c r="C82" s="8" t="str">
        <f>T('Critical-Representative Assets'!C82)</f>
        <v>BUS</v>
      </c>
      <c r="D82" s="9">
        <f>SUM('Critical-Representative Assets'!D82)</f>
        <v>2</v>
      </c>
      <c r="E82" s="30" t="str">
        <f>T('Critical-Representative Assets'!E82)</f>
        <v/>
      </c>
      <c r="F82" s="26">
        <f>SUM('Bus Assets'!AB16)</f>
        <v>0</v>
      </c>
      <c r="G82" s="25">
        <f>SUM('Bus Assets'!AB65)</f>
        <v>0</v>
      </c>
      <c r="H82" s="25">
        <f>SUM('Bus Assets'!AB114)</f>
        <v>0</v>
      </c>
      <c r="I82" s="25">
        <f>SUM('Bus Assets'!AB163)</f>
        <v>0</v>
      </c>
      <c r="J82" s="31">
        <f>SUM('Bus Assets'!AB212)</f>
        <v>0</v>
      </c>
      <c r="K82" s="26">
        <f>SUM('Bus Assets'!AB261)</f>
        <v>0</v>
      </c>
      <c r="L82" s="26">
        <f>SUM('Bus Assets'!AB310)</f>
        <v>0</v>
      </c>
      <c r="M82" s="25">
        <f>SUM('Bus Assets'!AB359)</f>
        <v>0</v>
      </c>
      <c r="N82" s="31">
        <f>SUM('Bus Assets'!AB408)</f>
        <v>0</v>
      </c>
      <c r="O82" s="51">
        <f>SUM('Bus Assets'!AB457)</f>
        <v>0</v>
      </c>
      <c r="P82" s="134"/>
    </row>
    <row r="83" spans="1:16">
      <c r="A83" s="580" t="str">
        <f>T(Definitions!A96)</f>
        <v>Bus System Rolling Stock</v>
      </c>
      <c r="B83" s="2" t="str">
        <f>T('Critical-Representative Assets'!B83)</f>
        <v>Bus - Type 1</v>
      </c>
      <c r="C83" s="8" t="str">
        <f>T('Critical-Representative Assets'!C83)</f>
        <v>BUS</v>
      </c>
      <c r="D83" s="9">
        <f>SUM('Critical-Representative Assets'!D83)</f>
        <v>3</v>
      </c>
      <c r="E83" s="30" t="str">
        <f>T('Critical-Representative Assets'!E83)</f>
        <v/>
      </c>
      <c r="F83" s="27">
        <f>SUM('Bus Assets'!AB22)</f>
        <v>0</v>
      </c>
      <c r="G83" s="24">
        <f>SUM('Bus Assets'!AB71)</f>
        <v>0</v>
      </c>
      <c r="H83" s="24">
        <f>SUM('Bus Assets'!AB120)</f>
        <v>0</v>
      </c>
      <c r="I83" s="24">
        <f>SUM('Bus Assets'!AB169)</f>
        <v>0</v>
      </c>
      <c r="J83" s="28">
        <f>SUM('Bus Assets'!AB218)</f>
        <v>0</v>
      </c>
      <c r="K83" s="27">
        <f>SUM('Bus Assets'!AB267)</f>
        <v>0</v>
      </c>
      <c r="L83" s="27">
        <f>SUM('Bus Assets'!AB316)</f>
        <v>0</v>
      </c>
      <c r="M83" s="24">
        <f>SUM('Bus Assets'!AB365)</f>
        <v>0</v>
      </c>
      <c r="N83" s="28">
        <f>SUM('Bus Assets'!AB414)</f>
        <v>0</v>
      </c>
      <c r="O83" s="52">
        <f>SUM('Bus Assets'!AB463)</f>
        <v>0</v>
      </c>
      <c r="P83" s="134"/>
    </row>
    <row r="84" spans="1:16">
      <c r="A84" s="582"/>
      <c r="B84" s="2" t="str">
        <f>T('Critical-Representative Assets'!B84)</f>
        <v>Bus - Type 2</v>
      </c>
      <c r="C84" s="8" t="str">
        <f>T('Critical-Representative Assets'!C84)</f>
        <v>BUS</v>
      </c>
      <c r="D84" s="9">
        <f>SUM('Critical-Representative Assets'!D84)</f>
        <v>4</v>
      </c>
      <c r="E84" s="30" t="str">
        <f>T('Critical-Representative Assets'!E84)</f>
        <v/>
      </c>
      <c r="F84" s="27">
        <f>SUM('Bus Assets'!AB28)</f>
        <v>0</v>
      </c>
      <c r="G84" s="24">
        <f>SUM('Bus Assets'!AB77)</f>
        <v>0</v>
      </c>
      <c r="H84" s="24">
        <f>SUM('Bus Assets'!AB126)</f>
        <v>0</v>
      </c>
      <c r="I84" s="24">
        <f>SUM('Bus Assets'!AB175)</f>
        <v>0</v>
      </c>
      <c r="J84" s="28">
        <f>SUM('Bus Assets'!AB224)</f>
        <v>0</v>
      </c>
      <c r="K84" s="27">
        <f>SUM('Bus Assets'!AB273)</f>
        <v>0</v>
      </c>
      <c r="L84" s="27">
        <f>SUM('Bus Assets'!AB322)</f>
        <v>0</v>
      </c>
      <c r="M84" s="24">
        <f>SUM('Bus Assets'!AB371)</f>
        <v>0</v>
      </c>
      <c r="N84" s="28">
        <f>SUM('Bus Assets'!AB420)</f>
        <v>0</v>
      </c>
      <c r="O84" s="52">
        <f>SUM('Bus Assets'!AB469)</f>
        <v>0</v>
      </c>
      <c r="P84" s="134"/>
    </row>
    <row r="85" spans="1:16">
      <c r="A85" s="580" t="str">
        <f>T(Definitions!A98)</f>
        <v>Bus System Control</v>
      </c>
      <c r="B85" s="2" t="str">
        <f>T('Critical-Representative Assets'!B85)</f>
        <v>Dispatch/Control Center</v>
      </c>
      <c r="C85" s="8" t="str">
        <f>T('Critical-Representative Assets'!C85)</f>
        <v>BUS</v>
      </c>
      <c r="D85" s="9">
        <f>SUM('Critical-Representative Assets'!D85)</f>
        <v>5</v>
      </c>
      <c r="E85" s="30" t="str">
        <f>T('Critical-Representative Assets'!E85)</f>
        <v/>
      </c>
      <c r="F85" s="27">
        <f>SUM('Bus Assets'!AB34)</f>
        <v>0</v>
      </c>
      <c r="G85" s="24">
        <f>SUM('Bus Assets'!AB83)</f>
        <v>0</v>
      </c>
      <c r="H85" s="24">
        <f>SUM('Bus Assets'!AB132)</f>
        <v>0</v>
      </c>
      <c r="I85" s="24">
        <f>SUM('Bus Assets'!AB181)</f>
        <v>0</v>
      </c>
      <c r="J85" s="28">
        <f>SUM('Bus Assets'!AB230)</f>
        <v>0</v>
      </c>
      <c r="K85" s="27">
        <f>SUM('Bus Assets'!AB279)</f>
        <v>0</v>
      </c>
      <c r="L85" s="27">
        <f>SUM('Bus Assets'!AB328)</f>
        <v>0</v>
      </c>
      <c r="M85" s="24">
        <f>SUM('Bus Assets'!AB377)</f>
        <v>0</v>
      </c>
      <c r="N85" s="28">
        <f>SUM('Bus Assets'!AB426)</f>
        <v>0</v>
      </c>
      <c r="O85" s="52">
        <f>SUM('Bus Assets'!AB475)</f>
        <v>0</v>
      </c>
      <c r="P85" s="134"/>
    </row>
    <row r="86" spans="1:16">
      <c r="A86" s="582"/>
      <c r="B86" s="2" t="str">
        <f>T('Critical-Representative Assets'!B86)</f>
        <v>Cyber Systems</v>
      </c>
      <c r="C86" s="8" t="str">
        <f>T('Critical-Representative Assets'!C86)</f>
        <v>BUS</v>
      </c>
      <c r="D86" s="9">
        <f>SUM('Critical-Representative Assets'!D86)</f>
        <v>6</v>
      </c>
      <c r="E86" s="30" t="str">
        <f>T('Critical-Representative Assets'!E86)</f>
        <v/>
      </c>
      <c r="F86" s="27">
        <f>SUM('Bus Assets'!AB40)</f>
        <v>0</v>
      </c>
      <c r="G86" s="24">
        <f>SUM('Bus Assets'!AB89)</f>
        <v>0</v>
      </c>
      <c r="H86" s="24">
        <f>SUM('Bus Assets'!AB138)</f>
        <v>0</v>
      </c>
      <c r="I86" s="24">
        <f>SUM('Bus Assets'!AB187)</f>
        <v>0</v>
      </c>
      <c r="J86" s="28">
        <f>SUM('Bus Assets'!AB236)</f>
        <v>0</v>
      </c>
      <c r="K86" s="27">
        <f>SUM('Bus Assets'!AB285)</f>
        <v>0</v>
      </c>
      <c r="L86" s="27">
        <f>SUM('Bus Assets'!AB334)</f>
        <v>0</v>
      </c>
      <c r="M86" s="24">
        <f>SUM('Bus Assets'!AB383)</f>
        <v>0</v>
      </c>
      <c r="N86" s="28">
        <f>SUM('Bus Assets'!AB432)</f>
        <v>0</v>
      </c>
      <c r="O86" s="52">
        <f>SUM('Bus Assets'!AB481)</f>
        <v>0</v>
      </c>
      <c r="P86" s="134"/>
    </row>
    <row r="87" spans="1:16">
      <c r="A87" s="580" t="str">
        <f>T(Definitions!A100)</f>
        <v>Bus System Support</v>
      </c>
      <c r="B87" s="2" t="str">
        <f>T('Critical-Representative Assets'!B87)</f>
        <v>Fueling Facilities/Depots</v>
      </c>
      <c r="C87" s="8" t="str">
        <f>T('Critical-Representative Assets'!C87)</f>
        <v>BUS</v>
      </c>
      <c r="D87" s="9">
        <f>SUM('Critical-Representative Assets'!D87)</f>
        <v>7</v>
      </c>
      <c r="E87" s="30" t="str">
        <f>T('Critical-Representative Assets'!E87)</f>
        <v/>
      </c>
      <c r="F87" s="27">
        <f>SUM('Bus Assets'!AB46)</f>
        <v>0</v>
      </c>
      <c r="G87" s="24">
        <f>SUM('Bus Assets'!AB95)</f>
        <v>0</v>
      </c>
      <c r="H87" s="24">
        <f>SUM('Bus Assets'!AB144)</f>
        <v>0</v>
      </c>
      <c r="I87" s="24">
        <f>SUM('Bus Assets'!AB193)</f>
        <v>0</v>
      </c>
      <c r="J87" s="28">
        <f>SUM('Bus Assets'!AB242)</f>
        <v>0</v>
      </c>
      <c r="K87" s="27">
        <f>SUM('Bus Assets'!AB291)</f>
        <v>0</v>
      </c>
      <c r="L87" s="27">
        <f>SUM('Bus Assets'!AB340)</f>
        <v>0</v>
      </c>
      <c r="M87" s="24">
        <f>SUM('Bus Assets'!AB389)</f>
        <v>0</v>
      </c>
      <c r="N87" s="28">
        <f>SUM('Bus Assets'!AB438)</f>
        <v>0</v>
      </c>
      <c r="O87" s="52">
        <f>SUM('Bus Assets'!AB487)</f>
        <v>0</v>
      </c>
      <c r="P87" s="134"/>
    </row>
    <row r="88" spans="1:16">
      <c r="A88" s="581"/>
      <c r="B88" s="66" t="str">
        <f>T('Critical-Representative Assets'!B88)</f>
        <v>Maintenance Barns/Facilities</v>
      </c>
      <c r="C88" s="46" t="str">
        <f>T('Critical-Representative Assets'!C88)</f>
        <v>BUS</v>
      </c>
      <c r="D88" s="47">
        <f>SUM('Critical-Representative Assets'!D88)</f>
        <v>8</v>
      </c>
      <c r="E88" s="67" t="str">
        <f>T('Critical-Representative Assets'!E88)</f>
        <v/>
      </c>
      <c r="F88" s="60">
        <f>SUM('Bus Assets'!AB52)</f>
        <v>0</v>
      </c>
      <c r="G88" s="61">
        <f>SUM('Bus Assets'!AB101)</f>
        <v>0</v>
      </c>
      <c r="H88" s="61">
        <f>SUM('Bus Assets'!AB150)</f>
        <v>0</v>
      </c>
      <c r="I88" s="61">
        <f>SUM('Bus Assets'!AB199)</f>
        <v>0</v>
      </c>
      <c r="J88" s="28">
        <f>SUM('Bus Assets'!AB248)</f>
        <v>0</v>
      </c>
      <c r="K88" s="27">
        <f>SUM('Bus Assets'!AB297)</f>
        <v>0</v>
      </c>
      <c r="L88" s="60">
        <f>SUM('Bus Assets'!AB346)</f>
        <v>0</v>
      </c>
      <c r="M88" s="61">
        <f>SUM('Bus Assets'!AB395)</f>
        <v>0</v>
      </c>
      <c r="N88" s="62">
        <f>SUM('Bus Assets'!AB444)</f>
        <v>0</v>
      </c>
      <c r="O88" s="63">
        <f>SUM('Bus Assets'!AB493)</f>
        <v>0</v>
      </c>
      <c r="P88" s="136"/>
    </row>
    <row r="89" spans="1:16" ht="22.5" customHeight="1">
      <c r="A89" s="585" t="s">
        <v>68</v>
      </c>
      <c r="B89" s="586"/>
      <c r="C89" s="586"/>
      <c r="D89" s="586"/>
      <c r="E89" s="586"/>
      <c r="F89" s="586"/>
      <c r="G89" s="586"/>
      <c r="H89" s="586"/>
      <c r="I89" s="586"/>
      <c r="J89" s="586"/>
      <c r="K89" s="586"/>
      <c r="L89" s="586"/>
      <c r="M89" s="586"/>
      <c r="N89" s="586"/>
      <c r="O89" s="586"/>
      <c r="P89" s="54" t="s">
        <v>140</v>
      </c>
    </row>
    <row r="90" spans="1:16" ht="15.75" customHeight="1">
      <c r="A90" s="581" t="str">
        <f>T(Definitions!A103)</f>
        <v>Ferry System Public Area</v>
      </c>
      <c r="B90" s="2" t="str">
        <f>T('Critical-Representative Assets'!B92)</f>
        <v>Headquarters Building</v>
      </c>
      <c r="C90" s="8" t="str">
        <f>T('Critical-Representative Assets'!C92)</f>
        <v>FS</v>
      </c>
      <c r="D90" s="9">
        <f>SUM('Critical-Representative Assets'!D92)</f>
        <v>1</v>
      </c>
      <c r="E90" s="30" t="str">
        <f>T('Critical-Representative Assets'!E92)</f>
        <v/>
      </c>
      <c r="F90" s="26">
        <f>SUM('Ferry Service Assets'!AB10)</f>
        <v>0</v>
      </c>
      <c r="G90" s="25">
        <f>SUM('Ferry Service Assets'!AB71)</f>
        <v>0</v>
      </c>
      <c r="H90" s="25">
        <f>SUM('Ferry Service Assets'!AB132)</f>
        <v>0</v>
      </c>
      <c r="I90" s="25">
        <f>SUM('Ferry Service Assets'!AB193)</f>
        <v>0</v>
      </c>
      <c r="J90" s="28">
        <f>SUM('Ferry Service Assets'!AB254)</f>
        <v>0</v>
      </c>
      <c r="K90" s="27">
        <f>SUM('Ferry Service Assets'!AB315)</f>
        <v>0</v>
      </c>
      <c r="L90" s="26">
        <f>SUM('Ferry Service Assets'!AB376)</f>
        <v>0</v>
      </c>
      <c r="M90" s="25">
        <f>SUM('Ferry Service Assets'!AB437)</f>
        <v>0</v>
      </c>
      <c r="N90" s="31">
        <f>SUM('Ferry Service Assets'!AB498)</f>
        <v>0</v>
      </c>
      <c r="O90" s="51">
        <f>SUM('Ferry Service Assets'!AB559)</f>
        <v>0</v>
      </c>
      <c r="P90" s="133"/>
    </row>
    <row r="91" spans="1:16">
      <c r="A91" s="581"/>
      <c r="B91" s="2" t="str">
        <f>T('Critical-Representative Assets'!B93)</f>
        <v>System Owned Ferry Terminals</v>
      </c>
      <c r="C91" s="8" t="str">
        <f>T('Critical-Representative Assets'!C93)</f>
        <v>FS</v>
      </c>
      <c r="D91" s="9">
        <f>SUM('Critical-Representative Assets'!D93)</f>
        <v>2</v>
      </c>
      <c r="E91" s="30" t="str">
        <f>T('Critical-Representative Assets'!E93)</f>
        <v/>
      </c>
      <c r="F91" s="26">
        <f>SUM('Ferry Service Assets'!AB16)</f>
        <v>0</v>
      </c>
      <c r="G91" s="25">
        <f>SUM('Ferry Service Assets'!AB77)</f>
        <v>0</v>
      </c>
      <c r="H91" s="25">
        <f>SUM('Ferry Service Assets'!AB138)</f>
        <v>0</v>
      </c>
      <c r="I91" s="25">
        <f>SUM('Ferry Service Assets'!AB199)</f>
        <v>0</v>
      </c>
      <c r="J91" s="31">
        <f>SUM('Ferry Service Assets'!AB260)</f>
        <v>0</v>
      </c>
      <c r="K91" s="26">
        <f>SUM('Ferry Service Assets'!AB321)</f>
        <v>0</v>
      </c>
      <c r="L91" s="26">
        <f>SUM('Ferry Service Assets'!AB382)</f>
        <v>0</v>
      </c>
      <c r="M91" s="25">
        <f>SUM('Ferry Service Assets'!AB443)</f>
        <v>0</v>
      </c>
      <c r="N91" s="31">
        <f>SUM('Ferry Service Assets'!AB504)</f>
        <v>0</v>
      </c>
      <c r="O91" s="51">
        <f>SUM('Ferry Service Assets'!AB565)</f>
        <v>0</v>
      </c>
      <c r="P91" s="134"/>
    </row>
    <row r="92" spans="1:16">
      <c r="A92" s="582"/>
      <c r="B92" s="2" t="str">
        <f>T('Critical-Representative Assets'!B94)</f>
        <v>Parking Structures</v>
      </c>
      <c r="C92" s="8" t="str">
        <f>T('Critical-Representative Assets'!C94)</f>
        <v>FS</v>
      </c>
      <c r="D92" s="9">
        <f>SUM('Critical-Representative Assets'!D94)</f>
        <v>3</v>
      </c>
      <c r="E92" s="30" t="str">
        <f>T('Critical-Representative Assets'!E94)</f>
        <v/>
      </c>
      <c r="F92" s="27">
        <f>SUM('Ferry Service Assets'!AB22)</f>
        <v>0</v>
      </c>
      <c r="G92" s="24">
        <f>SUM('Ferry Service Assets'!AB83)</f>
        <v>0</v>
      </c>
      <c r="H92" s="24">
        <f>SUM('Ferry Service Assets'!AB144)</f>
        <v>0</v>
      </c>
      <c r="I92" s="24">
        <f>SUM('Ferry Service Assets'!AB205)</f>
        <v>0</v>
      </c>
      <c r="J92" s="28">
        <f>SUM('Ferry Service Assets'!AB266)</f>
        <v>0</v>
      </c>
      <c r="K92" s="27">
        <f>SUM('Ferry Service Assets'!AB327)</f>
        <v>0</v>
      </c>
      <c r="L92" s="27">
        <f>SUM('Ferry Service Assets'!AB388)</f>
        <v>0</v>
      </c>
      <c r="M92" s="24">
        <f>SUM('Ferry Service Assets'!AB449)</f>
        <v>0</v>
      </c>
      <c r="N92" s="28">
        <f>SUM('Ferry Service Assets'!AB510)</f>
        <v>0</v>
      </c>
      <c r="O92" s="52">
        <f>SUM('Ferry Service Assets'!AB571)</f>
        <v>0</v>
      </c>
      <c r="P92" s="134"/>
    </row>
    <row r="93" spans="1:16">
      <c r="A93" s="580" t="str">
        <f>T(Definitions!A106)</f>
        <v>Ferry System Vessels</v>
      </c>
      <c r="B93" s="2" t="str">
        <f>T('Critical-Representative Assets'!B95)</f>
        <v>Ferry Vessel - Type 1</v>
      </c>
      <c r="C93" s="8" t="str">
        <f>T('Critical-Representative Assets'!C95)</f>
        <v>FS</v>
      </c>
      <c r="D93" s="9">
        <f>SUM('Critical-Representative Assets'!D95)</f>
        <v>4</v>
      </c>
      <c r="E93" s="30" t="str">
        <f>T('Critical-Representative Assets'!E95)</f>
        <v/>
      </c>
      <c r="F93" s="27">
        <f>SUM('Ferry Service Assets'!AB28)</f>
        <v>0</v>
      </c>
      <c r="G93" s="24">
        <f>SUM('Ferry Service Assets'!AB89)</f>
        <v>0</v>
      </c>
      <c r="H93" s="24">
        <f>SUM('Ferry Service Assets'!AB150)</f>
        <v>0</v>
      </c>
      <c r="I93" s="24">
        <f>SUM('Ferry Service Assets'!AB211)</f>
        <v>0</v>
      </c>
      <c r="J93" s="28">
        <f>SUM('Ferry Service Assets'!AB272)</f>
        <v>0</v>
      </c>
      <c r="K93" s="27">
        <f>SUM('Ferry Service Assets'!AB333)</f>
        <v>0</v>
      </c>
      <c r="L93" s="27">
        <f>SUM('Ferry Service Assets'!AB394)</f>
        <v>0</v>
      </c>
      <c r="M93" s="24">
        <f>SUM('Ferry Service Assets'!AB455)</f>
        <v>0</v>
      </c>
      <c r="N93" s="28">
        <f>SUM('Ferry Service Assets'!AB516)</f>
        <v>0</v>
      </c>
      <c r="O93" s="52">
        <f>SUM('Ferry Service Assets'!AB577)</f>
        <v>0</v>
      </c>
      <c r="P93" s="134"/>
    </row>
    <row r="94" spans="1:16">
      <c r="A94" s="582"/>
      <c r="B94" s="2" t="str">
        <f>T('Critical-Representative Assets'!B96)</f>
        <v>Ferry Vessel - Type 2</v>
      </c>
      <c r="C94" s="8" t="str">
        <f>T('Critical-Representative Assets'!C96)</f>
        <v>FS</v>
      </c>
      <c r="D94" s="9">
        <f>SUM('Critical-Representative Assets'!D96)</f>
        <v>5</v>
      </c>
      <c r="E94" s="30" t="str">
        <f>T('Critical-Representative Assets'!E96)</f>
        <v/>
      </c>
      <c r="F94" s="27">
        <f>SUM('Ferry Service Assets'!AB34)</f>
        <v>0</v>
      </c>
      <c r="G94" s="24">
        <f>SUM('Ferry Service Assets'!AB95)</f>
        <v>0</v>
      </c>
      <c r="H94" s="24">
        <f>SUM('Ferry Service Assets'!AB156)</f>
        <v>0</v>
      </c>
      <c r="I94" s="24">
        <f>SUM('Ferry Service Assets'!AB217)</f>
        <v>0</v>
      </c>
      <c r="J94" s="28">
        <f>SUM('Ferry Service Assets'!AB278)</f>
        <v>0</v>
      </c>
      <c r="K94" s="27">
        <f>SUM('Ferry Service Assets'!AB339)</f>
        <v>0</v>
      </c>
      <c r="L94" s="27">
        <f>SUM('Ferry Service Assets'!AB400)</f>
        <v>0</v>
      </c>
      <c r="M94" s="24">
        <f>SUM('Ferry Service Assets'!AB461)</f>
        <v>0</v>
      </c>
      <c r="N94" s="28">
        <f>SUM('Ferry Service Assets'!AB522)</f>
        <v>0</v>
      </c>
      <c r="O94" s="52">
        <f>SUM('Ferry Service Assets'!AB583)</f>
        <v>0</v>
      </c>
      <c r="P94" s="134"/>
    </row>
    <row r="95" spans="1:16">
      <c r="A95" s="580" t="str">
        <f>T(Definitions!A108)</f>
        <v>Ferry System Control</v>
      </c>
      <c r="B95" s="2" t="str">
        <f>T('Critical-Representative Assets'!B97)</f>
        <v>Primary Control Center</v>
      </c>
      <c r="C95" s="8" t="str">
        <f>T('Critical-Representative Assets'!C97)</f>
        <v>FS</v>
      </c>
      <c r="D95" s="9">
        <f>SUM('Critical-Representative Assets'!D97)</f>
        <v>6</v>
      </c>
      <c r="E95" s="30" t="str">
        <f>T('Critical-Representative Assets'!E97)</f>
        <v/>
      </c>
      <c r="F95" s="27">
        <f>SUM('Ferry Service Assets'!AB40)</f>
        <v>0</v>
      </c>
      <c r="G95" s="24">
        <f>SUM('Ferry Service Assets'!AB101)</f>
        <v>0</v>
      </c>
      <c r="H95" s="24">
        <f>SUM('Ferry Service Assets'!AB162)</f>
        <v>0</v>
      </c>
      <c r="I95" s="24">
        <f>SUM('Ferry Service Assets'!AB223)</f>
        <v>0</v>
      </c>
      <c r="J95" s="28">
        <f>SUM('Ferry Service Assets'!AB284)</f>
        <v>0</v>
      </c>
      <c r="K95" s="27">
        <f>SUM('Ferry Service Assets'!AB345)</f>
        <v>0</v>
      </c>
      <c r="L95" s="27">
        <f>SUM('Ferry Service Assets'!AB406)</f>
        <v>0</v>
      </c>
      <c r="M95" s="24">
        <f>SUM('Ferry Service Assets'!AB467)</f>
        <v>0</v>
      </c>
      <c r="N95" s="28">
        <f>SUM('Ferry Service Assets'!AB528)</f>
        <v>0</v>
      </c>
      <c r="O95" s="52">
        <f>SUM('Ferry Service Assets'!AB589)</f>
        <v>0</v>
      </c>
      <c r="P95" s="134"/>
    </row>
    <row r="96" spans="1:16">
      <c r="A96" s="582"/>
      <c r="B96" s="2" t="str">
        <f>T('Critical-Representative Assets'!B98)</f>
        <v>Cyber Systems</v>
      </c>
      <c r="C96" s="8" t="str">
        <f>T('Critical-Representative Assets'!C98)</f>
        <v>FS</v>
      </c>
      <c r="D96" s="9">
        <f>SUM('Critical-Representative Assets'!D98)</f>
        <v>7</v>
      </c>
      <c r="E96" s="30" t="str">
        <f>T('Critical-Representative Assets'!E98)</f>
        <v/>
      </c>
      <c r="F96" s="27">
        <f>SUM('Ferry Service Assets'!AB46)</f>
        <v>0</v>
      </c>
      <c r="G96" s="24">
        <f>SUM('Ferry Service Assets'!AB107)</f>
        <v>0</v>
      </c>
      <c r="H96" s="24">
        <f>SUM('Ferry Service Assets'!AB168)</f>
        <v>0</v>
      </c>
      <c r="I96" s="24">
        <f>SUM('Ferry Service Assets'!AB229)</f>
        <v>0</v>
      </c>
      <c r="J96" s="28">
        <f>SUM('Ferry Service Assets'!AB290)</f>
        <v>0</v>
      </c>
      <c r="K96" s="27">
        <f>SUM('Ferry Service Assets'!AB351)</f>
        <v>0</v>
      </c>
      <c r="L96" s="27">
        <f>SUM('Ferry Service Assets'!AB412)</f>
        <v>0</v>
      </c>
      <c r="M96" s="24">
        <f>SUM('Ferry Service Assets'!AB473)</f>
        <v>0</v>
      </c>
      <c r="N96" s="28">
        <f>SUM('Ferry Service Assets'!AB534)</f>
        <v>0</v>
      </c>
      <c r="O96" s="52">
        <f>SUM('Ferry Service Assets'!AB595)</f>
        <v>0</v>
      </c>
      <c r="P96" s="134"/>
    </row>
    <row r="97" spans="1:16">
      <c r="A97" s="580" t="str">
        <f>T(Definitions!A110)</f>
        <v>Ferry System Operations</v>
      </c>
      <c r="B97" s="2" t="str">
        <f>T('Critical-Representative Assets'!B99)</f>
        <v>Aids to Navigation</v>
      </c>
      <c r="C97" s="8" t="str">
        <f>T('Critical-Representative Assets'!C99)</f>
        <v>FS</v>
      </c>
      <c r="D97" s="9">
        <f>SUM('Critical-Representative Assets'!D99)</f>
        <v>8</v>
      </c>
      <c r="E97" s="30" t="str">
        <f>T('Critical-Representative Assets'!E99)</f>
        <v/>
      </c>
      <c r="F97" s="27">
        <f>SUM('Ferry Service Assets'!AB52)</f>
        <v>0</v>
      </c>
      <c r="G97" s="24">
        <f>SUM('Ferry Service Assets'!AB113)</f>
        <v>0</v>
      </c>
      <c r="H97" s="24">
        <f>SUM('Ferry Service Assets'!AB174)</f>
        <v>0</v>
      </c>
      <c r="I97" s="24">
        <f>SUM('Ferry Service Assets'!AB235)</f>
        <v>0</v>
      </c>
      <c r="J97" s="28">
        <f>SUM('Ferry Service Assets'!AB296)</f>
        <v>0</v>
      </c>
      <c r="K97" s="27">
        <f>SUM('Ferry Service Assets'!AB357)</f>
        <v>0</v>
      </c>
      <c r="L97" s="27">
        <f>SUM('Ferry Service Assets'!AB418)</f>
        <v>0</v>
      </c>
      <c r="M97" s="24">
        <f>SUM('Ferry Service Assets'!AB479)</f>
        <v>0</v>
      </c>
      <c r="N97" s="28">
        <f>SUM('Ferry Service Assets'!AB540)</f>
        <v>0</v>
      </c>
      <c r="O97" s="52">
        <f>SUM('Ferry Service Assets'!AB601)</f>
        <v>0</v>
      </c>
      <c r="P97" s="134"/>
    </row>
    <row r="98" spans="1:16">
      <c r="A98" s="582"/>
      <c r="B98" s="2" t="str">
        <f>T('Critical-Representative Assets'!B100)</f>
        <v>Support Craft</v>
      </c>
      <c r="C98" s="8" t="str">
        <f>T('Critical-Representative Assets'!C100)</f>
        <v>FS</v>
      </c>
      <c r="D98" s="9">
        <f>SUM('Critical-Representative Assets'!D100)</f>
        <v>9</v>
      </c>
      <c r="E98" s="30" t="str">
        <f>T('Critical-Representative Assets'!E100)</f>
        <v/>
      </c>
      <c r="F98" s="27">
        <f>SUM('Ferry Service Assets'!AB58)</f>
        <v>0</v>
      </c>
      <c r="G98" s="24">
        <f>SUM('Ferry Service Assets'!AB119)</f>
        <v>0</v>
      </c>
      <c r="H98" s="24">
        <f>SUM('Ferry Service Assets'!AB180)</f>
        <v>0</v>
      </c>
      <c r="I98" s="24">
        <f>SUM('Ferry Service Assets'!AB241)</f>
        <v>0</v>
      </c>
      <c r="J98" s="28">
        <f>SUM('Ferry Service Assets'!AB302)</f>
        <v>0</v>
      </c>
      <c r="K98" s="27">
        <f>SUM('Ferry Service Assets'!AB363)</f>
        <v>0</v>
      </c>
      <c r="L98" s="27">
        <f>SUM('Ferry Service Assets'!AB424)</f>
        <v>0</v>
      </c>
      <c r="M98" s="24">
        <f>SUM('Ferry Service Assets'!AB485)</f>
        <v>0</v>
      </c>
      <c r="N98" s="28">
        <f>SUM('Ferry Service Assets'!AB546)</f>
        <v>0</v>
      </c>
      <c r="O98" s="52">
        <f>SUM('Ferry Service Assets'!AB607)</f>
        <v>0</v>
      </c>
      <c r="P98" s="134"/>
    </row>
    <row r="99" spans="1:16">
      <c r="A99" s="106" t="str">
        <f>T(Definitions!A112)</f>
        <v>Ferry System Support</v>
      </c>
      <c r="B99" s="2" t="str">
        <f>T('Critical-Representative Assets'!B101)</f>
        <v>Maintenance Facilities</v>
      </c>
      <c r="C99" s="8" t="str">
        <f>T('Critical-Representative Assets'!C101)</f>
        <v>FS</v>
      </c>
      <c r="D99" s="9">
        <f>SUM('Critical-Representative Assets'!D101)</f>
        <v>10</v>
      </c>
      <c r="E99" s="30" t="str">
        <f>T('Critical-Representative Assets'!E101)</f>
        <v/>
      </c>
      <c r="F99" s="27">
        <f>SUM('Ferry Service Assets'!AB64)</f>
        <v>0</v>
      </c>
      <c r="G99" s="24">
        <f>SUM('Ferry Service Assets'!AB125)</f>
        <v>0</v>
      </c>
      <c r="H99" s="24">
        <f>SUM('Ferry Service Assets'!AB186)</f>
        <v>0</v>
      </c>
      <c r="I99" s="24">
        <f>SUM('Ferry Service Assets'!AB247)</f>
        <v>0</v>
      </c>
      <c r="J99" s="28">
        <f>SUM('Ferry Service Assets'!AB308)</f>
        <v>0</v>
      </c>
      <c r="K99" s="27">
        <f>SUM('Ferry Service Assets'!AB369)</f>
        <v>0</v>
      </c>
      <c r="L99" s="27">
        <f>SUM('Ferry Service Assets'!AB430)</f>
        <v>0</v>
      </c>
      <c r="M99" s="24">
        <f>SUM('Ferry Service Assets'!AB491)</f>
        <v>0</v>
      </c>
      <c r="N99" s="28">
        <f>SUM('Ferry Service Assets'!AB552)</f>
        <v>0</v>
      </c>
      <c r="O99" s="52">
        <f>SUM('Ferry Service Assets'!AB613)</f>
        <v>0</v>
      </c>
      <c r="P99" s="134"/>
    </row>
    <row r="100" spans="1:16" ht="20.25" customHeight="1">
      <c r="A100" s="585" t="s">
        <v>49</v>
      </c>
      <c r="B100" s="586"/>
      <c r="C100" s="586"/>
      <c r="D100" s="586"/>
      <c r="E100" s="586"/>
      <c r="F100" s="586"/>
      <c r="G100" s="586"/>
      <c r="H100" s="586"/>
      <c r="I100" s="586"/>
      <c r="J100" s="586"/>
      <c r="K100" s="586"/>
      <c r="L100" s="586"/>
      <c r="M100" s="586"/>
      <c r="N100" s="586"/>
      <c r="O100" s="586"/>
      <c r="P100" s="54" t="s">
        <v>140</v>
      </c>
    </row>
    <row r="101" spans="1:16" ht="15.75" customHeight="1">
      <c r="A101" s="109" t="str">
        <f>T('Critical-Representative Assets'!A105)</f>
        <v/>
      </c>
      <c r="B101" s="2" t="str">
        <f>T('Critical-Representative Assets'!B105)</f>
        <v/>
      </c>
      <c r="C101" s="33" t="str">
        <f>T('Critical-Representative Assets'!C105)</f>
        <v>AA</v>
      </c>
      <c r="D101" s="34">
        <f>SUM('Critical-Representative Assets'!D105)</f>
        <v>1</v>
      </c>
      <c r="E101" s="97" t="str">
        <f>T('Critical-Representative Assets'!E105)</f>
        <v/>
      </c>
      <c r="F101" s="26">
        <f>SUM('Additional Assets'!AB10)</f>
        <v>0</v>
      </c>
      <c r="G101" s="25">
        <f>SUM('Additional Assets'!AB71)</f>
        <v>0</v>
      </c>
      <c r="H101" s="25">
        <f>SUM('Additional Assets'!AB132)</f>
        <v>0</v>
      </c>
      <c r="I101" s="25">
        <f>SUM('Additional Assets'!AB193)</f>
        <v>0</v>
      </c>
      <c r="J101" s="28">
        <f>SUM('Additional Assets'!AB254)</f>
        <v>0</v>
      </c>
      <c r="K101" s="27">
        <f>SUM('Additional Assets'!AB318)</f>
        <v>0</v>
      </c>
      <c r="L101" s="26">
        <f>SUM('Additional Assets'!AB379)</f>
        <v>0</v>
      </c>
      <c r="M101" s="25">
        <f>SUM('Additional Assets'!AB441)</f>
        <v>0</v>
      </c>
      <c r="N101" s="31">
        <f>SUM('Additional Assets'!AB502)</f>
        <v>0</v>
      </c>
      <c r="O101" s="51">
        <f>SUM('Additional Assets'!AB566)</f>
        <v>0</v>
      </c>
      <c r="P101" s="133"/>
    </row>
    <row r="102" spans="1:16">
      <c r="A102" s="109" t="str">
        <f>T('Critical-Representative Assets'!A106)</f>
        <v/>
      </c>
      <c r="B102" s="7" t="str">
        <f>T('Critical-Representative Assets'!B106)</f>
        <v/>
      </c>
      <c r="C102" s="5" t="str">
        <f>T('Critical-Representative Assets'!C106)</f>
        <v>AA</v>
      </c>
      <c r="D102" s="6">
        <f>SUM('Critical-Representative Assets'!D106)</f>
        <v>2</v>
      </c>
      <c r="E102" s="30" t="str">
        <f>T('Critical-Representative Assets'!E106)</f>
        <v/>
      </c>
      <c r="F102" s="26">
        <f>SUM('Additional Assets'!AB16)</f>
        <v>0</v>
      </c>
      <c r="G102" s="25">
        <f>SUM('Additional Assets'!AB77)</f>
        <v>0</v>
      </c>
      <c r="H102" s="25">
        <f>SUM('Additional Assets'!AB138)</f>
        <v>0</v>
      </c>
      <c r="I102" s="25">
        <f>SUM('Additional Assets'!AB199)</f>
        <v>0</v>
      </c>
      <c r="J102" s="31">
        <f>SUM('Additional Assets'!AB260)</f>
        <v>0</v>
      </c>
      <c r="K102" s="26">
        <f>SUM('Additional Assets'!AB324)</f>
        <v>0</v>
      </c>
      <c r="L102" s="26">
        <f>SUM('Additional Assets'!AB385)</f>
        <v>0</v>
      </c>
      <c r="M102" s="25">
        <f>SUM('Additional Assets'!AB447)</f>
        <v>0</v>
      </c>
      <c r="N102" s="31">
        <f>SUM('Additional Assets'!AB508)</f>
        <v>0</v>
      </c>
      <c r="O102" s="51">
        <f>SUM('Additional Assets'!AB572)</f>
        <v>0</v>
      </c>
      <c r="P102" s="134"/>
    </row>
    <row r="103" spans="1:16">
      <c r="A103" s="109" t="str">
        <f>T('Critical-Representative Assets'!A107)</f>
        <v/>
      </c>
      <c r="B103" s="7" t="str">
        <f>T('Critical-Representative Assets'!B107)</f>
        <v/>
      </c>
      <c r="C103" s="5" t="str">
        <f>T('Critical-Representative Assets'!C107)</f>
        <v>AA</v>
      </c>
      <c r="D103" s="6">
        <f>SUM('Critical-Representative Assets'!D107)</f>
        <v>3</v>
      </c>
      <c r="E103" s="30" t="str">
        <f>T('Critical-Representative Assets'!E107)</f>
        <v/>
      </c>
      <c r="F103" s="27">
        <f>SUM('Additional Assets'!AB22)</f>
        <v>0</v>
      </c>
      <c r="G103" s="24">
        <f>SUM('Additional Assets'!AB83)</f>
        <v>0</v>
      </c>
      <c r="H103" s="24">
        <f>SUM('Additional Assets'!AB144)</f>
        <v>0</v>
      </c>
      <c r="I103" s="24">
        <f>SUM('Additional Assets'!AB205)</f>
        <v>0</v>
      </c>
      <c r="J103" s="28">
        <f>SUM('Additional Assets'!AB266)</f>
        <v>0</v>
      </c>
      <c r="K103" s="27">
        <f>SUM('Additional Assets'!AB330)</f>
        <v>0</v>
      </c>
      <c r="L103" s="27">
        <f>SUM('Additional Assets'!AB391)</f>
        <v>0</v>
      </c>
      <c r="M103" s="24">
        <f>SUM('Additional Assets'!AB453)</f>
        <v>0</v>
      </c>
      <c r="N103" s="28">
        <f>SUM('Additional Assets'!AB514)</f>
        <v>0</v>
      </c>
      <c r="O103" s="52">
        <f>SUM('Additional Assets'!AB578)</f>
        <v>0</v>
      </c>
      <c r="P103" s="134"/>
    </row>
    <row r="104" spans="1:16" ht="14.25" customHeight="1">
      <c r="A104" s="109" t="str">
        <f>T('Critical-Representative Assets'!A108)</f>
        <v/>
      </c>
      <c r="B104" s="7" t="str">
        <f>T('Critical-Representative Assets'!B108)</f>
        <v/>
      </c>
      <c r="C104" s="5" t="str">
        <f>T('Critical-Representative Assets'!C108)</f>
        <v>AA</v>
      </c>
      <c r="D104" s="6">
        <f>SUM('Critical-Representative Assets'!D108)</f>
        <v>4</v>
      </c>
      <c r="E104" s="30" t="str">
        <f>T('Critical-Representative Assets'!E108)</f>
        <v/>
      </c>
      <c r="F104" s="27">
        <f>SUM('Additional Assets'!AB28)</f>
        <v>0</v>
      </c>
      <c r="G104" s="24">
        <f>SUM('Additional Assets'!AB89)</f>
        <v>0</v>
      </c>
      <c r="H104" s="24">
        <f>SUM('Additional Assets'!AB150)</f>
        <v>0</v>
      </c>
      <c r="I104" s="24">
        <f>SUM('Additional Assets'!AB211)</f>
        <v>0</v>
      </c>
      <c r="J104" s="28">
        <f>SUM('Additional Assets'!AB272)</f>
        <v>0</v>
      </c>
      <c r="K104" s="27">
        <f>SUM('Additional Assets'!AB336)</f>
        <v>0</v>
      </c>
      <c r="L104" s="27">
        <f>SUM('Additional Assets'!AB397)</f>
        <v>0</v>
      </c>
      <c r="M104" s="24">
        <f>SUM('Additional Assets'!AB459)</f>
        <v>0</v>
      </c>
      <c r="N104" s="28">
        <f>SUM('Additional Assets'!AB520)</f>
        <v>0</v>
      </c>
      <c r="O104" s="52">
        <f>SUM('Additional Assets'!AB584)</f>
        <v>0</v>
      </c>
      <c r="P104" s="134"/>
    </row>
    <row r="105" spans="1:16" ht="14.25" customHeight="1">
      <c r="A105" s="109" t="str">
        <f>T('Critical-Representative Assets'!A109)</f>
        <v/>
      </c>
      <c r="B105" s="7" t="str">
        <f>T('Critical-Representative Assets'!B109)</f>
        <v/>
      </c>
      <c r="C105" s="5" t="str">
        <f>T('Critical-Representative Assets'!C109)</f>
        <v>AA</v>
      </c>
      <c r="D105" s="6">
        <f>SUM('Critical-Representative Assets'!D109)</f>
        <v>5</v>
      </c>
      <c r="E105" s="30" t="str">
        <f>T('Critical-Representative Assets'!E109)</f>
        <v/>
      </c>
      <c r="F105" s="27">
        <f>SUM('Additional Assets'!AB34)</f>
        <v>0</v>
      </c>
      <c r="G105" s="24">
        <f>SUM('Additional Assets'!AB95)</f>
        <v>0</v>
      </c>
      <c r="H105" s="24">
        <f>SUM('Additional Assets'!AB156)</f>
        <v>0</v>
      </c>
      <c r="I105" s="24">
        <f>SUM('Additional Assets'!AB217)</f>
        <v>0</v>
      </c>
      <c r="J105" s="28">
        <f>SUM('Additional Assets'!AB278)</f>
        <v>0</v>
      </c>
      <c r="K105" s="27">
        <f>SUM('Additional Assets'!AB342)</f>
        <v>0</v>
      </c>
      <c r="L105" s="27">
        <f>SUM('Additional Assets'!AB403)</f>
        <v>0</v>
      </c>
      <c r="M105" s="24">
        <f>SUM('Additional Assets'!AB465)</f>
        <v>0</v>
      </c>
      <c r="N105" s="28">
        <f>SUM('Additional Assets'!AB526)</f>
        <v>0</v>
      </c>
      <c r="O105" s="52">
        <f>SUM('Additional Assets'!AB590)</f>
        <v>0</v>
      </c>
      <c r="P105" s="134"/>
    </row>
    <row r="106" spans="1:16">
      <c r="A106" s="109" t="str">
        <f>T('Critical-Representative Assets'!A110)</f>
        <v/>
      </c>
      <c r="B106" s="7" t="str">
        <f>T('Critical-Representative Assets'!B110)</f>
        <v/>
      </c>
      <c r="C106" s="5" t="str">
        <f>T('Critical-Representative Assets'!C110)</f>
        <v>AA</v>
      </c>
      <c r="D106" s="6">
        <f>SUM('Critical-Representative Assets'!D110)</f>
        <v>6</v>
      </c>
      <c r="E106" s="30" t="str">
        <f>T('Critical-Representative Assets'!E110)</f>
        <v/>
      </c>
      <c r="F106" s="27">
        <f>SUM('Additional Assets'!AB40)</f>
        <v>0</v>
      </c>
      <c r="G106" s="24">
        <f>SUM('Additional Assets'!AB101)</f>
        <v>0</v>
      </c>
      <c r="H106" s="24">
        <f>SUM('Additional Assets'!AB162)</f>
        <v>0</v>
      </c>
      <c r="I106" s="24">
        <f>SUM('Additional Assets'!AB223)</f>
        <v>0</v>
      </c>
      <c r="J106" s="28">
        <f>SUM('Additional Assets'!AB284)</f>
        <v>0</v>
      </c>
      <c r="K106" s="27">
        <f>SUM('Additional Assets'!AB348)</f>
        <v>0</v>
      </c>
      <c r="L106" s="27">
        <f>SUM('Additional Assets'!AB409)</f>
        <v>0</v>
      </c>
      <c r="M106" s="24">
        <f>SUM('Additional Assets'!AB471)</f>
        <v>0</v>
      </c>
      <c r="N106" s="28">
        <f>SUM('Additional Assets'!AB532)</f>
        <v>0</v>
      </c>
      <c r="O106" s="52">
        <f>SUM('Additional Assets'!AB596)</f>
        <v>0</v>
      </c>
      <c r="P106" s="134"/>
    </row>
    <row r="107" spans="1:16">
      <c r="A107" s="109" t="str">
        <f>T('Critical-Representative Assets'!A111)</f>
        <v/>
      </c>
      <c r="B107" s="7" t="str">
        <f>T('Critical-Representative Assets'!B111)</f>
        <v/>
      </c>
      <c r="C107" s="5" t="str">
        <f>T('Critical-Representative Assets'!C111)</f>
        <v>AA</v>
      </c>
      <c r="D107" s="6">
        <f>SUM('Critical-Representative Assets'!D111)</f>
        <v>7</v>
      </c>
      <c r="E107" s="30" t="str">
        <f>T('Critical-Representative Assets'!E111)</f>
        <v/>
      </c>
      <c r="F107" s="27">
        <f>SUM('Additional Assets'!AB46)</f>
        <v>0</v>
      </c>
      <c r="G107" s="24">
        <f>SUM('Additional Assets'!AB107)</f>
        <v>0</v>
      </c>
      <c r="H107" s="24">
        <f>SUM('Additional Assets'!AB168)</f>
        <v>0</v>
      </c>
      <c r="I107" s="24">
        <f>SUM('Additional Assets'!AB229)</f>
        <v>0</v>
      </c>
      <c r="J107" s="28">
        <f>SUM('Additional Assets'!AB290)</f>
        <v>0</v>
      </c>
      <c r="K107" s="27">
        <f>SUM('Additional Assets'!AB354)</f>
        <v>0</v>
      </c>
      <c r="L107" s="27">
        <f>SUM('Additional Assets'!AB415)</f>
        <v>0</v>
      </c>
      <c r="M107" s="24">
        <f>SUM('Additional Assets'!AB477)</f>
        <v>0</v>
      </c>
      <c r="N107" s="28">
        <f>SUM('Additional Assets'!AB538)</f>
        <v>0</v>
      </c>
      <c r="O107" s="52">
        <f>SUM('Additional Assets'!AB602)</f>
        <v>0</v>
      </c>
      <c r="P107" s="134"/>
    </row>
    <row r="108" spans="1:16">
      <c r="A108" s="109" t="str">
        <f>T('Critical-Representative Assets'!A112)</f>
        <v/>
      </c>
      <c r="B108" s="7" t="str">
        <f>T('Critical-Representative Assets'!B112)</f>
        <v/>
      </c>
      <c r="C108" s="5" t="str">
        <f>T('Critical-Representative Assets'!C112)</f>
        <v>AA</v>
      </c>
      <c r="D108" s="6">
        <f>SUM('Critical-Representative Assets'!D112)</f>
        <v>8</v>
      </c>
      <c r="E108" s="30" t="str">
        <f>T('Critical-Representative Assets'!E112)</f>
        <v/>
      </c>
      <c r="F108" s="27">
        <f>SUM('Additional Assets'!AB52)</f>
        <v>0</v>
      </c>
      <c r="G108" s="24">
        <f>SUM('Additional Assets'!AB113)</f>
        <v>0</v>
      </c>
      <c r="H108" s="24">
        <f>SUM('Additional Assets'!AB174)</f>
        <v>0</v>
      </c>
      <c r="I108" s="24">
        <f>SUM('Additional Assets'!AB235)</f>
        <v>0</v>
      </c>
      <c r="J108" s="28">
        <f>SUM('Additional Assets'!AB296)</f>
        <v>0</v>
      </c>
      <c r="K108" s="27">
        <f>SUM('Additional Assets'!AB360)</f>
        <v>0</v>
      </c>
      <c r="L108" s="27">
        <f>SUM('Additional Assets'!AB421)</f>
        <v>0</v>
      </c>
      <c r="M108" s="24">
        <f>SUM('Additional Assets'!AB483)</f>
        <v>0</v>
      </c>
      <c r="N108" s="28">
        <f>SUM('Additional Assets'!AB544)</f>
        <v>0</v>
      </c>
      <c r="O108" s="52">
        <f>SUM('Additional Assets'!AB608)</f>
        <v>0</v>
      </c>
      <c r="P108" s="134"/>
    </row>
    <row r="109" spans="1:16">
      <c r="A109" s="109" t="str">
        <f>T('Critical-Representative Assets'!A113)</f>
        <v/>
      </c>
      <c r="B109" s="7" t="str">
        <f>T('Critical-Representative Assets'!B113)</f>
        <v/>
      </c>
      <c r="C109" s="5" t="str">
        <f>T('Critical-Representative Assets'!C113)</f>
        <v>AA</v>
      </c>
      <c r="D109" s="6">
        <f>SUM('Critical-Representative Assets'!D113)</f>
        <v>9</v>
      </c>
      <c r="E109" s="30" t="str">
        <f>T('Critical-Representative Assets'!E113)</f>
        <v/>
      </c>
      <c r="F109" s="27">
        <f>SUM('Additional Assets'!AB58)</f>
        <v>0</v>
      </c>
      <c r="G109" s="24">
        <f>SUM('Additional Assets'!AB119)</f>
        <v>0</v>
      </c>
      <c r="H109" s="24">
        <f>SUM('Additional Assets'!AB180)</f>
        <v>0</v>
      </c>
      <c r="I109" s="24">
        <f>SUM('Additional Assets'!AB241)</f>
        <v>0</v>
      </c>
      <c r="J109" s="28">
        <f>SUM('Additional Assets'!AB302)</f>
        <v>0</v>
      </c>
      <c r="K109" s="27">
        <f>SUM('Additional Assets'!AB366)</f>
        <v>0</v>
      </c>
      <c r="L109" s="27">
        <f>SUM('Additional Assets'!AB427)</f>
        <v>0</v>
      </c>
      <c r="M109" s="24">
        <f>SUM('Additional Assets'!AB489)</f>
        <v>0</v>
      </c>
      <c r="N109" s="28">
        <f>SUM('Additional Assets'!AB550)</f>
        <v>0</v>
      </c>
      <c r="O109" s="52">
        <f>SUM('Additional Assets'!AB614)</f>
        <v>0</v>
      </c>
      <c r="P109" s="134"/>
    </row>
    <row r="110" spans="1:16">
      <c r="A110" s="109" t="str">
        <f>T('Critical-Representative Assets'!A114)</f>
        <v/>
      </c>
      <c r="B110" s="7" t="str">
        <f>T('Critical-Representative Assets'!B114)</f>
        <v/>
      </c>
      <c r="C110" s="5" t="str">
        <f>T('Critical-Representative Assets'!C114)</f>
        <v>AA</v>
      </c>
      <c r="D110" s="6">
        <f>SUM('Critical-Representative Assets'!D114)</f>
        <v>10</v>
      </c>
      <c r="E110" s="30" t="str">
        <f>T('Critical-Representative Assets'!E114)</f>
        <v/>
      </c>
      <c r="F110" s="27">
        <f>SUM('Additional Assets'!AB64)</f>
        <v>0</v>
      </c>
      <c r="G110" s="24">
        <f>SUM('Additional Assets'!AB125)</f>
        <v>0</v>
      </c>
      <c r="H110" s="24">
        <f>SUM('Additional Assets'!AB186)</f>
        <v>0</v>
      </c>
      <c r="I110" s="24">
        <f>SUM('Additional Assets'!AB247)</f>
        <v>0</v>
      </c>
      <c r="J110" s="28">
        <f>SUM('Additional Assets'!AB308)</f>
        <v>0</v>
      </c>
      <c r="K110" s="27">
        <f>SUM('Additional Assets'!AB372)</f>
        <v>0</v>
      </c>
      <c r="L110" s="27">
        <f>SUM('Additional Assets'!AB433)</f>
        <v>0</v>
      </c>
      <c r="M110" s="24">
        <f>SUM('Additional Assets'!AB495)</f>
        <v>0</v>
      </c>
      <c r="N110" s="28">
        <f>SUM('Additional Assets'!AB556)</f>
        <v>0</v>
      </c>
      <c r="O110" s="52">
        <f>SUM('Additional Assets'!AB620)</f>
        <v>0</v>
      </c>
      <c r="P110" s="134"/>
    </row>
    <row r="111" spans="1:16" ht="15" thickBot="1"/>
    <row r="112" spans="1:16" ht="15.75" customHeight="1" thickBot="1">
      <c r="A112" s="371" t="s">
        <v>44</v>
      </c>
      <c r="B112" s="372"/>
      <c r="C112" s="372"/>
      <c r="D112" s="372"/>
      <c r="E112" s="372"/>
      <c r="F112" s="372"/>
      <c r="G112" s="372"/>
      <c r="H112" s="372"/>
      <c r="I112" s="372"/>
      <c r="J112" s="372"/>
      <c r="K112" s="372"/>
      <c r="L112" s="372"/>
      <c r="M112" s="372"/>
      <c r="N112" s="372"/>
      <c r="O112" s="372"/>
      <c r="P112" s="624"/>
    </row>
    <row r="113" spans="1:16" ht="32.25" customHeight="1">
      <c r="A113" s="618" t="s">
        <v>91</v>
      </c>
      <c r="B113" s="619"/>
      <c r="C113" s="619"/>
      <c r="D113" s="619"/>
      <c r="E113" s="619"/>
      <c r="F113" s="619"/>
      <c r="G113" s="619"/>
      <c r="H113" s="619"/>
      <c r="I113" s="619"/>
      <c r="J113" s="619"/>
      <c r="K113" s="619"/>
      <c r="L113" s="619"/>
      <c r="M113" s="619"/>
      <c r="N113" s="619"/>
      <c r="O113" s="619"/>
      <c r="P113" s="625"/>
    </row>
    <row r="114" spans="1:16" ht="40.5" customHeight="1" thickBot="1">
      <c r="A114" s="621"/>
      <c r="B114" s="622"/>
      <c r="C114" s="622"/>
      <c r="D114" s="622"/>
      <c r="E114" s="622"/>
      <c r="F114" s="622"/>
      <c r="G114" s="622"/>
      <c r="H114" s="622"/>
      <c r="I114" s="622"/>
      <c r="J114" s="622"/>
      <c r="K114" s="622"/>
      <c r="L114" s="622"/>
      <c r="M114" s="622"/>
      <c r="N114" s="622"/>
      <c r="O114" s="622"/>
      <c r="P114" s="626"/>
    </row>
  </sheetData>
  <mergeCells count="60">
    <mergeCell ref="A3:P3"/>
    <mergeCell ref="A1:P2"/>
    <mergeCell ref="A112:P112"/>
    <mergeCell ref="A113:P114"/>
    <mergeCell ref="D6:E6"/>
    <mergeCell ref="F6:J6"/>
    <mergeCell ref="K6:L6"/>
    <mergeCell ref="A18:A21"/>
    <mergeCell ref="A40:A43"/>
    <mergeCell ref="A39:O39"/>
    <mergeCell ref="A17:O17"/>
    <mergeCell ref="O8:O16"/>
    <mergeCell ref="A8:E15"/>
    <mergeCell ref="A22:A24"/>
    <mergeCell ref="A30:A33"/>
    <mergeCell ref="A85:A86"/>
    <mergeCell ref="A87:A88"/>
    <mergeCell ref="A80:O80"/>
    <mergeCell ref="A60:O60"/>
    <mergeCell ref="A61:A64"/>
    <mergeCell ref="A72:A75"/>
    <mergeCell ref="A77:A79"/>
    <mergeCell ref="A83:A84"/>
    <mergeCell ref="A65:A66"/>
    <mergeCell ref="A81:A82"/>
    <mergeCell ref="A67:A69"/>
    <mergeCell ref="A70:A71"/>
    <mergeCell ref="N8:N16"/>
    <mergeCell ref="M8:M16"/>
    <mergeCell ref="M6:O6"/>
    <mergeCell ref="F5:O5"/>
    <mergeCell ref="B6:C6"/>
    <mergeCell ref="B5:C5"/>
    <mergeCell ref="F7:O7"/>
    <mergeCell ref="C16:D16"/>
    <mergeCell ref="L8:L16"/>
    <mergeCell ref="K8:K16"/>
    <mergeCell ref="J8:J16"/>
    <mergeCell ref="F8:F16"/>
    <mergeCell ref="G8:G16"/>
    <mergeCell ref="H8:H16"/>
    <mergeCell ref="I8:I16"/>
    <mergeCell ref="A7:E7"/>
    <mergeCell ref="A100:O100"/>
    <mergeCell ref="A93:A94"/>
    <mergeCell ref="A89:O89"/>
    <mergeCell ref="A90:A92"/>
    <mergeCell ref="A95:A96"/>
    <mergeCell ref="A97:A98"/>
    <mergeCell ref="A51:A54"/>
    <mergeCell ref="A55:A56"/>
    <mergeCell ref="A57:A59"/>
    <mergeCell ref="A36:A38"/>
    <mergeCell ref="A44:A45"/>
    <mergeCell ref="D5:E5"/>
    <mergeCell ref="A25:A27"/>
    <mergeCell ref="A28:A29"/>
    <mergeCell ref="A46:A48"/>
    <mergeCell ref="A49:A50"/>
    <mergeCell ref="A34:A35"/>
  </mergeCells>
  <conditionalFormatting sqref="F59:G59 F82:O88 F102:O110 H19:I26 F30 F26:I27 J19:O25 H30:I30 F38:O38 F31:I37 J27:O36 H62:O67 G63:G67 G70:O79 F42:G46 H41:O46 F48:O58 F91:O99">
    <cfRule type="cellIs" dxfId="398" priority="618" operator="between">
      <formula>20</formula>
      <formula>25</formula>
    </cfRule>
    <cfRule type="cellIs" dxfId="397" priority="619" operator="between">
      <formula>15</formula>
      <formula>19.99</formula>
    </cfRule>
    <cfRule type="cellIs" dxfId="396" priority="620" operator="between">
      <formula>10</formula>
      <formula>14.99</formula>
    </cfRule>
    <cfRule type="cellIs" dxfId="395" priority="621" operator="between">
      <formula>5</formula>
      <formula>9.99</formula>
    </cfRule>
    <cfRule type="cellIs" dxfId="394" priority="622" operator="between">
      <formula>0.001</formula>
      <formula>4.99</formula>
    </cfRule>
    <cfRule type="cellIs" dxfId="393" priority="623" operator="equal">
      <formula>0</formula>
    </cfRule>
  </conditionalFormatting>
  <conditionalFormatting sqref="F59:G59 F82:O88 F102:O110 H19:I26 F30 F26:I27 J19:O25 H30:I30 F38:O38 F31:I37 J27:O36 H62:O67 G63:G67 G70:O79 F42:G46 H41:O46 F48:O58 F91:O99">
    <cfRule type="cellIs" dxfId="392" priority="617" operator="equal">
      <formula>0</formula>
    </cfRule>
  </conditionalFormatting>
  <conditionalFormatting sqref="F19">
    <cfRule type="cellIs" dxfId="391" priority="534" operator="between">
      <formula>20</formula>
      <formula>25</formula>
    </cfRule>
    <cfRule type="cellIs" dxfId="390" priority="535" operator="between">
      <formula>15</formula>
      <formula>19.99</formula>
    </cfRule>
    <cfRule type="cellIs" dxfId="389" priority="536" operator="between">
      <formula>10</formula>
      <formula>14.99</formula>
    </cfRule>
    <cfRule type="cellIs" dxfId="388" priority="537" operator="between">
      <formula>5</formula>
      <formula>9.99</formula>
    </cfRule>
    <cfRule type="cellIs" dxfId="387" priority="538" operator="between">
      <formula>0.001</formula>
      <formula>4.99</formula>
    </cfRule>
    <cfRule type="cellIs" dxfId="386" priority="539" operator="equal">
      <formula>0</formula>
    </cfRule>
  </conditionalFormatting>
  <conditionalFormatting sqref="F19">
    <cfRule type="cellIs" dxfId="385" priority="533" operator="equal">
      <formula>0</formula>
    </cfRule>
  </conditionalFormatting>
  <conditionalFormatting sqref="F20:F26">
    <cfRule type="cellIs" dxfId="384" priority="520" operator="between">
      <formula>20</formula>
      <formula>25</formula>
    </cfRule>
    <cfRule type="cellIs" dxfId="383" priority="521" operator="between">
      <formula>15</formula>
      <formula>19.99</formula>
    </cfRule>
    <cfRule type="cellIs" dxfId="382" priority="522" operator="between">
      <formula>10</formula>
      <formula>14.99</formula>
    </cfRule>
    <cfRule type="cellIs" dxfId="381" priority="523" operator="between">
      <formula>5</formula>
      <formula>9.99</formula>
    </cfRule>
    <cfRule type="cellIs" dxfId="380" priority="524" operator="between">
      <formula>0.001</formula>
      <formula>4.99</formula>
    </cfRule>
    <cfRule type="cellIs" dxfId="379" priority="525" operator="equal">
      <formula>0</formula>
    </cfRule>
  </conditionalFormatting>
  <conditionalFormatting sqref="F20:F26">
    <cfRule type="cellIs" dxfId="378" priority="519" operator="equal">
      <formula>0</formula>
    </cfRule>
  </conditionalFormatting>
  <conditionalFormatting sqref="G19">
    <cfRule type="cellIs" dxfId="377" priority="513" operator="between">
      <formula>20</formula>
      <formula>25</formula>
    </cfRule>
    <cfRule type="cellIs" dxfId="376" priority="514" operator="between">
      <formula>15</formula>
      <formula>19.99</formula>
    </cfRule>
    <cfRule type="cellIs" dxfId="375" priority="515" operator="between">
      <formula>10</formula>
      <formula>14.99</formula>
    </cfRule>
    <cfRule type="cellIs" dxfId="374" priority="516" operator="between">
      <formula>5</formula>
      <formula>9.99</formula>
    </cfRule>
    <cfRule type="cellIs" dxfId="373" priority="517" operator="between">
      <formula>0.001</formula>
      <formula>4.99</formula>
    </cfRule>
    <cfRule type="cellIs" dxfId="372" priority="518" operator="equal">
      <formula>0</formula>
    </cfRule>
  </conditionalFormatting>
  <conditionalFormatting sqref="G19">
    <cfRule type="cellIs" dxfId="371" priority="512" operator="equal">
      <formula>0</formula>
    </cfRule>
  </conditionalFormatting>
  <conditionalFormatting sqref="G20:G26">
    <cfRule type="cellIs" dxfId="370" priority="506" operator="between">
      <formula>20</formula>
      <formula>25</formula>
    </cfRule>
    <cfRule type="cellIs" dxfId="369" priority="507" operator="between">
      <formula>15</formula>
      <formula>19.99</formula>
    </cfRule>
    <cfRule type="cellIs" dxfId="368" priority="508" operator="between">
      <formula>10</formula>
      <formula>14.99</formula>
    </cfRule>
    <cfRule type="cellIs" dxfId="367" priority="509" operator="between">
      <formula>5</formula>
      <formula>9.99</formula>
    </cfRule>
    <cfRule type="cellIs" dxfId="366" priority="510" operator="between">
      <formula>0.001</formula>
      <formula>4.99</formula>
    </cfRule>
    <cfRule type="cellIs" dxfId="365" priority="511" operator="equal">
      <formula>0</formula>
    </cfRule>
  </conditionalFormatting>
  <conditionalFormatting sqref="G20:G26">
    <cfRule type="cellIs" dxfId="364" priority="505" operator="equal">
      <formula>0</formula>
    </cfRule>
  </conditionalFormatting>
  <conditionalFormatting sqref="F101:O101">
    <cfRule type="cellIs" dxfId="363" priority="499" operator="between">
      <formula>20</formula>
      <formula>25</formula>
    </cfRule>
    <cfRule type="cellIs" dxfId="362" priority="500" operator="between">
      <formula>15</formula>
      <formula>19.99</formula>
    </cfRule>
    <cfRule type="cellIs" dxfId="361" priority="501" operator="between">
      <formula>10</formula>
      <formula>14.99</formula>
    </cfRule>
    <cfRule type="cellIs" dxfId="360" priority="502" operator="between">
      <formula>5</formula>
      <formula>9.99</formula>
    </cfRule>
    <cfRule type="cellIs" dxfId="359" priority="503" operator="between">
      <formula>0.001</formula>
      <formula>4.99</formula>
    </cfRule>
    <cfRule type="cellIs" dxfId="358" priority="504" operator="equal">
      <formula>0</formula>
    </cfRule>
  </conditionalFormatting>
  <conditionalFormatting sqref="F101:O101">
    <cfRule type="cellIs" dxfId="357" priority="498" operator="equal">
      <formula>0</formula>
    </cfRule>
  </conditionalFormatting>
  <conditionalFormatting sqref="F90:O90">
    <cfRule type="cellIs" dxfId="356" priority="492" operator="between">
      <formula>20</formula>
      <formula>25</formula>
    </cfRule>
    <cfRule type="cellIs" dxfId="355" priority="493" operator="between">
      <formula>15</formula>
      <formula>19.99</formula>
    </cfRule>
    <cfRule type="cellIs" dxfId="354" priority="494" operator="between">
      <formula>10</formula>
      <formula>14.99</formula>
    </cfRule>
    <cfRule type="cellIs" dxfId="353" priority="495" operator="between">
      <formula>5</formula>
      <formula>9.99</formula>
    </cfRule>
    <cfRule type="cellIs" dxfId="352" priority="496" operator="between">
      <formula>0.001</formula>
      <formula>4.99</formula>
    </cfRule>
    <cfRule type="cellIs" dxfId="351" priority="497" operator="equal">
      <formula>0</formula>
    </cfRule>
  </conditionalFormatting>
  <conditionalFormatting sqref="F90:O90">
    <cfRule type="cellIs" dxfId="350" priority="491" operator="equal">
      <formula>0</formula>
    </cfRule>
  </conditionalFormatting>
  <conditionalFormatting sqref="G81:O81">
    <cfRule type="cellIs" dxfId="349" priority="485" operator="between">
      <formula>20</formula>
      <formula>25</formula>
    </cfRule>
    <cfRule type="cellIs" dxfId="348" priority="486" operator="between">
      <formula>15</formula>
      <formula>19.99</formula>
    </cfRule>
    <cfRule type="cellIs" dxfId="347" priority="487" operator="between">
      <formula>10</formula>
      <formula>14.99</formula>
    </cfRule>
    <cfRule type="cellIs" dxfId="346" priority="488" operator="between">
      <formula>5</formula>
      <formula>9.99</formula>
    </cfRule>
    <cfRule type="cellIs" dxfId="345" priority="489" operator="between">
      <formula>0.001</formula>
      <formula>4.99</formula>
    </cfRule>
    <cfRule type="cellIs" dxfId="344" priority="490" operator="equal">
      <formula>0</formula>
    </cfRule>
  </conditionalFormatting>
  <conditionalFormatting sqref="G81:O81">
    <cfRule type="cellIs" dxfId="343" priority="484" operator="equal">
      <formula>0</formula>
    </cfRule>
  </conditionalFormatting>
  <conditionalFormatting sqref="F18:I18 K18:O18">
    <cfRule type="cellIs" dxfId="342" priority="464" operator="between">
      <formula>20</formula>
      <formula>25</formula>
    </cfRule>
    <cfRule type="cellIs" dxfId="341" priority="465" operator="between">
      <formula>15</formula>
      <formula>19.99</formula>
    </cfRule>
    <cfRule type="cellIs" dxfId="340" priority="466" operator="between">
      <formula>10</formula>
      <formula>14.99</formula>
    </cfRule>
    <cfRule type="cellIs" dxfId="339" priority="467" operator="between">
      <formula>5</formula>
      <formula>9.99</formula>
    </cfRule>
    <cfRule type="cellIs" dxfId="338" priority="468" operator="between">
      <formula>0.001</formula>
      <formula>4.99</formula>
    </cfRule>
    <cfRule type="cellIs" dxfId="337" priority="469" operator="equal">
      <formula>0</formula>
    </cfRule>
  </conditionalFormatting>
  <conditionalFormatting sqref="F18:I18 K18:O18">
    <cfRule type="cellIs" dxfId="336" priority="463" operator="equal">
      <formula>0</formula>
    </cfRule>
  </conditionalFormatting>
  <conditionalFormatting sqref="F40">
    <cfRule type="cellIs" dxfId="335" priority="457" operator="between">
      <formula>20</formula>
      <formula>25</formula>
    </cfRule>
    <cfRule type="cellIs" dxfId="334" priority="458" operator="between">
      <formula>15</formula>
      <formula>19.99</formula>
    </cfRule>
    <cfRule type="cellIs" dxfId="333" priority="459" operator="between">
      <formula>10</formula>
      <formula>14.99</formula>
    </cfRule>
    <cfRule type="cellIs" dxfId="332" priority="460" operator="between">
      <formula>5</formula>
      <formula>9.99</formula>
    </cfRule>
    <cfRule type="cellIs" dxfId="331" priority="461" operator="between">
      <formula>0.001</formula>
      <formula>4.99</formula>
    </cfRule>
    <cfRule type="cellIs" dxfId="330" priority="462" operator="equal">
      <formula>0</formula>
    </cfRule>
  </conditionalFormatting>
  <conditionalFormatting sqref="F40">
    <cfRule type="cellIs" dxfId="329" priority="456" operator="equal">
      <formula>0</formula>
    </cfRule>
  </conditionalFormatting>
  <conditionalFormatting sqref="J18">
    <cfRule type="cellIs" dxfId="328" priority="436" operator="between">
      <formula>20</formula>
      <formula>25</formula>
    </cfRule>
    <cfRule type="cellIs" dxfId="327" priority="437" operator="between">
      <formula>15</formula>
      <formula>19.99</formula>
    </cfRule>
    <cfRule type="cellIs" dxfId="326" priority="438" operator="between">
      <formula>10</formula>
      <formula>14.99</formula>
    </cfRule>
    <cfRule type="cellIs" dxfId="325" priority="439" operator="between">
      <formula>5</formula>
      <formula>9.99</formula>
    </cfRule>
    <cfRule type="cellIs" dxfId="324" priority="440" operator="between">
      <formula>0.001</formula>
      <formula>4.99</formula>
    </cfRule>
    <cfRule type="cellIs" dxfId="323" priority="441" operator="equal">
      <formula>0</formula>
    </cfRule>
  </conditionalFormatting>
  <conditionalFormatting sqref="J18">
    <cfRule type="cellIs" dxfId="322" priority="435" operator="equal">
      <formula>0</formula>
    </cfRule>
  </conditionalFormatting>
  <conditionalFormatting sqref="F41">
    <cfRule type="cellIs" dxfId="321" priority="429" operator="between">
      <formula>20</formula>
      <formula>25</formula>
    </cfRule>
    <cfRule type="cellIs" dxfId="320" priority="430" operator="between">
      <formula>15</formula>
      <formula>19.99</formula>
    </cfRule>
    <cfRule type="cellIs" dxfId="319" priority="431" operator="between">
      <formula>10</formula>
      <formula>14.99</formula>
    </cfRule>
    <cfRule type="cellIs" dxfId="318" priority="432" operator="between">
      <formula>5</formula>
      <formula>9.99</formula>
    </cfRule>
    <cfRule type="cellIs" dxfId="317" priority="433" operator="between">
      <formula>0.001</formula>
      <formula>4.99</formula>
    </cfRule>
    <cfRule type="cellIs" dxfId="316" priority="434" operator="equal">
      <formula>0</formula>
    </cfRule>
  </conditionalFormatting>
  <conditionalFormatting sqref="F41">
    <cfRule type="cellIs" dxfId="315" priority="428" operator="equal">
      <formula>0</formula>
    </cfRule>
  </conditionalFormatting>
  <conditionalFormatting sqref="G41">
    <cfRule type="cellIs" dxfId="314" priority="415" operator="between">
      <formula>20</formula>
      <formula>25</formula>
    </cfRule>
    <cfRule type="cellIs" dxfId="313" priority="416" operator="between">
      <formula>15</formula>
      <formula>19.99</formula>
    </cfRule>
    <cfRule type="cellIs" dxfId="312" priority="417" operator="between">
      <formula>10</formula>
      <formula>14.99</formula>
    </cfRule>
    <cfRule type="cellIs" dxfId="311" priority="418" operator="between">
      <formula>5</formula>
      <formula>9.99</formula>
    </cfRule>
    <cfRule type="cellIs" dxfId="310" priority="419" operator="between">
      <formula>0.001</formula>
      <formula>4.99</formula>
    </cfRule>
    <cfRule type="cellIs" dxfId="309" priority="420" operator="equal">
      <formula>0</formula>
    </cfRule>
  </conditionalFormatting>
  <conditionalFormatting sqref="G41">
    <cfRule type="cellIs" dxfId="308" priority="414" operator="equal">
      <formula>0</formula>
    </cfRule>
  </conditionalFormatting>
  <conditionalFormatting sqref="G40:I40 K40 M40:O40">
    <cfRule type="cellIs" dxfId="307" priority="401" operator="between">
      <formula>20</formula>
      <formula>25</formula>
    </cfRule>
    <cfRule type="cellIs" dxfId="306" priority="402" operator="between">
      <formula>15</formula>
      <formula>19.99</formula>
    </cfRule>
    <cfRule type="cellIs" dxfId="305" priority="403" operator="between">
      <formula>10</formula>
      <formula>14.99</formula>
    </cfRule>
    <cfRule type="cellIs" dxfId="304" priority="404" operator="between">
      <formula>5</formula>
      <formula>9.99</formula>
    </cfRule>
    <cfRule type="cellIs" dxfId="303" priority="405" operator="between">
      <formula>0.001</formula>
      <formula>4.99</formula>
    </cfRule>
    <cfRule type="cellIs" dxfId="302" priority="406" operator="equal">
      <formula>0</formula>
    </cfRule>
  </conditionalFormatting>
  <conditionalFormatting sqref="G40:I40 K40 M40:O40">
    <cfRule type="cellIs" dxfId="301" priority="400" operator="equal">
      <formula>0</formula>
    </cfRule>
  </conditionalFormatting>
  <conditionalFormatting sqref="J40">
    <cfRule type="cellIs" dxfId="300" priority="387" operator="between">
      <formula>20</formula>
      <formula>25</formula>
    </cfRule>
    <cfRule type="cellIs" dxfId="299" priority="388" operator="between">
      <formula>15</formula>
      <formula>19.99</formula>
    </cfRule>
    <cfRule type="cellIs" dxfId="298" priority="389" operator="between">
      <formula>10</formula>
      <formula>14.99</formula>
    </cfRule>
    <cfRule type="cellIs" dxfId="297" priority="390" operator="between">
      <formula>5</formula>
      <formula>9.99</formula>
    </cfRule>
    <cfRule type="cellIs" dxfId="296" priority="391" operator="between">
      <formula>0.001</formula>
      <formula>4.99</formula>
    </cfRule>
    <cfRule type="cellIs" dxfId="295" priority="392" operator="equal">
      <formula>0</formula>
    </cfRule>
  </conditionalFormatting>
  <conditionalFormatting sqref="J40">
    <cfRule type="cellIs" dxfId="294" priority="386" operator="equal">
      <formula>0</formula>
    </cfRule>
  </conditionalFormatting>
  <conditionalFormatting sqref="H59:I59 K59:O59">
    <cfRule type="cellIs" dxfId="293" priority="380" operator="between">
      <formula>20</formula>
      <formula>25</formula>
    </cfRule>
    <cfRule type="cellIs" dxfId="292" priority="381" operator="between">
      <formula>15</formula>
      <formula>19.99</formula>
    </cfRule>
    <cfRule type="cellIs" dxfId="291" priority="382" operator="between">
      <formula>10</formula>
      <formula>14.99</formula>
    </cfRule>
    <cfRule type="cellIs" dxfId="290" priority="383" operator="between">
      <formula>5</formula>
      <formula>9.99</formula>
    </cfRule>
    <cfRule type="cellIs" dxfId="289" priority="384" operator="between">
      <formula>0.001</formula>
      <formula>4.99</formula>
    </cfRule>
    <cfRule type="cellIs" dxfId="288" priority="385" operator="equal">
      <formula>0</formula>
    </cfRule>
  </conditionalFormatting>
  <conditionalFormatting sqref="H59:I59 K59:O59">
    <cfRule type="cellIs" dxfId="287" priority="379" operator="equal">
      <formula>0</formula>
    </cfRule>
  </conditionalFormatting>
  <conditionalFormatting sqref="J59">
    <cfRule type="cellIs" dxfId="286" priority="373" operator="between">
      <formula>20</formula>
      <formula>25</formula>
    </cfRule>
    <cfRule type="cellIs" dxfId="285" priority="374" operator="between">
      <formula>15</formula>
      <formula>19.99</formula>
    </cfRule>
    <cfRule type="cellIs" dxfId="284" priority="375" operator="between">
      <formula>10</formula>
      <formula>14.99</formula>
    </cfRule>
    <cfRule type="cellIs" dxfId="283" priority="376" operator="between">
      <formula>5</formula>
      <formula>9.99</formula>
    </cfRule>
    <cfRule type="cellIs" dxfId="282" priority="377" operator="between">
      <formula>0.001</formula>
      <formula>4.99</formula>
    </cfRule>
    <cfRule type="cellIs" dxfId="281" priority="378" operator="equal">
      <formula>0</formula>
    </cfRule>
  </conditionalFormatting>
  <conditionalFormatting sqref="J59">
    <cfRule type="cellIs" dxfId="280" priority="372" operator="equal">
      <formula>0</formula>
    </cfRule>
  </conditionalFormatting>
  <conditionalFormatting sqref="L40">
    <cfRule type="cellIs" dxfId="279" priority="366" operator="between">
      <formula>20</formula>
      <formula>25</formula>
    </cfRule>
    <cfRule type="cellIs" dxfId="278" priority="367" operator="between">
      <formula>15</formula>
      <formula>19.99</formula>
    </cfRule>
    <cfRule type="cellIs" dxfId="277" priority="368" operator="between">
      <formula>10</formula>
      <formula>14.99</formula>
    </cfRule>
    <cfRule type="cellIs" dxfId="276" priority="369" operator="between">
      <formula>5</formula>
      <formula>9.99</formula>
    </cfRule>
    <cfRule type="cellIs" dxfId="275" priority="370" operator="between">
      <formula>0.001</formula>
      <formula>4.99</formula>
    </cfRule>
    <cfRule type="cellIs" dxfId="274" priority="371" operator="equal">
      <formula>0</formula>
    </cfRule>
  </conditionalFormatting>
  <conditionalFormatting sqref="L40">
    <cfRule type="cellIs" dxfId="273" priority="365" operator="equal">
      <formula>0</formula>
    </cfRule>
  </conditionalFormatting>
  <conditionalFormatting sqref="F61">
    <cfRule type="cellIs" dxfId="272" priority="352" operator="between">
      <formula>20</formula>
      <formula>25</formula>
    </cfRule>
    <cfRule type="cellIs" dxfId="271" priority="353" operator="between">
      <formula>15</formula>
      <formula>19.99</formula>
    </cfRule>
    <cfRule type="cellIs" dxfId="270" priority="354" operator="between">
      <formula>10</formula>
      <formula>14.99</formula>
    </cfRule>
    <cfRule type="cellIs" dxfId="269" priority="355" operator="between">
      <formula>5</formula>
      <formula>9.99</formula>
    </cfRule>
    <cfRule type="cellIs" dxfId="268" priority="356" operator="between">
      <formula>0.001</formula>
      <formula>4.99</formula>
    </cfRule>
    <cfRule type="cellIs" dxfId="267" priority="357" operator="equal">
      <formula>0</formula>
    </cfRule>
  </conditionalFormatting>
  <conditionalFormatting sqref="F61">
    <cfRule type="cellIs" dxfId="266" priority="351" operator="equal">
      <formula>0</formula>
    </cfRule>
  </conditionalFormatting>
  <conditionalFormatting sqref="F62">
    <cfRule type="cellIs" dxfId="265" priority="345" operator="between">
      <formula>20</formula>
      <formula>25</formula>
    </cfRule>
    <cfRule type="cellIs" dxfId="264" priority="346" operator="between">
      <formula>15</formula>
      <formula>19.99</formula>
    </cfRule>
    <cfRule type="cellIs" dxfId="263" priority="347" operator="between">
      <formula>10</formula>
      <formula>14.99</formula>
    </cfRule>
    <cfRule type="cellIs" dxfId="262" priority="348" operator="between">
      <formula>5</formula>
      <formula>9.99</formula>
    </cfRule>
    <cfRule type="cellIs" dxfId="261" priority="349" operator="between">
      <formula>0.001</formula>
      <formula>4.99</formula>
    </cfRule>
    <cfRule type="cellIs" dxfId="260" priority="350" operator="equal">
      <formula>0</formula>
    </cfRule>
  </conditionalFormatting>
  <conditionalFormatting sqref="F62">
    <cfRule type="cellIs" dxfId="259" priority="344" operator="equal">
      <formula>0</formula>
    </cfRule>
  </conditionalFormatting>
  <conditionalFormatting sqref="G62">
    <cfRule type="cellIs" dxfId="258" priority="331" operator="between">
      <formula>20</formula>
      <formula>25</formula>
    </cfRule>
    <cfRule type="cellIs" dxfId="257" priority="332" operator="between">
      <formula>15</formula>
      <formula>19.99</formula>
    </cfRule>
    <cfRule type="cellIs" dxfId="256" priority="333" operator="between">
      <formula>10</formula>
      <formula>14.99</formula>
    </cfRule>
    <cfRule type="cellIs" dxfId="255" priority="334" operator="between">
      <formula>5</formula>
      <formula>9.99</formula>
    </cfRule>
    <cfRule type="cellIs" dxfId="254" priority="335" operator="between">
      <formula>0.001</formula>
      <formula>4.99</formula>
    </cfRule>
    <cfRule type="cellIs" dxfId="253" priority="336" operator="equal">
      <formula>0</formula>
    </cfRule>
  </conditionalFormatting>
  <conditionalFormatting sqref="G62">
    <cfRule type="cellIs" dxfId="252" priority="330" operator="equal">
      <formula>0</formula>
    </cfRule>
  </conditionalFormatting>
  <conditionalFormatting sqref="G61:I61 K61 M61:O61">
    <cfRule type="cellIs" dxfId="251" priority="317" operator="between">
      <formula>20</formula>
      <formula>25</formula>
    </cfRule>
    <cfRule type="cellIs" dxfId="250" priority="318" operator="between">
      <formula>15</formula>
      <formula>19.99</formula>
    </cfRule>
    <cfRule type="cellIs" dxfId="249" priority="319" operator="between">
      <formula>10</formula>
      <formula>14.99</formula>
    </cfRule>
    <cfRule type="cellIs" dxfId="248" priority="320" operator="between">
      <formula>5</formula>
      <formula>9.99</formula>
    </cfRule>
    <cfRule type="cellIs" dxfId="247" priority="321" operator="between">
      <formula>0.001</formula>
      <formula>4.99</formula>
    </cfRule>
    <cfRule type="cellIs" dxfId="246" priority="322" operator="equal">
      <formula>0</formula>
    </cfRule>
  </conditionalFormatting>
  <conditionalFormatting sqref="G61:I61 K61 M61:O61">
    <cfRule type="cellIs" dxfId="245" priority="316" operator="equal">
      <formula>0</formula>
    </cfRule>
  </conditionalFormatting>
  <conditionalFormatting sqref="J61">
    <cfRule type="cellIs" dxfId="244" priority="303" operator="between">
      <formula>20</formula>
      <formula>25</formula>
    </cfRule>
    <cfRule type="cellIs" dxfId="243" priority="304" operator="between">
      <formula>15</formula>
      <formula>19.99</formula>
    </cfRule>
    <cfRule type="cellIs" dxfId="242" priority="305" operator="between">
      <formula>10</formula>
      <formula>14.99</formula>
    </cfRule>
    <cfRule type="cellIs" dxfId="241" priority="306" operator="between">
      <formula>5</formula>
      <formula>9.99</formula>
    </cfRule>
    <cfRule type="cellIs" dxfId="240" priority="307" operator="between">
      <formula>0.001</formula>
      <formula>4.99</formula>
    </cfRule>
    <cfRule type="cellIs" dxfId="239" priority="308" operator="equal">
      <formula>0</formula>
    </cfRule>
  </conditionalFormatting>
  <conditionalFormatting sqref="J61">
    <cfRule type="cellIs" dxfId="238" priority="302" operator="equal">
      <formula>0</formula>
    </cfRule>
  </conditionalFormatting>
  <conditionalFormatting sqref="L61">
    <cfRule type="cellIs" dxfId="237" priority="296" operator="between">
      <formula>20</formula>
      <formula>25</formula>
    </cfRule>
    <cfRule type="cellIs" dxfId="236" priority="297" operator="between">
      <formula>15</formula>
      <formula>19.99</formula>
    </cfRule>
    <cfRule type="cellIs" dxfId="235" priority="298" operator="between">
      <formula>10</formula>
      <formula>14.99</formula>
    </cfRule>
    <cfRule type="cellIs" dxfId="234" priority="299" operator="between">
      <formula>5</formula>
      <formula>9.99</formula>
    </cfRule>
    <cfRule type="cellIs" dxfId="233" priority="300" operator="between">
      <formula>0.001</formula>
      <formula>4.99</formula>
    </cfRule>
    <cfRule type="cellIs" dxfId="232" priority="301" operator="equal">
      <formula>0</formula>
    </cfRule>
  </conditionalFormatting>
  <conditionalFormatting sqref="L61">
    <cfRule type="cellIs" dxfId="231" priority="295" operator="equal">
      <formula>0</formula>
    </cfRule>
  </conditionalFormatting>
  <conditionalFormatting sqref="F63">
    <cfRule type="cellIs" dxfId="230" priority="289" operator="between">
      <formula>20</formula>
      <formula>25</formula>
    </cfRule>
    <cfRule type="cellIs" dxfId="229" priority="290" operator="between">
      <formula>15</formula>
      <formula>19.99</formula>
    </cfRule>
    <cfRule type="cellIs" dxfId="228" priority="291" operator="between">
      <formula>10</formula>
      <formula>14.99</formula>
    </cfRule>
    <cfRule type="cellIs" dxfId="227" priority="292" operator="between">
      <formula>5</formula>
      <formula>9.99</formula>
    </cfRule>
    <cfRule type="cellIs" dxfId="226" priority="293" operator="between">
      <formula>0.001</formula>
      <formula>4.99</formula>
    </cfRule>
    <cfRule type="cellIs" dxfId="225" priority="294" operator="equal">
      <formula>0</formula>
    </cfRule>
  </conditionalFormatting>
  <conditionalFormatting sqref="F63">
    <cfRule type="cellIs" dxfId="224" priority="288" operator="equal">
      <formula>0</formula>
    </cfRule>
  </conditionalFormatting>
  <conditionalFormatting sqref="F64">
    <cfRule type="cellIs" dxfId="223" priority="282" operator="between">
      <formula>20</formula>
      <formula>25</formula>
    </cfRule>
    <cfRule type="cellIs" dxfId="222" priority="283" operator="between">
      <formula>15</formula>
      <formula>19.99</formula>
    </cfRule>
    <cfRule type="cellIs" dxfId="221" priority="284" operator="between">
      <formula>10</formula>
      <formula>14.99</formula>
    </cfRule>
    <cfRule type="cellIs" dxfId="220" priority="285" operator="between">
      <formula>5</formula>
      <formula>9.99</formula>
    </cfRule>
    <cfRule type="cellIs" dxfId="219" priority="286" operator="between">
      <formula>0.001</formula>
      <formula>4.99</formula>
    </cfRule>
    <cfRule type="cellIs" dxfId="218" priority="287" operator="equal">
      <formula>0</formula>
    </cfRule>
  </conditionalFormatting>
  <conditionalFormatting sqref="F64">
    <cfRule type="cellIs" dxfId="217" priority="281" operator="equal">
      <formula>0</formula>
    </cfRule>
  </conditionalFormatting>
  <conditionalFormatting sqref="F65">
    <cfRule type="cellIs" dxfId="216" priority="275" operator="between">
      <formula>20</formula>
      <formula>25</formula>
    </cfRule>
    <cfRule type="cellIs" dxfId="215" priority="276" operator="between">
      <formula>15</formula>
      <formula>19.99</formula>
    </cfRule>
    <cfRule type="cellIs" dxfId="214" priority="277" operator="between">
      <formula>10</formula>
      <formula>14.99</formula>
    </cfRule>
    <cfRule type="cellIs" dxfId="213" priority="278" operator="between">
      <formula>5</formula>
      <formula>9.99</formula>
    </cfRule>
    <cfRule type="cellIs" dxfId="212" priority="279" operator="between">
      <formula>0.001</formula>
      <formula>4.99</formula>
    </cfRule>
    <cfRule type="cellIs" dxfId="211" priority="280" operator="equal">
      <formula>0</formula>
    </cfRule>
  </conditionalFormatting>
  <conditionalFormatting sqref="F65">
    <cfRule type="cellIs" dxfId="210" priority="274" operator="equal">
      <formula>0</formula>
    </cfRule>
  </conditionalFormatting>
  <conditionalFormatting sqref="F66">
    <cfRule type="cellIs" dxfId="209" priority="268" operator="between">
      <formula>20</formula>
      <formula>25</formula>
    </cfRule>
    <cfRule type="cellIs" dxfId="208" priority="269" operator="between">
      <formula>15</formula>
      <formula>19.99</formula>
    </cfRule>
    <cfRule type="cellIs" dxfId="207" priority="270" operator="between">
      <formula>10</formula>
      <formula>14.99</formula>
    </cfRule>
    <cfRule type="cellIs" dxfId="206" priority="271" operator="between">
      <formula>5</formula>
      <formula>9.99</formula>
    </cfRule>
    <cfRule type="cellIs" dxfId="205" priority="272" operator="between">
      <formula>0.001</formula>
      <formula>4.99</formula>
    </cfRule>
    <cfRule type="cellIs" dxfId="204" priority="273" operator="equal">
      <formula>0</formula>
    </cfRule>
  </conditionalFormatting>
  <conditionalFormatting sqref="F66">
    <cfRule type="cellIs" dxfId="203" priority="267" operator="equal">
      <formula>0</formula>
    </cfRule>
  </conditionalFormatting>
  <conditionalFormatting sqref="F67:F68">
    <cfRule type="cellIs" dxfId="202" priority="261" operator="between">
      <formula>20</formula>
      <formula>25</formula>
    </cfRule>
    <cfRule type="cellIs" dxfId="201" priority="262" operator="between">
      <formula>15</formula>
      <formula>19.99</formula>
    </cfRule>
    <cfRule type="cellIs" dxfId="200" priority="263" operator="between">
      <formula>10</formula>
      <formula>14.99</formula>
    </cfRule>
    <cfRule type="cellIs" dxfId="199" priority="264" operator="between">
      <formula>5</formula>
      <formula>9.99</formula>
    </cfRule>
    <cfRule type="cellIs" dxfId="198" priority="265" operator="between">
      <formula>0.001</formula>
      <formula>4.99</formula>
    </cfRule>
    <cfRule type="cellIs" dxfId="197" priority="266" operator="equal">
      <formula>0</formula>
    </cfRule>
  </conditionalFormatting>
  <conditionalFormatting sqref="F67:F68">
    <cfRule type="cellIs" dxfId="196" priority="260" operator="equal">
      <formula>0</formula>
    </cfRule>
  </conditionalFormatting>
  <conditionalFormatting sqref="F69">
    <cfRule type="cellIs" dxfId="195" priority="254" operator="between">
      <formula>20</formula>
      <formula>25</formula>
    </cfRule>
    <cfRule type="cellIs" dxfId="194" priority="255" operator="between">
      <formula>15</formula>
      <formula>19.99</formula>
    </cfRule>
    <cfRule type="cellIs" dxfId="193" priority="256" operator="between">
      <formula>10</formula>
      <formula>14.99</formula>
    </cfRule>
    <cfRule type="cellIs" dxfId="192" priority="257" operator="between">
      <formula>5</formula>
      <formula>9.99</formula>
    </cfRule>
    <cfRule type="cellIs" dxfId="191" priority="258" operator="between">
      <formula>0.001</formula>
      <formula>4.99</formula>
    </cfRule>
    <cfRule type="cellIs" dxfId="190" priority="259" operator="equal">
      <formula>0</formula>
    </cfRule>
  </conditionalFormatting>
  <conditionalFormatting sqref="F69">
    <cfRule type="cellIs" dxfId="189" priority="253" operator="equal">
      <formula>0</formula>
    </cfRule>
  </conditionalFormatting>
  <conditionalFormatting sqref="F68">
    <cfRule type="cellIs" dxfId="188" priority="247" operator="between">
      <formula>20</formula>
      <formula>25</formula>
    </cfRule>
    <cfRule type="cellIs" dxfId="187" priority="248" operator="between">
      <formula>15</formula>
      <formula>19.99</formula>
    </cfRule>
    <cfRule type="cellIs" dxfId="186" priority="249" operator="between">
      <formula>10</formula>
      <formula>14.99</formula>
    </cfRule>
    <cfRule type="cellIs" dxfId="185" priority="250" operator="between">
      <formula>5</formula>
      <formula>9.99</formula>
    </cfRule>
    <cfRule type="cellIs" dxfId="184" priority="251" operator="between">
      <formula>0.001</formula>
      <formula>4.99</formula>
    </cfRule>
    <cfRule type="cellIs" dxfId="183" priority="252" operator="equal">
      <formula>0</formula>
    </cfRule>
  </conditionalFormatting>
  <conditionalFormatting sqref="F68">
    <cfRule type="cellIs" dxfId="182" priority="246" operator="equal">
      <formula>0</formula>
    </cfRule>
  </conditionalFormatting>
  <conditionalFormatting sqref="F72">
    <cfRule type="cellIs" dxfId="181" priority="240" operator="between">
      <formula>20</formula>
      <formula>25</formula>
    </cfRule>
    <cfRule type="cellIs" dxfId="180" priority="241" operator="between">
      <formula>15</formula>
      <formula>19.99</formula>
    </cfRule>
    <cfRule type="cellIs" dxfId="179" priority="242" operator="between">
      <formula>10</formula>
      <formula>14.99</formula>
    </cfRule>
    <cfRule type="cellIs" dxfId="178" priority="243" operator="between">
      <formula>5</formula>
      <formula>9.99</formula>
    </cfRule>
    <cfRule type="cellIs" dxfId="177" priority="244" operator="between">
      <formula>0.001</formula>
      <formula>4.99</formula>
    </cfRule>
    <cfRule type="cellIs" dxfId="176" priority="245" operator="equal">
      <formula>0</formula>
    </cfRule>
  </conditionalFormatting>
  <conditionalFormatting sqref="F72">
    <cfRule type="cellIs" dxfId="175" priority="239" operator="equal">
      <formula>0</formula>
    </cfRule>
  </conditionalFormatting>
  <conditionalFormatting sqref="F73">
    <cfRule type="cellIs" dxfId="174" priority="233" operator="between">
      <formula>20</formula>
      <formula>25</formula>
    </cfRule>
    <cfRule type="cellIs" dxfId="173" priority="234" operator="between">
      <formula>15</formula>
      <formula>19.99</formula>
    </cfRule>
    <cfRule type="cellIs" dxfId="172" priority="235" operator="between">
      <formula>10</formula>
      <formula>14.99</formula>
    </cfRule>
    <cfRule type="cellIs" dxfId="171" priority="236" operator="between">
      <formula>5</formula>
      <formula>9.99</formula>
    </cfRule>
    <cfRule type="cellIs" dxfId="170" priority="237" operator="between">
      <formula>0.001</formula>
      <formula>4.99</formula>
    </cfRule>
    <cfRule type="cellIs" dxfId="169" priority="238" operator="equal">
      <formula>0</formula>
    </cfRule>
  </conditionalFormatting>
  <conditionalFormatting sqref="F73">
    <cfRule type="cellIs" dxfId="168" priority="232" operator="equal">
      <formula>0</formula>
    </cfRule>
  </conditionalFormatting>
  <conditionalFormatting sqref="F74">
    <cfRule type="cellIs" dxfId="167" priority="226" operator="between">
      <formula>20</formula>
      <formula>25</formula>
    </cfRule>
    <cfRule type="cellIs" dxfId="166" priority="227" operator="between">
      <formula>15</formula>
      <formula>19.99</formula>
    </cfRule>
    <cfRule type="cellIs" dxfId="165" priority="228" operator="between">
      <formula>10</formula>
      <formula>14.99</formula>
    </cfRule>
    <cfRule type="cellIs" dxfId="164" priority="229" operator="between">
      <formula>5</formula>
      <formula>9.99</formula>
    </cfRule>
    <cfRule type="cellIs" dxfId="163" priority="230" operator="between">
      <formula>0.001</formula>
      <formula>4.99</formula>
    </cfRule>
    <cfRule type="cellIs" dxfId="162" priority="231" operator="equal">
      <formula>0</formula>
    </cfRule>
  </conditionalFormatting>
  <conditionalFormatting sqref="F74">
    <cfRule type="cellIs" dxfId="161" priority="225" operator="equal">
      <formula>0</formula>
    </cfRule>
  </conditionalFormatting>
  <conditionalFormatting sqref="F75">
    <cfRule type="cellIs" dxfId="160" priority="219" operator="between">
      <formula>20</formula>
      <formula>25</formula>
    </cfRule>
    <cfRule type="cellIs" dxfId="159" priority="220" operator="between">
      <formula>15</formula>
      <formula>19.99</formula>
    </cfRule>
    <cfRule type="cellIs" dxfId="158" priority="221" operator="between">
      <formula>10</formula>
      <formula>14.99</formula>
    </cfRule>
    <cfRule type="cellIs" dxfId="157" priority="222" operator="between">
      <formula>5</formula>
      <formula>9.99</formula>
    </cfRule>
    <cfRule type="cellIs" dxfId="156" priority="223" operator="between">
      <formula>0.001</formula>
      <formula>4.99</formula>
    </cfRule>
    <cfRule type="cellIs" dxfId="155" priority="224" operator="equal">
      <formula>0</formula>
    </cfRule>
  </conditionalFormatting>
  <conditionalFormatting sqref="F75">
    <cfRule type="cellIs" dxfId="154" priority="218" operator="equal">
      <formula>0</formula>
    </cfRule>
  </conditionalFormatting>
  <conditionalFormatting sqref="F76">
    <cfRule type="cellIs" dxfId="153" priority="205" operator="between">
      <formula>20</formula>
      <formula>25</formula>
    </cfRule>
    <cfRule type="cellIs" dxfId="152" priority="206" operator="between">
      <formula>15</formula>
      <formula>19.99</formula>
    </cfRule>
    <cfRule type="cellIs" dxfId="151" priority="207" operator="between">
      <formula>10</formula>
      <formula>14.99</formula>
    </cfRule>
    <cfRule type="cellIs" dxfId="150" priority="208" operator="between">
      <formula>5</formula>
      <formula>9.99</formula>
    </cfRule>
    <cfRule type="cellIs" dxfId="149" priority="209" operator="between">
      <formula>0.001</formula>
      <formula>4.99</formula>
    </cfRule>
    <cfRule type="cellIs" dxfId="148" priority="210" operator="equal">
      <formula>0</formula>
    </cfRule>
  </conditionalFormatting>
  <conditionalFormatting sqref="F76">
    <cfRule type="cellIs" dxfId="147" priority="204" operator="equal">
      <formula>0</formula>
    </cfRule>
  </conditionalFormatting>
  <conditionalFormatting sqref="F77">
    <cfRule type="cellIs" dxfId="146" priority="198" operator="between">
      <formula>20</formula>
      <formula>25</formula>
    </cfRule>
    <cfRule type="cellIs" dxfId="145" priority="199" operator="between">
      <formula>15</formula>
      <formula>19.99</formula>
    </cfRule>
    <cfRule type="cellIs" dxfId="144" priority="200" operator="between">
      <formula>10</formula>
      <formula>14.99</formula>
    </cfRule>
    <cfRule type="cellIs" dxfId="143" priority="201" operator="between">
      <formula>5</formula>
      <formula>9.99</formula>
    </cfRule>
    <cfRule type="cellIs" dxfId="142" priority="202" operator="between">
      <formula>0.001</formula>
      <formula>4.99</formula>
    </cfRule>
    <cfRule type="cellIs" dxfId="141" priority="203" operator="equal">
      <formula>0</formula>
    </cfRule>
  </conditionalFormatting>
  <conditionalFormatting sqref="F77">
    <cfRule type="cellIs" dxfId="140" priority="197" operator="equal">
      <formula>0</formula>
    </cfRule>
  </conditionalFormatting>
  <conditionalFormatting sqref="F78">
    <cfRule type="cellIs" dxfId="139" priority="191" operator="between">
      <formula>20</formula>
      <formula>25</formula>
    </cfRule>
    <cfRule type="cellIs" dxfId="138" priority="192" operator="between">
      <formula>15</formula>
      <formula>19.99</formula>
    </cfRule>
    <cfRule type="cellIs" dxfId="137" priority="193" operator="between">
      <formula>10</formula>
      <formula>14.99</formula>
    </cfRule>
    <cfRule type="cellIs" dxfId="136" priority="194" operator="between">
      <formula>5</formula>
      <formula>9.99</formula>
    </cfRule>
    <cfRule type="cellIs" dxfId="135" priority="195" operator="between">
      <formula>0.001</formula>
      <formula>4.99</formula>
    </cfRule>
    <cfRule type="cellIs" dxfId="134" priority="196" operator="equal">
      <formula>0</formula>
    </cfRule>
  </conditionalFormatting>
  <conditionalFormatting sqref="F78">
    <cfRule type="cellIs" dxfId="133" priority="190" operator="equal">
      <formula>0</formula>
    </cfRule>
  </conditionalFormatting>
  <conditionalFormatting sqref="F79">
    <cfRule type="cellIs" dxfId="132" priority="184" operator="between">
      <formula>20</formula>
      <formula>25</formula>
    </cfRule>
    <cfRule type="cellIs" dxfId="131" priority="185" operator="between">
      <formula>15</formula>
      <formula>19.99</formula>
    </cfRule>
    <cfRule type="cellIs" dxfId="130" priority="186" operator="between">
      <formula>10</formula>
      <formula>14.99</formula>
    </cfRule>
    <cfRule type="cellIs" dxfId="129" priority="187" operator="between">
      <formula>5</formula>
      <formula>9.99</formula>
    </cfRule>
    <cfRule type="cellIs" dxfId="128" priority="188" operator="between">
      <formula>0.001</formula>
      <formula>4.99</formula>
    </cfRule>
    <cfRule type="cellIs" dxfId="127" priority="189" operator="equal">
      <formula>0</formula>
    </cfRule>
  </conditionalFormatting>
  <conditionalFormatting sqref="F79">
    <cfRule type="cellIs" dxfId="126" priority="183" operator="equal">
      <formula>0</formula>
    </cfRule>
  </conditionalFormatting>
  <conditionalFormatting sqref="F81">
    <cfRule type="cellIs" dxfId="125" priority="177" operator="between">
      <formula>20</formula>
      <formula>25</formula>
    </cfRule>
    <cfRule type="cellIs" dxfId="124" priority="178" operator="between">
      <formula>15</formula>
      <formula>19.99</formula>
    </cfRule>
    <cfRule type="cellIs" dxfId="123" priority="179" operator="between">
      <formula>10</formula>
      <formula>14.99</formula>
    </cfRule>
    <cfRule type="cellIs" dxfId="122" priority="180" operator="between">
      <formula>5</formula>
      <formula>9.99</formula>
    </cfRule>
    <cfRule type="cellIs" dxfId="121" priority="181" operator="between">
      <formula>0.001</formula>
      <formula>4.99</formula>
    </cfRule>
    <cfRule type="cellIs" dxfId="120" priority="182" operator="equal">
      <formula>0</formula>
    </cfRule>
  </conditionalFormatting>
  <conditionalFormatting sqref="F81">
    <cfRule type="cellIs" dxfId="119" priority="176" operator="equal">
      <formula>0</formula>
    </cfRule>
  </conditionalFormatting>
  <conditionalFormatting sqref="H28:I28 K26:O26">
    <cfRule type="cellIs" dxfId="118" priority="170" operator="between">
      <formula>20</formula>
      <formula>25</formula>
    </cfRule>
    <cfRule type="cellIs" dxfId="117" priority="171" operator="between">
      <formula>15</formula>
      <formula>19.99</formula>
    </cfRule>
    <cfRule type="cellIs" dxfId="116" priority="172" operator="between">
      <formula>10</formula>
      <formula>14.99</formula>
    </cfRule>
    <cfRule type="cellIs" dxfId="115" priority="173" operator="between">
      <formula>5</formula>
      <formula>9.99</formula>
    </cfRule>
    <cfRule type="cellIs" dxfId="114" priority="174" operator="between">
      <formula>0.001</formula>
      <formula>4.99</formula>
    </cfRule>
    <cfRule type="cellIs" dxfId="113" priority="175" operator="equal">
      <formula>0</formula>
    </cfRule>
  </conditionalFormatting>
  <conditionalFormatting sqref="H28:I28 K26:O26">
    <cfRule type="cellIs" dxfId="112" priority="169" operator="equal">
      <formula>0</formula>
    </cfRule>
  </conditionalFormatting>
  <conditionalFormatting sqref="F28">
    <cfRule type="cellIs" dxfId="111" priority="163" operator="between">
      <formula>20</formula>
      <formula>25</formula>
    </cfRule>
    <cfRule type="cellIs" dxfId="110" priority="164" operator="between">
      <formula>15</formula>
      <formula>19.99</formula>
    </cfRule>
    <cfRule type="cellIs" dxfId="109" priority="165" operator="between">
      <formula>10</formula>
      <formula>14.99</formula>
    </cfRule>
    <cfRule type="cellIs" dxfId="108" priority="166" operator="between">
      <formula>5</formula>
      <formula>9.99</formula>
    </cfRule>
    <cfRule type="cellIs" dxfId="107" priority="167" operator="between">
      <formula>0.001</formula>
      <formula>4.99</formula>
    </cfRule>
    <cfRule type="cellIs" dxfId="106" priority="168" operator="equal">
      <formula>0</formula>
    </cfRule>
  </conditionalFormatting>
  <conditionalFormatting sqref="F28">
    <cfRule type="cellIs" dxfId="105" priority="162" operator="equal">
      <formula>0</formula>
    </cfRule>
  </conditionalFormatting>
  <conditionalFormatting sqref="G28">
    <cfRule type="cellIs" dxfId="104" priority="156" operator="between">
      <formula>20</formula>
      <formula>25</formula>
    </cfRule>
    <cfRule type="cellIs" dxfId="103" priority="157" operator="between">
      <formula>15</formula>
      <formula>19.99</formula>
    </cfRule>
    <cfRule type="cellIs" dxfId="102" priority="158" operator="between">
      <formula>10</formula>
      <formula>14.99</formula>
    </cfRule>
    <cfRule type="cellIs" dxfId="101" priority="159" operator="between">
      <formula>5</formula>
      <formula>9.99</formula>
    </cfRule>
    <cfRule type="cellIs" dxfId="100" priority="160" operator="between">
      <formula>0.001</formula>
      <formula>4.99</formula>
    </cfRule>
    <cfRule type="cellIs" dxfId="99" priority="161" operator="equal">
      <formula>0</formula>
    </cfRule>
  </conditionalFormatting>
  <conditionalFormatting sqref="G28">
    <cfRule type="cellIs" dxfId="98" priority="155" operator="equal">
      <formula>0</formula>
    </cfRule>
  </conditionalFormatting>
  <conditionalFormatting sqref="J26">
    <cfRule type="cellIs" dxfId="97" priority="149" operator="between">
      <formula>20</formula>
      <formula>25</formula>
    </cfRule>
    <cfRule type="cellIs" dxfId="96" priority="150" operator="between">
      <formula>15</formula>
      <formula>19.99</formula>
    </cfRule>
    <cfRule type="cellIs" dxfId="95" priority="151" operator="between">
      <formula>10</formula>
      <formula>14.99</formula>
    </cfRule>
    <cfRule type="cellIs" dxfId="94" priority="152" operator="between">
      <formula>5</formula>
      <formula>9.99</formula>
    </cfRule>
    <cfRule type="cellIs" dxfId="93" priority="153" operator="between">
      <formula>0.001</formula>
      <formula>4.99</formula>
    </cfRule>
    <cfRule type="cellIs" dxfId="92" priority="154" operator="equal">
      <formula>0</formula>
    </cfRule>
  </conditionalFormatting>
  <conditionalFormatting sqref="J26">
    <cfRule type="cellIs" dxfId="91" priority="148" operator="equal">
      <formula>0</formula>
    </cfRule>
  </conditionalFormatting>
  <conditionalFormatting sqref="G69:O69">
    <cfRule type="cellIs" dxfId="90" priority="142" operator="between">
      <formula>20</formula>
      <formula>25</formula>
    </cfRule>
    <cfRule type="cellIs" dxfId="89" priority="143" operator="between">
      <formula>15</formula>
      <formula>19.99</formula>
    </cfRule>
    <cfRule type="cellIs" dxfId="88" priority="144" operator="between">
      <formula>10</formula>
      <formula>14.99</formula>
    </cfRule>
    <cfRule type="cellIs" dxfId="87" priority="145" operator="between">
      <formula>5</formula>
      <formula>9.99</formula>
    </cfRule>
    <cfRule type="cellIs" dxfId="86" priority="146" operator="between">
      <formula>0.001</formula>
      <formula>4.99</formula>
    </cfRule>
    <cfRule type="cellIs" dxfId="85" priority="147" operator="equal">
      <formula>0</formula>
    </cfRule>
  </conditionalFormatting>
  <conditionalFormatting sqref="G69:O69">
    <cfRule type="cellIs" dxfId="84" priority="141" operator="equal">
      <formula>0</formula>
    </cfRule>
  </conditionalFormatting>
  <conditionalFormatting sqref="F70">
    <cfRule type="cellIs" dxfId="83" priority="135" operator="between">
      <formula>20</formula>
      <formula>25</formula>
    </cfRule>
    <cfRule type="cellIs" dxfId="82" priority="136" operator="between">
      <formula>15</formula>
      <formula>19.99</formula>
    </cfRule>
    <cfRule type="cellIs" dxfId="81" priority="137" operator="between">
      <formula>10</formula>
      <formula>14.99</formula>
    </cfRule>
    <cfRule type="cellIs" dxfId="80" priority="138" operator="between">
      <formula>5</formula>
      <formula>9.99</formula>
    </cfRule>
    <cfRule type="cellIs" dxfId="79" priority="139" operator="between">
      <formula>0.001</formula>
      <formula>4.99</formula>
    </cfRule>
    <cfRule type="cellIs" dxfId="78" priority="140" operator="equal">
      <formula>0</formula>
    </cfRule>
  </conditionalFormatting>
  <conditionalFormatting sqref="F70">
    <cfRule type="cellIs" dxfId="77" priority="134" operator="equal">
      <formula>0</formula>
    </cfRule>
  </conditionalFormatting>
  <conditionalFormatting sqref="F48">
    <cfRule type="cellIs" dxfId="76" priority="128" operator="between">
      <formula>20</formula>
      <formula>25</formula>
    </cfRule>
    <cfRule type="cellIs" dxfId="75" priority="129" operator="between">
      <formula>15</formula>
      <formula>19.99</formula>
    </cfRule>
    <cfRule type="cellIs" dxfId="74" priority="130" operator="between">
      <formula>10</formula>
      <formula>14.99</formula>
    </cfRule>
    <cfRule type="cellIs" dxfId="73" priority="131" operator="between">
      <formula>5</formula>
      <formula>9.99</formula>
    </cfRule>
    <cfRule type="cellIs" dxfId="72" priority="132" operator="between">
      <formula>0.001</formula>
      <formula>4.99</formula>
    </cfRule>
    <cfRule type="cellIs" dxfId="71" priority="133" operator="equal">
      <formula>0</formula>
    </cfRule>
  </conditionalFormatting>
  <conditionalFormatting sqref="F48">
    <cfRule type="cellIs" dxfId="70" priority="127" operator="equal">
      <formula>0</formula>
    </cfRule>
  </conditionalFormatting>
  <conditionalFormatting sqref="H48:I48 K48:O48">
    <cfRule type="cellIs" dxfId="69" priority="121" operator="between">
      <formula>20</formula>
      <formula>25</formula>
    </cfRule>
    <cfRule type="cellIs" dxfId="68" priority="122" operator="between">
      <formula>15</formula>
      <formula>19.99</formula>
    </cfRule>
    <cfRule type="cellIs" dxfId="67" priority="123" operator="between">
      <formula>10</formula>
      <formula>14.99</formula>
    </cfRule>
    <cfRule type="cellIs" dxfId="66" priority="124" operator="between">
      <formula>5</formula>
      <formula>9.99</formula>
    </cfRule>
    <cfRule type="cellIs" dxfId="65" priority="125" operator="between">
      <formula>0.001</formula>
      <formula>4.99</formula>
    </cfRule>
    <cfRule type="cellIs" dxfId="64" priority="126" operator="equal">
      <formula>0</formula>
    </cfRule>
  </conditionalFormatting>
  <conditionalFormatting sqref="H48:I48 K48:O48">
    <cfRule type="cellIs" dxfId="63" priority="120" operator="equal">
      <formula>0</formula>
    </cfRule>
  </conditionalFormatting>
  <conditionalFormatting sqref="G48">
    <cfRule type="cellIs" dxfId="62" priority="114" operator="between">
      <formula>20</formula>
      <formula>25</formula>
    </cfRule>
    <cfRule type="cellIs" dxfId="61" priority="115" operator="between">
      <formula>15</formula>
      <formula>19.99</formula>
    </cfRule>
    <cfRule type="cellIs" dxfId="60" priority="116" operator="between">
      <formula>10</formula>
      <formula>14.99</formula>
    </cfRule>
    <cfRule type="cellIs" dxfId="59" priority="117" operator="between">
      <formula>5</formula>
      <formula>9.99</formula>
    </cfRule>
    <cfRule type="cellIs" dxfId="58" priority="118" operator="between">
      <formula>0.001</formula>
      <formula>4.99</formula>
    </cfRule>
    <cfRule type="cellIs" dxfId="57" priority="119" operator="equal">
      <formula>0</formula>
    </cfRule>
  </conditionalFormatting>
  <conditionalFormatting sqref="G48">
    <cfRule type="cellIs" dxfId="56" priority="113" operator="equal">
      <formula>0</formula>
    </cfRule>
  </conditionalFormatting>
  <conditionalFormatting sqref="J48">
    <cfRule type="cellIs" dxfId="55" priority="107" operator="between">
      <formula>20</formula>
      <formula>25</formula>
    </cfRule>
    <cfRule type="cellIs" dxfId="54" priority="108" operator="between">
      <formula>15</formula>
      <formula>19.99</formula>
    </cfRule>
    <cfRule type="cellIs" dxfId="53" priority="109" operator="between">
      <formula>10</formula>
      <formula>14.99</formula>
    </cfRule>
    <cfRule type="cellIs" dxfId="52" priority="110" operator="between">
      <formula>5</formula>
      <formula>9.99</formula>
    </cfRule>
    <cfRule type="cellIs" dxfId="51" priority="111" operator="between">
      <formula>0.001</formula>
      <formula>4.99</formula>
    </cfRule>
    <cfRule type="cellIs" dxfId="50" priority="112" operator="equal">
      <formula>0</formula>
    </cfRule>
  </conditionalFormatting>
  <conditionalFormatting sqref="J48">
    <cfRule type="cellIs" dxfId="49" priority="106" operator="equal">
      <formula>0</formula>
    </cfRule>
  </conditionalFormatting>
  <conditionalFormatting sqref="H29:I29">
    <cfRule type="cellIs" dxfId="48" priority="100" operator="between">
      <formula>20</formula>
      <formula>25</formula>
    </cfRule>
    <cfRule type="cellIs" dxfId="47" priority="101" operator="between">
      <formula>15</formula>
      <formula>19.99</formula>
    </cfRule>
    <cfRule type="cellIs" dxfId="46" priority="102" operator="between">
      <formula>10</formula>
      <formula>14.99</formula>
    </cfRule>
    <cfRule type="cellIs" dxfId="45" priority="103" operator="between">
      <formula>5</formula>
      <formula>9.99</formula>
    </cfRule>
    <cfRule type="cellIs" dxfId="44" priority="104" operator="between">
      <formula>0.001</formula>
      <formula>4.99</formula>
    </cfRule>
    <cfRule type="cellIs" dxfId="43" priority="105" operator="equal">
      <formula>0</formula>
    </cfRule>
  </conditionalFormatting>
  <conditionalFormatting sqref="H29:I29">
    <cfRule type="cellIs" dxfId="42" priority="99" operator="equal">
      <formula>0</formula>
    </cfRule>
  </conditionalFormatting>
  <conditionalFormatting sqref="F29">
    <cfRule type="cellIs" dxfId="41" priority="93" operator="between">
      <formula>20</formula>
      <formula>25</formula>
    </cfRule>
    <cfRule type="cellIs" dxfId="40" priority="94" operator="between">
      <formula>15</formula>
      <formula>19.99</formula>
    </cfRule>
    <cfRule type="cellIs" dxfId="39" priority="95" operator="between">
      <formula>10</formula>
      <formula>14.99</formula>
    </cfRule>
    <cfRule type="cellIs" dxfId="38" priority="96" operator="between">
      <formula>5</formula>
      <formula>9.99</formula>
    </cfRule>
    <cfRule type="cellIs" dxfId="37" priority="97" operator="between">
      <formula>0.001</formula>
      <formula>4.99</formula>
    </cfRule>
    <cfRule type="cellIs" dxfId="36" priority="98" operator="equal">
      <formula>0</formula>
    </cfRule>
  </conditionalFormatting>
  <conditionalFormatting sqref="F29">
    <cfRule type="cellIs" dxfId="35" priority="92" operator="equal">
      <formula>0</formula>
    </cfRule>
  </conditionalFormatting>
  <conditionalFormatting sqref="G29:G30">
    <cfRule type="cellIs" dxfId="34" priority="86" operator="between">
      <formula>20</formula>
      <formula>25</formula>
    </cfRule>
    <cfRule type="cellIs" dxfId="33" priority="87" operator="between">
      <formula>15</formula>
      <formula>19.99</formula>
    </cfRule>
    <cfRule type="cellIs" dxfId="32" priority="88" operator="between">
      <formula>10</formula>
      <formula>14.99</formula>
    </cfRule>
    <cfRule type="cellIs" dxfId="31" priority="89" operator="between">
      <formula>5</formula>
      <formula>9.99</formula>
    </cfRule>
    <cfRule type="cellIs" dxfId="30" priority="90" operator="between">
      <formula>0.001</formula>
      <formula>4.99</formula>
    </cfRule>
    <cfRule type="cellIs" dxfId="29" priority="91" operator="equal">
      <formula>0</formula>
    </cfRule>
  </conditionalFormatting>
  <conditionalFormatting sqref="G29:G30">
    <cfRule type="cellIs" dxfId="28" priority="85" operator="equal">
      <formula>0</formula>
    </cfRule>
  </conditionalFormatting>
  <conditionalFormatting sqref="J37:O37">
    <cfRule type="cellIs" dxfId="27" priority="72" operator="between">
      <formula>20</formula>
      <formula>25</formula>
    </cfRule>
    <cfRule type="cellIs" dxfId="26" priority="73" operator="between">
      <formula>15</formula>
      <formula>19.99</formula>
    </cfRule>
    <cfRule type="cellIs" dxfId="25" priority="74" operator="between">
      <formula>10</formula>
      <formula>14.99</formula>
    </cfRule>
    <cfRule type="cellIs" dxfId="24" priority="75" operator="between">
      <formula>5</formula>
      <formula>9.99</formula>
    </cfRule>
    <cfRule type="cellIs" dxfId="23" priority="76" operator="between">
      <formula>0.001</formula>
      <formula>4.99</formula>
    </cfRule>
    <cfRule type="cellIs" dxfId="22" priority="77" operator="equal">
      <formula>0</formula>
    </cfRule>
  </conditionalFormatting>
  <conditionalFormatting sqref="J37:O37">
    <cfRule type="cellIs" dxfId="21" priority="71" operator="equal">
      <formula>0</formula>
    </cfRule>
  </conditionalFormatting>
  <conditionalFormatting sqref="F71">
    <cfRule type="cellIs" dxfId="20" priority="16" operator="between">
      <formula>20</formula>
      <formula>25</formula>
    </cfRule>
    <cfRule type="cellIs" dxfId="19" priority="17" operator="between">
      <formula>15</formula>
      <formula>19.99</formula>
    </cfRule>
    <cfRule type="cellIs" dxfId="18" priority="18" operator="between">
      <formula>10</formula>
      <formula>14.99</formula>
    </cfRule>
    <cfRule type="cellIs" dxfId="17" priority="19" operator="between">
      <formula>5</formula>
      <formula>9.99</formula>
    </cfRule>
    <cfRule type="cellIs" dxfId="16" priority="20" operator="between">
      <formula>0.001</formula>
      <formula>4.99</formula>
    </cfRule>
    <cfRule type="cellIs" dxfId="15" priority="21" operator="equal">
      <formula>0</formula>
    </cfRule>
  </conditionalFormatting>
  <conditionalFormatting sqref="F71">
    <cfRule type="cellIs" dxfId="14" priority="15" operator="equal">
      <formula>0</formula>
    </cfRule>
  </conditionalFormatting>
  <conditionalFormatting sqref="G68:O68">
    <cfRule type="cellIs" dxfId="13" priority="9" operator="between">
      <formula>20</formula>
      <formula>25</formula>
    </cfRule>
    <cfRule type="cellIs" dxfId="12" priority="10" operator="between">
      <formula>15</formula>
      <formula>19.99</formula>
    </cfRule>
    <cfRule type="cellIs" dxfId="11" priority="11" operator="between">
      <formula>10</formula>
      <formula>14.99</formula>
    </cfRule>
    <cfRule type="cellIs" dxfId="10" priority="12" operator="between">
      <formula>5</formula>
      <formula>9.99</formula>
    </cfRule>
    <cfRule type="cellIs" dxfId="9" priority="13" operator="between">
      <formula>0.001</formula>
      <formula>4.99</formula>
    </cfRule>
    <cfRule type="cellIs" dxfId="8" priority="14" operator="equal">
      <formula>0</formula>
    </cfRule>
  </conditionalFormatting>
  <conditionalFormatting sqref="G68:O68">
    <cfRule type="cellIs" dxfId="7" priority="8" operator="equal">
      <formula>0</formula>
    </cfRule>
  </conditionalFormatting>
  <conditionalFormatting sqref="F47:O47">
    <cfRule type="cellIs" dxfId="6" priority="2" operator="between">
      <formula>20</formula>
      <formula>25</formula>
    </cfRule>
    <cfRule type="cellIs" dxfId="5" priority="3" operator="between">
      <formula>15</formula>
      <formula>19.99</formula>
    </cfRule>
    <cfRule type="cellIs" dxfId="4" priority="4" operator="between">
      <formula>10</formula>
      <formula>14.99</formula>
    </cfRule>
    <cfRule type="cellIs" dxfId="3" priority="5" operator="between">
      <formula>5</formula>
      <formula>9.99</formula>
    </cfRule>
    <cfRule type="cellIs" dxfId="2" priority="6" operator="between">
      <formula>0.001</formula>
      <formula>4.99</formula>
    </cfRule>
    <cfRule type="cellIs" dxfId="1" priority="7" operator="equal">
      <formula>0</formula>
    </cfRule>
  </conditionalFormatting>
  <conditionalFormatting sqref="F47:O47">
    <cfRule type="cellIs" dxfId="0" priority="1" operator="equal">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0014B-96B3-420C-8075-248DA057A07E}">
  <dimension ref="A1:O170"/>
  <sheetViews>
    <sheetView tabSelected="1" topLeftCell="A6" zoomScale="90" zoomScaleNormal="90" workbookViewId="0">
      <selection activeCell="Q13" sqref="Q13"/>
    </sheetView>
  </sheetViews>
  <sheetFormatPr defaultColWidth="8.88671875" defaultRowHeight="15.75" customHeight="1"/>
  <cols>
    <col min="1" max="16384" width="8.88671875" style="1"/>
  </cols>
  <sheetData>
    <row r="1" spans="1:15" s="84" customFormat="1" ht="15.75" customHeight="1">
      <c r="A1" s="338" t="s">
        <v>193</v>
      </c>
      <c r="B1" s="339"/>
      <c r="C1" s="339"/>
      <c r="D1" s="339"/>
      <c r="E1" s="339"/>
      <c r="F1" s="339"/>
      <c r="G1" s="339"/>
      <c r="H1" s="339"/>
      <c r="I1" s="339"/>
      <c r="J1" s="339"/>
      <c r="K1" s="339"/>
      <c r="L1" s="339"/>
      <c r="M1" s="339"/>
      <c r="N1" s="339"/>
      <c r="O1" s="340"/>
    </row>
    <row r="2" spans="1:15" s="84" customFormat="1" ht="15.75" customHeight="1">
      <c r="A2" s="341"/>
      <c r="B2" s="342"/>
      <c r="C2" s="342"/>
      <c r="D2" s="342"/>
      <c r="E2" s="342"/>
      <c r="F2" s="342"/>
      <c r="G2" s="342"/>
      <c r="H2" s="342"/>
      <c r="I2" s="342"/>
      <c r="J2" s="342"/>
      <c r="K2" s="342"/>
      <c r="L2" s="342"/>
      <c r="M2" s="342"/>
      <c r="N2" s="342"/>
      <c r="O2" s="343"/>
    </row>
    <row r="3" spans="1:15" s="84" customFormat="1" ht="15.75" customHeight="1" thickBot="1">
      <c r="A3" s="344"/>
      <c r="B3" s="345"/>
      <c r="C3" s="345"/>
      <c r="D3" s="345"/>
      <c r="E3" s="345"/>
      <c r="F3" s="345"/>
      <c r="G3" s="345"/>
      <c r="H3" s="345"/>
      <c r="I3" s="345"/>
      <c r="J3" s="345"/>
      <c r="K3" s="345"/>
      <c r="L3" s="345"/>
      <c r="M3" s="345"/>
      <c r="N3" s="345"/>
      <c r="O3" s="346"/>
    </row>
    <row r="4" spans="1:15" s="84" customFormat="1" ht="15.75" customHeight="1" thickBot="1">
      <c r="A4" s="371" t="s">
        <v>44</v>
      </c>
      <c r="B4" s="372"/>
      <c r="C4" s="372"/>
      <c r="D4" s="372"/>
      <c r="E4" s="372"/>
      <c r="F4" s="372"/>
      <c r="G4" s="372"/>
      <c r="H4" s="372"/>
      <c r="I4" s="372"/>
      <c r="J4" s="372"/>
      <c r="K4" s="372"/>
      <c r="L4" s="372"/>
      <c r="M4" s="372"/>
      <c r="N4" s="372"/>
      <c r="O4" s="373"/>
    </row>
    <row r="5" spans="1:15" ht="25.5" customHeight="1" thickBot="1">
      <c r="A5" s="399" t="s">
        <v>11</v>
      </c>
      <c r="B5" s="400"/>
      <c r="C5" s="400"/>
      <c r="D5" s="400"/>
      <c r="E5" s="400"/>
      <c r="F5" s="400"/>
      <c r="G5" s="400"/>
      <c r="H5" s="400"/>
      <c r="I5" s="400"/>
      <c r="J5" s="400"/>
      <c r="K5" s="400"/>
      <c r="L5" s="400"/>
      <c r="M5" s="400"/>
      <c r="N5" s="400"/>
      <c r="O5" s="401"/>
    </row>
    <row r="6" spans="1:15" ht="0.9" customHeight="1">
      <c r="A6" s="402" t="s">
        <v>3</v>
      </c>
      <c r="B6" s="403"/>
      <c r="C6" s="403"/>
      <c r="D6" s="408" t="s">
        <v>243</v>
      </c>
      <c r="E6" s="409"/>
      <c r="F6" s="409"/>
      <c r="G6" s="409"/>
      <c r="H6" s="409"/>
      <c r="I6" s="409"/>
      <c r="J6" s="409"/>
      <c r="K6" s="409"/>
      <c r="L6" s="409"/>
      <c r="M6" s="409"/>
      <c r="N6" s="409"/>
      <c r="O6" s="410"/>
    </row>
    <row r="7" spans="1:15" s="84" customFormat="1" ht="28.5" customHeight="1">
      <c r="A7" s="404"/>
      <c r="B7" s="405"/>
      <c r="C7" s="405"/>
      <c r="D7" s="411"/>
      <c r="E7" s="412"/>
      <c r="F7" s="412"/>
      <c r="G7" s="412"/>
      <c r="H7" s="412"/>
      <c r="I7" s="412"/>
      <c r="J7" s="412"/>
      <c r="K7" s="412"/>
      <c r="L7" s="412"/>
      <c r="M7" s="412"/>
      <c r="N7" s="412"/>
      <c r="O7" s="413"/>
    </row>
    <row r="8" spans="1:15" s="76" customFormat="1" ht="15.75" customHeight="1">
      <c r="A8" s="404"/>
      <c r="B8" s="405"/>
      <c r="C8" s="405"/>
      <c r="D8" s="411"/>
      <c r="E8" s="412"/>
      <c r="F8" s="412"/>
      <c r="G8" s="412"/>
      <c r="H8" s="412"/>
      <c r="I8" s="412"/>
      <c r="J8" s="412"/>
      <c r="K8" s="412"/>
      <c r="L8" s="412"/>
      <c r="M8" s="412"/>
      <c r="N8" s="412"/>
      <c r="O8" s="413"/>
    </row>
    <row r="9" spans="1:15" ht="15.75" customHeight="1">
      <c r="A9" s="406"/>
      <c r="B9" s="407"/>
      <c r="C9" s="407"/>
      <c r="D9" s="411"/>
      <c r="E9" s="412"/>
      <c r="F9" s="412"/>
      <c r="G9" s="412"/>
      <c r="H9" s="412"/>
      <c r="I9" s="412"/>
      <c r="J9" s="412"/>
      <c r="K9" s="412"/>
      <c r="L9" s="412"/>
      <c r="M9" s="412"/>
      <c r="N9" s="412"/>
      <c r="O9" s="413"/>
    </row>
    <row r="10" spans="1:15" ht="15.75" customHeight="1">
      <c r="A10" s="406"/>
      <c r="B10" s="407"/>
      <c r="C10" s="407"/>
      <c r="D10" s="411"/>
      <c r="E10" s="412"/>
      <c r="F10" s="412"/>
      <c r="G10" s="412"/>
      <c r="H10" s="412"/>
      <c r="I10" s="412"/>
      <c r="J10" s="412"/>
      <c r="K10" s="412"/>
      <c r="L10" s="412"/>
      <c r="M10" s="412"/>
      <c r="N10" s="412"/>
      <c r="O10" s="413"/>
    </row>
    <row r="11" spans="1:15" ht="15.75" customHeight="1">
      <c r="A11" s="406"/>
      <c r="B11" s="407"/>
      <c r="C11" s="407"/>
      <c r="D11" s="411"/>
      <c r="E11" s="412"/>
      <c r="F11" s="412"/>
      <c r="G11" s="412"/>
      <c r="H11" s="412"/>
      <c r="I11" s="412"/>
      <c r="J11" s="412"/>
      <c r="K11" s="412"/>
      <c r="L11" s="412"/>
      <c r="M11" s="412"/>
      <c r="N11" s="412"/>
      <c r="O11" s="413"/>
    </row>
    <row r="12" spans="1:15" ht="12.6" customHeight="1">
      <c r="A12" s="406"/>
      <c r="B12" s="407"/>
      <c r="C12" s="407"/>
      <c r="D12" s="414"/>
      <c r="E12" s="415"/>
      <c r="F12" s="415"/>
      <c r="G12" s="415"/>
      <c r="H12" s="415"/>
      <c r="I12" s="415"/>
      <c r="J12" s="415"/>
      <c r="K12" s="415"/>
      <c r="L12" s="415"/>
      <c r="M12" s="415"/>
      <c r="N12" s="415"/>
      <c r="O12" s="416"/>
    </row>
    <row r="13" spans="1:15" s="84" customFormat="1" ht="15.75" customHeight="1">
      <c r="A13" s="438" t="s">
        <v>45</v>
      </c>
      <c r="B13" s="439"/>
      <c r="C13" s="440"/>
      <c r="D13" s="444" t="s">
        <v>236</v>
      </c>
      <c r="E13" s="445"/>
      <c r="F13" s="445"/>
      <c r="G13" s="448" t="s">
        <v>237</v>
      </c>
      <c r="H13" s="448"/>
      <c r="I13" s="448"/>
      <c r="J13" s="448"/>
      <c r="K13" s="448"/>
      <c r="L13" s="448"/>
      <c r="M13" s="448"/>
      <c r="N13" s="448"/>
      <c r="O13" s="449"/>
    </row>
    <row r="14" spans="1:15" s="84" customFormat="1" ht="15.75" customHeight="1">
      <c r="A14" s="441"/>
      <c r="B14" s="442"/>
      <c r="C14" s="443"/>
      <c r="D14" s="446"/>
      <c r="E14" s="447"/>
      <c r="F14" s="447"/>
      <c r="G14" s="448"/>
      <c r="H14" s="448"/>
      <c r="I14" s="448"/>
      <c r="J14" s="448"/>
      <c r="K14" s="448"/>
      <c r="L14" s="448"/>
      <c r="M14" s="448"/>
      <c r="N14" s="448"/>
      <c r="O14" s="449"/>
    </row>
    <row r="15" spans="1:15" s="84" customFormat="1" ht="15.75" customHeight="1">
      <c r="A15" s="441"/>
      <c r="B15" s="442"/>
      <c r="C15" s="443"/>
      <c r="D15" s="446"/>
      <c r="E15" s="447"/>
      <c r="F15" s="447"/>
      <c r="G15" s="450"/>
      <c r="H15" s="450"/>
      <c r="I15" s="450"/>
      <c r="J15" s="450"/>
      <c r="K15" s="450"/>
      <c r="L15" s="450"/>
      <c r="M15" s="450"/>
      <c r="N15" s="450"/>
      <c r="O15" s="451"/>
    </row>
    <row r="16" spans="1:15" ht="15.75" customHeight="1">
      <c r="A16" s="406" t="s">
        <v>15</v>
      </c>
      <c r="B16" s="407"/>
      <c r="C16" s="407"/>
      <c r="D16" s="418" t="s">
        <v>16</v>
      </c>
      <c r="E16" s="418"/>
      <c r="F16" s="418"/>
      <c r="G16" s="418" t="s">
        <v>178</v>
      </c>
      <c r="H16" s="418"/>
      <c r="I16" s="418"/>
      <c r="J16" s="418"/>
      <c r="K16" s="418"/>
      <c r="L16" s="418"/>
      <c r="M16" s="418"/>
      <c r="N16" s="418"/>
      <c r="O16" s="420"/>
    </row>
    <row r="17" spans="1:15" ht="15.9" customHeight="1">
      <c r="A17" s="406"/>
      <c r="B17" s="407"/>
      <c r="C17" s="407"/>
      <c r="D17" s="418"/>
      <c r="E17" s="418"/>
      <c r="F17" s="418"/>
      <c r="G17" s="418"/>
      <c r="H17" s="418"/>
      <c r="I17" s="418"/>
      <c r="J17" s="418"/>
      <c r="K17" s="418"/>
      <c r="L17" s="418"/>
      <c r="M17" s="418"/>
      <c r="N17" s="418"/>
      <c r="O17" s="420"/>
    </row>
    <row r="18" spans="1:15" ht="15.75" customHeight="1">
      <c r="A18" s="406"/>
      <c r="B18" s="407"/>
      <c r="C18" s="407"/>
      <c r="D18" s="418" t="s">
        <v>17</v>
      </c>
      <c r="E18" s="418"/>
      <c r="F18" s="418"/>
      <c r="G18" s="418" t="s">
        <v>190</v>
      </c>
      <c r="H18" s="418"/>
      <c r="I18" s="418"/>
      <c r="J18" s="418"/>
      <c r="K18" s="418"/>
      <c r="L18" s="418"/>
      <c r="M18" s="418"/>
      <c r="N18" s="418"/>
      <c r="O18" s="420"/>
    </row>
    <row r="19" spans="1:15" s="83" customFormat="1" ht="15.75" customHeight="1">
      <c r="A19" s="406"/>
      <c r="B19" s="407"/>
      <c r="C19" s="407"/>
      <c r="D19" s="418"/>
      <c r="E19" s="418"/>
      <c r="F19" s="418"/>
      <c r="G19" s="418"/>
      <c r="H19" s="418"/>
      <c r="I19" s="418"/>
      <c r="J19" s="418"/>
      <c r="K19" s="418"/>
      <c r="L19" s="418"/>
      <c r="M19" s="418"/>
      <c r="N19" s="418"/>
      <c r="O19" s="420"/>
    </row>
    <row r="20" spans="1:15" ht="18.600000000000001" customHeight="1">
      <c r="A20" s="406"/>
      <c r="B20" s="407"/>
      <c r="C20" s="407"/>
      <c r="D20" s="418"/>
      <c r="E20" s="418"/>
      <c r="F20" s="418"/>
      <c r="G20" s="418"/>
      <c r="H20" s="418"/>
      <c r="I20" s="418"/>
      <c r="J20" s="418"/>
      <c r="K20" s="418"/>
      <c r="L20" s="418"/>
      <c r="M20" s="418"/>
      <c r="N20" s="418"/>
      <c r="O20" s="420"/>
    </row>
    <row r="21" spans="1:15" ht="15.75" customHeight="1">
      <c r="A21" s="406"/>
      <c r="B21" s="407"/>
      <c r="C21" s="407"/>
      <c r="D21" s="418" t="s">
        <v>18</v>
      </c>
      <c r="E21" s="418"/>
      <c r="F21" s="418"/>
      <c r="G21" s="418" t="s">
        <v>249</v>
      </c>
      <c r="H21" s="418"/>
      <c r="I21" s="418"/>
      <c r="J21" s="418"/>
      <c r="K21" s="418"/>
      <c r="L21" s="418"/>
      <c r="M21" s="418"/>
      <c r="N21" s="418"/>
      <c r="O21" s="420"/>
    </row>
    <row r="22" spans="1:15" s="83" customFormat="1" ht="15.75" customHeight="1">
      <c r="A22" s="406"/>
      <c r="B22" s="407"/>
      <c r="C22" s="407"/>
      <c r="D22" s="418"/>
      <c r="E22" s="418"/>
      <c r="F22" s="418"/>
      <c r="G22" s="418"/>
      <c r="H22" s="418"/>
      <c r="I22" s="418"/>
      <c r="J22" s="418"/>
      <c r="K22" s="418"/>
      <c r="L22" s="418"/>
      <c r="M22" s="418"/>
      <c r="N22" s="418"/>
      <c r="O22" s="420"/>
    </row>
    <row r="23" spans="1:15" s="84" customFormat="1" ht="15.75" customHeight="1">
      <c r="A23" s="406"/>
      <c r="B23" s="407"/>
      <c r="C23" s="407"/>
      <c r="D23" s="418"/>
      <c r="E23" s="418"/>
      <c r="F23" s="418"/>
      <c r="G23" s="418"/>
      <c r="H23" s="418"/>
      <c r="I23" s="418"/>
      <c r="J23" s="418"/>
      <c r="K23" s="418"/>
      <c r="L23" s="418"/>
      <c r="M23" s="418"/>
      <c r="N23" s="418"/>
      <c r="O23" s="420"/>
    </row>
    <row r="24" spans="1:15" s="83" customFormat="1" ht="15.75" customHeight="1">
      <c r="A24" s="406"/>
      <c r="B24" s="407"/>
      <c r="C24" s="407"/>
      <c r="D24" s="418"/>
      <c r="E24" s="418"/>
      <c r="F24" s="418"/>
      <c r="G24" s="418"/>
      <c r="H24" s="418"/>
      <c r="I24" s="418"/>
      <c r="J24" s="418"/>
      <c r="K24" s="418"/>
      <c r="L24" s="418"/>
      <c r="M24" s="418"/>
      <c r="N24" s="418"/>
      <c r="O24" s="420"/>
    </row>
    <row r="25" spans="1:15" ht="10.5" customHeight="1">
      <c r="A25" s="406"/>
      <c r="B25" s="407"/>
      <c r="C25" s="407"/>
      <c r="D25" s="418"/>
      <c r="E25" s="418"/>
      <c r="F25" s="418"/>
      <c r="G25" s="418"/>
      <c r="H25" s="418"/>
      <c r="I25" s="418"/>
      <c r="J25" s="418"/>
      <c r="K25" s="418"/>
      <c r="L25" s="418"/>
      <c r="M25" s="418"/>
      <c r="N25" s="418"/>
      <c r="O25" s="420"/>
    </row>
    <row r="26" spans="1:15" ht="15.75" customHeight="1">
      <c r="A26" s="404" t="s">
        <v>7</v>
      </c>
      <c r="B26" s="405"/>
      <c r="C26" s="405"/>
      <c r="D26" s="417" t="s">
        <v>12</v>
      </c>
      <c r="E26" s="417"/>
      <c r="F26" s="417"/>
      <c r="G26" s="417" t="s">
        <v>145</v>
      </c>
      <c r="H26" s="417"/>
      <c r="I26" s="417"/>
      <c r="J26" s="417"/>
      <c r="K26" s="417"/>
      <c r="L26" s="417"/>
      <c r="M26" s="417"/>
      <c r="N26" s="417"/>
      <c r="O26" s="419"/>
    </row>
    <row r="27" spans="1:15" s="83" customFormat="1" ht="15.75" customHeight="1">
      <c r="A27" s="406"/>
      <c r="B27" s="407"/>
      <c r="C27" s="407"/>
      <c r="D27" s="418"/>
      <c r="E27" s="418"/>
      <c r="F27" s="418"/>
      <c r="G27" s="418"/>
      <c r="H27" s="418"/>
      <c r="I27" s="418"/>
      <c r="J27" s="418"/>
      <c r="K27" s="418"/>
      <c r="L27" s="418"/>
      <c r="M27" s="418"/>
      <c r="N27" s="418"/>
      <c r="O27" s="420"/>
    </row>
    <row r="28" spans="1:15" s="76" customFormat="1" ht="11.25" customHeight="1">
      <c r="A28" s="406"/>
      <c r="B28" s="407"/>
      <c r="C28" s="407"/>
      <c r="D28" s="418"/>
      <c r="E28" s="418"/>
      <c r="F28" s="418"/>
      <c r="G28" s="418"/>
      <c r="H28" s="418"/>
      <c r="I28" s="418"/>
      <c r="J28" s="418"/>
      <c r="K28" s="418"/>
      <c r="L28" s="418"/>
      <c r="M28" s="418"/>
      <c r="N28" s="418"/>
      <c r="O28" s="420"/>
    </row>
    <row r="29" spans="1:15" ht="18.75" customHeight="1">
      <c r="A29" s="406"/>
      <c r="B29" s="407"/>
      <c r="C29" s="407"/>
      <c r="D29" s="418"/>
      <c r="E29" s="418"/>
      <c r="F29" s="418"/>
      <c r="G29" s="418"/>
      <c r="H29" s="418"/>
      <c r="I29" s="418"/>
      <c r="J29" s="418"/>
      <c r="K29" s="418"/>
      <c r="L29" s="418"/>
      <c r="M29" s="418"/>
      <c r="N29" s="418"/>
      <c r="O29" s="420"/>
    </row>
    <row r="30" spans="1:15" ht="15.75" customHeight="1">
      <c r="A30" s="406"/>
      <c r="B30" s="407"/>
      <c r="C30" s="407"/>
      <c r="D30" s="418" t="s">
        <v>14</v>
      </c>
      <c r="E30" s="418"/>
      <c r="F30" s="418"/>
      <c r="G30" s="418" t="s">
        <v>146</v>
      </c>
      <c r="H30" s="418"/>
      <c r="I30" s="418"/>
      <c r="J30" s="418"/>
      <c r="K30" s="418"/>
      <c r="L30" s="418"/>
      <c r="M30" s="418"/>
      <c r="N30" s="418"/>
      <c r="O30" s="420"/>
    </row>
    <row r="31" spans="1:15" s="83" customFormat="1" ht="15.75" customHeight="1">
      <c r="A31" s="406"/>
      <c r="B31" s="407"/>
      <c r="C31" s="407"/>
      <c r="D31" s="418"/>
      <c r="E31" s="418"/>
      <c r="F31" s="418"/>
      <c r="G31" s="418"/>
      <c r="H31" s="418"/>
      <c r="I31" s="418"/>
      <c r="J31" s="418"/>
      <c r="K31" s="418"/>
      <c r="L31" s="418"/>
      <c r="M31" s="418"/>
      <c r="N31" s="418"/>
      <c r="O31" s="420"/>
    </row>
    <row r="32" spans="1:15" s="83" customFormat="1" ht="15.75" customHeight="1">
      <c r="A32" s="406"/>
      <c r="B32" s="407"/>
      <c r="C32" s="407"/>
      <c r="D32" s="418"/>
      <c r="E32" s="418"/>
      <c r="F32" s="418"/>
      <c r="G32" s="418"/>
      <c r="H32" s="418"/>
      <c r="I32" s="418"/>
      <c r="J32" s="418"/>
      <c r="K32" s="418"/>
      <c r="L32" s="418"/>
      <c r="M32" s="418"/>
      <c r="N32" s="418"/>
      <c r="O32" s="420"/>
    </row>
    <row r="33" spans="1:15" ht="15.75" customHeight="1">
      <c r="A33" s="406"/>
      <c r="B33" s="407"/>
      <c r="C33" s="407"/>
      <c r="D33" s="418"/>
      <c r="E33" s="418"/>
      <c r="F33" s="418"/>
      <c r="G33" s="418"/>
      <c r="H33" s="418"/>
      <c r="I33" s="418"/>
      <c r="J33" s="418"/>
      <c r="K33" s="418"/>
      <c r="L33" s="418"/>
      <c r="M33" s="418"/>
      <c r="N33" s="418"/>
      <c r="O33" s="420"/>
    </row>
    <row r="34" spans="1:15" ht="9" customHeight="1">
      <c r="A34" s="406"/>
      <c r="B34" s="407"/>
      <c r="C34" s="407"/>
      <c r="D34" s="418" t="s">
        <v>147</v>
      </c>
      <c r="E34" s="418"/>
      <c r="F34" s="418"/>
      <c r="G34" s="418" t="s">
        <v>148</v>
      </c>
      <c r="H34" s="418"/>
      <c r="I34" s="418"/>
      <c r="J34" s="418"/>
      <c r="K34" s="418"/>
      <c r="L34" s="418"/>
      <c r="M34" s="418"/>
      <c r="N34" s="418"/>
      <c r="O34" s="420"/>
    </row>
    <row r="35" spans="1:15" s="83" customFormat="1" ht="15.75" customHeight="1">
      <c r="A35" s="406"/>
      <c r="B35" s="407"/>
      <c r="C35" s="407"/>
      <c r="D35" s="418"/>
      <c r="E35" s="418"/>
      <c r="F35" s="418"/>
      <c r="G35" s="418"/>
      <c r="H35" s="418"/>
      <c r="I35" s="418"/>
      <c r="J35" s="418"/>
      <c r="K35" s="418"/>
      <c r="L35" s="418"/>
      <c r="M35" s="418"/>
      <c r="N35" s="418"/>
      <c r="O35" s="420"/>
    </row>
    <row r="36" spans="1:15" s="83" customFormat="1" ht="15.75" customHeight="1">
      <c r="A36" s="406"/>
      <c r="B36" s="407"/>
      <c r="C36" s="407"/>
      <c r="D36" s="418"/>
      <c r="E36" s="418"/>
      <c r="F36" s="418"/>
      <c r="G36" s="418"/>
      <c r="H36" s="418"/>
      <c r="I36" s="418"/>
      <c r="J36" s="418"/>
      <c r="K36" s="418"/>
      <c r="L36" s="418"/>
      <c r="M36" s="418"/>
      <c r="N36" s="418"/>
      <c r="O36" s="420"/>
    </row>
    <row r="37" spans="1:15" s="83" customFormat="1" ht="15.75" customHeight="1">
      <c r="A37" s="406"/>
      <c r="B37" s="407"/>
      <c r="C37" s="407"/>
      <c r="D37" s="418"/>
      <c r="E37" s="418"/>
      <c r="F37" s="418"/>
      <c r="G37" s="418"/>
      <c r="H37" s="418"/>
      <c r="I37" s="418"/>
      <c r="J37" s="418"/>
      <c r="K37" s="418"/>
      <c r="L37" s="418"/>
      <c r="M37" s="418"/>
      <c r="N37" s="418"/>
      <c r="O37" s="420"/>
    </row>
    <row r="38" spans="1:15" ht="3.6" customHeight="1" thickBot="1">
      <c r="A38" s="406"/>
      <c r="B38" s="407"/>
      <c r="C38" s="407"/>
      <c r="D38" s="418"/>
      <c r="E38" s="418"/>
      <c r="F38" s="418"/>
      <c r="G38" s="418"/>
      <c r="H38" s="418"/>
      <c r="I38" s="418"/>
      <c r="J38" s="418"/>
      <c r="K38" s="418"/>
      <c r="L38" s="418"/>
      <c r="M38" s="418"/>
      <c r="N38" s="418"/>
      <c r="O38" s="420"/>
    </row>
    <row r="39" spans="1:15" ht="20.25" customHeight="1">
      <c r="A39" s="423" t="s">
        <v>1</v>
      </c>
      <c r="B39" s="424"/>
      <c r="C39" s="424"/>
      <c r="D39" s="424"/>
      <c r="E39" s="424"/>
      <c r="F39" s="424"/>
      <c r="G39" s="424"/>
      <c r="H39" s="424"/>
      <c r="I39" s="424"/>
      <c r="J39" s="424"/>
      <c r="K39" s="424"/>
      <c r="L39" s="424"/>
      <c r="M39" s="424"/>
      <c r="N39" s="424"/>
      <c r="O39" s="425"/>
    </row>
    <row r="40" spans="1:15" ht="15.75" customHeight="1">
      <c r="A40" s="426" t="s">
        <v>3</v>
      </c>
      <c r="B40" s="427"/>
      <c r="C40" s="427"/>
      <c r="D40" s="427"/>
      <c r="E40" s="427"/>
      <c r="F40" s="427"/>
      <c r="G40" s="427"/>
      <c r="H40" s="427"/>
      <c r="I40" s="427"/>
      <c r="J40" s="427"/>
      <c r="K40" s="427"/>
      <c r="L40" s="427"/>
      <c r="M40" s="427"/>
      <c r="N40" s="427"/>
      <c r="O40" s="428"/>
    </row>
    <row r="41" spans="1:15" ht="15.75" customHeight="1">
      <c r="A41" s="429" t="s">
        <v>256</v>
      </c>
      <c r="B41" s="430"/>
      <c r="C41" s="430"/>
      <c r="D41" s="430"/>
      <c r="E41" s="430"/>
      <c r="F41" s="430"/>
      <c r="G41" s="430"/>
      <c r="H41" s="430"/>
      <c r="I41" s="430"/>
      <c r="J41" s="430"/>
      <c r="K41" s="430"/>
      <c r="L41" s="430"/>
      <c r="M41" s="430"/>
      <c r="N41" s="430"/>
      <c r="O41" s="431"/>
    </row>
    <row r="42" spans="1:15" s="76" customFormat="1" ht="15.75" customHeight="1">
      <c r="A42" s="432"/>
      <c r="B42" s="433"/>
      <c r="C42" s="433"/>
      <c r="D42" s="433"/>
      <c r="E42" s="433"/>
      <c r="F42" s="433"/>
      <c r="G42" s="433"/>
      <c r="H42" s="433"/>
      <c r="I42" s="433"/>
      <c r="J42" s="433"/>
      <c r="K42" s="433"/>
      <c r="L42" s="433"/>
      <c r="M42" s="433"/>
      <c r="N42" s="433"/>
      <c r="O42" s="434"/>
    </row>
    <row r="43" spans="1:15" ht="37.5" customHeight="1">
      <c r="A43" s="432"/>
      <c r="B43" s="433"/>
      <c r="C43" s="433"/>
      <c r="D43" s="433"/>
      <c r="E43" s="433"/>
      <c r="F43" s="433"/>
      <c r="G43" s="433"/>
      <c r="H43" s="433"/>
      <c r="I43" s="433"/>
      <c r="J43" s="433"/>
      <c r="K43" s="433"/>
      <c r="L43" s="433"/>
      <c r="M43" s="433"/>
      <c r="N43" s="433"/>
      <c r="O43" s="434"/>
    </row>
    <row r="44" spans="1:15" ht="38.25" customHeight="1">
      <c r="A44" s="435"/>
      <c r="B44" s="436"/>
      <c r="C44" s="436"/>
      <c r="D44" s="436"/>
      <c r="E44" s="436"/>
      <c r="F44" s="436"/>
      <c r="G44" s="436"/>
      <c r="H44" s="436"/>
      <c r="I44" s="436"/>
      <c r="J44" s="436"/>
      <c r="K44" s="436"/>
      <c r="L44" s="436"/>
      <c r="M44" s="436"/>
      <c r="N44" s="436"/>
      <c r="O44" s="437"/>
    </row>
    <row r="45" spans="1:15" ht="15.75" customHeight="1">
      <c r="A45" s="421">
        <v>5</v>
      </c>
      <c r="B45" s="422"/>
      <c r="C45" s="359" t="s">
        <v>262</v>
      </c>
      <c r="D45" s="360"/>
      <c r="E45" s="360"/>
      <c r="F45" s="360"/>
      <c r="G45" s="360"/>
      <c r="H45" s="360"/>
      <c r="I45" s="360"/>
      <c r="J45" s="360"/>
      <c r="K45" s="360"/>
      <c r="L45" s="360"/>
      <c r="M45" s="360"/>
      <c r="N45" s="360"/>
      <c r="O45" s="361"/>
    </row>
    <row r="46" spans="1:15" ht="15.75" customHeight="1">
      <c r="A46" s="376"/>
      <c r="B46" s="377"/>
      <c r="C46" s="353"/>
      <c r="D46" s="354"/>
      <c r="E46" s="354"/>
      <c r="F46" s="354"/>
      <c r="G46" s="354"/>
      <c r="H46" s="354"/>
      <c r="I46" s="354"/>
      <c r="J46" s="354"/>
      <c r="K46" s="354"/>
      <c r="L46" s="354"/>
      <c r="M46" s="354"/>
      <c r="N46" s="354"/>
      <c r="O46" s="355"/>
    </row>
    <row r="47" spans="1:15" ht="15.75" customHeight="1">
      <c r="A47" s="376"/>
      <c r="B47" s="377"/>
      <c r="C47" s="353"/>
      <c r="D47" s="354"/>
      <c r="E47" s="354"/>
      <c r="F47" s="354"/>
      <c r="G47" s="354"/>
      <c r="H47" s="354"/>
      <c r="I47" s="354"/>
      <c r="J47" s="354"/>
      <c r="K47" s="354"/>
      <c r="L47" s="354"/>
      <c r="M47" s="354"/>
      <c r="N47" s="354"/>
      <c r="O47" s="355"/>
    </row>
    <row r="48" spans="1:15" ht="3.6" customHeight="1">
      <c r="A48" s="380"/>
      <c r="B48" s="381"/>
      <c r="C48" s="356"/>
      <c r="D48" s="357"/>
      <c r="E48" s="357"/>
      <c r="F48" s="357"/>
      <c r="G48" s="357"/>
      <c r="H48" s="357"/>
      <c r="I48" s="357"/>
      <c r="J48" s="357"/>
      <c r="K48" s="357"/>
      <c r="L48" s="357"/>
      <c r="M48" s="357"/>
      <c r="N48" s="357"/>
      <c r="O48" s="358"/>
    </row>
    <row r="49" spans="1:15" ht="15.75" customHeight="1">
      <c r="A49" s="421">
        <v>4</v>
      </c>
      <c r="B49" s="422"/>
      <c r="C49" s="359" t="s">
        <v>263</v>
      </c>
      <c r="D49" s="360"/>
      <c r="E49" s="360"/>
      <c r="F49" s="360"/>
      <c r="G49" s="360"/>
      <c r="H49" s="360"/>
      <c r="I49" s="360"/>
      <c r="J49" s="360"/>
      <c r="K49" s="360"/>
      <c r="L49" s="360"/>
      <c r="M49" s="360"/>
      <c r="N49" s="360"/>
      <c r="O49" s="361"/>
    </row>
    <row r="50" spans="1:15" ht="15.75" customHeight="1">
      <c r="A50" s="376"/>
      <c r="B50" s="377"/>
      <c r="C50" s="353"/>
      <c r="D50" s="354"/>
      <c r="E50" s="354"/>
      <c r="F50" s="354"/>
      <c r="G50" s="354"/>
      <c r="H50" s="354"/>
      <c r="I50" s="354"/>
      <c r="J50" s="354"/>
      <c r="K50" s="354"/>
      <c r="L50" s="354"/>
      <c r="M50" s="354"/>
      <c r="N50" s="354"/>
      <c r="O50" s="355"/>
    </row>
    <row r="51" spans="1:15" ht="27.9" customHeight="1">
      <c r="A51" s="376"/>
      <c r="B51" s="377"/>
      <c r="C51" s="353"/>
      <c r="D51" s="354"/>
      <c r="E51" s="354"/>
      <c r="F51" s="354"/>
      <c r="G51" s="354"/>
      <c r="H51" s="354"/>
      <c r="I51" s="354"/>
      <c r="J51" s="354"/>
      <c r="K51" s="354"/>
      <c r="L51" s="354"/>
      <c r="M51" s="354"/>
      <c r="N51" s="354"/>
      <c r="O51" s="355"/>
    </row>
    <row r="52" spans="1:15" ht="3.6" hidden="1" customHeight="1">
      <c r="A52" s="376"/>
      <c r="B52" s="377"/>
      <c r="C52" s="356"/>
      <c r="D52" s="357"/>
      <c r="E52" s="357"/>
      <c r="F52" s="357"/>
      <c r="G52" s="357"/>
      <c r="H52" s="357"/>
      <c r="I52" s="357"/>
      <c r="J52" s="357"/>
      <c r="K52" s="357"/>
      <c r="L52" s="357"/>
      <c r="M52" s="357"/>
      <c r="N52" s="357"/>
      <c r="O52" s="358"/>
    </row>
    <row r="53" spans="1:15" ht="15.75" customHeight="1">
      <c r="A53" s="421">
        <v>3</v>
      </c>
      <c r="B53" s="422"/>
      <c r="C53" s="359" t="s">
        <v>264</v>
      </c>
      <c r="D53" s="360"/>
      <c r="E53" s="360"/>
      <c r="F53" s="360"/>
      <c r="G53" s="360"/>
      <c r="H53" s="360"/>
      <c r="I53" s="360"/>
      <c r="J53" s="360"/>
      <c r="K53" s="360"/>
      <c r="L53" s="360"/>
      <c r="M53" s="360"/>
      <c r="N53" s="360"/>
      <c r="O53" s="361"/>
    </row>
    <row r="54" spans="1:15" ht="15.75" customHeight="1">
      <c r="A54" s="376"/>
      <c r="B54" s="377"/>
      <c r="C54" s="353"/>
      <c r="D54" s="354"/>
      <c r="E54" s="354"/>
      <c r="F54" s="354"/>
      <c r="G54" s="354"/>
      <c r="H54" s="354"/>
      <c r="I54" s="354"/>
      <c r="J54" s="354"/>
      <c r="K54" s="354"/>
      <c r="L54" s="354"/>
      <c r="M54" s="354"/>
      <c r="N54" s="354"/>
      <c r="O54" s="355"/>
    </row>
    <row r="55" spans="1:15" ht="15.75" customHeight="1">
      <c r="A55" s="376"/>
      <c r="B55" s="377"/>
      <c r="C55" s="353"/>
      <c r="D55" s="354"/>
      <c r="E55" s="354"/>
      <c r="F55" s="354"/>
      <c r="G55" s="354"/>
      <c r="H55" s="354"/>
      <c r="I55" s="354"/>
      <c r="J55" s="354"/>
      <c r="K55" s="354"/>
      <c r="L55" s="354"/>
      <c r="M55" s="354"/>
      <c r="N55" s="354"/>
      <c r="O55" s="355"/>
    </row>
    <row r="56" spans="1:15" ht="5.0999999999999996" customHeight="1">
      <c r="A56" s="376"/>
      <c r="B56" s="377"/>
      <c r="C56" s="356"/>
      <c r="D56" s="357"/>
      <c r="E56" s="357"/>
      <c r="F56" s="357"/>
      <c r="G56" s="357"/>
      <c r="H56" s="357"/>
      <c r="I56" s="357"/>
      <c r="J56" s="357"/>
      <c r="K56" s="357"/>
      <c r="L56" s="357"/>
      <c r="M56" s="357"/>
      <c r="N56" s="357"/>
      <c r="O56" s="358"/>
    </row>
    <row r="57" spans="1:15" ht="15.75" customHeight="1">
      <c r="A57" s="421">
        <v>2</v>
      </c>
      <c r="B57" s="422"/>
      <c r="C57" s="359" t="s">
        <v>265</v>
      </c>
      <c r="D57" s="360"/>
      <c r="E57" s="360"/>
      <c r="F57" s="360"/>
      <c r="G57" s="360"/>
      <c r="H57" s="360"/>
      <c r="I57" s="360"/>
      <c r="J57" s="360"/>
      <c r="K57" s="360"/>
      <c r="L57" s="360"/>
      <c r="M57" s="360"/>
      <c r="N57" s="360"/>
      <c r="O57" s="361"/>
    </row>
    <row r="58" spans="1:15" ht="15.75" customHeight="1">
      <c r="A58" s="376"/>
      <c r="B58" s="377"/>
      <c r="C58" s="353"/>
      <c r="D58" s="354"/>
      <c r="E58" s="354"/>
      <c r="F58" s="354"/>
      <c r="G58" s="354"/>
      <c r="H58" s="354"/>
      <c r="I58" s="354"/>
      <c r="J58" s="354"/>
      <c r="K58" s="354"/>
      <c r="L58" s="354"/>
      <c r="M58" s="354"/>
      <c r="N58" s="354"/>
      <c r="O58" s="355"/>
    </row>
    <row r="59" spans="1:15" ht="15.75" customHeight="1">
      <c r="A59" s="376"/>
      <c r="B59" s="377"/>
      <c r="C59" s="353"/>
      <c r="D59" s="354"/>
      <c r="E59" s="354"/>
      <c r="F59" s="354"/>
      <c r="G59" s="354"/>
      <c r="H59" s="354"/>
      <c r="I59" s="354"/>
      <c r="J59" s="354"/>
      <c r="K59" s="354"/>
      <c r="L59" s="354"/>
      <c r="M59" s="354"/>
      <c r="N59" s="354"/>
      <c r="O59" s="355"/>
    </row>
    <row r="60" spans="1:15" ht="5.0999999999999996" customHeight="1">
      <c r="A60" s="376"/>
      <c r="B60" s="377"/>
      <c r="C60" s="356"/>
      <c r="D60" s="357"/>
      <c r="E60" s="357"/>
      <c r="F60" s="357"/>
      <c r="G60" s="357"/>
      <c r="H60" s="357"/>
      <c r="I60" s="357"/>
      <c r="J60" s="357"/>
      <c r="K60" s="357"/>
      <c r="L60" s="357"/>
      <c r="M60" s="357"/>
      <c r="N60" s="357"/>
      <c r="O60" s="358"/>
    </row>
    <row r="61" spans="1:15" ht="15.75" customHeight="1">
      <c r="A61" s="421">
        <v>1</v>
      </c>
      <c r="B61" s="422"/>
      <c r="C61" s="359" t="s">
        <v>267</v>
      </c>
      <c r="D61" s="360"/>
      <c r="E61" s="360"/>
      <c r="F61" s="360"/>
      <c r="G61" s="360"/>
      <c r="H61" s="360"/>
      <c r="I61" s="360"/>
      <c r="J61" s="360"/>
      <c r="K61" s="360"/>
      <c r="L61" s="360"/>
      <c r="M61" s="360"/>
      <c r="N61" s="360"/>
      <c r="O61" s="361"/>
    </row>
    <row r="62" spans="1:15" ht="15.75" customHeight="1">
      <c r="A62" s="376"/>
      <c r="B62" s="377"/>
      <c r="C62" s="353"/>
      <c r="D62" s="354"/>
      <c r="E62" s="354"/>
      <c r="F62" s="354"/>
      <c r="G62" s="354"/>
      <c r="H62" s="354"/>
      <c r="I62" s="354"/>
      <c r="J62" s="354"/>
      <c r="K62" s="354"/>
      <c r="L62" s="354"/>
      <c r="M62" s="354"/>
      <c r="N62" s="354"/>
      <c r="O62" s="355"/>
    </row>
    <row r="63" spans="1:15" ht="15.75" customHeight="1">
      <c r="A63" s="376"/>
      <c r="B63" s="377"/>
      <c r="C63" s="353"/>
      <c r="D63" s="354"/>
      <c r="E63" s="354"/>
      <c r="F63" s="354"/>
      <c r="G63" s="354"/>
      <c r="H63" s="354"/>
      <c r="I63" s="354"/>
      <c r="J63" s="354"/>
      <c r="K63" s="354"/>
      <c r="L63" s="354"/>
      <c r="M63" s="354"/>
      <c r="N63" s="354"/>
      <c r="O63" s="355"/>
    </row>
    <row r="64" spans="1:15" ht="15.75" customHeight="1">
      <c r="A64" s="376"/>
      <c r="B64" s="377"/>
      <c r="C64" s="353"/>
      <c r="D64" s="354"/>
      <c r="E64" s="354"/>
      <c r="F64" s="354"/>
      <c r="G64" s="354"/>
      <c r="H64" s="354"/>
      <c r="I64" s="354"/>
      <c r="J64" s="354"/>
      <c r="K64" s="354"/>
      <c r="L64" s="354"/>
      <c r="M64" s="354"/>
      <c r="N64" s="354"/>
      <c r="O64" s="355"/>
    </row>
    <row r="65" spans="1:15" ht="15.75" customHeight="1">
      <c r="A65" s="380"/>
      <c r="B65" s="381"/>
      <c r="C65" s="356"/>
      <c r="D65" s="357"/>
      <c r="E65" s="357"/>
      <c r="F65" s="357"/>
      <c r="G65" s="357"/>
      <c r="H65" s="357"/>
      <c r="I65" s="357"/>
      <c r="J65" s="357"/>
      <c r="K65" s="357"/>
      <c r="L65" s="357"/>
      <c r="M65" s="357"/>
      <c r="N65" s="357"/>
      <c r="O65" s="358"/>
    </row>
    <row r="66" spans="1:15" ht="15.75" customHeight="1">
      <c r="A66" s="421">
        <v>0</v>
      </c>
      <c r="B66" s="422"/>
      <c r="C66" s="359" t="s">
        <v>266</v>
      </c>
      <c r="D66" s="360"/>
      <c r="E66" s="360"/>
      <c r="F66" s="360"/>
      <c r="G66" s="360"/>
      <c r="H66" s="360"/>
      <c r="I66" s="360"/>
      <c r="J66" s="360"/>
      <c r="K66" s="360"/>
      <c r="L66" s="360"/>
      <c r="M66" s="360"/>
      <c r="N66" s="360"/>
      <c r="O66" s="361"/>
    </row>
    <row r="67" spans="1:15" ht="15.75" customHeight="1">
      <c r="A67" s="376"/>
      <c r="B67" s="377"/>
      <c r="C67" s="353"/>
      <c r="D67" s="354"/>
      <c r="E67" s="354"/>
      <c r="F67" s="354"/>
      <c r="G67" s="354"/>
      <c r="H67" s="354"/>
      <c r="I67" s="354"/>
      <c r="J67" s="354"/>
      <c r="K67" s="354"/>
      <c r="L67" s="354"/>
      <c r="M67" s="354"/>
      <c r="N67" s="354"/>
      <c r="O67" s="355"/>
    </row>
    <row r="68" spans="1:15" ht="15.75" customHeight="1">
      <c r="A68" s="376"/>
      <c r="B68" s="377"/>
      <c r="C68" s="353"/>
      <c r="D68" s="354"/>
      <c r="E68" s="354"/>
      <c r="F68" s="354"/>
      <c r="G68" s="354"/>
      <c r="H68" s="354"/>
      <c r="I68" s="354"/>
      <c r="J68" s="354"/>
      <c r="K68" s="354"/>
      <c r="L68" s="354"/>
      <c r="M68" s="354"/>
      <c r="N68" s="354"/>
      <c r="O68" s="355"/>
    </row>
    <row r="69" spans="1:15" ht="11.1" customHeight="1" thickBot="1">
      <c r="A69" s="376"/>
      <c r="B69" s="377"/>
      <c r="C69" s="391"/>
      <c r="D69" s="392"/>
      <c r="E69" s="392"/>
      <c r="F69" s="392"/>
      <c r="G69" s="392"/>
      <c r="H69" s="392"/>
      <c r="I69" s="392"/>
      <c r="J69" s="392"/>
      <c r="K69" s="392"/>
      <c r="L69" s="392"/>
      <c r="M69" s="392"/>
      <c r="N69" s="392"/>
      <c r="O69" s="393"/>
    </row>
    <row r="70" spans="1:15" ht="15.75" customHeight="1" thickBot="1">
      <c r="A70" s="396" t="s">
        <v>15</v>
      </c>
      <c r="B70" s="397"/>
      <c r="C70" s="397"/>
      <c r="D70" s="397"/>
      <c r="E70" s="397"/>
      <c r="F70" s="397"/>
      <c r="G70" s="397"/>
      <c r="H70" s="397"/>
      <c r="I70" s="397"/>
      <c r="J70" s="397"/>
      <c r="K70" s="397"/>
      <c r="L70" s="397"/>
      <c r="M70" s="397"/>
      <c r="N70" s="397"/>
      <c r="O70" s="398"/>
    </row>
    <row r="71" spans="1:15" ht="15.75" customHeight="1">
      <c r="A71" s="378" t="s">
        <v>16</v>
      </c>
      <c r="B71" s="379"/>
      <c r="C71" s="365" t="s">
        <v>162</v>
      </c>
      <c r="D71" s="366"/>
      <c r="E71" s="366"/>
      <c r="F71" s="366"/>
      <c r="G71" s="366"/>
      <c r="H71" s="366"/>
      <c r="I71" s="366"/>
      <c r="J71" s="366"/>
      <c r="K71" s="366"/>
      <c r="L71" s="366"/>
      <c r="M71" s="366"/>
      <c r="N71" s="366"/>
      <c r="O71" s="367"/>
    </row>
    <row r="72" spans="1:15" ht="15.75" customHeight="1">
      <c r="A72" s="380">
        <v>5</v>
      </c>
      <c r="B72" s="381"/>
      <c r="C72" s="356"/>
      <c r="D72" s="357"/>
      <c r="E72" s="357"/>
      <c r="F72" s="357"/>
      <c r="G72" s="357"/>
      <c r="H72" s="357"/>
      <c r="I72" s="357"/>
      <c r="J72" s="357"/>
      <c r="K72" s="357"/>
      <c r="L72" s="357"/>
      <c r="M72" s="357"/>
      <c r="N72" s="357"/>
      <c r="O72" s="358"/>
    </row>
    <row r="73" spans="1:15" ht="15.75" customHeight="1">
      <c r="A73" s="374" t="s">
        <v>16</v>
      </c>
      <c r="B73" s="375"/>
      <c r="C73" s="359" t="s">
        <v>163</v>
      </c>
      <c r="D73" s="360"/>
      <c r="E73" s="360"/>
      <c r="F73" s="360"/>
      <c r="G73" s="360"/>
      <c r="H73" s="360"/>
      <c r="I73" s="360"/>
      <c r="J73" s="360"/>
      <c r="K73" s="360"/>
      <c r="L73" s="360"/>
      <c r="M73" s="360"/>
      <c r="N73" s="360"/>
      <c r="O73" s="361"/>
    </row>
    <row r="74" spans="1:15" ht="15.75" customHeight="1">
      <c r="A74" s="380">
        <v>4</v>
      </c>
      <c r="B74" s="381"/>
      <c r="C74" s="356"/>
      <c r="D74" s="357"/>
      <c r="E74" s="357"/>
      <c r="F74" s="357"/>
      <c r="G74" s="357"/>
      <c r="H74" s="357"/>
      <c r="I74" s="357"/>
      <c r="J74" s="357"/>
      <c r="K74" s="357"/>
      <c r="L74" s="357"/>
      <c r="M74" s="357"/>
      <c r="N74" s="357"/>
      <c r="O74" s="358"/>
    </row>
    <row r="75" spans="1:15" ht="15.75" customHeight="1">
      <c r="A75" s="374" t="s">
        <v>16</v>
      </c>
      <c r="B75" s="375"/>
      <c r="C75" s="359" t="s">
        <v>164</v>
      </c>
      <c r="D75" s="360"/>
      <c r="E75" s="360"/>
      <c r="F75" s="360"/>
      <c r="G75" s="360"/>
      <c r="H75" s="360"/>
      <c r="I75" s="360"/>
      <c r="J75" s="360"/>
      <c r="K75" s="360"/>
      <c r="L75" s="360"/>
      <c r="M75" s="360"/>
      <c r="N75" s="360"/>
      <c r="O75" s="361"/>
    </row>
    <row r="76" spans="1:15" ht="15.75" customHeight="1">
      <c r="A76" s="380">
        <v>3</v>
      </c>
      <c r="B76" s="381"/>
      <c r="C76" s="356"/>
      <c r="D76" s="357"/>
      <c r="E76" s="357"/>
      <c r="F76" s="357"/>
      <c r="G76" s="357"/>
      <c r="H76" s="357"/>
      <c r="I76" s="357"/>
      <c r="J76" s="357"/>
      <c r="K76" s="357"/>
      <c r="L76" s="357"/>
      <c r="M76" s="357"/>
      <c r="N76" s="357"/>
      <c r="O76" s="358"/>
    </row>
    <row r="77" spans="1:15" ht="15.75" customHeight="1">
      <c r="A77" s="374" t="s">
        <v>16</v>
      </c>
      <c r="B77" s="375"/>
      <c r="C77" s="359" t="s">
        <v>165</v>
      </c>
      <c r="D77" s="360"/>
      <c r="E77" s="360"/>
      <c r="F77" s="360"/>
      <c r="G77" s="360"/>
      <c r="H77" s="360"/>
      <c r="I77" s="360"/>
      <c r="J77" s="360"/>
      <c r="K77" s="360"/>
      <c r="L77" s="360"/>
      <c r="M77" s="360"/>
      <c r="N77" s="360"/>
      <c r="O77" s="361"/>
    </row>
    <row r="78" spans="1:15" ht="15.75" customHeight="1">
      <c r="A78" s="380">
        <v>2</v>
      </c>
      <c r="B78" s="381"/>
      <c r="C78" s="356"/>
      <c r="D78" s="357"/>
      <c r="E78" s="357"/>
      <c r="F78" s="357"/>
      <c r="G78" s="357"/>
      <c r="H78" s="357"/>
      <c r="I78" s="357"/>
      <c r="J78" s="357"/>
      <c r="K78" s="357"/>
      <c r="L78" s="357"/>
      <c r="M78" s="357"/>
      <c r="N78" s="357"/>
      <c r="O78" s="358"/>
    </row>
    <row r="79" spans="1:15" ht="15.75" customHeight="1">
      <c r="A79" s="374" t="s">
        <v>16</v>
      </c>
      <c r="B79" s="375"/>
      <c r="C79" s="359" t="s">
        <v>166</v>
      </c>
      <c r="D79" s="360"/>
      <c r="E79" s="360"/>
      <c r="F79" s="360"/>
      <c r="G79" s="360"/>
      <c r="H79" s="360"/>
      <c r="I79" s="360"/>
      <c r="J79" s="360"/>
      <c r="K79" s="360"/>
      <c r="L79" s="360"/>
      <c r="M79" s="360"/>
      <c r="N79" s="360"/>
      <c r="O79" s="361"/>
    </row>
    <row r="80" spans="1:15" ht="15.75" customHeight="1">
      <c r="A80" s="380">
        <v>1</v>
      </c>
      <c r="B80" s="381"/>
      <c r="C80" s="356"/>
      <c r="D80" s="357"/>
      <c r="E80" s="357"/>
      <c r="F80" s="357"/>
      <c r="G80" s="357"/>
      <c r="H80" s="357"/>
      <c r="I80" s="357"/>
      <c r="J80" s="357"/>
      <c r="K80" s="357"/>
      <c r="L80" s="357"/>
      <c r="M80" s="357"/>
      <c r="N80" s="357"/>
      <c r="O80" s="358"/>
    </row>
    <row r="81" spans="1:15" ht="15.75" customHeight="1">
      <c r="A81" s="374" t="s">
        <v>16</v>
      </c>
      <c r="B81" s="375"/>
      <c r="C81" s="359" t="s">
        <v>177</v>
      </c>
      <c r="D81" s="360"/>
      <c r="E81" s="360"/>
      <c r="F81" s="360"/>
      <c r="G81" s="360"/>
      <c r="H81" s="360"/>
      <c r="I81" s="360"/>
      <c r="J81" s="360"/>
      <c r="K81" s="360"/>
      <c r="L81" s="360"/>
      <c r="M81" s="360"/>
      <c r="N81" s="360"/>
      <c r="O81" s="361"/>
    </row>
    <row r="82" spans="1:15" ht="15.75" customHeight="1" thickBot="1">
      <c r="A82" s="382">
        <v>0</v>
      </c>
      <c r="B82" s="383"/>
      <c r="C82" s="362"/>
      <c r="D82" s="363"/>
      <c r="E82" s="363"/>
      <c r="F82" s="363"/>
      <c r="G82" s="363"/>
      <c r="H82" s="363"/>
      <c r="I82" s="363"/>
      <c r="J82" s="363"/>
      <c r="K82" s="363"/>
      <c r="L82" s="363"/>
      <c r="M82" s="363"/>
      <c r="N82" s="363"/>
      <c r="O82" s="364"/>
    </row>
    <row r="83" spans="1:15" ht="15.75" customHeight="1" thickTop="1">
      <c r="A83" s="378" t="s">
        <v>17</v>
      </c>
      <c r="B83" s="379"/>
      <c r="C83" s="350" t="s">
        <v>167</v>
      </c>
      <c r="D83" s="351"/>
      <c r="E83" s="351"/>
      <c r="F83" s="351"/>
      <c r="G83" s="351"/>
      <c r="H83" s="351"/>
      <c r="I83" s="351"/>
      <c r="J83" s="351"/>
      <c r="K83" s="351"/>
      <c r="L83" s="351"/>
      <c r="M83" s="351"/>
      <c r="N83" s="351"/>
      <c r="O83" s="352"/>
    </row>
    <row r="84" spans="1:15" ht="15.75" customHeight="1">
      <c r="A84" s="378"/>
      <c r="B84" s="379"/>
      <c r="C84" s="353"/>
      <c r="D84" s="354"/>
      <c r="E84" s="354"/>
      <c r="F84" s="354"/>
      <c r="G84" s="354"/>
      <c r="H84" s="354"/>
      <c r="I84" s="354"/>
      <c r="J84" s="354"/>
      <c r="K84" s="354"/>
      <c r="L84" s="354"/>
      <c r="M84" s="354"/>
      <c r="N84" s="354"/>
      <c r="O84" s="355"/>
    </row>
    <row r="85" spans="1:15" ht="15.75" customHeight="1">
      <c r="A85" s="380">
        <v>5</v>
      </c>
      <c r="B85" s="381"/>
      <c r="C85" s="356"/>
      <c r="D85" s="357"/>
      <c r="E85" s="357"/>
      <c r="F85" s="357"/>
      <c r="G85" s="357"/>
      <c r="H85" s="357"/>
      <c r="I85" s="357"/>
      <c r="J85" s="357"/>
      <c r="K85" s="357"/>
      <c r="L85" s="357"/>
      <c r="M85" s="357"/>
      <c r="N85" s="357"/>
      <c r="O85" s="358"/>
    </row>
    <row r="86" spans="1:15" ht="15.75" customHeight="1">
      <c r="A86" s="374" t="s">
        <v>17</v>
      </c>
      <c r="B86" s="375"/>
      <c r="C86" s="359" t="s">
        <v>168</v>
      </c>
      <c r="D86" s="360"/>
      <c r="E86" s="360"/>
      <c r="F86" s="360"/>
      <c r="G86" s="360"/>
      <c r="H86" s="360"/>
      <c r="I86" s="360"/>
      <c r="J86" s="360"/>
      <c r="K86" s="360"/>
      <c r="L86" s="360"/>
      <c r="M86" s="360"/>
      <c r="N86" s="360"/>
      <c r="O86" s="361"/>
    </row>
    <row r="87" spans="1:15" ht="15.75" customHeight="1">
      <c r="A87" s="378"/>
      <c r="B87" s="379"/>
      <c r="C87" s="353"/>
      <c r="D87" s="354"/>
      <c r="E87" s="354"/>
      <c r="F87" s="354"/>
      <c r="G87" s="354"/>
      <c r="H87" s="354"/>
      <c r="I87" s="354"/>
      <c r="J87" s="354"/>
      <c r="K87" s="354"/>
      <c r="L87" s="354"/>
      <c r="M87" s="354"/>
      <c r="N87" s="354"/>
      <c r="O87" s="355"/>
    </row>
    <row r="88" spans="1:15" ht="15.75" customHeight="1">
      <c r="A88" s="380">
        <v>4</v>
      </c>
      <c r="B88" s="381"/>
      <c r="C88" s="356"/>
      <c r="D88" s="357"/>
      <c r="E88" s="357"/>
      <c r="F88" s="357"/>
      <c r="G88" s="357"/>
      <c r="H88" s="357"/>
      <c r="I88" s="357"/>
      <c r="J88" s="357"/>
      <c r="K88" s="357"/>
      <c r="L88" s="357"/>
      <c r="M88" s="357"/>
      <c r="N88" s="357"/>
      <c r="O88" s="358"/>
    </row>
    <row r="89" spans="1:15" ht="15.75" customHeight="1">
      <c r="A89" s="378" t="s">
        <v>17</v>
      </c>
      <c r="B89" s="379"/>
      <c r="C89" s="359" t="s">
        <v>169</v>
      </c>
      <c r="D89" s="360"/>
      <c r="E89" s="360"/>
      <c r="F89" s="360"/>
      <c r="G89" s="360"/>
      <c r="H89" s="360"/>
      <c r="I89" s="360"/>
      <c r="J89" s="360"/>
      <c r="K89" s="360"/>
      <c r="L89" s="360"/>
      <c r="M89" s="360"/>
      <c r="N89" s="360"/>
      <c r="O89" s="361"/>
    </row>
    <row r="90" spans="1:15" ht="15.75" customHeight="1">
      <c r="A90" s="378"/>
      <c r="B90" s="379"/>
      <c r="C90" s="353"/>
      <c r="D90" s="354"/>
      <c r="E90" s="354"/>
      <c r="F90" s="354"/>
      <c r="G90" s="354"/>
      <c r="H90" s="354"/>
      <c r="I90" s="354"/>
      <c r="J90" s="354"/>
      <c r="K90" s="354"/>
      <c r="L90" s="354"/>
      <c r="M90" s="354"/>
      <c r="N90" s="354"/>
      <c r="O90" s="355"/>
    </row>
    <row r="91" spans="1:15" ht="15.75" customHeight="1">
      <c r="A91" s="380">
        <v>3</v>
      </c>
      <c r="B91" s="381"/>
      <c r="C91" s="356"/>
      <c r="D91" s="357"/>
      <c r="E91" s="357"/>
      <c r="F91" s="357"/>
      <c r="G91" s="357"/>
      <c r="H91" s="357"/>
      <c r="I91" s="357"/>
      <c r="J91" s="357"/>
      <c r="K91" s="357"/>
      <c r="L91" s="357"/>
      <c r="M91" s="357"/>
      <c r="N91" s="357"/>
      <c r="O91" s="358"/>
    </row>
    <row r="92" spans="1:15" ht="15.75" customHeight="1">
      <c r="A92" s="374" t="s">
        <v>17</v>
      </c>
      <c r="B92" s="375"/>
      <c r="C92" s="359" t="s">
        <v>170</v>
      </c>
      <c r="D92" s="360"/>
      <c r="E92" s="360"/>
      <c r="F92" s="360"/>
      <c r="G92" s="360"/>
      <c r="H92" s="360"/>
      <c r="I92" s="360"/>
      <c r="J92" s="360"/>
      <c r="K92" s="360"/>
      <c r="L92" s="360"/>
      <c r="M92" s="360"/>
      <c r="N92" s="360"/>
      <c r="O92" s="361"/>
    </row>
    <row r="93" spans="1:15" ht="15.75" customHeight="1">
      <c r="A93" s="378"/>
      <c r="B93" s="379"/>
      <c r="C93" s="353"/>
      <c r="D93" s="354"/>
      <c r="E93" s="354"/>
      <c r="F93" s="354"/>
      <c r="G93" s="354"/>
      <c r="H93" s="354"/>
      <c r="I93" s="354"/>
      <c r="J93" s="354"/>
      <c r="K93" s="354"/>
      <c r="L93" s="354"/>
      <c r="M93" s="354"/>
      <c r="N93" s="354"/>
      <c r="O93" s="355"/>
    </row>
    <row r="94" spans="1:15" ht="15.75" customHeight="1">
      <c r="A94" s="380">
        <v>2</v>
      </c>
      <c r="B94" s="381"/>
      <c r="C94" s="356"/>
      <c r="D94" s="357"/>
      <c r="E94" s="357"/>
      <c r="F94" s="357"/>
      <c r="G94" s="357"/>
      <c r="H94" s="357"/>
      <c r="I94" s="357"/>
      <c r="J94" s="357"/>
      <c r="K94" s="357"/>
      <c r="L94" s="357"/>
      <c r="M94" s="357"/>
      <c r="N94" s="357"/>
      <c r="O94" s="358"/>
    </row>
    <row r="95" spans="1:15" ht="15.75" customHeight="1">
      <c r="A95" s="374" t="s">
        <v>17</v>
      </c>
      <c r="B95" s="375"/>
      <c r="C95" s="359" t="s">
        <v>171</v>
      </c>
      <c r="D95" s="360"/>
      <c r="E95" s="360"/>
      <c r="F95" s="360"/>
      <c r="G95" s="360"/>
      <c r="H95" s="360"/>
      <c r="I95" s="360"/>
      <c r="J95" s="360"/>
      <c r="K95" s="360"/>
      <c r="L95" s="360"/>
      <c r="M95" s="360"/>
      <c r="N95" s="360"/>
      <c r="O95" s="361"/>
    </row>
    <row r="96" spans="1:15" ht="15.75" customHeight="1">
      <c r="A96" s="378"/>
      <c r="B96" s="379"/>
      <c r="C96" s="353"/>
      <c r="D96" s="354"/>
      <c r="E96" s="354"/>
      <c r="F96" s="354"/>
      <c r="G96" s="354"/>
      <c r="H96" s="354"/>
      <c r="I96" s="354"/>
      <c r="J96" s="354"/>
      <c r="K96" s="354"/>
      <c r="L96" s="354"/>
      <c r="M96" s="354"/>
      <c r="N96" s="354"/>
      <c r="O96" s="355"/>
    </row>
    <row r="97" spans="1:15" ht="15.75" customHeight="1">
      <c r="A97" s="380">
        <v>1</v>
      </c>
      <c r="B97" s="381"/>
      <c r="C97" s="356"/>
      <c r="D97" s="357"/>
      <c r="E97" s="357"/>
      <c r="F97" s="357"/>
      <c r="G97" s="357"/>
      <c r="H97" s="357"/>
      <c r="I97" s="357"/>
      <c r="J97" s="357"/>
      <c r="K97" s="357"/>
      <c r="L97" s="357"/>
      <c r="M97" s="357"/>
      <c r="N97" s="357"/>
      <c r="O97" s="358"/>
    </row>
    <row r="98" spans="1:15" ht="15.75" customHeight="1">
      <c r="A98" s="374" t="s">
        <v>17</v>
      </c>
      <c r="B98" s="375"/>
      <c r="C98" s="359" t="s">
        <v>177</v>
      </c>
      <c r="D98" s="360"/>
      <c r="E98" s="360"/>
      <c r="F98" s="360"/>
      <c r="G98" s="360"/>
      <c r="H98" s="360"/>
      <c r="I98" s="360"/>
      <c r="J98" s="360"/>
      <c r="K98" s="360"/>
      <c r="L98" s="360"/>
      <c r="M98" s="360"/>
      <c r="N98" s="360"/>
      <c r="O98" s="361"/>
    </row>
    <row r="99" spans="1:15" ht="15.75" customHeight="1">
      <c r="A99" s="378"/>
      <c r="B99" s="379"/>
      <c r="C99" s="353"/>
      <c r="D99" s="354"/>
      <c r="E99" s="354"/>
      <c r="F99" s="354"/>
      <c r="G99" s="354"/>
      <c r="H99" s="354"/>
      <c r="I99" s="354"/>
      <c r="J99" s="354"/>
      <c r="K99" s="354"/>
      <c r="L99" s="354"/>
      <c r="M99" s="354"/>
      <c r="N99" s="354"/>
      <c r="O99" s="355"/>
    </row>
    <row r="100" spans="1:15" ht="15.75" customHeight="1" thickBot="1">
      <c r="A100" s="382">
        <v>0</v>
      </c>
      <c r="B100" s="383"/>
      <c r="C100" s="362"/>
      <c r="D100" s="363"/>
      <c r="E100" s="363"/>
      <c r="F100" s="363"/>
      <c r="G100" s="363"/>
      <c r="H100" s="363"/>
      <c r="I100" s="363"/>
      <c r="J100" s="363"/>
      <c r="K100" s="363"/>
      <c r="L100" s="363"/>
      <c r="M100" s="363"/>
      <c r="N100" s="363"/>
      <c r="O100" s="364"/>
    </row>
    <row r="101" spans="1:15" ht="15.75" customHeight="1" thickTop="1">
      <c r="A101" s="378" t="s">
        <v>38</v>
      </c>
      <c r="B101" s="379"/>
      <c r="C101" s="350" t="s">
        <v>172</v>
      </c>
      <c r="D101" s="351"/>
      <c r="E101" s="351"/>
      <c r="F101" s="351"/>
      <c r="G101" s="351"/>
      <c r="H101" s="351"/>
      <c r="I101" s="351"/>
      <c r="J101" s="351"/>
      <c r="K101" s="351"/>
      <c r="L101" s="351"/>
      <c r="M101" s="351"/>
      <c r="N101" s="351"/>
      <c r="O101" s="352"/>
    </row>
    <row r="102" spans="1:15" ht="15.75" customHeight="1">
      <c r="A102" s="380">
        <v>5</v>
      </c>
      <c r="B102" s="381"/>
      <c r="C102" s="356"/>
      <c r="D102" s="357"/>
      <c r="E102" s="357"/>
      <c r="F102" s="357"/>
      <c r="G102" s="357"/>
      <c r="H102" s="357"/>
      <c r="I102" s="357"/>
      <c r="J102" s="357"/>
      <c r="K102" s="357"/>
      <c r="L102" s="357"/>
      <c r="M102" s="357"/>
      <c r="N102" s="357"/>
      <c r="O102" s="358"/>
    </row>
    <row r="103" spans="1:15" ht="15.75" customHeight="1">
      <c r="A103" s="374" t="s">
        <v>38</v>
      </c>
      <c r="B103" s="375"/>
      <c r="C103" s="359" t="s">
        <v>173</v>
      </c>
      <c r="D103" s="360"/>
      <c r="E103" s="360"/>
      <c r="F103" s="360"/>
      <c r="G103" s="360"/>
      <c r="H103" s="360"/>
      <c r="I103" s="360"/>
      <c r="J103" s="360"/>
      <c r="K103" s="360"/>
      <c r="L103" s="360"/>
      <c r="M103" s="360"/>
      <c r="N103" s="360"/>
      <c r="O103" s="361"/>
    </row>
    <row r="104" spans="1:15" ht="15.75" customHeight="1">
      <c r="A104" s="376">
        <v>4</v>
      </c>
      <c r="B104" s="377"/>
      <c r="C104" s="356"/>
      <c r="D104" s="357"/>
      <c r="E104" s="357"/>
      <c r="F104" s="357"/>
      <c r="G104" s="357"/>
      <c r="H104" s="357"/>
      <c r="I104" s="357"/>
      <c r="J104" s="357"/>
      <c r="K104" s="357"/>
      <c r="L104" s="357"/>
      <c r="M104" s="357"/>
      <c r="N104" s="357"/>
      <c r="O104" s="358"/>
    </row>
    <row r="105" spans="1:15" ht="15.75" customHeight="1">
      <c r="A105" s="374" t="s">
        <v>38</v>
      </c>
      <c r="B105" s="375"/>
      <c r="C105" s="359" t="s">
        <v>174</v>
      </c>
      <c r="D105" s="360"/>
      <c r="E105" s="360"/>
      <c r="F105" s="360"/>
      <c r="G105" s="360"/>
      <c r="H105" s="360"/>
      <c r="I105" s="360"/>
      <c r="J105" s="360"/>
      <c r="K105" s="360"/>
      <c r="L105" s="360"/>
      <c r="M105" s="360"/>
      <c r="N105" s="360"/>
      <c r="O105" s="361"/>
    </row>
    <row r="106" spans="1:15" ht="15.75" customHeight="1">
      <c r="A106" s="376">
        <v>3</v>
      </c>
      <c r="B106" s="377"/>
      <c r="C106" s="356"/>
      <c r="D106" s="357"/>
      <c r="E106" s="357"/>
      <c r="F106" s="357"/>
      <c r="G106" s="357"/>
      <c r="H106" s="357"/>
      <c r="I106" s="357"/>
      <c r="J106" s="357"/>
      <c r="K106" s="357"/>
      <c r="L106" s="357"/>
      <c r="M106" s="357"/>
      <c r="N106" s="357"/>
      <c r="O106" s="358"/>
    </row>
    <row r="107" spans="1:15" ht="15.75" customHeight="1">
      <c r="A107" s="374" t="s">
        <v>38</v>
      </c>
      <c r="B107" s="375"/>
      <c r="C107" s="359" t="s">
        <v>175</v>
      </c>
      <c r="D107" s="360"/>
      <c r="E107" s="360"/>
      <c r="F107" s="360"/>
      <c r="G107" s="360"/>
      <c r="H107" s="360"/>
      <c r="I107" s="360"/>
      <c r="J107" s="360"/>
      <c r="K107" s="360"/>
      <c r="L107" s="360"/>
      <c r="M107" s="360"/>
      <c r="N107" s="360"/>
      <c r="O107" s="361"/>
    </row>
    <row r="108" spans="1:15" ht="15.75" customHeight="1">
      <c r="A108" s="376">
        <v>2</v>
      </c>
      <c r="B108" s="377"/>
      <c r="C108" s="356"/>
      <c r="D108" s="357"/>
      <c r="E108" s="357"/>
      <c r="F108" s="357"/>
      <c r="G108" s="357"/>
      <c r="H108" s="357"/>
      <c r="I108" s="357"/>
      <c r="J108" s="357"/>
      <c r="K108" s="357"/>
      <c r="L108" s="357"/>
      <c r="M108" s="357"/>
      <c r="N108" s="357"/>
      <c r="O108" s="358"/>
    </row>
    <row r="109" spans="1:15" ht="15.75" customHeight="1">
      <c r="A109" s="374" t="s">
        <v>38</v>
      </c>
      <c r="B109" s="375"/>
      <c r="C109" s="359" t="s">
        <v>176</v>
      </c>
      <c r="D109" s="360"/>
      <c r="E109" s="360"/>
      <c r="F109" s="360"/>
      <c r="G109" s="360"/>
      <c r="H109" s="360"/>
      <c r="I109" s="360"/>
      <c r="J109" s="360"/>
      <c r="K109" s="360"/>
      <c r="L109" s="360"/>
      <c r="M109" s="360"/>
      <c r="N109" s="360"/>
      <c r="O109" s="361"/>
    </row>
    <row r="110" spans="1:15" ht="15.75" customHeight="1">
      <c r="A110" s="380">
        <v>1</v>
      </c>
      <c r="B110" s="381"/>
      <c r="C110" s="356"/>
      <c r="D110" s="357"/>
      <c r="E110" s="357"/>
      <c r="F110" s="357"/>
      <c r="G110" s="357"/>
      <c r="H110" s="357"/>
      <c r="I110" s="357"/>
      <c r="J110" s="357"/>
      <c r="K110" s="357"/>
      <c r="L110" s="357"/>
      <c r="M110" s="357"/>
      <c r="N110" s="357"/>
      <c r="O110" s="358"/>
    </row>
    <row r="111" spans="1:15" ht="15.75" customHeight="1">
      <c r="A111" s="374" t="s">
        <v>38</v>
      </c>
      <c r="B111" s="375"/>
      <c r="C111" s="359" t="s">
        <v>177</v>
      </c>
      <c r="D111" s="360"/>
      <c r="E111" s="360"/>
      <c r="F111" s="360"/>
      <c r="G111" s="360"/>
      <c r="H111" s="360"/>
      <c r="I111" s="360"/>
      <c r="J111" s="360"/>
      <c r="K111" s="360"/>
      <c r="L111" s="360"/>
      <c r="M111" s="360"/>
      <c r="N111" s="360"/>
      <c r="O111" s="361"/>
    </row>
    <row r="112" spans="1:15" ht="15.75" customHeight="1" thickBot="1">
      <c r="A112" s="394">
        <v>0</v>
      </c>
      <c r="B112" s="395"/>
      <c r="C112" s="391"/>
      <c r="D112" s="392"/>
      <c r="E112" s="392"/>
      <c r="F112" s="392"/>
      <c r="G112" s="392"/>
      <c r="H112" s="392"/>
      <c r="I112" s="392"/>
      <c r="J112" s="392"/>
      <c r="K112" s="392"/>
      <c r="L112" s="392"/>
      <c r="M112" s="392"/>
      <c r="N112" s="392"/>
      <c r="O112" s="393"/>
    </row>
    <row r="113" spans="1:15" ht="15.75" customHeight="1" thickBot="1">
      <c r="A113" s="396" t="s">
        <v>7</v>
      </c>
      <c r="B113" s="397"/>
      <c r="C113" s="397"/>
      <c r="D113" s="397"/>
      <c r="E113" s="397"/>
      <c r="F113" s="397"/>
      <c r="G113" s="397"/>
      <c r="H113" s="397"/>
      <c r="I113" s="397"/>
      <c r="J113" s="397"/>
      <c r="K113" s="397"/>
      <c r="L113" s="397"/>
      <c r="M113" s="397"/>
      <c r="N113" s="397"/>
      <c r="O113" s="398"/>
    </row>
    <row r="114" spans="1:15" ht="15.75" customHeight="1">
      <c r="A114" s="378" t="s">
        <v>8</v>
      </c>
      <c r="B114" s="379"/>
      <c r="C114" s="365" t="s">
        <v>244</v>
      </c>
      <c r="D114" s="366"/>
      <c r="E114" s="366"/>
      <c r="F114" s="366"/>
      <c r="G114" s="366"/>
      <c r="H114" s="366"/>
      <c r="I114" s="366"/>
      <c r="J114" s="366"/>
      <c r="K114" s="366"/>
      <c r="L114" s="366"/>
      <c r="M114" s="366"/>
      <c r="N114" s="366"/>
      <c r="O114" s="367"/>
    </row>
    <row r="115" spans="1:15" ht="15.75" customHeight="1">
      <c r="A115" s="376">
        <v>5</v>
      </c>
      <c r="B115" s="377"/>
      <c r="C115" s="353"/>
      <c r="D115" s="354"/>
      <c r="E115" s="354"/>
      <c r="F115" s="354"/>
      <c r="G115" s="354"/>
      <c r="H115" s="354"/>
      <c r="I115" s="354"/>
      <c r="J115" s="354"/>
      <c r="K115" s="354"/>
      <c r="L115" s="354"/>
      <c r="M115" s="354"/>
      <c r="N115" s="354"/>
      <c r="O115" s="355"/>
    </row>
    <row r="116" spans="1:15" ht="15.75" customHeight="1">
      <c r="A116" s="376"/>
      <c r="B116" s="377"/>
      <c r="C116" s="356"/>
      <c r="D116" s="357"/>
      <c r="E116" s="357"/>
      <c r="F116" s="357"/>
      <c r="G116" s="357"/>
      <c r="H116" s="357"/>
      <c r="I116" s="357"/>
      <c r="J116" s="357"/>
      <c r="K116" s="357"/>
      <c r="L116" s="357"/>
      <c r="M116" s="357"/>
      <c r="N116" s="357"/>
      <c r="O116" s="358"/>
    </row>
    <row r="117" spans="1:15" ht="15.75" customHeight="1">
      <c r="A117" s="374" t="s">
        <v>8</v>
      </c>
      <c r="B117" s="375"/>
      <c r="C117" s="359" t="s">
        <v>245</v>
      </c>
      <c r="D117" s="360"/>
      <c r="E117" s="360"/>
      <c r="F117" s="360"/>
      <c r="G117" s="360"/>
      <c r="H117" s="360"/>
      <c r="I117" s="360"/>
      <c r="J117" s="360"/>
      <c r="K117" s="360"/>
      <c r="L117" s="360"/>
      <c r="M117" s="360"/>
      <c r="N117" s="360"/>
      <c r="O117" s="361"/>
    </row>
    <row r="118" spans="1:15" ht="15.75" customHeight="1">
      <c r="A118" s="376">
        <v>4</v>
      </c>
      <c r="B118" s="377"/>
      <c r="C118" s="353"/>
      <c r="D118" s="354"/>
      <c r="E118" s="354"/>
      <c r="F118" s="354"/>
      <c r="G118" s="354"/>
      <c r="H118" s="354"/>
      <c r="I118" s="354"/>
      <c r="J118" s="354"/>
      <c r="K118" s="354"/>
      <c r="L118" s="354"/>
      <c r="M118" s="354"/>
      <c r="N118" s="354"/>
      <c r="O118" s="355"/>
    </row>
    <row r="119" spans="1:15" ht="15.75" customHeight="1">
      <c r="A119" s="376"/>
      <c r="B119" s="377"/>
      <c r="C119" s="356"/>
      <c r="D119" s="357"/>
      <c r="E119" s="357"/>
      <c r="F119" s="357"/>
      <c r="G119" s="357"/>
      <c r="H119" s="357"/>
      <c r="I119" s="357"/>
      <c r="J119" s="357"/>
      <c r="K119" s="357"/>
      <c r="L119" s="357"/>
      <c r="M119" s="357"/>
      <c r="N119" s="357"/>
      <c r="O119" s="358"/>
    </row>
    <row r="120" spans="1:15" ht="15.75" customHeight="1">
      <c r="A120" s="374" t="s">
        <v>8</v>
      </c>
      <c r="B120" s="375"/>
      <c r="C120" s="359" t="s">
        <v>246</v>
      </c>
      <c r="D120" s="360"/>
      <c r="E120" s="360"/>
      <c r="F120" s="360"/>
      <c r="G120" s="360"/>
      <c r="H120" s="360"/>
      <c r="I120" s="360"/>
      <c r="J120" s="360"/>
      <c r="K120" s="360"/>
      <c r="L120" s="360"/>
      <c r="M120" s="360"/>
      <c r="N120" s="360"/>
      <c r="O120" s="361"/>
    </row>
    <row r="121" spans="1:15" ht="15.75" customHeight="1">
      <c r="A121" s="376">
        <v>3</v>
      </c>
      <c r="B121" s="377"/>
      <c r="C121" s="353"/>
      <c r="D121" s="354"/>
      <c r="E121" s="354"/>
      <c r="F121" s="354"/>
      <c r="G121" s="354"/>
      <c r="H121" s="354"/>
      <c r="I121" s="354"/>
      <c r="J121" s="354"/>
      <c r="K121" s="354"/>
      <c r="L121" s="354"/>
      <c r="M121" s="354"/>
      <c r="N121" s="354"/>
      <c r="O121" s="355"/>
    </row>
    <row r="122" spans="1:15" ht="15.75" customHeight="1">
      <c r="A122" s="376"/>
      <c r="B122" s="377"/>
      <c r="C122" s="356"/>
      <c r="D122" s="357"/>
      <c r="E122" s="357"/>
      <c r="F122" s="357"/>
      <c r="G122" s="357"/>
      <c r="H122" s="357"/>
      <c r="I122" s="357"/>
      <c r="J122" s="357"/>
      <c r="K122" s="357"/>
      <c r="L122" s="357"/>
      <c r="M122" s="357"/>
      <c r="N122" s="357"/>
      <c r="O122" s="358"/>
    </row>
    <row r="123" spans="1:15" ht="15.75" customHeight="1">
      <c r="A123" s="374" t="s">
        <v>8</v>
      </c>
      <c r="B123" s="375"/>
      <c r="C123" s="359" t="s">
        <v>247</v>
      </c>
      <c r="D123" s="360"/>
      <c r="E123" s="360"/>
      <c r="F123" s="360"/>
      <c r="G123" s="360"/>
      <c r="H123" s="360"/>
      <c r="I123" s="360"/>
      <c r="J123" s="360"/>
      <c r="K123" s="360"/>
      <c r="L123" s="360"/>
      <c r="M123" s="360"/>
      <c r="N123" s="360"/>
      <c r="O123" s="361"/>
    </row>
    <row r="124" spans="1:15" ht="15.75" customHeight="1">
      <c r="A124" s="376">
        <v>2</v>
      </c>
      <c r="B124" s="377"/>
      <c r="C124" s="353"/>
      <c r="D124" s="354"/>
      <c r="E124" s="354"/>
      <c r="F124" s="354"/>
      <c r="G124" s="354"/>
      <c r="H124" s="354"/>
      <c r="I124" s="354"/>
      <c r="J124" s="354"/>
      <c r="K124" s="354"/>
      <c r="L124" s="354"/>
      <c r="M124" s="354"/>
      <c r="N124" s="354"/>
      <c r="O124" s="355"/>
    </row>
    <row r="125" spans="1:15" ht="15.75" customHeight="1">
      <c r="A125" s="376"/>
      <c r="B125" s="377"/>
      <c r="C125" s="356"/>
      <c r="D125" s="357"/>
      <c r="E125" s="357"/>
      <c r="F125" s="357"/>
      <c r="G125" s="357"/>
      <c r="H125" s="357"/>
      <c r="I125" s="357"/>
      <c r="J125" s="357"/>
      <c r="K125" s="357"/>
      <c r="L125" s="357"/>
      <c r="M125" s="357"/>
      <c r="N125" s="357"/>
      <c r="O125" s="358"/>
    </row>
    <row r="126" spans="1:15" ht="15.75" customHeight="1">
      <c r="A126" s="374" t="s">
        <v>8</v>
      </c>
      <c r="B126" s="375"/>
      <c r="C126" s="359" t="s">
        <v>248</v>
      </c>
      <c r="D126" s="360"/>
      <c r="E126" s="360"/>
      <c r="F126" s="360"/>
      <c r="G126" s="360"/>
      <c r="H126" s="360"/>
      <c r="I126" s="360"/>
      <c r="J126" s="360"/>
      <c r="K126" s="360"/>
      <c r="L126" s="360"/>
      <c r="M126" s="360"/>
      <c r="N126" s="360"/>
      <c r="O126" s="361"/>
    </row>
    <row r="127" spans="1:15" ht="15.75" customHeight="1">
      <c r="A127" s="376">
        <v>1</v>
      </c>
      <c r="B127" s="377"/>
      <c r="C127" s="353"/>
      <c r="D127" s="354"/>
      <c r="E127" s="354"/>
      <c r="F127" s="354"/>
      <c r="G127" s="354"/>
      <c r="H127" s="354"/>
      <c r="I127" s="354"/>
      <c r="J127" s="354"/>
      <c r="K127" s="354"/>
      <c r="L127" s="354"/>
      <c r="M127" s="354"/>
      <c r="N127" s="354"/>
      <c r="O127" s="355"/>
    </row>
    <row r="128" spans="1:15" ht="15.75" customHeight="1">
      <c r="A128" s="376"/>
      <c r="B128" s="377"/>
      <c r="C128" s="353"/>
      <c r="D128" s="354"/>
      <c r="E128" s="354"/>
      <c r="F128" s="354"/>
      <c r="G128" s="354"/>
      <c r="H128" s="354"/>
      <c r="I128" s="354"/>
      <c r="J128" s="354"/>
      <c r="K128" s="354"/>
      <c r="L128" s="354"/>
      <c r="M128" s="354"/>
      <c r="N128" s="354"/>
      <c r="O128" s="355"/>
    </row>
    <row r="129" spans="1:15" ht="15.75" customHeight="1">
      <c r="A129" s="380"/>
      <c r="B129" s="381"/>
      <c r="C129" s="356"/>
      <c r="D129" s="357"/>
      <c r="E129" s="357"/>
      <c r="F129" s="357"/>
      <c r="G129" s="357"/>
      <c r="H129" s="357"/>
      <c r="I129" s="357"/>
      <c r="J129" s="357"/>
      <c r="K129" s="357"/>
      <c r="L129" s="357"/>
      <c r="M129" s="357"/>
      <c r="N129" s="357"/>
      <c r="O129" s="358"/>
    </row>
    <row r="130" spans="1:15" ht="15.75" customHeight="1">
      <c r="A130" s="374" t="s">
        <v>8</v>
      </c>
      <c r="B130" s="375"/>
      <c r="C130" s="359" t="s">
        <v>177</v>
      </c>
      <c r="D130" s="360"/>
      <c r="E130" s="360"/>
      <c r="F130" s="360"/>
      <c r="G130" s="360"/>
      <c r="H130" s="360"/>
      <c r="I130" s="360"/>
      <c r="J130" s="360"/>
      <c r="K130" s="360"/>
      <c r="L130" s="360"/>
      <c r="M130" s="360"/>
      <c r="N130" s="360"/>
      <c r="O130" s="361"/>
    </row>
    <row r="131" spans="1:15" ht="15.75" customHeight="1" thickBot="1">
      <c r="A131" s="382">
        <v>0</v>
      </c>
      <c r="B131" s="383"/>
      <c r="C131" s="362"/>
      <c r="D131" s="363"/>
      <c r="E131" s="363"/>
      <c r="F131" s="363"/>
      <c r="G131" s="363"/>
      <c r="H131" s="363"/>
      <c r="I131" s="363"/>
      <c r="J131" s="363"/>
      <c r="K131" s="363"/>
      <c r="L131" s="363"/>
      <c r="M131" s="363"/>
      <c r="N131" s="363"/>
      <c r="O131" s="364"/>
    </row>
    <row r="132" spans="1:15" ht="15.75" customHeight="1" thickTop="1">
      <c r="A132" s="378" t="s">
        <v>13</v>
      </c>
      <c r="B132" s="379"/>
      <c r="C132" s="350" t="s">
        <v>257</v>
      </c>
      <c r="D132" s="351"/>
      <c r="E132" s="351"/>
      <c r="F132" s="351"/>
      <c r="G132" s="351"/>
      <c r="H132" s="351"/>
      <c r="I132" s="351"/>
      <c r="J132" s="351"/>
      <c r="K132" s="351"/>
      <c r="L132" s="351"/>
      <c r="M132" s="351"/>
      <c r="N132" s="351"/>
      <c r="O132" s="352"/>
    </row>
    <row r="133" spans="1:15" ht="15.75" customHeight="1">
      <c r="A133" s="376">
        <v>5</v>
      </c>
      <c r="B133" s="377"/>
      <c r="C133" s="353"/>
      <c r="D133" s="354"/>
      <c r="E133" s="354"/>
      <c r="F133" s="354"/>
      <c r="G133" s="354"/>
      <c r="H133" s="354"/>
      <c r="I133" s="354"/>
      <c r="J133" s="354"/>
      <c r="K133" s="354"/>
      <c r="L133" s="354"/>
      <c r="M133" s="354"/>
      <c r="N133" s="354"/>
      <c r="O133" s="355"/>
    </row>
    <row r="134" spans="1:15" ht="15.75" customHeight="1">
      <c r="A134" s="376"/>
      <c r="B134" s="377"/>
      <c r="C134" s="353"/>
      <c r="D134" s="354"/>
      <c r="E134" s="354"/>
      <c r="F134" s="354"/>
      <c r="G134" s="354"/>
      <c r="H134" s="354"/>
      <c r="I134" s="354"/>
      <c r="J134" s="354"/>
      <c r="K134" s="354"/>
      <c r="L134" s="354"/>
      <c r="M134" s="354"/>
      <c r="N134" s="354"/>
      <c r="O134" s="355"/>
    </row>
    <row r="135" spans="1:15" ht="56.4" customHeight="1">
      <c r="A135" s="380"/>
      <c r="B135" s="381"/>
      <c r="C135" s="356"/>
      <c r="D135" s="357"/>
      <c r="E135" s="357"/>
      <c r="F135" s="357"/>
      <c r="G135" s="357"/>
      <c r="H135" s="357"/>
      <c r="I135" s="357"/>
      <c r="J135" s="357"/>
      <c r="K135" s="357"/>
      <c r="L135" s="357"/>
      <c r="M135" s="357"/>
      <c r="N135" s="357"/>
      <c r="O135" s="358"/>
    </row>
    <row r="136" spans="1:15" ht="15.75" customHeight="1">
      <c r="A136" s="374" t="s">
        <v>13</v>
      </c>
      <c r="B136" s="375"/>
      <c r="C136" s="359" t="s">
        <v>258</v>
      </c>
      <c r="D136" s="360"/>
      <c r="E136" s="360"/>
      <c r="F136" s="360"/>
      <c r="G136" s="360"/>
      <c r="H136" s="360"/>
      <c r="I136" s="360"/>
      <c r="J136" s="360"/>
      <c r="K136" s="360"/>
      <c r="L136" s="360"/>
      <c r="M136" s="360"/>
      <c r="N136" s="360"/>
      <c r="O136" s="361"/>
    </row>
    <row r="137" spans="1:15" ht="15.75" customHeight="1">
      <c r="A137" s="376">
        <v>4</v>
      </c>
      <c r="B137" s="377"/>
      <c r="C137" s="353"/>
      <c r="D137" s="354"/>
      <c r="E137" s="354"/>
      <c r="F137" s="354"/>
      <c r="G137" s="354"/>
      <c r="H137" s="354"/>
      <c r="I137" s="354"/>
      <c r="J137" s="354"/>
      <c r="K137" s="354"/>
      <c r="L137" s="354"/>
      <c r="M137" s="354"/>
      <c r="N137" s="354"/>
      <c r="O137" s="355"/>
    </row>
    <row r="138" spans="1:15" ht="15.75" customHeight="1">
      <c r="A138" s="376"/>
      <c r="B138" s="377"/>
      <c r="C138" s="353"/>
      <c r="D138" s="354"/>
      <c r="E138" s="354"/>
      <c r="F138" s="354"/>
      <c r="G138" s="354"/>
      <c r="H138" s="354"/>
      <c r="I138" s="354"/>
      <c r="J138" s="354"/>
      <c r="K138" s="354"/>
      <c r="L138" s="354"/>
      <c r="M138" s="354"/>
      <c r="N138" s="354"/>
      <c r="O138" s="355"/>
    </row>
    <row r="139" spans="1:15" ht="58.5" customHeight="1">
      <c r="A139" s="376"/>
      <c r="B139" s="377"/>
      <c r="C139" s="356"/>
      <c r="D139" s="357"/>
      <c r="E139" s="357"/>
      <c r="F139" s="357"/>
      <c r="G139" s="357"/>
      <c r="H139" s="357"/>
      <c r="I139" s="357"/>
      <c r="J139" s="357"/>
      <c r="K139" s="357"/>
      <c r="L139" s="357"/>
      <c r="M139" s="357"/>
      <c r="N139" s="357"/>
      <c r="O139" s="358"/>
    </row>
    <row r="140" spans="1:15" ht="15.75" customHeight="1">
      <c r="A140" s="374" t="s">
        <v>13</v>
      </c>
      <c r="B140" s="375"/>
      <c r="C140" s="353" t="s">
        <v>259</v>
      </c>
      <c r="D140" s="354"/>
      <c r="E140" s="354"/>
      <c r="F140" s="354"/>
      <c r="G140" s="354"/>
      <c r="H140" s="354"/>
      <c r="I140" s="354"/>
      <c r="J140" s="354"/>
      <c r="K140" s="354"/>
      <c r="L140" s="354"/>
      <c r="M140" s="354"/>
      <c r="N140" s="354"/>
      <c r="O140" s="355"/>
    </row>
    <row r="141" spans="1:15" ht="15.75" customHeight="1">
      <c r="A141" s="376">
        <v>3</v>
      </c>
      <c r="B141" s="377"/>
      <c r="C141" s="353"/>
      <c r="D141" s="354"/>
      <c r="E141" s="354"/>
      <c r="F141" s="354"/>
      <c r="G141" s="354"/>
      <c r="H141" s="354"/>
      <c r="I141" s="354"/>
      <c r="J141" s="354"/>
      <c r="K141" s="354"/>
      <c r="L141" s="354"/>
      <c r="M141" s="354"/>
      <c r="N141" s="354"/>
      <c r="O141" s="355"/>
    </row>
    <row r="142" spans="1:15" ht="15.75" customHeight="1">
      <c r="A142" s="376"/>
      <c r="B142" s="377"/>
      <c r="C142" s="353"/>
      <c r="D142" s="354"/>
      <c r="E142" s="354"/>
      <c r="F142" s="354"/>
      <c r="G142" s="354"/>
      <c r="H142" s="354"/>
      <c r="I142" s="354"/>
      <c r="J142" s="354"/>
      <c r="K142" s="354"/>
      <c r="L142" s="354"/>
      <c r="M142" s="354"/>
      <c r="N142" s="354"/>
      <c r="O142" s="355"/>
    </row>
    <row r="143" spans="1:15" ht="42.9" customHeight="1">
      <c r="A143" s="380"/>
      <c r="B143" s="381"/>
      <c r="C143" s="356"/>
      <c r="D143" s="357"/>
      <c r="E143" s="357"/>
      <c r="F143" s="357"/>
      <c r="G143" s="357"/>
      <c r="H143" s="357"/>
      <c r="I143" s="357"/>
      <c r="J143" s="357"/>
      <c r="K143" s="357"/>
      <c r="L143" s="357"/>
      <c r="M143" s="357"/>
      <c r="N143" s="357"/>
      <c r="O143" s="358"/>
    </row>
    <row r="144" spans="1:15" ht="15.75" customHeight="1">
      <c r="A144" s="374" t="s">
        <v>13</v>
      </c>
      <c r="B144" s="375"/>
      <c r="C144" s="359" t="s">
        <v>260</v>
      </c>
      <c r="D144" s="360"/>
      <c r="E144" s="360"/>
      <c r="F144" s="360"/>
      <c r="G144" s="360"/>
      <c r="H144" s="360"/>
      <c r="I144" s="360"/>
      <c r="J144" s="360"/>
      <c r="K144" s="360"/>
      <c r="L144" s="360"/>
      <c r="M144" s="360"/>
      <c r="N144" s="360"/>
      <c r="O144" s="361"/>
    </row>
    <row r="145" spans="1:15" ht="15.75" customHeight="1">
      <c r="A145" s="376">
        <v>2</v>
      </c>
      <c r="B145" s="377"/>
      <c r="C145" s="353"/>
      <c r="D145" s="354"/>
      <c r="E145" s="354"/>
      <c r="F145" s="354"/>
      <c r="G145" s="354"/>
      <c r="H145" s="354"/>
      <c r="I145" s="354"/>
      <c r="J145" s="354"/>
      <c r="K145" s="354"/>
      <c r="L145" s="354"/>
      <c r="M145" s="354"/>
      <c r="N145" s="354"/>
      <c r="O145" s="355"/>
    </row>
    <row r="146" spans="1:15" ht="15.75" customHeight="1">
      <c r="A146" s="376"/>
      <c r="B146" s="377"/>
      <c r="C146" s="353"/>
      <c r="D146" s="354"/>
      <c r="E146" s="354"/>
      <c r="F146" s="354"/>
      <c r="G146" s="354"/>
      <c r="H146" s="354"/>
      <c r="I146" s="354"/>
      <c r="J146" s="354"/>
      <c r="K146" s="354"/>
      <c r="L146" s="354"/>
      <c r="M146" s="354"/>
      <c r="N146" s="354"/>
      <c r="O146" s="355"/>
    </row>
    <row r="147" spans="1:15" ht="45.6" customHeight="1">
      <c r="A147" s="380"/>
      <c r="B147" s="381"/>
      <c r="C147" s="356"/>
      <c r="D147" s="357"/>
      <c r="E147" s="357"/>
      <c r="F147" s="357"/>
      <c r="G147" s="357"/>
      <c r="H147" s="357"/>
      <c r="I147" s="357"/>
      <c r="J147" s="357"/>
      <c r="K147" s="357"/>
      <c r="L147" s="357"/>
      <c r="M147" s="357"/>
      <c r="N147" s="357"/>
      <c r="O147" s="358"/>
    </row>
    <row r="148" spans="1:15" ht="15.75" customHeight="1">
      <c r="A148" s="374" t="s">
        <v>13</v>
      </c>
      <c r="B148" s="375"/>
      <c r="C148" s="359" t="s">
        <v>261</v>
      </c>
      <c r="D148" s="360"/>
      <c r="E148" s="360"/>
      <c r="F148" s="360"/>
      <c r="G148" s="360"/>
      <c r="H148" s="360"/>
      <c r="I148" s="360"/>
      <c r="J148" s="360"/>
      <c r="K148" s="360"/>
      <c r="L148" s="360"/>
      <c r="M148" s="360"/>
      <c r="N148" s="360"/>
      <c r="O148" s="361"/>
    </row>
    <row r="149" spans="1:15" ht="15.75" customHeight="1">
      <c r="A149" s="376">
        <v>1</v>
      </c>
      <c r="B149" s="377"/>
      <c r="C149" s="353"/>
      <c r="D149" s="354"/>
      <c r="E149" s="354"/>
      <c r="F149" s="354"/>
      <c r="G149" s="354"/>
      <c r="H149" s="354"/>
      <c r="I149" s="354"/>
      <c r="J149" s="354"/>
      <c r="K149" s="354"/>
      <c r="L149" s="354"/>
      <c r="M149" s="354"/>
      <c r="N149" s="354"/>
      <c r="O149" s="355"/>
    </row>
    <row r="150" spans="1:15" ht="15.75" customHeight="1">
      <c r="A150" s="376"/>
      <c r="B150" s="377"/>
      <c r="C150" s="353"/>
      <c r="D150" s="354"/>
      <c r="E150" s="354"/>
      <c r="F150" s="354"/>
      <c r="G150" s="354"/>
      <c r="H150" s="354"/>
      <c r="I150" s="354"/>
      <c r="J150" s="354"/>
      <c r="K150" s="354"/>
      <c r="L150" s="354"/>
      <c r="M150" s="354"/>
      <c r="N150" s="354"/>
      <c r="O150" s="355"/>
    </row>
    <row r="151" spans="1:15" ht="43.5" customHeight="1">
      <c r="A151" s="380"/>
      <c r="B151" s="381"/>
      <c r="C151" s="356"/>
      <c r="D151" s="357"/>
      <c r="E151" s="357"/>
      <c r="F151" s="357"/>
      <c r="G151" s="357"/>
      <c r="H151" s="357"/>
      <c r="I151" s="357"/>
      <c r="J151" s="357"/>
      <c r="K151" s="357"/>
      <c r="L151" s="357"/>
      <c r="M151" s="357"/>
      <c r="N151" s="357"/>
      <c r="O151" s="358"/>
    </row>
    <row r="152" spans="1:15" ht="15.75" customHeight="1">
      <c r="A152" s="374" t="s">
        <v>13</v>
      </c>
      <c r="B152" s="375"/>
      <c r="C152" s="359" t="s">
        <v>177</v>
      </c>
      <c r="D152" s="360"/>
      <c r="E152" s="360"/>
      <c r="F152" s="360"/>
      <c r="G152" s="360"/>
      <c r="H152" s="360"/>
      <c r="I152" s="360"/>
      <c r="J152" s="360"/>
      <c r="K152" s="360"/>
      <c r="L152" s="360"/>
      <c r="M152" s="360"/>
      <c r="N152" s="360"/>
      <c r="O152" s="361"/>
    </row>
    <row r="153" spans="1:15" ht="15" thickBot="1">
      <c r="A153" s="382">
        <v>0</v>
      </c>
      <c r="B153" s="383"/>
      <c r="C153" s="362"/>
      <c r="D153" s="363"/>
      <c r="E153" s="363"/>
      <c r="F153" s="363"/>
      <c r="G153" s="363"/>
      <c r="H153" s="363"/>
      <c r="I153" s="363"/>
      <c r="J153" s="363"/>
      <c r="K153" s="363"/>
      <c r="L153" s="363"/>
      <c r="M153" s="363"/>
      <c r="N153" s="363"/>
      <c r="O153" s="364"/>
    </row>
    <row r="154" spans="1:15" ht="15.75" customHeight="1" thickTop="1">
      <c r="A154" s="378" t="s">
        <v>149</v>
      </c>
      <c r="B154" s="379"/>
      <c r="C154" s="353" t="s">
        <v>197</v>
      </c>
      <c r="D154" s="354"/>
      <c r="E154" s="354"/>
      <c r="F154" s="354"/>
      <c r="G154" s="354"/>
      <c r="H154" s="354"/>
      <c r="I154" s="354"/>
      <c r="J154" s="354"/>
      <c r="K154" s="354"/>
      <c r="L154" s="354"/>
      <c r="M154" s="354"/>
      <c r="N154" s="354"/>
      <c r="O154" s="355"/>
    </row>
    <row r="155" spans="1:15" ht="15.75" customHeight="1">
      <c r="A155" s="389">
        <v>5</v>
      </c>
      <c r="B155" s="390"/>
      <c r="C155" s="356"/>
      <c r="D155" s="357"/>
      <c r="E155" s="357"/>
      <c r="F155" s="357"/>
      <c r="G155" s="357"/>
      <c r="H155" s="357"/>
      <c r="I155" s="357"/>
      <c r="J155" s="357"/>
      <c r="K155" s="357"/>
      <c r="L155" s="357"/>
      <c r="M155" s="357"/>
      <c r="N155" s="357"/>
      <c r="O155" s="358"/>
    </row>
    <row r="156" spans="1:15" ht="15.75" customHeight="1">
      <c r="A156" s="374" t="s">
        <v>149</v>
      </c>
      <c r="B156" s="375"/>
      <c r="C156" s="369" t="s">
        <v>198</v>
      </c>
      <c r="D156" s="369"/>
      <c r="E156" s="369"/>
      <c r="F156" s="369"/>
      <c r="G156" s="369"/>
      <c r="H156" s="369"/>
      <c r="I156" s="369"/>
      <c r="J156" s="369"/>
      <c r="K156" s="369"/>
      <c r="L156" s="369"/>
      <c r="M156" s="369"/>
      <c r="N156" s="369"/>
      <c r="O156" s="370"/>
    </row>
    <row r="157" spans="1:15" ht="15.75" customHeight="1">
      <c r="A157" s="389">
        <v>4</v>
      </c>
      <c r="B157" s="390"/>
      <c r="C157" s="369"/>
      <c r="D157" s="369"/>
      <c r="E157" s="369"/>
      <c r="F157" s="369"/>
      <c r="G157" s="369"/>
      <c r="H157" s="369"/>
      <c r="I157" s="369"/>
      <c r="J157" s="369"/>
      <c r="K157" s="369"/>
      <c r="L157" s="369"/>
      <c r="M157" s="369"/>
      <c r="N157" s="369"/>
      <c r="O157" s="370"/>
    </row>
    <row r="158" spans="1:15" ht="15.75" customHeight="1">
      <c r="A158" s="378" t="s">
        <v>149</v>
      </c>
      <c r="B158" s="384"/>
      <c r="C158" s="369" t="s">
        <v>186</v>
      </c>
      <c r="D158" s="369"/>
      <c r="E158" s="369"/>
      <c r="F158" s="369"/>
      <c r="G158" s="369"/>
      <c r="H158" s="369"/>
      <c r="I158" s="369"/>
      <c r="J158" s="369"/>
      <c r="K158" s="369"/>
      <c r="L158" s="369"/>
      <c r="M158" s="369"/>
      <c r="N158" s="369"/>
      <c r="O158" s="370"/>
    </row>
    <row r="159" spans="1:15" ht="15.75" customHeight="1">
      <c r="A159" s="376">
        <v>3</v>
      </c>
      <c r="B159" s="386"/>
      <c r="C159" s="369"/>
      <c r="D159" s="369"/>
      <c r="E159" s="369"/>
      <c r="F159" s="369"/>
      <c r="G159" s="369"/>
      <c r="H159" s="369"/>
      <c r="I159" s="369"/>
      <c r="J159" s="369"/>
      <c r="K159" s="369"/>
      <c r="L159" s="369"/>
      <c r="M159" s="369"/>
      <c r="N159" s="369"/>
      <c r="O159" s="370"/>
    </row>
    <row r="160" spans="1:15" ht="15.75" customHeight="1">
      <c r="A160" s="374" t="s">
        <v>149</v>
      </c>
      <c r="B160" s="375"/>
      <c r="C160" s="368" t="s">
        <v>199</v>
      </c>
      <c r="D160" s="369"/>
      <c r="E160" s="369"/>
      <c r="F160" s="369"/>
      <c r="G160" s="369"/>
      <c r="H160" s="369"/>
      <c r="I160" s="369"/>
      <c r="J160" s="369"/>
      <c r="K160" s="369"/>
      <c r="L160" s="369"/>
      <c r="M160" s="369"/>
      <c r="N160" s="369"/>
      <c r="O160" s="370"/>
    </row>
    <row r="161" spans="1:15" ht="15.75" customHeight="1">
      <c r="A161" s="387">
        <v>2</v>
      </c>
      <c r="B161" s="388"/>
      <c r="C161" s="368"/>
      <c r="D161" s="369"/>
      <c r="E161" s="369"/>
      <c r="F161" s="369"/>
      <c r="G161" s="369"/>
      <c r="H161" s="369"/>
      <c r="I161" s="369"/>
      <c r="J161" s="369"/>
      <c r="K161" s="369"/>
      <c r="L161" s="369"/>
      <c r="M161" s="369"/>
      <c r="N161" s="369"/>
      <c r="O161" s="370"/>
    </row>
    <row r="162" spans="1:15" ht="15.75" customHeight="1">
      <c r="A162" s="374" t="s">
        <v>149</v>
      </c>
      <c r="B162" s="375"/>
      <c r="C162" s="359" t="s">
        <v>187</v>
      </c>
      <c r="D162" s="360"/>
      <c r="E162" s="360"/>
      <c r="F162" s="360"/>
      <c r="G162" s="360"/>
      <c r="H162" s="360"/>
      <c r="I162" s="360"/>
      <c r="J162" s="360"/>
      <c r="K162" s="360"/>
      <c r="L162" s="360"/>
      <c r="M162" s="360"/>
      <c r="N162" s="360"/>
      <c r="O162" s="361"/>
    </row>
    <row r="163" spans="1:15" ht="15.75" customHeight="1">
      <c r="A163" s="380">
        <v>1</v>
      </c>
      <c r="B163" s="381"/>
      <c r="C163" s="356"/>
      <c r="D163" s="357"/>
      <c r="E163" s="357"/>
      <c r="F163" s="357"/>
      <c r="G163" s="357"/>
      <c r="H163" s="357"/>
      <c r="I163" s="357"/>
      <c r="J163" s="357"/>
      <c r="K163" s="357"/>
      <c r="L163" s="357"/>
      <c r="M163" s="357"/>
      <c r="N163" s="357"/>
      <c r="O163" s="358"/>
    </row>
    <row r="164" spans="1:15" ht="15.75" customHeight="1">
      <c r="A164" s="378" t="s">
        <v>149</v>
      </c>
      <c r="B164" s="384"/>
      <c r="C164" s="359" t="s">
        <v>177</v>
      </c>
      <c r="D164" s="360"/>
      <c r="E164" s="360"/>
      <c r="F164" s="360"/>
      <c r="G164" s="360"/>
      <c r="H164" s="360"/>
      <c r="I164" s="360"/>
      <c r="J164" s="360"/>
      <c r="K164" s="360"/>
      <c r="L164" s="360"/>
      <c r="M164" s="360"/>
      <c r="N164" s="360"/>
      <c r="O164" s="361"/>
    </row>
    <row r="165" spans="1:15" ht="15.75" customHeight="1">
      <c r="A165" s="380">
        <v>0</v>
      </c>
      <c r="B165" s="385"/>
      <c r="C165" s="356"/>
      <c r="D165" s="357"/>
      <c r="E165" s="357"/>
      <c r="F165" s="357"/>
      <c r="G165" s="357"/>
      <c r="H165" s="357"/>
      <c r="I165" s="357"/>
      <c r="J165" s="357"/>
      <c r="K165" s="357"/>
      <c r="L165" s="357"/>
      <c r="M165" s="357"/>
      <c r="N165" s="357"/>
      <c r="O165" s="358"/>
    </row>
    <row r="166" spans="1:15" ht="15.75" customHeight="1" thickBot="1">
      <c r="A166" s="347" t="s">
        <v>44</v>
      </c>
      <c r="B166" s="348"/>
      <c r="C166" s="348"/>
      <c r="D166" s="348"/>
      <c r="E166" s="348"/>
      <c r="F166" s="348"/>
      <c r="G166" s="348"/>
      <c r="H166" s="348"/>
      <c r="I166" s="348"/>
      <c r="J166" s="348"/>
      <c r="K166" s="348"/>
      <c r="L166" s="348"/>
      <c r="M166" s="348"/>
      <c r="N166" s="348"/>
      <c r="O166" s="349"/>
    </row>
    <row r="167" spans="1:15" ht="15.75" customHeight="1">
      <c r="A167" s="338" t="s">
        <v>193</v>
      </c>
      <c r="B167" s="339"/>
      <c r="C167" s="339"/>
      <c r="D167" s="339"/>
      <c r="E167" s="339"/>
      <c r="F167" s="339"/>
      <c r="G167" s="339"/>
      <c r="H167" s="339"/>
      <c r="I167" s="339"/>
      <c r="J167" s="339"/>
      <c r="K167" s="339"/>
      <c r="L167" s="339"/>
      <c r="M167" s="339"/>
      <c r="N167" s="339"/>
      <c r="O167" s="340"/>
    </row>
    <row r="168" spans="1:15" ht="15.75" customHeight="1">
      <c r="A168" s="341"/>
      <c r="B168" s="342"/>
      <c r="C168" s="342"/>
      <c r="D168" s="342"/>
      <c r="E168" s="342"/>
      <c r="F168" s="342"/>
      <c r="G168" s="342"/>
      <c r="H168" s="342"/>
      <c r="I168" s="342"/>
      <c r="J168" s="342"/>
      <c r="K168" s="342"/>
      <c r="L168" s="342"/>
      <c r="M168" s="342"/>
      <c r="N168" s="342"/>
      <c r="O168" s="343"/>
    </row>
    <row r="169" spans="1:15" ht="15.75" customHeight="1" thickBot="1">
      <c r="A169" s="344"/>
      <c r="B169" s="345"/>
      <c r="C169" s="345"/>
      <c r="D169" s="345"/>
      <c r="E169" s="345"/>
      <c r="F169" s="345"/>
      <c r="G169" s="345"/>
      <c r="H169" s="345"/>
      <c r="I169" s="345"/>
      <c r="J169" s="345"/>
      <c r="K169" s="345"/>
      <c r="L169" s="345"/>
      <c r="M169" s="345"/>
      <c r="N169" s="345"/>
      <c r="O169" s="346"/>
    </row>
    <row r="170" spans="1:15" ht="15.75" customHeight="1">
      <c r="B170" s="105"/>
      <c r="C170" s="105"/>
      <c r="D170" s="105"/>
    </row>
  </sheetData>
  <mergeCells count="149">
    <mergeCell ref="A13:C15"/>
    <mergeCell ref="D13:F15"/>
    <mergeCell ref="G13:O15"/>
    <mergeCell ref="C57:O60"/>
    <mergeCell ref="A61:B65"/>
    <mergeCell ref="C61:O65"/>
    <mergeCell ref="A66:B69"/>
    <mergeCell ref="C66:O69"/>
    <mergeCell ref="A70:O70"/>
    <mergeCell ref="A71:B71"/>
    <mergeCell ref="A39:O39"/>
    <mergeCell ref="A40:O40"/>
    <mergeCell ref="A41:O44"/>
    <mergeCell ref="A45:B48"/>
    <mergeCell ref="C45:O48"/>
    <mergeCell ref="A49:B52"/>
    <mergeCell ref="C49:O52"/>
    <mergeCell ref="A53:B56"/>
    <mergeCell ref="C53:O56"/>
    <mergeCell ref="C71:O72"/>
    <mergeCell ref="A72:B72"/>
    <mergeCell ref="A73:B73"/>
    <mergeCell ref="A74:B74"/>
    <mergeCell ref="A75:B75"/>
    <mergeCell ref="A76:B76"/>
    <mergeCell ref="A77:B77"/>
    <mergeCell ref="A78:B78"/>
    <mergeCell ref="A5:O5"/>
    <mergeCell ref="A6:C12"/>
    <mergeCell ref="D6:O12"/>
    <mergeCell ref="A26:C38"/>
    <mergeCell ref="D26:F29"/>
    <mergeCell ref="G26:O29"/>
    <mergeCell ref="D21:F25"/>
    <mergeCell ref="G21:O25"/>
    <mergeCell ref="D30:F33"/>
    <mergeCell ref="D34:F38"/>
    <mergeCell ref="G34:O38"/>
    <mergeCell ref="D18:F20"/>
    <mergeCell ref="G18:O20"/>
    <mergeCell ref="G30:O33"/>
    <mergeCell ref="A16:C25"/>
    <mergeCell ref="D16:F17"/>
    <mergeCell ref="G16:O17"/>
    <mergeCell ref="A57:B60"/>
    <mergeCell ref="A88:B88"/>
    <mergeCell ref="A89:B90"/>
    <mergeCell ref="A91:B91"/>
    <mergeCell ref="A92:B93"/>
    <mergeCell ref="A94:B94"/>
    <mergeCell ref="A79:B79"/>
    <mergeCell ref="A80:B80"/>
    <mergeCell ref="A81:B81"/>
    <mergeCell ref="A82:B82"/>
    <mergeCell ref="A83:B84"/>
    <mergeCell ref="A85:B85"/>
    <mergeCell ref="A117:B117"/>
    <mergeCell ref="A118:B119"/>
    <mergeCell ref="A120:B120"/>
    <mergeCell ref="A121:B122"/>
    <mergeCell ref="A123:B123"/>
    <mergeCell ref="A124:B125"/>
    <mergeCell ref="A109:B109"/>
    <mergeCell ref="C109:O110"/>
    <mergeCell ref="A110:B110"/>
    <mergeCell ref="A111:B111"/>
    <mergeCell ref="C111:O112"/>
    <mergeCell ref="A112:B112"/>
    <mergeCell ref="A113:O113"/>
    <mergeCell ref="A114:B114"/>
    <mergeCell ref="A115:B116"/>
    <mergeCell ref="A136:B136"/>
    <mergeCell ref="A137:B139"/>
    <mergeCell ref="A140:B140"/>
    <mergeCell ref="A141:B143"/>
    <mergeCell ref="A144:B144"/>
    <mergeCell ref="A145:B147"/>
    <mergeCell ref="A126:B126"/>
    <mergeCell ref="A127:B129"/>
    <mergeCell ref="A130:B130"/>
    <mergeCell ref="A131:B131"/>
    <mergeCell ref="A132:B132"/>
    <mergeCell ref="A133:B135"/>
    <mergeCell ref="C148:O151"/>
    <mergeCell ref="C144:O147"/>
    <mergeCell ref="A164:B164"/>
    <mergeCell ref="A165:B165"/>
    <mergeCell ref="A158:B158"/>
    <mergeCell ref="A159:B159"/>
    <mergeCell ref="A160:B160"/>
    <mergeCell ref="A161:B161"/>
    <mergeCell ref="A162:B162"/>
    <mergeCell ref="A163:B163"/>
    <mergeCell ref="A148:B148"/>
    <mergeCell ref="A149:B151"/>
    <mergeCell ref="A152:B152"/>
    <mergeCell ref="A153:B153"/>
    <mergeCell ref="A156:B156"/>
    <mergeCell ref="A154:B154"/>
    <mergeCell ref="A155:B155"/>
    <mergeCell ref="A157:B157"/>
    <mergeCell ref="A1:O3"/>
    <mergeCell ref="A4:O4"/>
    <mergeCell ref="C107:O108"/>
    <mergeCell ref="C105:O106"/>
    <mergeCell ref="C103:O104"/>
    <mergeCell ref="C101:O102"/>
    <mergeCell ref="C98:O100"/>
    <mergeCell ref="C95:O97"/>
    <mergeCell ref="C92:O94"/>
    <mergeCell ref="C89:O91"/>
    <mergeCell ref="C86:O88"/>
    <mergeCell ref="A103:B103"/>
    <mergeCell ref="A104:B104"/>
    <mergeCell ref="A105:B105"/>
    <mergeCell ref="A106:B106"/>
    <mergeCell ref="A107:B107"/>
    <mergeCell ref="A108:B108"/>
    <mergeCell ref="A95:B96"/>
    <mergeCell ref="A97:B97"/>
    <mergeCell ref="A98:B99"/>
    <mergeCell ref="A100:B100"/>
    <mergeCell ref="A101:B101"/>
    <mergeCell ref="A102:B102"/>
    <mergeCell ref="A86:B87"/>
    <mergeCell ref="A167:O169"/>
    <mergeCell ref="A166:O166"/>
    <mergeCell ref="C83:O85"/>
    <mergeCell ref="C81:O82"/>
    <mergeCell ref="C79:O80"/>
    <mergeCell ref="C77:O78"/>
    <mergeCell ref="C75:O76"/>
    <mergeCell ref="C73:O74"/>
    <mergeCell ref="C140:O143"/>
    <mergeCell ref="C136:O139"/>
    <mergeCell ref="C132:O135"/>
    <mergeCell ref="C130:O131"/>
    <mergeCell ref="C126:O129"/>
    <mergeCell ref="C123:O125"/>
    <mergeCell ref="C120:O122"/>
    <mergeCell ref="C117:O119"/>
    <mergeCell ref="C114:O116"/>
    <mergeCell ref="C164:O165"/>
    <mergeCell ref="C162:O163"/>
    <mergeCell ref="C160:O161"/>
    <mergeCell ref="C158:O159"/>
    <mergeCell ref="C156:O157"/>
    <mergeCell ref="C154:O155"/>
    <mergeCell ref="C152:O153"/>
  </mergeCells>
  <pageMargins left="0.7" right="0.7"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26AE4-F1C2-43BC-9848-A2FE0770A36E}">
  <dimension ref="A1:AH200"/>
  <sheetViews>
    <sheetView workbookViewId="0">
      <selection sqref="A1:F3"/>
    </sheetView>
  </sheetViews>
  <sheetFormatPr defaultColWidth="8.88671875" defaultRowHeight="14.4"/>
  <cols>
    <col min="1" max="1" width="37.44140625" customWidth="1"/>
    <col min="2" max="2" width="36.109375" customWidth="1"/>
    <col min="3" max="3" width="6" customWidth="1"/>
    <col min="4" max="4" width="4.6640625" customWidth="1"/>
    <col min="5" max="5" width="45.44140625" customWidth="1"/>
    <col min="6" max="6" width="11.44140625" customWidth="1"/>
  </cols>
  <sheetData>
    <row r="1" spans="1:34" ht="15" customHeight="1">
      <c r="A1" s="472" t="s">
        <v>192</v>
      </c>
      <c r="B1" s="473"/>
      <c r="C1" s="473"/>
      <c r="D1" s="473"/>
      <c r="E1" s="473"/>
      <c r="F1" s="474"/>
      <c r="G1" s="22"/>
      <c r="H1" s="22"/>
      <c r="I1" s="22"/>
      <c r="J1" s="22"/>
      <c r="K1" s="22"/>
      <c r="L1" s="22"/>
      <c r="M1" s="22"/>
      <c r="N1" s="22"/>
      <c r="O1" s="22"/>
      <c r="P1" s="22"/>
      <c r="Q1" s="22"/>
      <c r="R1" s="22"/>
      <c r="S1" s="22"/>
      <c r="T1" s="22"/>
      <c r="U1" s="22"/>
      <c r="V1" s="22"/>
      <c r="W1" s="22"/>
      <c r="X1" s="22"/>
      <c r="Y1" s="22"/>
      <c r="Z1" s="22"/>
      <c r="AA1" s="22"/>
      <c r="AB1" s="22"/>
      <c r="AC1" s="85"/>
      <c r="AD1" s="85"/>
      <c r="AE1" s="85"/>
      <c r="AF1" s="85"/>
      <c r="AG1" s="85"/>
      <c r="AH1" s="85"/>
    </row>
    <row r="2" spans="1:34" ht="15" customHeight="1">
      <c r="A2" s="475"/>
      <c r="B2" s="476"/>
      <c r="C2" s="476"/>
      <c r="D2" s="476"/>
      <c r="E2" s="476"/>
      <c r="F2" s="477"/>
      <c r="G2" s="22"/>
      <c r="H2" s="22"/>
      <c r="I2" s="22"/>
      <c r="J2" s="22"/>
      <c r="K2" s="22"/>
      <c r="L2" s="22"/>
      <c r="M2" s="22"/>
      <c r="N2" s="22"/>
      <c r="O2" s="22"/>
      <c r="P2" s="22"/>
      <c r="Q2" s="22"/>
      <c r="R2" s="22"/>
      <c r="S2" s="22"/>
      <c r="T2" s="22"/>
      <c r="U2" s="22"/>
      <c r="V2" s="22"/>
      <c r="W2" s="22"/>
      <c r="X2" s="22"/>
      <c r="Y2" s="22"/>
      <c r="Z2" s="22"/>
      <c r="AA2" s="22"/>
      <c r="AB2" s="22"/>
      <c r="AC2" s="85"/>
      <c r="AD2" s="85"/>
      <c r="AE2" s="85"/>
      <c r="AF2" s="85"/>
      <c r="AG2" s="85"/>
      <c r="AH2" s="85"/>
    </row>
    <row r="3" spans="1:34" ht="15.75" customHeight="1" thickBot="1">
      <c r="A3" s="478"/>
      <c r="B3" s="479"/>
      <c r="C3" s="479"/>
      <c r="D3" s="479"/>
      <c r="E3" s="479"/>
      <c r="F3" s="480"/>
      <c r="G3" s="22"/>
      <c r="H3" s="22"/>
      <c r="I3" s="22"/>
      <c r="J3" s="22"/>
      <c r="K3" s="22"/>
      <c r="L3" s="22"/>
      <c r="M3" s="22"/>
      <c r="N3" s="22"/>
      <c r="O3" s="22"/>
      <c r="P3" s="22"/>
      <c r="Q3" s="22"/>
      <c r="R3" s="22"/>
      <c r="S3" s="22"/>
      <c r="T3" s="22"/>
      <c r="U3" s="22"/>
      <c r="V3" s="22"/>
      <c r="W3" s="22"/>
      <c r="X3" s="22"/>
      <c r="Y3" s="22"/>
      <c r="Z3" s="22"/>
      <c r="AA3" s="22"/>
      <c r="AB3" s="22"/>
      <c r="AC3" s="85"/>
      <c r="AD3" s="85"/>
      <c r="AE3" s="85"/>
      <c r="AF3" s="85"/>
      <c r="AG3" s="85"/>
      <c r="AH3" s="85"/>
    </row>
    <row r="4" spans="1:34" ht="16.2" thickBot="1">
      <c r="A4" s="371" t="s">
        <v>44</v>
      </c>
      <c r="B4" s="372"/>
      <c r="C4" s="372"/>
      <c r="D4" s="372"/>
      <c r="E4" s="372"/>
      <c r="F4" s="373"/>
      <c r="G4" s="23"/>
      <c r="H4" s="23"/>
      <c r="I4" s="23"/>
      <c r="J4" s="23"/>
      <c r="K4" s="23"/>
      <c r="L4" s="23"/>
      <c r="M4" s="23"/>
      <c r="N4" s="23"/>
      <c r="O4" s="23"/>
      <c r="P4" s="23"/>
      <c r="Q4" s="23"/>
      <c r="R4" s="23"/>
      <c r="S4" s="23"/>
      <c r="T4" s="23"/>
      <c r="U4" s="23"/>
      <c r="V4" s="23"/>
      <c r="W4" s="23"/>
      <c r="X4" s="23"/>
      <c r="Y4" s="23"/>
      <c r="Z4" s="23"/>
      <c r="AA4" s="23"/>
      <c r="AB4" s="23"/>
      <c r="AC4" s="85"/>
      <c r="AD4" s="85"/>
      <c r="AE4" s="85"/>
      <c r="AF4" s="85"/>
      <c r="AG4" s="85"/>
      <c r="AH4" s="85"/>
    </row>
    <row r="5" spans="1:34" ht="16.2" thickBot="1">
      <c r="A5" s="50" t="s">
        <v>97</v>
      </c>
      <c r="B5" s="111"/>
      <c r="C5" s="489" t="s">
        <v>98</v>
      </c>
      <c r="D5" s="489"/>
      <c r="E5" s="490"/>
      <c r="F5" s="491"/>
    </row>
    <row r="6" spans="1:34" ht="16.2" thickBot="1">
      <c r="A6" s="48" t="s">
        <v>95</v>
      </c>
      <c r="B6" s="492"/>
      <c r="C6" s="493"/>
      <c r="D6" s="493"/>
      <c r="E6" s="493"/>
      <c r="F6" s="494"/>
      <c r="G6" s="68"/>
      <c r="H6" s="68"/>
    </row>
    <row r="7" spans="1:34">
      <c r="A7" s="495" t="s">
        <v>250</v>
      </c>
      <c r="B7" s="496"/>
      <c r="C7" s="496"/>
      <c r="D7" s="496"/>
      <c r="E7" s="496"/>
      <c r="F7" s="497"/>
    </row>
    <row r="8" spans="1:34" ht="15" thickBot="1">
      <c r="A8" s="498"/>
      <c r="B8" s="499"/>
      <c r="C8" s="499"/>
      <c r="D8" s="499"/>
      <c r="E8" s="499"/>
      <c r="F8" s="500"/>
    </row>
    <row r="9" spans="1:34">
      <c r="A9" s="465" t="s">
        <v>64</v>
      </c>
      <c r="B9" s="466"/>
      <c r="C9" s="466"/>
      <c r="D9" s="466"/>
      <c r="E9" s="466"/>
      <c r="F9" s="467"/>
      <c r="G9" s="3"/>
      <c r="H9" s="3"/>
    </row>
    <row r="10" spans="1:34" ht="15" customHeight="1">
      <c r="A10" s="468"/>
      <c r="B10" s="469"/>
      <c r="C10" s="469"/>
      <c r="D10" s="469"/>
      <c r="E10" s="469"/>
      <c r="F10" s="470"/>
      <c r="G10" s="3"/>
      <c r="H10" s="3"/>
    </row>
    <row r="11" spans="1:34" ht="43.8" thickBot="1">
      <c r="A11" s="19" t="s">
        <v>39</v>
      </c>
      <c r="B11" s="108" t="s">
        <v>40</v>
      </c>
      <c r="C11" s="471" t="s">
        <v>62</v>
      </c>
      <c r="D11" s="471"/>
      <c r="E11" s="108" t="s">
        <v>41</v>
      </c>
      <c r="F11" s="20" t="s">
        <v>42</v>
      </c>
    </row>
    <row r="12" spans="1:34" ht="15" thickTop="1">
      <c r="A12" s="501" t="str">
        <f>T(Definitions!A31)</f>
        <v>Commuter Rail System Public Area</v>
      </c>
      <c r="B12" s="35" t="str">
        <f>T(Definitions!D31)</f>
        <v>Headquarters Building</v>
      </c>
      <c r="C12" s="36" t="s">
        <v>65</v>
      </c>
      <c r="D12" s="37">
        <v>1</v>
      </c>
      <c r="E12" s="112"/>
      <c r="F12" s="113"/>
    </row>
    <row r="13" spans="1:34">
      <c r="A13" s="460"/>
      <c r="B13" s="35" t="str">
        <f>T(Definitions!D32)</f>
        <v>Major Passenger Terminals</v>
      </c>
      <c r="C13" s="36" t="s">
        <v>65</v>
      </c>
      <c r="D13" s="38">
        <f t="shared" ref="D13:D32" si="0">SUM(D12+1)</f>
        <v>2</v>
      </c>
      <c r="E13" s="114"/>
      <c r="F13" s="113"/>
    </row>
    <row r="14" spans="1:34">
      <c r="A14" s="460"/>
      <c r="B14" s="35" t="str">
        <f>T(Definitions!D33)</f>
        <v>Major Line Stations</v>
      </c>
      <c r="C14" s="39" t="s">
        <v>65</v>
      </c>
      <c r="D14" s="38">
        <f t="shared" si="0"/>
        <v>3</v>
      </c>
      <c r="E14" s="115"/>
      <c r="F14" s="113"/>
    </row>
    <row r="15" spans="1:34" ht="15" thickBot="1">
      <c r="A15" s="461"/>
      <c r="B15" s="98" t="str">
        <f>T(Definitions!D34)</f>
        <v>Parking Structures</v>
      </c>
      <c r="C15" s="40" t="s">
        <v>65</v>
      </c>
      <c r="D15" s="41">
        <f t="shared" si="0"/>
        <v>4</v>
      </c>
      <c r="E15" s="116"/>
      <c r="F15" s="117"/>
    </row>
    <row r="16" spans="1:34">
      <c r="A16" s="452" t="str">
        <f>T(Definitions!A35)</f>
        <v>Commuter Rail System Rolling Stock</v>
      </c>
      <c r="B16" s="99" t="str">
        <f>T(Definitions!D35)</f>
        <v>Consist - Type 1</v>
      </c>
      <c r="C16" s="42" t="s">
        <v>65</v>
      </c>
      <c r="D16" s="43">
        <f t="shared" si="0"/>
        <v>5</v>
      </c>
      <c r="E16" s="118"/>
      <c r="F16" s="119"/>
    </row>
    <row r="17" spans="1:6" ht="15" thickBot="1">
      <c r="A17" s="453"/>
      <c r="B17" s="100" t="str">
        <f>T(Definitions!D36)</f>
        <v>Consist - Type 2</v>
      </c>
      <c r="C17" s="40" t="s">
        <v>65</v>
      </c>
      <c r="D17" s="41">
        <f t="shared" si="0"/>
        <v>6</v>
      </c>
      <c r="E17" s="116"/>
      <c r="F17" s="120"/>
    </row>
    <row r="18" spans="1:6">
      <c r="A18" s="459" t="str">
        <f>T(Definitions!A37)</f>
        <v>Commuter Rail System Control</v>
      </c>
      <c r="B18" s="101" t="str">
        <f>T(Definitions!D37)</f>
        <v>Primary Control Center</v>
      </c>
      <c r="C18" s="42" t="s">
        <v>65</v>
      </c>
      <c r="D18" s="43">
        <f t="shared" si="0"/>
        <v>7</v>
      </c>
      <c r="E18" s="118"/>
      <c r="F18" s="119"/>
    </row>
    <row r="19" spans="1:6">
      <c r="A19" s="460"/>
      <c r="B19" s="35" t="str">
        <f>T(Definitions!D38)</f>
        <v>Control Towers</v>
      </c>
      <c r="C19" s="36" t="s">
        <v>65</v>
      </c>
      <c r="D19" s="45">
        <f t="shared" si="0"/>
        <v>8</v>
      </c>
      <c r="E19" s="114"/>
      <c r="F19" s="113"/>
    </row>
    <row r="20" spans="1:6" ht="15" thickBot="1">
      <c r="A20" s="461"/>
      <c r="B20" s="100" t="str">
        <f>T(Definitions!D39)</f>
        <v>Cyber Systems</v>
      </c>
      <c r="C20" s="44" t="s">
        <v>65</v>
      </c>
      <c r="D20" s="86">
        <f t="shared" si="0"/>
        <v>9</v>
      </c>
      <c r="E20" s="116"/>
      <c r="F20" s="120"/>
    </row>
    <row r="21" spans="1:6">
      <c r="A21" s="459" t="str">
        <f>T(Definitions!A40)</f>
        <v>Commuter Rail System Operations</v>
      </c>
      <c r="B21" s="101" t="str">
        <f>T(Definitions!D40)</f>
        <v>Right of Way (ROW)</v>
      </c>
      <c r="C21" s="42" t="s">
        <v>65</v>
      </c>
      <c r="D21" s="43">
        <f t="shared" si="0"/>
        <v>10</v>
      </c>
      <c r="E21" s="118"/>
      <c r="F21" s="119"/>
    </row>
    <row r="22" spans="1:6">
      <c r="A22" s="460"/>
      <c r="B22" s="35" t="str">
        <f>T(Definitions!D41)</f>
        <v>Signals &amp; PTC</v>
      </c>
      <c r="C22" s="36" t="s">
        <v>65</v>
      </c>
      <c r="D22" s="45">
        <f t="shared" si="0"/>
        <v>11</v>
      </c>
      <c r="E22" s="114"/>
      <c r="F22" s="113"/>
    </row>
    <row r="23" spans="1:6" ht="15" thickBot="1">
      <c r="A23" s="461"/>
      <c r="B23" s="98" t="str">
        <f>T(Definitions!D42)</f>
        <v xml:space="preserve">Switches </v>
      </c>
      <c r="C23" s="44" t="s">
        <v>65</v>
      </c>
      <c r="D23" s="86">
        <f t="shared" si="0"/>
        <v>12</v>
      </c>
      <c r="E23" s="121"/>
      <c r="F23" s="120"/>
    </row>
    <row r="24" spans="1:6">
      <c r="A24" s="462" t="str">
        <f>T(Definitions!A43)</f>
        <v>Commuter Rail System ROW Infrastructure</v>
      </c>
      <c r="B24" s="35" t="str">
        <f>T(Definitions!D43)</f>
        <v>Bridges</v>
      </c>
      <c r="C24" s="36" t="s">
        <v>65</v>
      </c>
      <c r="D24" s="45">
        <f t="shared" si="0"/>
        <v>13</v>
      </c>
      <c r="E24" s="114"/>
      <c r="F24" s="113"/>
    </row>
    <row r="25" spans="1:6">
      <c r="A25" s="462"/>
      <c r="B25" s="35" t="str">
        <f>T(Definitions!D44)</f>
        <v>Elevated Track</v>
      </c>
      <c r="C25" s="39" t="s">
        <v>65</v>
      </c>
      <c r="D25" s="38">
        <f t="shared" si="0"/>
        <v>14</v>
      </c>
      <c r="E25" s="115"/>
      <c r="F25" s="113"/>
    </row>
    <row r="26" spans="1:6">
      <c r="A26" s="462"/>
      <c r="B26" s="35" t="str">
        <f>T(Definitions!D45)</f>
        <v xml:space="preserve">Tunnels </v>
      </c>
      <c r="C26" s="39" t="s">
        <v>65</v>
      </c>
      <c r="D26" s="38">
        <f t="shared" si="0"/>
        <v>15</v>
      </c>
      <c r="E26" s="115"/>
      <c r="F26" s="113"/>
    </row>
    <row r="27" spans="1:6" ht="15" thickBot="1">
      <c r="A27" s="463"/>
      <c r="B27" s="98" t="str">
        <f>T(Definitions!D46)</f>
        <v>Choke Points on ROW</v>
      </c>
      <c r="C27" s="40" t="s">
        <v>65</v>
      </c>
      <c r="D27" s="41">
        <f t="shared" si="0"/>
        <v>16</v>
      </c>
      <c r="E27" s="116"/>
      <c r="F27" s="117"/>
    </row>
    <row r="28" spans="1:6">
      <c r="A28" s="452" t="str">
        <f>T(Definitions!A47)</f>
        <v>Commuter Rail System Safety</v>
      </c>
      <c r="B28" s="35" t="str">
        <f>T(Definitions!D47)</f>
        <v>Fire Suppression</v>
      </c>
      <c r="C28" s="42" t="s">
        <v>65</v>
      </c>
      <c r="D28" s="43">
        <f t="shared" si="0"/>
        <v>17</v>
      </c>
      <c r="E28" s="118"/>
      <c r="F28" s="113"/>
    </row>
    <row r="29" spans="1:6" ht="15" thickBot="1">
      <c r="A29" s="453"/>
      <c r="B29" s="98" t="str">
        <f>T(Definitions!D48)</f>
        <v>Air Handling</v>
      </c>
      <c r="C29" s="40" t="s">
        <v>65</v>
      </c>
      <c r="D29" s="41">
        <f t="shared" si="0"/>
        <v>18</v>
      </c>
      <c r="E29" s="116"/>
      <c r="F29" s="117"/>
    </row>
    <row r="30" spans="1:6">
      <c r="A30" s="452" t="str">
        <f>T(Definitions!A49)</f>
        <v>Commuter Rail System Support</v>
      </c>
      <c r="B30" s="35" t="str">
        <f>T(Definitions!D49)</f>
        <v>Power Generation/Distribution</v>
      </c>
      <c r="C30" s="42" t="s">
        <v>65</v>
      </c>
      <c r="D30" s="43">
        <f t="shared" si="0"/>
        <v>19</v>
      </c>
      <c r="E30" s="118"/>
      <c r="F30" s="113"/>
    </row>
    <row r="31" spans="1:6">
      <c r="A31" s="464"/>
      <c r="B31" s="35" t="str">
        <f>T(Definitions!D50)</f>
        <v>Yards</v>
      </c>
      <c r="C31" s="39" t="s">
        <v>65</v>
      </c>
      <c r="D31" s="38">
        <f t="shared" si="0"/>
        <v>20</v>
      </c>
      <c r="E31" s="115"/>
      <c r="F31" s="113"/>
    </row>
    <row r="32" spans="1:6" ht="15" thickBot="1">
      <c r="A32" s="453"/>
      <c r="B32" s="35" t="str">
        <f>T(Definitions!D51)</f>
        <v>Maintenance Barns/Facilities</v>
      </c>
      <c r="C32" s="40" t="s">
        <v>65</v>
      </c>
      <c r="D32" s="41">
        <f t="shared" si="0"/>
        <v>21</v>
      </c>
      <c r="E32" s="116"/>
      <c r="F32" s="120"/>
    </row>
    <row r="33" spans="1:6">
      <c r="A33" s="465" t="s">
        <v>141</v>
      </c>
      <c r="B33" s="466"/>
      <c r="C33" s="466"/>
      <c r="D33" s="466"/>
      <c r="E33" s="466"/>
      <c r="F33" s="467"/>
    </row>
    <row r="34" spans="1:6">
      <c r="A34" s="468"/>
      <c r="B34" s="469"/>
      <c r="C34" s="469"/>
      <c r="D34" s="469"/>
      <c r="E34" s="469"/>
      <c r="F34" s="470"/>
    </row>
    <row r="35" spans="1:6" ht="43.8" thickBot="1">
      <c r="A35" s="19" t="s">
        <v>39</v>
      </c>
      <c r="B35" s="108" t="s">
        <v>40</v>
      </c>
      <c r="C35" s="471" t="s">
        <v>62</v>
      </c>
      <c r="D35" s="471"/>
      <c r="E35" s="108" t="s">
        <v>41</v>
      </c>
      <c r="F35" s="20" t="s">
        <v>42</v>
      </c>
    </row>
    <row r="36" spans="1:6" ht="15" thickTop="1">
      <c r="A36" s="460" t="str">
        <f>T(Definitions!A53)</f>
        <v>Heavy Rail System Public Area</v>
      </c>
      <c r="B36" s="35" t="str">
        <f>T(Definitions!D53)</f>
        <v>Headquarters Building</v>
      </c>
      <c r="C36" s="36" t="s">
        <v>135</v>
      </c>
      <c r="D36" s="37">
        <v>1</v>
      </c>
      <c r="E36" s="112"/>
      <c r="F36" s="113"/>
    </row>
    <row r="37" spans="1:6">
      <c r="A37" s="460"/>
      <c r="B37" s="35" t="str">
        <f>T(Definitions!D54)</f>
        <v>Major Passenger Terminals</v>
      </c>
      <c r="C37" s="36" t="s">
        <v>135</v>
      </c>
      <c r="D37" s="38">
        <f t="shared" ref="D37:D55" si="1">SUM(D36+1)</f>
        <v>2</v>
      </c>
      <c r="E37" s="114"/>
      <c r="F37" s="113"/>
    </row>
    <row r="38" spans="1:6">
      <c r="A38" s="460"/>
      <c r="B38" s="35" t="str">
        <f>T(Definitions!D55)</f>
        <v>Major Line Stations</v>
      </c>
      <c r="C38" s="36" t="s">
        <v>135</v>
      </c>
      <c r="D38" s="38">
        <f t="shared" si="1"/>
        <v>3</v>
      </c>
      <c r="E38" s="115"/>
      <c r="F38" s="113"/>
    </row>
    <row r="39" spans="1:6" ht="15" thickBot="1">
      <c r="A39" s="461"/>
      <c r="B39" s="98" t="str">
        <f>T(Definitions!D56)</f>
        <v>Parking Structures</v>
      </c>
      <c r="C39" s="44" t="s">
        <v>135</v>
      </c>
      <c r="D39" s="41">
        <f t="shared" si="1"/>
        <v>4</v>
      </c>
      <c r="E39" s="116"/>
      <c r="F39" s="117"/>
    </row>
    <row r="40" spans="1:6">
      <c r="A40" s="452" t="str">
        <f>T(Definitions!A57)</f>
        <v>Heavy Rail System Rolling Stock</v>
      </c>
      <c r="B40" s="35" t="str">
        <f>T(Definitions!D57)</f>
        <v>Consist - Type 1</v>
      </c>
      <c r="C40" s="42" t="s">
        <v>135</v>
      </c>
      <c r="D40" s="43">
        <f t="shared" si="1"/>
        <v>5</v>
      </c>
      <c r="E40" s="118"/>
      <c r="F40" s="113"/>
    </row>
    <row r="41" spans="1:6" ht="15" thickBot="1">
      <c r="A41" s="453"/>
      <c r="B41" s="98" t="str">
        <f>T(Definitions!D58)</f>
        <v>Consist - Type 2</v>
      </c>
      <c r="C41" s="44" t="s">
        <v>135</v>
      </c>
      <c r="D41" s="41">
        <f t="shared" si="1"/>
        <v>6</v>
      </c>
      <c r="E41" s="116"/>
      <c r="F41" s="117"/>
    </row>
    <row r="42" spans="1:6">
      <c r="A42" s="459" t="str">
        <f>T(Definitions!A59)</f>
        <v>Heavy Rail System Control</v>
      </c>
      <c r="B42" s="35" t="str">
        <f>T(Definitions!D59)</f>
        <v>Primary Control Center</v>
      </c>
      <c r="C42" s="42" t="s">
        <v>135</v>
      </c>
      <c r="D42" s="43">
        <f t="shared" si="1"/>
        <v>7</v>
      </c>
      <c r="E42" s="118"/>
      <c r="F42" s="119"/>
    </row>
    <row r="43" spans="1:6">
      <c r="A43" s="460"/>
      <c r="B43" s="35" t="str">
        <f>T(Definitions!D60)</f>
        <v>Cyber Systems</v>
      </c>
      <c r="C43" s="36" t="s">
        <v>135</v>
      </c>
      <c r="D43" s="45">
        <f t="shared" si="1"/>
        <v>8</v>
      </c>
      <c r="E43" s="114"/>
      <c r="F43" s="113"/>
    </row>
    <row r="44" spans="1:6" ht="15" thickBot="1">
      <c r="A44" s="461"/>
      <c r="B44" s="98" t="str">
        <f>T(Definitions!D61)</f>
        <v>Right of Way (ROW)</v>
      </c>
      <c r="C44" s="44" t="s">
        <v>135</v>
      </c>
      <c r="D44" s="86">
        <f t="shared" si="1"/>
        <v>9</v>
      </c>
      <c r="E44" s="116"/>
      <c r="F44" s="117"/>
    </row>
    <row r="45" spans="1:6">
      <c r="A45" s="452" t="str">
        <f>T(Definitions!A61)</f>
        <v>Heavy Rail System Operations</v>
      </c>
      <c r="B45" s="35" t="str">
        <f>T(Definitions!D62)</f>
        <v>Signals &amp; PTC</v>
      </c>
      <c r="C45" s="42" t="s">
        <v>135</v>
      </c>
      <c r="D45" s="43">
        <f t="shared" si="1"/>
        <v>10</v>
      </c>
      <c r="E45" s="118"/>
      <c r="F45" s="113"/>
    </row>
    <row r="46" spans="1:6" ht="15" thickBot="1">
      <c r="A46" s="453"/>
      <c r="B46" s="98" t="str">
        <f>T(Definitions!D63)</f>
        <v xml:space="preserve">Switches </v>
      </c>
      <c r="C46" s="44" t="s">
        <v>135</v>
      </c>
      <c r="D46" s="86">
        <f t="shared" si="1"/>
        <v>11</v>
      </c>
      <c r="E46" s="116"/>
      <c r="F46" s="117"/>
    </row>
    <row r="47" spans="1:6">
      <c r="A47" s="464" t="str">
        <f>T(Definitions!A64)</f>
        <v>Heavy Rail System ROW Infrastructure</v>
      </c>
      <c r="B47" s="35" t="str">
        <f>T(Definitions!D64)</f>
        <v>Bridges</v>
      </c>
      <c r="C47" s="36" t="s">
        <v>135</v>
      </c>
      <c r="D47" s="45">
        <f t="shared" si="1"/>
        <v>12</v>
      </c>
      <c r="E47" s="127"/>
      <c r="F47" s="113"/>
    </row>
    <row r="48" spans="1:6">
      <c r="A48" s="464"/>
      <c r="B48" s="35" t="str">
        <f>T(Definitions!D65)</f>
        <v>Elevated Track</v>
      </c>
      <c r="C48" s="36" t="s">
        <v>135</v>
      </c>
      <c r="D48" s="38">
        <f t="shared" si="1"/>
        <v>13</v>
      </c>
      <c r="E48" s="114"/>
      <c r="F48" s="113"/>
    </row>
    <row r="49" spans="1:6">
      <c r="A49" s="464"/>
      <c r="B49" s="35" t="str">
        <f>T(Definitions!D66)</f>
        <v xml:space="preserve">Tunnels </v>
      </c>
      <c r="C49" s="36" t="s">
        <v>135</v>
      </c>
      <c r="D49" s="38">
        <f t="shared" si="1"/>
        <v>14</v>
      </c>
      <c r="E49" s="115"/>
      <c r="F49" s="113"/>
    </row>
    <row r="50" spans="1:6" ht="15" thickBot="1">
      <c r="A50" s="453"/>
      <c r="B50" s="98" t="str">
        <f>T(Definitions!D67)</f>
        <v>Choke Points on ROW</v>
      </c>
      <c r="C50" s="44" t="s">
        <v>135</v>
      </c>
      <c r="D50" s="41">
        <f t="shared" si="1"/>
        <v>15</v>
      </c>
      <c r="E50" s="116"/>
      <c r="F50" s="117"/>
    </row>
    <row r="51" spans="1:6">
      <c r="A51" s="464" t="str">
        <f>T(Definitions!A68)</f>
        <v>Heavy Rail System Safety</v>
      </c>
      <c r="B51" s="35" t="str">
        <f>T(Definitions!D68)</f>
        <v>Fire Suppression</v>
      </c>
      <c r="C51" s="36" t="s">
        <v>135</v>
      </c>
      <c r="D51" s="45">
        <f t="shared" si="1"/>
        <v>16</v>
      </c>
      <c r="E51" s="118"/>
      <c r="F51" s="113"/>
    </row>
    <row r="52" spans="1:6" ht="15" thickBot="1">
      <c r="A52" s="453"/>
      <c r="B52" s="98" t="str">
        <f>T(Definitions!D69)</f>
        <v>Air Handling</v>
      </c>
      <c r="C52" s="44" t="s">
        <v>135</v>
      </c>
      <c r="D52" s="41">
        <f t="shared" si="1"/>
        <v>17</v>
      </c>
      <c r="E52" s="162"/>
      <c r="F52" s="117"/>
    </row>
    <row r="53" spans="1:6">
      <c r="A53" s="452" t="str">
        <f>T(Definitions!A70)</f>
        <v>Heavy Rail System Support</v>
      </c>
      <c r="B53" s="35" t="str">
        <f>T(Definitions!D70)</f>
        <v>Power Generation/Distribution</v>
      </c>
      <c r="C53" s="42" t="s">
        <v>135</v>
      </c>
      <c r="D53" s="43">
        <f t="shared" si="1"/>
        <v>18</v>
      </c>
      <c r="E53" s="118"/>
      <c r="F53" s="113"/>
    </row>
    <row r="54" spans="1:6">
      <c r="A54" s="464"/>
      <c r="B54" s="35" t="str">
        <f>T(Definitions!D71)</f>
        <v>Yards</v>
      </c>
      <c r="C54" s="36" t="s">
        <v>135</v>
      </c>
      <c r="D54" s="38">
        <f t="shared" si="1"/>
        <v>19</v>
      </c>
      <c r="E54" s="114"/>
      <c r="F54" s="113"/>
    </row>
    <row r="55" spans="1:6" ht="15" thickBot="1">
      <c r="A55" s="453"/>
      <c r="B55" s="35" t="str">
        <f>T(Definitions!D72)</f>
        <v>Maintenance Barns/Facilities</v>
      </c>
      <c r="C55" s="44" t="s">
        <v>135</v>
      </c>
      <c r="D55" s="41">
        <f t="shared" si="1"/>
        <v>20</v>
      </c>
      <c r="E55" s="115"/>
      <c r="F55" s="120"/>
    </row>
    <row r="56" spans="1:6">
      <c r="A56" s="465" t="s">
        <v>66</v>
      </c>
      <c r="B56" s="466"/>
      <c r="C56" s="466"/>
      <c r="D56" s="466"/>
      <c r="E56" s="466"/>
      <c r="F56" s="467"/>
    </row>
    <row r="57" spans="1:6">
      <c r="A57" s="468"/>
      <c r="B57" s="469"/>
      <c r="C57" s="469"/>
      <c r="D57" s="469"/>
      <c r="E57" s="469"/>
      <c r="F57" s="470"/>
    </row>
    <row r="58" spans="1:6" ht="43.8" thickBot="1">
      <c r="A58" s="19" t="s">
        <v>39</v>
      </c>
      <c r="B58" s="108" t="s">
        <v>40</v>
      </c>
      <c r="C58" s="471" t="s">
        <v>62</v>
      </c>
      <c r="D58" s="471"/>
      <c r="E58" s="108" t="s">
        <v>41</v>
      </c>
      <c r="F58" s="20" t="s">
        <v>42</v>
      </c>
    </row>
    <row r="59" spans="1:6" ht="15" thickTop="1">
      <c r="A59" s="455" t="str">
        <f>T(Definitions!A74)</f>
        <v>Light Rail System Public Area</v>
      </c>
      <c r="B59" s="35" t="str">
        <f>T(Definitions!D74)</f>
        <v>Headquarters Building</v>
      </c>
      <c r="C59" s="8" t="s">
        <v>67</v>
      </c>
      <c r="D59" s="9">
        <v>1</v>
      </c>
      <c r="E59" s="112"/>
      <c r="F59" s="122"/>
    </row>
    <row r="60" spans="1:6">
      <c r="A60" s="455"/>
      <c r="B60" s="35" t="str">
        <f>T(Definitions!D75)</f>
        <v>Major Passenger Terminals</v>
      </c>
      <c r="C60" s="8" t="s">
        <v>67</v>
      </c>
      <c r="D60" s="6">
        <f t="shared" ref="D60:D77" si="2">SUM(D59+1)</f>
        <v>2</v>
      </c>
      <c r="E60" s="114"/>
      <c r="F60" s="122"/>
    </row>
    <row r="61" spans="1:6">
      <c r="A61" s="455"/>
      <c r="B61" s="35" t="str">
        <f>T(Definitions!D76)</f>
        <v>Major Line Stations</v>
      </c>
      <c r="C61" s="5" t="s">
        <v>67</v>
      </c>
      <c r="D61" s="6">
        <f t="shared" si="2"/>
        <v>3</v>
      </c>
      <c r="E61" s="115"/>
      <c r="F61" s="122"/>
    </row>
    <row r="62" spans="1:6" ht="15" thickBot="1">
      <c r="A62" s="456"/>
      <c r="B62" s="100" t="str">
        <f>T(Definitions!D77)</f>
        <v>Parking Structures</v>
      </c>
      <c r="C62" s="12" t="s">
        <v>67</v>
      </c>
      <c r="D62" s="13">
        <f t="shared" si="2"/>
        <v>4</v>
      </c>
      <c r="E62" s="116"/>
      <c r="F62" s="123"/>
    </row>
    <row r="63" spans="1:6">
      <c r="A63" s="457" t="str">
        <f>T(Definitions!A78)</f>
        <v>Light Rail System Rolling Stock</v>
      </c>
      <c r="B63" s="99" t="str">
        <f>T(Definitions!D78)</f>
        <v>Consist - Type 1</v>
      </c>
      <c r="C63" s="10" t="s">
        <v>67</v>
      </c>
      <c r="D63" s="11">
        <f t="shared" si="2"/>
        <v>5</v>
      </c>
      <c r="E63" s="118"/>
      <c r="F63" s="124"/>
    </row>
    <row r="64" spans="1:6" ht="15" thickBot="1">
      <c r="A64" s="458"/>
      <c r="B64" s="100" t="str">
        <f>T(Definitions!D79)</f>
        <v>Consist - Type 2</v>
      </c>
      <c r="C64" s="12" t="s">
        <v>67</v>
      </c>
      <c r="D64" s="13">
        <f t="shared" si="2"/>
        <v>6</v>
      </c>
      <c r="E64" s="116"/>
      <c r="F64" s="123"/>
    </row>
    <row r="65" spans="1:6">
      <c r="A65" s="454" t="str">
        <f>T(Definitions!A80)</f>
        <v>Light Rail System Control</v>
      </c>
      <c r="B65" s="99" t="str">
        <f>T(Definitions!D80)</f>
        <v>Primary Control Center</v>
      </c>
      <c r="C65" s="10" t="s">
        <v>67</v>
      </c>
      <c r="D65" s="11">
        <f t="shared" si="2"/>
        <v>7</v>
      </c>
      <c r="E65" s="118"/>
      <c r="F65" s="124"/>
    </row>
    <row r="66" spans="1:6">
      <c r="A66" s="455"/>
      <c r="B66" s="35" t="str">
        <f>T(Definitions!D81)</f>
        <v>Cyber Systems</v>
      </c>
      <c r="C66" s="8" t="s">
        <v>67</v>
      </c>
      <c r="D66" s="9">
        <f t="shared" si="2"/>
        <v>8</v>
      </c>
      <c r="E66" s="114"/>
      <c r="F66" s="122"/>
    </row>
    <row r="67" spans="1:6" ht="15" thickBot="1">
      <c r="A67" s="456"/>
      <c r="B67" s="100" t="str">
        <f>T(Definitions!D82)</f>
        <v>Right of Way (ROW)</v>
      </c>
      <c r="C67" s="14" t="s">
        <v>67</v>
      </c>
      <c r="D67" s="18">
        <f t="shared" si="2"/>
        <v>9</v>
      </c>
      <c r="E67" s="116"/>
      <c r="F67" s="123"/>
    </row>
    <row r="68" spans="1:6">
      <c r="A68" s="457" t="str">
        <f>T(Definitions!A82)</f>
        <v>Light Rail System Operations</v>
      </c>
      <c r="B68" s="99" t="str">
        <f>T(Definitions!D83)</f>
        <v>Signals &amp; PTC</v>
      </c>
      <c r="C68" s="10" t="s">
        <v>67</v>
      </c>
      <c r="D68" s="11">
        <f t="shared" si="2"/>
        <v>10</v>
      </c>
      <c r="E68" s="118"/>
      <c r="F68" s="124"/>
    </row>
    <row r="69" spans="1:6" ht="15" thickBot="1">
      <c r="A69" s="458"/>
      <c r="B69" s="100" t="str">
        <f>T(Definitions!D84)</f>
        <v xml:space="preserve">Switches </v>
      </c>
      <c r="C69" s="14" t="s">
        <v>67</v>
      </c>
      <c r="D69" s="18">
        <f t="shared" si="2"/>
        <v>11</v>
      </c>
      <c r="E69" s="116"/>
      <c r="F69" s="123"/>
    </row>
    <row r="70" spans="1:6">
      <c r="A70" s="457" t="str">
        <f>T(Definitions!A85)</f>
        <v>Light Rail System ROW Infrastructure</v>
      </c>
      <c r="B70" s="99" t="str">
        <f>T(Definitions!D85)</f>
        <v>Bridges</v>
      </c>
      <c r="C70" s="10" t="s">
        <v>67</v>
      </c>
      <c r="D70" s="11">
        <f t="shared" si="2"/>
        <v>12</v>
      </c>
      <c r="E70" s="127"/>
      <c r="F70" s="124"/>
    </row>
    <row r="71" spans="1:6">
      <c r="A71" s="486"/>
      <c r="B71" s="35" t="str">
        <f>T(Definitions!D86)</f>
        <v>Elevated Track</v>
      </c>
      <c r="C71" s="5" t="s">
        <v>67</v>
      </c>
      <c r="D71" s="6">
        <f t="shared" si="2"/>
        <v>13</v>
      </c>
      <c r="E71" s="114"/>
      <c r="F71" s="122"/>
    </row>
    <row r="72" spans="1:6">
      <c r="A72" s="486"/>
      <c r="B72" s="35" t="str">
        <f>T(Definitions!D87)</f>
        <v xml:space="preserve">Tunnels </v>
      </c>
      <c r="C72" s="5" t="s">
        <v>67</v>
      </c>
      <c r="D72" s="6">
        <f t="shared" si="2"/>
        <v>14</v>
      </c>
      <c r="E72" s="115"/>
      <c r="F72" s="122"/>
    </row>
    <row r="73" spans="1:6" ht="15" thickBot="1">
      <c r="A73" s="458"/>
      <c r="B73" s="100" t="str">
        <f>T(Definitions!D88)</f>
        <v>Choke Points on ROW</v>
      </c>
      <c r="C73" s="12" t="s">
        <v>67</v>
      </c>
      <c r="D73" s="13">
        <f t="shared" si="2"/>
        <v>15</v>
      </c>
      <c r="E73" s="116"/>
      <c r="F73" s="123"/>
    </row>
    <row r="74" spans="1:6" ht="15" thickBot="1">
      <c r="A74" s="15" t="str">
        <f>T(Definitions!A89)</f>
        <v>Light Rail System Safety</v>
      </c>
      <c r="B74" s="102" t="str">
        <f>T(Definitions!D89)</f>
        <v>Fire Suppression</v>
      </c>
      <c r="C74" s="16" t="s">
        <v>67</v>
      </c>
      <c r="D74" s="17">
        <f t="shared" si="2"/>
        <v>16</v>
      </c>
      <c r="E74" s="163"/>
      <c r="F74" s="125"/>
    </row>
    <row r="75" spans="1:6">
      <c r="A75" s="486" t="str">
        <f>T(Definitions!A90)</f>
        <v>Light Rail System Support</v>
      </c>
      <c r="B75" s="35" t="str">
        <f>T(Definitions!D90)</f>
        <v>Power Generation/Distribution</v>
      </c>
      <c r="C75" s="8" t="s">
        <v>67</v>
      </c>
      <c r="D75" s="9">
        <f t="shared" si="2"/>
        <v>17</v>
      </c>
      <c r="E75" s="114"/>
      <c r="F75" s="122"/>
    </row>
    <row r="76" spans="1:6">
      <c r="A76" s="486"/>
      <c r="B76" s="35" t="str">
        <f>T(Definitions!D91)</f>
        <v>Yards</v>
      </c>
      <c r="C76" s="5" t="s">
        <v>67</v>
      </c>
      <c r="D76" s="6">
        <f t="shared" si="2"/>
        <v>18</v>
      </c>
      <c r="E76" s="114"/>
      <c r="F76" s="122"/>
    </row>
    <row r="77" spans="1:6" ht="15" thickBot="1">
      <c r="A77" s="458"/>
      <c r="B77" s="35" t="str">
        <f>T(Definitions!D92)</f>
        <v>Maintenance Barns/Facilities</v>
      </c>
      <c r="C77" s="12" t="s">
        <v>67</v>
      </c>
      <c r="D77" s="13">
        <f t="shared" si="2"/>
        <v>19</v>
      </c>
      <c r="E77" s="114"/>
      <c r="F77" s="126"/>
    </row>
    <row r="78" spans="1:6">
      <c r="A78" s="465" t="s">
        <v>129</v>
      </c>
      <c r="B78" s="466"/>
      <c r="C78" s="466"/>
      <c r="D78" s="466"/>
      <c r="E78" s="466"/>
      <c r="F78" s="467"/>
    </row>
    <row r="79" spans="1:6">
      <c r="A79" s="468"/>
      <c r="B79" s="469"/>
      <c r="C79" s="469"/>
      <c r="D79" s="469"/>
      <c r="E79" s="469"/>
      <c r="F79" s="470"/>
    </row>
    <row r="80" spans="1:6" ht="43.8" thickBot="1">
      <c r="A80" s="19" t="s">
        <v>39</v>
      </c>
      <c r="B80" s="108" t="s">
        <v>40</v>
      </c>
      <c r="C80" s="471" t="s">
        <v>62</v>
      </c>
      <c r="D80" s="471"/>
      <c r="E80" s="108" t="s">
        <v>41</v>
      </c>
      <c r="F80" s="20" t="s">
        <v>42</v>
      </c>
    </row>
    <row r="81" spans="1:6" ht="15" thickTop="1">
      <c r="A81" s="455" t="str">
        <f>T(Definitions!A94)</f>
        <v>Bus System Public Area</v>
      </c>
      <c r="B81" s="35" t="str">
        <f>T(Definitions!D94)</f>
        <v>Headquarters Building</v>
      </c>
      <c r="C81" s="8" t="s">
        <v>136</v>
      </c>
      <c r="D81" s="9">
        <v>1</v>
      </c>
      <c r="E81" s="112"/>
      <c r="F81" s="122"/>
    </row>
    <row r="82" spans="1:6" ht="15" thickBot="1">
      <c r="A82" s="456"/>
      <c r="B82" s="100" t="str">
        <f>T(Definitions!D95)</f>
        <v>System Owned Bus Station</v>
      </c>
      <c r="C82" s="14" t="s">
        <v>136</v>
      </c>
      <c r="D82" s="18">
        <f t="shared" ref="D82:D88" si="3">SUM(D81+1)</f>
        <v>2</v>
      </c>
      <c r="E82" s="116"/>
      <c r="F82" s="123"/>
    </row>
    <row r="83" spans="1:6">
      <c r="A83" s="457" t="str">
        <f>T(Definitions!A96)</f>
        <v>Bus System Rolling Stock</v>
      </c>
      <c r="B83" s="99" t="str">
        <f>T(Definitions!D96)</f>
        <v>Bus - Type 1</v>
      </c>
      <c r="C83" s="10" t="s">
        <v>136</v>
      </c>
      <c r="D83" s="11">
        <f t="shared" si="3"/>
        <v>3</v>
      </c>
      <c r="E83" s="114"/>
      <c r="F83" s="124"/>
    </row>
    <row r="84" spans="1:6" ht="15" thickBot="1">
      <c r="A84" s="458"/>
      <c r="B84" s="100" t="str">
        <f>T(Definitions!D97)</f>
        <v>Bus - Type 2</v>
      </c>
      <c r="C84" s="12" t="s">
        <v>136</v>
      </c>
      <c r="D84" s="13">
        <f t="shared" si="3"/>
        <v>4</v>
      </c>
      <c r="E84" s="116"/>
      <c r="F84" s="123"/>
    </row>
    <row r="85" spans="1:6">
      <c r="A85" s="457" t="str">
        <f>T(Definitions!A98)</f>
        <v>Bus System Control</v>
      </c>
      <c r="B85" s="99" t="str">
        <f>T(Definitions!D98)</f>
        <v>Dispatch/Control Center</v>
      </c>
      <c r="C85" s="10" t="s">
        <v>136</v>
      </c>
      <c r="D85" s="11">
        <f t="shared" si="3"/>
        <v>5</v>
      </c>
      <c r="E85" s="118"/>
      <c r="F85" s="124"/>
    </row>
    <row r="86" spans="1:6" ht="15" thickBot="1">
      <c r="A86" s="458"/>
      <c r="B86" s="100" t="str">
        <f>T(Definitions!D99)</f>
        <v>Cyber Systems</v>
      </c>
      <c r="C86" s="12" t="s">
        <v>136</v>
      </c>
      <c r="D86" s="13">
        <f t="shared" si="3"/>
        <v>6</v>
      </c>
      <c r="E86" s="116"/>
      <c r="F86" s="123"/>
    </row>
    <row r="87" spans="1:6">
      <c r="A87" s="486" t="str">
        <f>T(Definitions!A100)</f>
        <v>Bus System Support</v>
      </c>
      <c r="B87" s="35" t="str">
        <f>T(Definitions!D100)</f>
        <v>Fueling Facilities/Depots</v>
      </c>
      <c r="C87" s="8" t="s">
        <v>136</v>
      </c>
      <c r="D87" s="9">
        <f t="shared" si="3"/>
        <v>7</v>
      </c>
      <c r="E87" s="118"/>
      <c r="F87" s="122"/>
    </row>
    <row r="88" spans="1:6" ht="15" thickBot="1">
      <c r="A88" s="458"/>
      <c r="B88" s="35" t="str">
        <f>T(Definitions!D101)</f>
        <v>Maintenance Barns/Facilities</v>
      </c>
      <c r="C88" s="12" t="s">
        <v>136</v>
      </c>
      <c r="D88" s="13">
        <f t="shared" si="3"/>
        <v>8</v>
      </c>
      <c r="E88" s="114"/>
      <c r="F88" s="126"/>
    </row>
    <row r="89" spans="1:6">
      <c r="A89" s="465" t="s">
        <v>68</v>
      </c>
      <c r="B89" s="466"/>
      <c r="C89" s="466"/>
      <c r="D89" s="466"/>
      <c r="E89" s="466"/>
      <c r="F89" s="467"/>
    </row>
    <row r="90" spans="1:6">
      <c r="A90" s="468"/>
      <c r="B90" s="469"/>
      <c r="C90" s="469"/>
      <c r="D90" s="469"/>
      <c r="E90" s="469"/>
      <c r="F90" s="470"/>
    </row>
    <row r="91" spans="1:6" ht="43.8" thickBot="1">
      <c r="A91" s="19" t="s">
        <v>39</v>
      </c>
      <c r="B91" s="108" t="s">
        <v>40</v>
      </c>
      <c r="C91" s="471" t="s">
        <v>62</v>
      </c>
      <c r="D91" s="471"/>
      <c r="E91" s="108" t="s">
        <v>41</v>
      </c>
      <c r="F91" s="20" t="s">
        <v>42</v>
      </c>
    </row>
    <row r="92" spans="1:6" ht="15" thickTop="1">
      <c r="A92" s="486" t="str">
        <f>T(Definitions!A103)</f>
        <v>Ferry System Public Area</v>
      </c>
      <c r="B92" s="35" t="str">
        <f>T(Definitions!D103)</f>
        <v>Headquarters Building</v>
      </c>
      <c r="C92" s="8" t="s">
        <v>69</v>
      </c>
      <c r="D92" s="9">
        <v>1</v>
      </c>
      <c r="E92" s="112"/>
      <c r="F92" s="122"/>
    </row>
    <row r="93" spans="1:6">
      <c r="A93" s="486"/>
      <c r="B93" s="35" t="str">
        <f>T(Definitions!D104)</f>
        <v>System Owned Ferry Terminals</v>
      </c>
      <c r="C93" s="8" t="s">
        <v>69</v>
      </c>
      <c r="D93" s="6">
        <f t="shared" ref="D93:D101" si="4">SUM(D92+1)</f>
        <v>2</v>
      </c>
      <c r="E93" s="114"/>
      <c r="F93" s="122"/>
    </row>
    <row r="94" spans="1:6" ht="15" thickBot="1">
      <c r="A94" s="458"/>
      <c r="B94" s="100" t="str">
        <f>T(Definitions!D105)</f>
        <v>Parking Structures</v>
      </c>
      <c r="C94" s="12" t="s">
        <v>69</v>
      </c>
      <c r="D94" s="18">
        <f t="shared" si="4"/>
        <v>3</v>
      </c>
      <c r="E94" s="116"/>
      <c r="F94" s="123"/>
    </row>
    <row r="95" spans="1:6">
      <c r="A95" s="457" t="str">
        <f>T(Definitions!A106)</f>
        <v>Ferry System Vessels</v>
      </c>
      <c r="B95" s="99" t="str">
        <f>T(Definitions!D106)</f>
        <v>Ferry Vessel - Type 1</v>
      </c>
      <c r="C95" s="10" t="s">
        <v>69</v>
      </c>
      <c r="D95" s="11">
        <f t="shared" si="4"/>
        <v>4</v>
      </c>
      <c r="E95" s="114"/>
      <c r="F95" s="124"/>
    </row>
    <row r="96" spans="1:6" ht="15" thickBot="1">
      <c r="A96" s="458"/>
      <c r="B96" s="100" t="str">
        <f>T(Definitions!D107)</f>
        <v>Ferry Vessel - Type 2</v>
      </c>
      <c r="C96" s="12" t="s">
        <v>69</v>
      </c>
      <c r="D96" s="13">
        <f t="shared" si="4"/>
        <v>5</v>
      </c>
      <c r="E96" s="116"/>
      <c r="F96" s="123"/>
    </row>
    <row r="97" spans="1:6">
      <c r="A97" s="487" t="str">
        <f>T(Definitions!A108)</f>
        <v>Ferry System Control</v>
      </c>
      <c r="B97" s="99" t="str">
        <f>T(Definitions!D108)</f>
        <v>Primary Control Center</v>
      </c>
      <c r="C97" s="10" t="s">
        <v>69</v>
      </c>
      <c r="D97" s="11">
        <f t="shared" si="4"/>
        <v>6</v>
      </c>
      <c r="E97" s="114"/>
      <c r="F97" s="124"/>
    </row>
    <row r="98" spans="1:6" ht="15" thickBot="1">
      <c r="A98" s="488"/>
      <c r="B98" s="100" t="str">
        <f>T(Definitions!D109)</f>
        <v>Cyber Systems</v>
      </c>
      <c r="C98" s="14" t="s">
        <v>69</v>
      </c>
      <c r="D98" s="18">
        <f t="shared" si="4"/>
        <v>7</v>
      </c>
      <c r="E98" s="162"/>
      <c r="F98" s="126"/>
    </row>
    <row r="99" spans="1:6">
      <c r="A99" s="487" t="str">
        <f>T(Definitions!A110)</f>
        <v>Ferry System Operations</v>
      </c>
      <c r="B99" s="99" t="str">
        <f>T(Definitions!D110)</f>
        <v>Aids to Navigation</v>
      </c>
      <c r="C99" s="10" t="s">
        <v>69</v>
      </c>
      <c r="D99" s="11">
        <f t="shared" si="4"/>
        <v>8</v>
      </c>
      <c r="E99" s="114"/>
      <c r="F99" s="124"/>
    </row>
    <row r="100" spans="1:6" ht="15" thickBot="1">
      <c r="A100" s="488"/>
      <c r="B100" s="100" t="str">
        <f>T(Definitions!D111)</f>
        <v>Support Craft</v>
      </c>
      <c r="C100" s="14" t="s">
        <v>69</v>
      </c>
      <c r="D100" s="18">
        <f t="shared" si="4"/>
        <v>9</v>
      </c>
      <c r="E100" s="116"/>
      <c r="F100" s="123"/>
    </row>
    <row r="101" spans="1:6" ht="15" thickBot="1">
      <c r="A101" s="107" t="str">
        <f>T(Definitions!A112)</f>
        <v>Ferry System Support</v>
      </c>
      <c r="B101" s="35" t="str">
        <f>T(Definitions!D112)</f>
        <v>Maintenance Facilities</v>
      </c>
      <c r="C101" s="14" t="s">
        <v>69</v>
      </c>
      <c r="D101" s="9">
        <f t="shared" si="4"/>
        <v>10</v>
      </c>
      <c r="E101" s="118"/>
      <c r="F101" s="126"/>
    </row>
    <row r="102" spans="1:6">
      <c r="A102" s="465" t="s">
        <v>49</v>
      </c>
      <c r="B102" s="466"/>
      <c r="C102" s="466"/>
      <c r="D102" s="466"/>
      <c r="E102" s="466"/>
      <c r="F102" s="467"/>
    </row>
    <row r="103" spans="1:6">
      <c r="A103" s="468"/>
      <c r="B103" s="469"/>
      <c r="C103" s="469"/>
      <c r="D103" s="469"/>
      <c r="E103" s="469"/>
      <c r="F103" s="470"/>
    </row>
    <row r="104" spans="1:6" ht="43.8" thickBot="1">
      <c r="A104" s="19" t="s">
        <v>89</v>
      </c>
      <c r="B104" s="108" t="s">
        <v>40</v>
      </c>
      <c r="C104" s="471" t="s">
        <v>62</v>
      </c>
      <c r="D104" s="471"/>
      <c r="E104" s="108" t="s">
        <v>41</v>
      </c>
      <c r="F104" s="20" t="s">
        <v>42</v>
      </c>
    </row>
    <row r="105" spans="1:6" ht="15" thickTop="1">
      <c r="A105" s="128"/>
      <c r="B105" s="129"/>
      <c r="C105" s="46" t="s">
        <v>90</v>
      </c>
      <c r="D105" s="47">
        <v>1</v>
      </c>
      <c r="E105" s="112"/>
      <c r="F105" s="122"/>
    </row>
    <row r="106" spans="1:6">
      <c r="A106" s="128"/>
      <c r="B106" s="129"/>
      <c r="C106" s="5" t="s">
        <v>90</v>
      </c>
      <c r="D106" s="6">
        <f t="shared" ref="D106:D114" si="5">SUM(D105+1)</f>
        <v>2</v>
      </c>
      <c r="E106" s="114"/>
      <c r="F106" s="122"/>
    </row>
    <row r="107" spans="1:6">
      <c r="A107" s="128"/>
      <c r="B107" s="129"/>
      <c r="C107" s="5" t="s">
        <v>90</v>
      </c>
      <c r="D107" s="6">
        <f t="shared" si="5"/>
        <v>3</v>
      </c>
      <c r="E107" s="115"/>
      <c r="F107" s="122"/>
    </row>
    <row r="108" spans="1:6">
      <c r="A108" s="128"/>
      <c r="B108" s="129"/>
      <c r="C108" s="5" t="s">
        <v>90</v>
      </c>
      <c r="D108" s="6">
        <f t="shared" si="5"/>
        <v>4</v>
      </c>
      <c r="E108" s="114"/>
      <c r="F108" s="122"/>
    </row>
    <row r="109" spans="1:6">
      <c r="A109" s="128"/>
      <c r="B109" s="129"/>
      <c r="C109" s="5" t="s">
        <v>90</v>
      </c>
      <c r="D109" s="6">
        <f t="shared" si="5"/>
        <v>5</v>
      </c>
      <c r="E109" s="115"/>
      <c r="F109" s="122"/>
    </row>
    <row r="110" spans="1:6">
      <c r="A110" s="128"/>
      <c r="B110" s="129"/>
      <c r="C110" s="5" t="s">
        <v>90</v>
      </c>
      <c r="D110" s="6">
        <f t="shared" si="5"/>
        <v>6</v>
      </c>
      <c r="E110" s="114"/>
      <c r="F110" s="122"/>
    </row>
    <row r="111" spans="1:6">
      <c r="A111" s="128"/>
      <c r="B111" s="129"/>
      <c r="C111" s="5" t="s">
        <v>90</v>
      </c>
      <c r="D111" s="6">
        <f t="shared" si="5"/>
        <v>7</v>
      </c>
      <c r="E111" s="115"/>
      <c r="F111" s="122"/>
    </row>
    <row r="112" spans="1:6">
      <c r="A112" s="128"/>
      <c r="B112" s="129"/>
      <c r="C112" s="5" t="s">
        <v>90</v>
      </c>
      <c r="D112" s="6">
        <f t="shared" si="5"/>
        <v>8</v>
      </c>
      <c r="E112" s="114"/>
      <c r="F112" s="122"/>
    </row>
    <row r="113" spans="1:6">
      <c r="A113" s="128"/>
      <c r="B113" s="129"/>
      <c r="C113" s="5" t="s">
        <v>90</v>
      </c>
      <c r="D113" s="6">
        <f t="shared" si="5"/>
        <v>9</v>
      </c>
      <c r="E113" s="115"/>
      <c r="F113" s="122"/>
    </row>
    <row r="114" spans="1:6" ht="15" thickBot="1">
      <c r="A114" s="128"/>
      <c r="B114" s="129"/>
      <c r="C114" s="12" t="s">
        <v>90</v>
      </c>
      <c r="D114" s="13">
        <f t="shared" si="5"/>
        <v>10</v>
      </c>
      <c r="E114" s="114"/>
      <c r="F114" s="126"/>
    </row>
    <row r="115" spans="1:6" ht="16.2" thickBot="1">
      <c r="A115" s="371" t="s">
        <v>44</v>
      </c>
      <c r="B115" s="372"/>
      <c r="C115" s="372"/>
      <c r="D115" s="372"/>
      <c r="E115" s="372"/>
      <c r="F115" s="373"/>
    </row>
    <row r="116" spans="1:6">
      <c r="A116" s="472" t="s">
        <v>192</v>
      </c>
      <c r="B116" s="473"/>
      <c r="C116" s="473"/>
      <c r="D116" s="473"/>
      <c r="E116" s="473"/>
      <c r="F116" s="474"/>
    </row>
    <row r="117" spans="1:6">
      <c r="A117" s="475"/>
      <c r="B117" s="476"/>
      <c r="C117" s="476"/>
      <c r="D117" s="476"/>
      <c r="E117" s="476"/>
      <c r="F117" s="477"/>
    </row>
    <row r="118" spans="1:6" ht="15" thickBot="1">
      <c r="A118" s="478"/>
      <c r="B118" s="479"/>
      <c r="C118" s="479"/>
      <c r="D118" s="479"/>
      <c r="E118" s="479"/>
      <c r="F118" s="480"/>
    </row>
    <row r="124" spans="1:6" ht="15" hidden="1" thickBot="1">
      <c r="A124" s="484" t="s">
        <v>64</v>
      </c>
      <c r="B124" s="484"/>
    </row>
    <row r="125" spans="1:6" ht="15" hidden="1" thickTop="1">
      <c r="A125" s="485" t="s">
        <v>19</v>
      </c>
      <c r="B125" s="78" t="s">
        <v>88</v>
      </c>
    </row>
    <row r="126" spans="1:6" hidden="1">
      <c r="A126" s="483"/>
      <c r="B126" s="77" t="s">
        <v>20</v>
      </c>
    </row>
    <row r="127" spans="1:6" hidden="1">
      <c r="A127" s="483"/>
      <c r="B127" s="77" t="s">
        <v>21</v>
      </c>
    </row>
    <row r="128" spans="1:6" hidden="1">
      <c r="A128" s="483"/>
      <c r="B128" s="77" t="s">
        <v>22</v>
      </c>
    </row>
    <row r="129" spans="1:2" hidden="1">
      <c r="A129" s="483" t="s">
        <v>78</v>
      </c>
      <c r="B129" s="77" t="s">
        <v>23</v>
      </c>
    </row>
    <row r="130" spans="1:2" hidden="1">
      <c r="A130" s="483"/>
      <c r="B130" s="77" t="s">
        <v>24</v>
      </c>
    </row>
    <row r="131" spans="1:2" hidden="1">
      <c r="A131" s="483"/>
      <c r="B131" s="77" t="s">
        <v>25</v>
      </c>
    </row>
    <row r="132" spans="1:2" hidden="1">
      <c r="A132" s="483" t="s">
        <v>79</v>
      </c>
      <c r="B132" s="77" t="s">
        <v>27</v>
      </c>
    </row>
    <row r="133" spans="1:2" hidden="1">
      <c r="A133" s="483"/>
      <c r="B133" s="77" t="s">
        <v>28</v>
      </c>
    </row>
    <row r="134" spans="1:2" hidden="1">
      <c r="A134" s="483"/>
      <c r="B134" s="77" t="s">
        <v>29</v>
      </c>
    </row>
    <row r="135" spans="1:2" hidden="1">
      <c r="A135" s="483" t="s">
        <v>43</v>
      </c>
      <c r="B135" s="77" t="s">
        <v>30</v>
      </c>
    </row>
    <row r="136" spans="1:2" hidden="1">
      <c r="A136" s="483"/>
      <c r="B136" s="77" t="s">
        <v>31</v>
      </c>
    </row>
    <row r="137" spans="1:2" hidden="1">
      <c r="A137" s="483"/>
      <c r="B137" s="77" t="s">
        <v>32</v>
      </c>
    </row>
    <row r="138" spans="1:2" hidden="1">
      <c r="A138" s="483"/>
      <c r="B138" s="77" t="s">
        <v>47</v>
      </c>
    </row>
    <row r="139" spans="1:2" hidden="1">
      <c r="A139" s="483" t="s">
        <v>33</v>
      </c>
      <c r="B139" s="77" t="s">
        <v>34</v>
      </c>
    </row>
    <row r="140" spans="1:2" hidden="1">
      <c r="A140" s="483"/>
      <c r="B140" s="77" t="s">
        <v>35</v>
      </c>
    </row>
    <row r="141" spans="1:2" hidden="1">
      <c r="A141" s="483" t="s">
        <v>80</v>
      </c>
      <c r="B141" s="77" t="s">
        <v>48</v>
      </c>
    </row>
    <row r="142" spans="1:2" hidden="1">
      <c r="A142" s="483"/>
      <c r="B142" s="77" t="s">
        <v>36</v>
      </c>
    </row>
    <row r="143" spans="1:2" hidden="1">
      <c r="A143" s="483"/>
      <c r="B143" s="77" t="s">
        <v>37</v>
      </c>
    </row>
    <row r="144" spans="1:2" ht="15" hidden="1" thickBot="1">
      <c r="A144" s="484" t="s">
        <v>151</v>
      </c>
      <c r="B144" s="484"/>
    </row>
    <row r="145" spans="1:2" ht="15" hidden="1" thickTop="1">
      <c r="A145" s="485" t="s">
        <v>19</v>
      </c>
      <c r="B145" s="78" t="s">
        <v>88</v>
      </c>
    </row>
    <row r="146" spans="1:2" hidden="1">
      <c r="A146" s="483"/>
      <c r="B146" s="77" t="s">
        <v>20</v>
      </c>
    </row>
    <row r="147" spans="1:2" hidden="1">
      <c r="A147" s="483"/>
      <c r="B147" s="77" t="s">
        <v>21</v>
      </c>
    </row>
    <row r="148" spans="1:2" hidden="1">
      <c r="A148" s="483"/>
      <c r="B148" s="77" t="s">
        <v>22</v>
      </c>
    </row>
    <row r="149" spans="1:2" hidden="1">
      <c r="A149" s="483" t="s">
        <v>157</v>
      </c>
      <c r="B149" s="77" t="s">
        <v>23</v>
      </c>
    </row>
    <row r="150" spans="1:2" hidden="1">
      <c r="A150" s="483"/>
      <c r="B150" s="77" t="s">
        <v>25</v>
      </c>
    </row>
    <row r="151" spans="1:2" hidden="1">
      <c r="A151" s="483" t="s">
        <v>158</v>
      </c>
      <c r="B151" s="77" t="s">
        <v>27</v>
      </c>
    </row>
    <row r="152" spans="1:2" hidden="1">
      <c r="A152" s="483"/>
      <c r="B152" s="77" t="s">
        <v>28</v>
      </c>
    </row>
    <row r="153" spans="1:2" hidden="1">
      <c r="A153" s="483"/>
      <c r="B153" s="77" t="s">
        <v>29</v>
      </c>
    </row>
    <row r="154" spans="1:2" hidden="1">
      <c r="A154" s="483" t="s">
        <v>43</v>
      </c>
      <c r="B154" s="77" t="s">
        <v>30</v>
      </c>
    </row>
    <row r="155" spans="1:2" hidden="1">
      <c r="A155" s="483"/>
      <c r="B155" s="77" t="s">
        <v>31</v>
      </c>
    </row>
    <row r="156" spans="1:2" hidden="1">
      <c r="A156" s="483"/>
      <c r="B156" s="77" t="s">
        <v>32</v>
      </c>
    </row>
    <row r="157" spans="1:2" hidden="1">
      <c r="A157" s="483"/>
      <c r="B157" s="77" t="s">
        <v>47</v>
      </c>
    </row>
    <row r="158" spans="1:2" hidden="1">
      <c r="A158" s="483" t="s">
        <v>33</v>
      </c>
      <c r="B158" s="77" t="s">
        <v>34</v>
      </c>
    </row>
    <row r="159" spans="1:2" hidden="1">
      <c r="A159" s="483"/>
      <c r="B159" s="77" t="s">
        <v>35</v>
      </c>
    </row>
    <row r="160" spans="1:2" hidden="1">
      <c r="A160" s="483" t="s">
        <v>159</v>
      </c>
      <c r="B160" s="77" t="s">
        <v>48</v>
      </c>
    </row>
    <row r="161" spans="1:2" hidden="1">
      <c r="A161" s="483"/>
      <c r="B161" s="77" t="s">
        <v>36</v>
      </c>
    </row>
    <row r="162" spans="1:2" hidden="1">
      <c r="A162" s="483"/>
      <c r="B162" s="77" t="s">
        <v>37</v>
      </c>
    </row>
    <row r="163" spans="1:2" ht="15" hidden="1" thickBot="1">
      <c r="A163" s="484" t="s">
        <v>93</v>
      </c>
      <c r="B163" s="484"/>
    </row>
    <row r="164" spans="1:2" ht="15" hidden="1" thickTop="1">
      <c r="A164" s="482" t="s">
        <v>19</v>
      </c>
      <c r="B164" s="82" t="s">
        <v>88</v>
      </c>
    </row>
    <row r="165" spans="1:2" hidden="1">
      <c r="A165" s="481"/>
      <c r="B165" s="79" t="s">
        <v>20</v>
      </c>
    </row>
    <row r="166" spans="1:2" hidden="1">
      <c r="A166" s="481"/>
      <c r="B166" s="79" t="s">
        <v>21</v>
      </c>
    </row>
    <row r="167" spans="1:2" hidden="1">
      <c r="A167" s="481"/>
      <c r="B167" s="79" t="s">
        <v>22</v>
      </c>
    </row>
    <row r="168" spans="1:2" hidden="1">
      <c r="A168" s="481" t="s">
        <v>77</v>
      </c>
      <c r="B168" s="79" t="s">
        <v>23</v>
      </c>
    </row>
    <row r="169" spans="1:2" hidden="1">
      <c r="A169" s="481"/>
      <c r="B169" s="79" t="s">
        <v>25</v>
      </c>
    </row>
    <row r="170" spans="1:2" hidden="1">
      <c r="A170" s="481" t="s">
        <v>81</v>
      </c>
      <c r="B170" s="79" t="s">
        <v>27</v>
      </c>
    </row>
    <row r="171" spans="1:2" hidden="1">
      <c r="A171" s="481"/>
      <c r="B171" s="79" t="s">
        <v>28</v>
      </c>
    </row>
    <row r="172" spans="1:2" hidden="1">
      <c r="A172" s="481"/>
      <c r="B172" s="79" t="s">
        <v>29</v>
      </c>
    </row>
    <row r="173" spans="1:2" hidden="1">
      <c r="A173" s="481" t="s">
        <v>43</v>
      </c>
      <c r="B173" s="79" t="s">
        <v>30</v>
      </c>
    </row>
    <row r="174" spans="1:2" hidden="1">
      <c r="A174" s="481"/>
      <c r="B174" s="79" t="s">
        <v>31</v>
      </c>
    </row>
    <row r="175" spans="1:2" hidden="1">
      <c r="A175" s="481"/>
      <c r="B175" s="79" t="s">
        <v>32</v>
      </c>
    </row>
    <row r="176" spans="1:2" hidden="1">
      <c r="A176" s="481"/>
      <c r="B176" s="79" t="s">
        <v>47</v>
      </c>
    </row>
    <row r="177" spans="1:2" hidden="1">
      <c r="A177" s="80" t="s">
        <v>33</v>
      </c>
      <c r="B177" s="79" t="s">
        <v>34</v>
      </c>
    </row>
    <row r="178" spans="1:2" hidden="1">
      <c r="A178" s="481" t="s">
        <v>63</v>
      </c>
      <c r="B178" s="79" t="s">
        <v>48</v>
      </c>
    </row>
    <row r="179" spans="1:2" hidden="1">
      <c r="A179" s="481"/>
      <c r="B179" s="79" t="s">
        <v>36</v>
      </c>
    </row>
    <row r="180" spans="1:2" hidden="1">
      <c r="A180" s="481"/>
      <c r="B180" s="79" t="s">
        <v>37</v>
      </c>
    </row>
    <row r="181" spans="1:2" ht="15" hidden="1" thickBot="1">
      <c r="A181" s="484" t="s">
        <v>152</v>
      </c>
      <c r="B181" s="484"/>
    </row>
    <row r="182" spans="1:2" ht="15" hidden="1" thickTop="1">
      <c r="A182" s="482" t="s">
        <v>19</v>
      </c>
      <c r="B182" s="82" t="s">
        <v>88</v>
      </c>
    </row>
    <row r="183" spans="1:2" hidden="1">
      <c r="A183" s="481"/>
      <c r="B183" s="79" t="s">
        <v>85</v>
      </c>
    </row>
    <row r="184" spans="1:2" hidden="1">
      <c r="A184" s="481" t="s">
        <v>73</v>
      </c>
      <c r="B184" s="79" t="s">
        <v>71</v>
      </c>
    </row>
    <row r="185" spans="1:2" hidden="1">
      <c r="A185" s="481"/>
      <c r="B185" s="79" t="s">
        <v>72</v>
      </c>
    </row>
    <row r="186" spans="1:2" hidden="1">
      <c r="A186" s="481" t="s">
        <v>82</v>
      </c>
      <c r="B186" s="79" t="s">
        <v>70</v>
      </c>
    </row>
    <row r="187" spans="1:2" hidden="1">
      <c r="A187" s="481"/>
      <c r="B187" s="79" t="s">
        <v>25</v>
      </c>
    </row>
    <row r="188" spans="1:2" hidden="1">
      <c r="A188" s="481" t="s">
        <v>83</v>
      </c>
      <c r="B188" s="79" t="s">
        <v>74</v>
      </c>
    </row>
    <row r="189" spans="1:2" hidden="1">
      <c r="A189" s="481"/>
      <c r="B189" s="79" t="s">
        <v>37</v>
      </c>
    </row>
    <row r="190" spans="1:2" ht="15" hidden="1" thickBot="1">
      <c r="A190" s="484" t="s">
        <v>153</v>
      </c>
      <c r="B190" s="484"/>
    </row>
    <row r="191" spans="1:2" ht="15" hidden="1" thickTop="1">
      <c r="A191" s="482" t="s">
        <v>19</v>
      </c>
      <c r="B191" s="82" t="s">
        <v>88</v>
      </c>
    </row>
    <row r="192" spans="1:2" hidden="1">
      <c r="A192" s="481"/>
      <c r="B192" s="79" t="s">
        <v>84</v>
      </c>
    </row>
    <row r="193" spans="1:2" hidden="1">
      <c r="A193" s="481"/>
      <c r="B193" s="79" t="s">
        <v>22</v>
      </c>
    </row>
    <row r="194" spans="1:2" hidden="1">
      <c r="A194" s="481" t="s">
        <v>87</v>
      </c>
      <c r="B194" s="79" t="s">
        <v>23</v>
      </c>
    </row>
    <row r="195" spans="1:2" hidden="1">
      <c r="A195" s="481"/>
      <c r="B195" s="79" t="s">
        <v>25</v>
      </c>
    </row>
    <row r="196" spans="1:2" hidden="1">
      <c r="A196" s="481" t="s">
        <v>26</v>
      </c>
      <c r="B196" s="79" t="s">
        <v>75</v>
      </c>
    </row>
    <row r="197" spans="1:2" hidden="1">
      <c r="A197" s="481"/>
      <c r="B197" s="79" t="s">
        <v>76</v>
      </c>
    </row>
    <row r="198" spans="1:2" hidden="1">
      <c r="A198" s="81" t="s">
        <v>33</v>
      </c>
      <c r="B198" s="79" t="s">
        <v>34</v>
      </c>
    </row>
    <row r="199" spans="1:2" hidden="1">
      <c r="A199" s="481" t="s">
        <v>86</v>
      </c>
      <c r="B199" s="79" t="s">
        <v>48</v>
      </c>
    </row>
    <row r="200" spans="1:2" hidden="1">
      <c r="A200" s="481"/>
      <c r="B200" s="79" t="s">
        <v>37</v>
      </c>
    </row>
  </sheetData>
  <mergeCells count="78">
    <mergeCell ref="C5:D5"/>
    <mergeCell ref="E5:F5"/>
    <mergeCell ref="B6:F6"/>
    <mergeCell ref="A81:A82"/>
    <mergeCell ref="C35:D35"/>
    <mergeCell ref="A45:A46"/>
    <mergeCell ref="A47:A50"/>
    <mergeCell ref="A36:A39"/>
    <mergeCell ref="A7:F8"/>
    <mergeCell ref="C11:D11"/>
    <mergeCell ref="A33:F34"/>
    <mergeCell ref="A9:F10"/>
    <mergeCell ref="A30:A32"/>
    <mergeCell ref="A12:A15"/>
    <mergeCell ref="A51:A52"/>
    <mergeCell ref="C80:D80"/>
    <mergeCell ref="C104:D104"/>
    <mergeCell ref="A83:A84"/>
    <mergeCell ref="A85:A86"/>
    <mergeCell ref="A87:A88"/>
    <mergeCell ref="A95:A96"/>
    <mergeCell ref="A92:A94"/>
    <mergeCell ref="A89:F90"/>
    <mergeCell ref="C91:D91"/>
    <mergeCell ref="A99:A100"/>
    <mergeCell ref="A102:F103"/>
    <mergeCell ref="A97:A98"/>
    <mergeCell ref="A78:F79"/>
    <mergeCell ref="A63:A64"/>
    <mergeCell ref="A70:A73"/>
    <mergeCell ref="A75:A77"/>
    <mergeCell ref="A59:A62"/>
    <mergeCell ref="A124:B124"/>
    <mergeCell ref="A144:B144"/>
    <mergeCell ref="A145:A148"/>
    <mergeCell ref="A149:A150"/>
    <mergeCell ref="A125:A128"/>
    <mergeCell ref="A129:A131"/>
    <mergeCell ref="A132:A134"/>
    <mergeCell ref="A135:A138"/>
    <mergeCell ref="A139:A140"/>
    <mergeCell ref="A196:A197"/>
    <mergeCell ref="A199:A200"/>
    <mergeCell ref="A190:B190"/>
    <mergeCell ref="A181:B181"/>
    <mergeCell ref="A182:A183"/>
    <mergeCell ref="A184:A185"/>
    <mergeCell ref="A186:A187"/>
    <mergeCell ref="A188:A189"/>
    <mergeCell ref="A191:A193"/>
    <mergeCell ref="A115:F115"/>
    <mergeCell ref="A1:F3"/>
    <mergeCell ref="A4:F4"/>
    <mergeCell ref="A116:F118"/>
    <mergeCell ref="A194:A195"/>
    <mergeCell ref="A164:A167"/>
    <mergeCell ref="A168:A169"/>
    <mergeCell ref="A170:A172"/>
    <mergeCell ref="A173:A176"/>
    <mergeCell ref="A178:A180"/>
    <mergeCell ref="A151:A153"/>
    <mergeCell ref="A154:A157"/>
    <mergeCell ref="A158:A159"/>
    <mergeCell ref="A160:A162"/>
    <mergeCell ref="A163:B163"/>
    <mergeCell ref="A141:A143"/>
    <mergeCell ref="A40:A41"/>
    <mergeCell ref="A65:A67"/>
    <mergeCell ref="A68:A69"/>
    <mergeCell ref="A16:A17"/>
    <mergeCell ref="A42:A44"/>
    <mergeCell ref="A24:A27"/>
    <mergeCell ref="A28:A29"/>
    <mergeCell ref="A53:A55"/>
    <mergeCell ref="A18:A20"/>
    <mergeCell ref="A21:A23"/>
    <mergeCell ref="A56:F57"/>
    <mergeCell ref="C58:D58"/>
  </mergeCells>
  <dataValidations count="1">
    <dataValidation type="decimal" allowBlank="1" showInputMessage="1" showErrorMessage="1" sqref="F81:F88 F105:F114 F36:F55 F59:F77 F92:F101 F12:F32" xr:uid="{093522CC-7B98-4BF5-9E49-6CF84398945A}">
      <formula1>0</formula1>
      <formula2>5</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58C08AE-E4C7-4DCB-848A-7DEC5B0C86B0}">
          <x14:formula1>
            <xm:f>Definitions!$D$118:$D$150</xm:f>
          </x14:formula1>
          <xm:sqref>B105:B114</xm:sqref>
        </x14:dataValidation>
        <x14:dataValidation type="list" allowBlank="1" showInputMessage="1" showErrorMessage="1" xr:uid="{D3D59922-30AC-47E2-BCB7-0A1F50A1D5BB}">
          <x14:formula1>
            <xm:f>Definitions!$A$119:$A$152</xm:f>
          </x14:formula1>
          <xm:sqref>A105:A114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62DEE-67DE-4734-9A01-97AA11B793DE}">
  <dimension ref="A1:AB1282"/>
  <sheetViews>
    <sheetView zoomScaleNormal="100" workbookViewId="0">
      <selection activeCell="AC1162" sqref="AC1162"/>
    </sheetView>
  </sheetViews>
  <sheetFormatPr defaultColWidth="8.88671875" defaultRowHeight="15.75" customHeight="1"/>
  <cols>
    <col min="1" max="2" width="13.6640625" style="137" customWidth="1"/>
    <col min="3" max="16384" width="8.88671875" style="137"/>
  </cols>
  <sheetData>
    <row r="1" spans="1:28" ht="15.75" customHeight="1">
      <c r="A1" s="557" t="s">
        <v>91</v>
      </c>
      <c r="B1" s="558"/>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9"/>
    </row>
    <row r="2" spans="1:28" ht="15.75" customHeight="1">
      <c r="A2" s="560"/>
      <c r="B2" s="561"/>
      <c r="C2" s="561"/>
      <c r="D2" s="561"/>
      <c r="E2" s="561"/>
      <c r="F2" s="561"/>
      <c r="G2" s="561"/>
      <c r="H2" s="561"/>
      <c r="I2" s="561"/>
      <c r="J2" s="561"/>
      <c r="K2" s="561"/>
      <c r="L2" s="561"/>
      <c r="M2" s="561"/>
      <c r="N2" s="561"/>
      <c r="O2" s="561"/>
      <c r="P2" s="561"/>
      <c r="Q2" s="561"/>
      <c r="R2" s="561"/>
      <c r="S2" s="561"/>
      <c r="T2" s="561"/>
      <c r="U2" s="561"/>
      <c r="V2" s="561"/>
      <c r="W2" s="561"/>
      <c r="X2" s="561"/>
      <c r="Y2" s="561"/>
      <c r="Z2" s="561"/>
      <c r="AA2" s="561"/>
      <c r="AB2" s="562"/>
    </row>
    <row r="3" spans="1:28" ht="15.75" customHeight="1" thickBot="1">
      <c r="A3" s="563"/>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5"/>
    </row>
    <row r="4" spans="1:28" ht="15.75" customHeight="1" thickBot="1">
      <c r="A4" s="566" t="s">
        <v>44</v>
      </c>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567"/>
    </row>
    <row r="5" spans="1:28" s="140" customFormat="1" ht="15.75" customHeight="1">
      <c r="A5" s="138" t="s">
        <v>139</v>
      </c>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row>
    <row r="6" spans="1:28" ht="15.75" customHeight="1">
      <c r="A6" s="568" t="s">
        <v>133</v>
      </c>
      <c r="B6" s="568"/>
      <c r="C6" s="568"/>
      <c r="D6" s="568"/>
      <c r="E6" s="568"/>
      <c r="F6" s="568"/>
      <c r="G6" s="568"/>
      <c r="H6" s="568"/>
      <c r="I6" s="568"/>
      <c r="J6" s="568"/>
      <c r="K6" s="568"/>
      <c r="L6" s="568"/>
      <c r="M6" s="568"/>
      <c r="N6" s="568"/>
      <c r="O6" s="568"/>
      <c r="P6" s="568"/>
      <c r="Q6" s="568"/>
      <c r="R6" s="568"/>
      <c r="S6" s="568"/>
      <c r="T6" s="568"/>
      <c r="U6" s="568"/>
      <c r="V6" s="568"/>
      <c r="W6" s="568"/>
      <c r="X6" s="568"/>
      <c r="Y6" s="568"/>
      <c r="Z6" s="568"/>
      <c r="AA6" s="568"/>
      <c r="AB6" s="568"/>
    </row>
    <row r="7" spans="1:28" ht="15.75" customHeight="1">
      <c r="A7" s="568"/>
      <c r="B7" s="568"/>
      <c r="C7" s="568"/>
      <c r="D7" s="568"/>
      <c r="E7" s="568"/>
      <c r="F7" s="568"/>
      <c r="G7" s="568"/>
      <c r="H7" s="568"/>
      <c r="I7" s="568"/>
      <c r="J7" s="568"/>
      <c r="K7" s="568"/>
      <c r="L7" s="568"/>
      <c r="M7" s="568"/>
      <c r="N7" s="568"/>
      <c r="O7" s="568"/>
      <c r="P7" s="568"/>
      <c r="Q7" s="568"/>
      <c r="R7" s="568"/>
      <c r="S7" s="568"/>
      <c r="T7" s="568"/>
      <c r="U7" s="568"/>
      <c r="V7" s="568"/>
      <c r="W7" s="568"/>
      <c r="X7" s="568"/>
      <c r="Y7" s="568"/>
      <c r="Z7" s="568"/>
      <c r="AA7" s="568"/>
      <c r="AB7" s="568"/>
    </row>
    <row r="9" spans="1:28" ht="30" customHeight="1" thickBot="1">
      <c r="A9" s="546" t="str">
        <f>T(Definitions!D19)</f>
        <v>Armed Assault/Active Shooter</v>
      </c>
      <c r="B9" s="546"/>
      <c r="C9" s="546"/>
      <c r="D9" s="546"/>
      <c r="E9" s="546"/>
      <c r="F9" s="546"/>
      <c r="G9" s="546"/>
      <c r="H9" s="546"/>
      <c r="I9" s="546"/>
      <c r="J9" s="546"/>
      <c r="K9" s="546"/>
      <c r="L9" s="546"/>
      <c r="M9" s="546"/>
      <c r="N9" s="546"/>
      <c r="O9" s="546"/>
      <c r="P9" s="546"/>
      <c r="Q9" s="546"/>
      <c r="R9" s="546"/>
      <c r="S9" s="546"/>
      <c r="T9" s="546"/>
      <c r="U9" s="546"/>
      <c r="V9" s="546"/>
      <c r="W9" s="546"/>
      <c r="X9" s="546"/>
      <c r="Y9" s="546"/>
      <c r="Z9" s="546"/>
      <c r="AA9" s="546"/>
      <c r="AB9" s="546"/>
    </row>
    <row r="10" spans="1:28" ht="15.75" customHeight="1">
      <c r="A10" s="502" t="str">
        <f>T(A9)</f>
        <v>Armed Assault/Active Shooter</v>
      </c>
      <c r="B10" s="503"/>
      <c r="C10" s="503"/>
      <c r="D10" s="504"/>
      <c r="E10" s="553" t="s">
        <v>45</v>
      </c>
      <c r="F10" s="554"/>
      <c r="G10" s="508" t="s">
        <v>3</v>
      </c>
      <c r="H10" s="512"/>
      <c r="I10" s="509"/>
      <c r="J10" s="514" t="s">
        <v>15</v>
      </c>
      <c r="K10" s="515"/>
      <c r="L10" s="515"/>
      <c r="M10" s="515"/>
      <c r="N10" s="515"/>
      <c r="O10" s="515"/>
      <c r="P10" s="515"/>
      <c r="Q10" s="515"/>
      <c r="R10" s="516"/>
      <c r="S10" s="514" t="s">
        <v>7</v>
      </c>
      <c r="T10" s="515"/>
      <c r="U10" s="515"/>
      <c r="V10" s="515"/>
      <c r="W10" s="515"/>
      <c r="X10" s="515"/>
      <c r="Y10" s="515"/>
      <c r="Z10" s="515"/>
      <c r="AA10" s="516"/>
      <c r="AB10" s="517">
        <f>SUM(((((J14+S14)/2)*G14)*E14))</f>
        <v>0</v>
      </c>
    </row>
    <row r="11" spans="1:28" ht="15.75" customHeight="1">
      <c r="A11" s="505"/>
      <c r="B11" s="506"/>
      <c r="C11" s="506"/>
      <c r="D11" s="507"/>
      <c r="E11" s="555"/>
      <c r="F11" s="556"/>
      <c r="G11" s="510"/>
      <c r="H11" s="513"/>
      <c r="I11" s="511"/>
      <c r="J11" s="520" t="s">
        <v>16</v>
      </c>
      <c r="K11" s="521"/>
      <c r="L11" s="522"/>
      <c r="M11" s="520" t="s">
        <v>17</v>
      </c>
      <c r="N11" s="521"/>
      <c r="O11" s="522"/>
      <c r="P11" s="520" t="s">
        <v>18</v>
      </c>
      <c r="Q11" s="521"/>
      <c r="R11" s="522"/>
      <c r="S11" s="520" t="s">
        <v>8</v>
      </c>
      <c r="T11" s="521"/>
      <c r="U11" s="522"/>
      <c r="V11" s="520" t="s">
        <v>13</v>
      </c>
      <c r="W11" s="521"/>
      <c r="X11" s="522"/>
      <c r="Y11" s="520" t="s">
        <v>149</v>
      </c>
      <c r="Z11" s="521"/>
      <c r="AA11" s="522"/>
      <c r="AB11" s="518"/>
    </row>
    <row r="12" spans="1:28" ht="15.75" customHeight="1">
      <c r="A12" s="523" t="str">
        <f>T('Critical-Representative Assets'!B12)</f>
        <v>Headquarters Building</v>
      </c>
      <c r="B12" s="524"/>
      <c r="C12" s="141" t="str">
        <f>T('Critical-Representative Assets'!C12)</f>
        <v>CR</v>
      </c>
      <c r="D12" s="142">
        <f>SUM('Critical-Representative Assets'!D12)</f>
        <v>1</v>
      </c>
      <c r="E12" s="525">
        <v>1</v>
      </c>
      <c r="F12" s="526"/>
      <c r="G12" s="525">
        <f>SUM('Critical-Representative Assets'!F12)</f>
        <v>0</v>
      </c>
      <c r="H12" s="529"/>
      <c r="I12" s="526"/>
      <c r="J12" s="531">
        <v>0</v>
      </c>
      <c r="K12" s="532"/>
      <c r="L12" s="533"/>
      <c r="M12" s="531">
        <v>0</v>
      </c>
      <c r="N12" s="532"/>
      <c r="O12" s="533"/>
      <c r="P12" s="531">
        <v>0</v>
      </c>
      <c r="Q12" s="532"/>
      <c r="R12" s="533"/>
      <c r="S12" s="531">
        <v>0</v>
      </c>
      <c r="T12" s="532"/>
      <c r="U12" s="533"/>
      <c r="V12" s="531">
        <v>0</v>
      </c>
      <c r="W12" s="532"/>
      <c r="X12" s="533"/>
      <c r="Y12" s="531">
        <v>0</v>
      </c>
      <c r="Z12" s="532"/>
      <c r="AA12" s="533"/>
      <c r="AB12" s="518"/>
    </row>
    <row r="13" spans="1:28" ht="15.75" customHeight="1">
      <c r="A13" s="537" t="str">
        <f>T('Critical-Representative Assets'!E12)</f>
        <v/>
      </c>
      <c r="B13" s="538"/>
      <c r="C13" s="538"/>
      <c r="D13" s="539"/>
      <c r="E13" s="527"/>
      <c r="F13" s="528"/>
      <c r="G13" s="527"/>
      <c r="H13" s="530"/>
      <c r="I13" s="528"/>
      <c r="J13" s="534"/>
      <c r="K13" s="535"/>
      <c r="L13" s="536"/>
      <c r="M13" s="534"/>
      <c r="N13" s="535"/>
      <c r="O13" s="536"/>
      <c r="P13" s="534"/>
      <c r="Q13" s="535"/>
      <c r="R13" s="536"/>
      <c r="S13" s="534"/>
      <c r="T13" s="535"/>
      <c r="U13" s="536"/>
      <c r="V13" s="534"/>
      <c r="W13" s="535"/>
      <c r="X13" s="536"/>
      <c r="Y13" s="534"/>
      <c r="Z13" s="535"/>
      <c r="AA13" s="536"/>
      <c r="AB13" s="518"/>
    </row>
    <row r="14" spans="1:28" ht="15.75" customHeight="1" thickBot="1">
      <c r="A14" s="540"/>
      <c r="B14" s="541"/>
      <c r="C14" s="541"/>
      <c r="D14" s="542"/>
      <c r="E14" s="543">
        <f>SUM(E12)</f>
        <v>1</v>
      </c>
      <c r="F14" s="544"/>
      <c r="G14" s="545">
        <f>SUM(G12)</f>
        <v>0</v>
      </c>
      <c r="H14" s="543"/>
      <c r="I14" s="544"/>
      <c r="J14" s="545">
        <f>SUM((J12+M12+P12)/3)</f>
        <v>0</v>
      </c>
      <c r="K14" s="543"/>
      <c r="L14" s="543"/>
      <c r="M14" s="543"/>
      <c r="N14" s="543"/>
      <c r="O14" s="543"/>
      <c r="P14" s="543"/>
      <c r="Q14" s="543"/>
      <c r="R14" s="544"/>
      <c r="S14" s="545">
        <f>SUM(((S12*3)+V12+Y12)/5)</f>
        <v>0</v>
      </c>
      <c r="T14" s="543"/>
      <c r="U14" s="543"/>
      <c r="V14" s="543"/>
      <c r="W14" s="543"/>
      <c r="X14" s="543"/>
      <c r="Y14" s="543"/>
      <c r="Z14" s="543"/>
      <c r="AA14" s="544"/>
      <c r="AB14" s="519"/>
    </row>
    <row r="15" spans="1:28" s="143" customFormat="1" ht="15.75" customHeight="1" thickBot="1"/>
    <row r="16" spans="1:28" ht="15.75" customHeight="1">
      <c r="A16" s="502" t="str">
        <f>T(A10)</f>
        <v>Armed Assault/Active Shooter</v>
      </c>
      <c r="B16" s="503"/>
      <c r="C16" s="503"/>
      <c r="D16" s="504"/>
      <c r="E16" s="553" t="s">
        <v>45</v>
      </c>
      <c r="F16" s="554"/>
      <c r="G16" s="508" t="s">
        <v>3</v>
      </c>
      <c r="H16" s="512"/>
      <c r="I16" s="509"/>
      <c r="J16" s="514" t="s">
        <v>15</v>
      </c>
      <c r="K16" s="515"/>
      <c r="L16" s="515"/>
      <c r="M16" s="515"/>
      <c r="N16" s="515"/>
      <c r="O16" s="515"/>
      <c r="P16" s="515"/>
      <c r="Q16" s="515"/>
      <c r="R16" s="516"/>
      <c r="S16" s="514" t="s">
        <v>7</v>
      </c>
      <c r="T16" s="515"/>
      <c r="U16" s="515"/>
      <c r="V16" s="515"/>
      <c r="W16" s="515"/>
      <c r="X16" s="515"/>
      <c r="Y16" s="515"/>
      <c r="Z16" s="515"/>
      <c r="AA16" s="516"/>
      <c r="AB16" s="517">
        <f>SUM(((((J20+S20)/2)*G20)*E20))</f>
        <v>0</v>
      </c>
    </row>
    <row r="17" spans="1:28" ht="15.75" customHeight="1">
      <c r="A17" s="505"/>
      <c r="B17" s="506"/>
      <c r="C17" s="506"/>
      <c r="D17" s="507"/>
      <c r="E17" s="555"/>
      <c r="F17" s="556"/>
      <c r="G17" s="510"/>
      <c r="H17" s="513"/>
      <c r="I17" s="511"/>
      <c r="J17" s="520" t="s">
        <v>16</v>
      </c>
      <c r="K17" s="521"/>
      <c r="L17" s="522"/>
      <c r="M17" s="520" t="s">
        <v>17</v>
      </c>
      <c r="N17" s="521"/>
      <c r="O17" s="522"/>
      <c r="P17" s="520" t="s">
        <v>18</v>
      </c>
      <c r="Q17" s="521"/>
      <c r="R17" s="522"/>
      <c r="S17" s="520" t="s">
        <v>8</v>
      </c>
      <c r="T17" s="521"/>
      <c r="U17" s="522"/>
      <c r="V17" s="520" t="s">
        <v>13</v>
      </c>
      <c r="W17" s="521"/>
      <c r="X17" s="522"/>
      <c r="Y17" s="520" t="s">
        <v>149</v>
      </c>
      <c r="Z17" s="521"/>
      <c r="AA17" s="522"/>
      <c r="AB17" s="518"/>
    </row>
    <row r="18" spans="1:28" ht="15.75" customHeight="1">
      <c r="A18" s="523" t="str">
        <f>T('Critical-Representative Assets'!B13)</f>
        <v>Major Passenger Terminals</v>
      </c>
      <c r="B18" s="524"/>
      <c r="C18" s="141" t="str">
        <f>T('Critical-Representative Assets'!C13)</f>
        <v>CR</v>
      </c>
      <c r="D18" s="144">
        <f>SUM('Critical-Representative Assets'!D13)</f>
        <v>2</v>
      </c>
      <c r="E18" s="525">
        <v>1</v>
      </c>
      <c r="F18" s="526"/>
      <c r="G18" s="525">
        <f>SUM('Critical-Representative Assets'!F13)</f>
        <v>0</v>
      </c>
      <c r="H18" s="529"/>
      <c r="I18" s="526"/>
      <c r="J18" s="531">
        <v>0</v>
      </c>
      <c r="K18" s="532"/>
      <c r="L18" s="533"/>
      <c r="M18" s="531">
        <v>0</v>
      </c>
      <c r="N18" s="532"/>
      <c r="O18" s="533"/>
      <c r="P18" s="531">
        <v>0</v>
      </c>
      <c r="Q18" s="532"/>
      <c r="R18" s="533"/>
      <c r="S18" s="531">
        <v>0</v>
      </c>
      <c r="T18" s="532"/>
      <c r="U18" s="533"/>
      <c r="V18" s="531">
        <v>0</v>
      </c>
      <c r="W18" s="532"/>
      <c r="X18" s="533"/>
      <c r="Y18" s="531">
        <v>0</v>
      </c>
      <c r="Z18" s="532"/>
      <c r="AA18" s="533"/>
      <c r="AB18" s="518"/>
    </row>
    <row r="19" spans="1:28" ht="15.75" customHeight="1">
      <c r="A19" s="537" t="str">
        <f>T('Critical-Representative Assets'!E13)</f>
        <v/>
      </c>
      <c r="B19" s="538"/>
      <c r="C19" s="538"/>
      <c r="D19" s="539"/>
      <c r="E19" s="527"/>
      <c r="F19" s="528"/>
      <c r="G19" s="527"/>
      <c r="H19" s="530"/>
      <c r="I19" s="528"/>
      <c r="J19" s="534"/>
      <c r="K19" s="535"/>
      <c r="L19" s="536"/>
      <c r="M19" s="534"/>
      <c r="N19" s="535"/>
      <c r="O19" s="536"/>
      <c r="P19" s="534"/>
      <c r="Q19" s="535"/>
      <c r="R19" s="536"/>
      <c r="S19" s="534"/>
      <c r="T19" s="535"/>
      <c r="U19" s="536"/>
      <c r="V19" s="534"/>
      <c r="W19" s="535"/>
      <c r="X19" s="536"/>
      <c r="Y19" s="534"/>
      <c r="Z19" s="535"/>
      <c r="AA19" s="536"/>
      <c r="AB19" s="518"/>
    </row>
    <row r="20" spans="1:28" ht="15.75" customHeight="1" thickBot="1">
      <c r="A20" s="540"/>
      <c r="B20" s="541"/>
      <c r="C20" s="541"/>
      <c r="D20" s="542"/>
      <c r="E20" s="543">
        <f>SUM(E18)</f>
        <v>1</v>
      </c>
      <c r="F20" s="544"/>
      <c r="G20" s="545">
        <f>SUM(G18)</f>
        <v>0</v>
      </c>
      <c r="H20" s="543"/>
      <c r="I20" s="544"/>
      <c r="J20" s="545">
        <f>SUM((J18+M18+P18)/3)</f>
        <v>0</v>
      </c>
      <c r="K20" s="543"/>
      <c r="L20" s="543"/>
      <c r="M20" s="543"/>
      <c r="N20" s="543"/>
      <c r="O20" s="543"/>
      <c r="P20" s="543"/>
      <c r="Q20" s="543"/>
      <c r="R20" s="544"/>
      <c r="S20" s="545">
        <f>SUM(((S18*3)+V18+Y18)/5)</f>
        <v>0</v>
      </c>
      <c r="T20" s="543"/>
      <c r="U20" s="543"/>
      <c r="V20" s="543"/>
      <c r="W20" s="543"/>
      <c r="X20" s="543"/>
      <c r="Y20" s="543"/>
      <c r="Z20" s="543"/>
      <c r="AA20" s="544"/>
      <c r="AB20" s="519"/>
    </row>
    <row r="21" spans="1:28" ht="15.75" customHeight="1" thickBot="1">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row>
    <row r="22" spans="1:28" ht="15.75" customHeight="1">
      <c r="A22" s="502" t="str">
        <f>T(A16)</f>
        <v>Armed Assault/Active Shooter</v>
      </c>
      <c r="B22" s="503"/>
      <c r="C22" s="503"/>
      <c r="D22" s="504"/>
      <c r="E22" s="508" t="s">
        <v>45</v>
      </c>
      <c r="F22" s="509"/>
      <c r="G22" s="508" t="s">
        <v>3</v>
      </c>
      <c r="H22" s="512"/>
      <c r="I22" s="509"/>
      <c r="J22" s="514" t="s">
        <v>15</v>
      </c>
      <c r="K22" s="515"/>
      <c r="L22" s="515"/>
      <c r="M22" s="515"/>
      <c r="N22" s="515"/>
      <c r="O22" s="515"/>
      <c r="P22" s="515"/>
      <c r="Q22" s="515"/>
      <c r="R22" s="516"/>
      <c r="S22" s="514" t="s">
        <v>7</v>
      </c>
      <c r="T22" s="515"/>
      <c r="U22" s="515"/>
      <c r="V22" s="515"/>
      <c r="W22" s="515"/>
      <c r="X22" s="515"/>
      <c r="Y22" s="515"/>
      <c r="Z22" s="515"/>
      <c r="AA22" s="516"/>
      <c r="AB22" s="517">
        <f>SUM(((((J26+S26)/2)*G26)*E26))</f>
        <v>0</v>
      </c>
    </row>
    <row r="23" spans="1:28" ht="15.75" customHeight="1">
      <c r="A23" s="505"/>
      <c r="B23" s="506"/>
      <c r="C23" s="506"/>
      <c r="D23" s="507"/>
      <c r="E23" s="510"/>
      <c r="F23" s="511"/>
      <c r="G23" s="510"/>
      <c r="H23" s="513"/>
      <c r="I23" s="511"/>
      <c r="J23" s="520" t="s">
        <v>16</v>
      </c>
      <c r="K23" s="521"/>
      <c r="L23" s="522"/>
      <c r="M23" s="520" t="s">
        <v>17</v>
      </c>
      <c r="N23" s="521"/>
      <c r="O23" s="522"/>
      <c r="P23" s="520" t="s">
        <v>18</v>
      </c>
      <c r="Q23" s="521"/>
      <c r="R23" s="522"/>
      <c r="S23" s="520" t="s">
        <v>8</v>
      </c>
      <c r="T23" s="521"/>
      <c r="U23" s="522"/>
      <c r="V23" s="520" t="s">
        <v>13</v>
      </c>
      <c r="W23" s="521"/>
      <c r="X23" s="522"/>
      <c r="Y23" s="520" t="s">
        <v>149</v>
      </c>
      <c r="Z23" s="521"/>
      <c r="AA23" s="522"/>
      <c r="AB23" s="518"/>
    </row>
    <row r="24" spans="1:28" ht="15.75" customHeight="1">
      <c r="A24" s="523" t="str">
        <f>T('Critical-Representative Assets'!B14)</f>
        <v>Major Line Stations</v>
      </c>
      <c r="B24" s="524"/>
      <c r="C24" s="141" t="str">
        <f>T('Critical-Representative Assets'!C14)</f>
        <v>CR</v>
      </c>
      <c r="D24" s="144">
        <f>SUM('Critical-Representative Assets'!D14)</f>
        <v>3</v>
      </c>
      <c r="E24" s="525">
        <v>1</v>
      </c>
      <c r="F24" s="526"/>
      <c r="G24" s="525">
        <f>SUM('Critical-Representative Assets'!F14)</f>
        <v>0</v>
      </c>
      <c r="H24" s="529"/>
      <c r="I24" s="526"/>
      <c r="J24" s="531">
        <v>0</v>
      </c>
      <c r="K24" s="532"/>
      <c r="L24" s="533"/>
      <c r="M24" s="531">
        <v>0</v>
      </c>
      <c r="N24" s="532"/>
      <c r="O24" s="533"/>
      <c r="P24" s="531">
        <v>0</v>
      </c>
      <c r="Q24" s="532"/>
      <c r="R24" s="533"/>
      <c r="S24" s="531">
        <v>0</v>
      </c>
      <c r="T24" s="532"/>
      <c r="U24" s="533"/>
      <c r="V24" s="531">
        <v>0</v>
      </c>
      <c r="W24" s="532"/>
      <c r="X24" s="533"/>
      <c r="Y24" s="531">
        <v>0</v>
      </c>
      <c r="Z24" s="532"/>
      <c r="AA24" s="533"/>
      <c r="AB24" s="518"/>
    </row>
    <row r="25" spans="1:28" ht="15.75" customHeight="1">
      <c r="A25" s="537" t="str">
        <f>T('Critical-Representative Assets'!E14)</f>
        <v/>
      </c>
      <c r="B25" s="538"/>
      <c r="C25" s="538"/>
      <c r="D25" s="539"/>
      <c r="E25" s="527"/>
      <c r="F25" s="528"/>
      <c r="G25" s="527"/>
      <c r="H25" s="530"/>
      <c r="I25" s="528"/>
      <c r="J25" s="534"/>
      <c r="K25" s="535"/>
      <c r="L25" s="536"/>
      <c r="M25" s="534"/>
      <c r="N25" s="535"/>
      <c r="O25" s="536"/>
      <c r="P25" s="534"/>
      <c r="Q25" s="535"/>
      <c r="R25" s="536"/>
      <c r="S25" s="534"/>
      <c r="T25" s="535"/>
      <c r="U25" s="536"/>
      <c r="V25" s="534"/>
      <c r="W25" s="535"/>
      <c r="X25" s="536"/>
      <c r="Y25" s="534"/>
      <c r="Z25" s="535"/>
      <c r="AA25" s="536"/>
      <c r="AB25" s="518"/>
    </row>
    <row r="26" spans="1:28" ht="15.75" customHeight="1" thickBot="1">
      <c r="A26" s="540"/>
      <c r="B26" s="541"/>
      <c r="C26" s="541"/>
      <c r="D26" s="542"/>
      <c r="E26" s="543">
        <f>SUM(E24)</f>
        <v>1</v>
      </c>
      <c r="F26" s="544"/>
      <c r="G26" s="545">
        <f>SUM(G24)</f>
        <v>0</v>
      </c>
      <c r="H26" s="543"/>
      <c r="I26" s="544"/>
      <c r="J26" s="545">
        <f>SUM((J24+M24+P24)/3)</f>
        <v>0</v>
      </c>
      <c r="K26" s="543"/>
      <c r="L26" s="543"/>
      <c r="M26" s="543"/>
      <c r="N26" s="543"/>
      <c r="O26" s="543"/>
      <c r="P26" s="543"/>
      <c r="Q26" s="543"/>
      <c r="R26" s="544"/>
      <c r="S26" s="545">
        <f>SUM(((S24*3)+V24+Y24)/5)</f>
        <v>0</v>
      </c>
      <c r="T26" s="543"/>
      <c r="U26" s="543"/>
      <c r="V26" s="543"/>
      <c r="W26" s="543"/>
      <c r="X26" s="543"/>
      <c r="Y26" s="543"/>
      <c r="Z26" s="543"/>
      <c r="AA26" s="544"/>
      <c r="AB26" s="519"/>
    </row>
    <row r="27" spans="1:28" ht="15.75" customHeight="1" thickBot="1">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row>
    <row r="28" spans="1:28" ht="15.75" customHeight="1">
      <c r="A28" s="502" t="str">
        <f>T(A22)</f>
        <v>Armed Assault/Active Shooter</v>
      </c>
      <c r="B28" s="503"/>
      <c r="C28" s="503"/>
      <c r="D28" s="504"/>
      <c r="E28" s="508" t="s">
        <v>45</v>
      </c>
      <c r="F28" s="509"/>
      <c r="G28" s="508" t="s">
        <v>3</v>
      </c>
      <c r="H28" s="512"/>
      <c r="I28" s="509"/>
      <c r="J28" s="514" t="s">
        <v>15</v>
      </c>
      <c r="K28" s="515"/>
      <c r="L28" s="515"/>
      <c r="M28" s="515"/>
      <c r="N28" s="515"/>
      <c r="O28" s="515"/>
      <c r="P28" s="515"/>
      <c r="Q28" s="515"/>
      <c r="R28" s="516"/>
      <c r="S28" s="514" t="s">
        <v>7</v>
      </c>
      <c r="T28" s="515"/>
      <c r="U28" s="515"/>
      <c r="V28" s="515"/>
      <c r="W28" s="515"/>
      <c r="X28" s="515"/>
      <c r="Y28" s="515"/>
      <c r="Z28" s="515"/>
      <c r="AA28" s="516"/>
      <c r="AB28" s="517">
        <f>SUM(((((J32+S32)/2)*G32)*E32))</f>
        <v>0</v>
      </c>
    </row>
    <row r="29" spans="1:28" ht="15.75" customHeight="1">
      <c r="A29" s="505"/>
      <c r="B29" s="506"/>
      <c r="C29" s="506"/>
      <c r="D29" s="507"/>
      <c r="E29" s="510"/>
      <c r="F29" s="511"/>
      <c r="G29" s="510"/>
      <c r="H29" s="513"/>
      <c r="I29" s="511"/>
      <c r="J29" s="520" t="s">
        <v>16</v>
      </c>
      <c r="K29" s="521"/>
      <c r="L29" s="522"/>
      <c r="M29" s="520" t="s">
        <v>17</v>
      </c>
      <c r="N29" s="521"/>
      <c r="O29" s="522"/>
      <c r="P29" s="520" t="s">
        <v>18</v>
      </c>
      <c r="Q29" s="521"/>
      <c r="R29" s="522"/>
      <c r="S29" s="520" t="s">
        <v>8</v>
      </c>
      <c r="T29" s="521"/>
      <c r="U29" s="522"/>
      <c r="V29" s="520" t="s">
        <v>13</v>
      </c>
      <c r="W29" s="521"/>
      <c r="X29" s="522"/>
      <c r="Y29" s="520" t="s">
        <v>149</v>
      </c>
      <c r="Z29" s="521"/>
      <c r="AA29" s="522"/>
      <c r="AB29" s="518"/>
    </row>
    <row r="30" spans="1:28" ht="15.75" customHeight="1">
      <c r="A30" s="523" t="str">
        <f>T('Critical-Representative Assets'!B15)</f>
        <v>Parking Structures</v>
      </c>
      <c r="B30" s="524"/>
      <c r="C30" s="141" t="str">
        <f>T('Critical-Representative Assets'!C15)</f>
        <v>CR</v>
      </c>
      <c r="D30" s="144">
        <f>SUM('Critical-Representative Assets'!D15)</f>
        <v>4</v>
      </c>
      <c r="E30" s="525">
        <v>1</v>
      </c>
      <c r="F30" s="526"/>
      <c r="G30" s="525">
        <f>SUM('Critical-Representative Assets'!F15)</f>
        <v>0</v>
      </c>
      <c r="H30" s="529"/>
      <c r="I30" s="526"/>
      <c r="J30" s="531">
        <v>0</v>
      </c>
      <c r="K30" s="532"/>
      <c r="L30" s="533"/>
      <c r="M30" s="531">
        <v>0</v>
      </c>
      <c r="N30" s="532"/>
      <c r="O30" s="533"/>
      <c r="P30" s="531">
        <v>0</v>
      </c>
      <c r="Q30" s="532"/>
      <c r="R30" s="533"/>
      <c r="S30" s="531">
        <v>0</v>
      </c>
      <c r="T30" s="532"/>
      <c r="U30" s="533"/>
      <c r="V30" s="531">
        <v>0</v>
      </c>
      <c r="W30" s="532"/>
      <c r="X30" s="533"/>
      <c r="Y30" s="531">
        <v>0</v>
      </c>
      <c r="Z30" s="532"/>
      <c r="AA30" s="533"/>
      <c r="AB30" s="518"/>
    </row>
    <row r="31" spans="1:28" ht="15.75" customHeight="1">
      <c r="A31" s="537" t="str">
        <f>T('Critical-Representative Assets'!E15)</f>
        <v/>
      </c>
      <c r="B31" s="538"/>
      <c r="C31" s="538"/>
      <c r="D31" s="539"/>
      <c r="E31" s="527"/>
      <c r="F31" s="528"/>
      <c r="G31" s="527"/>
      <c r="H31" s="530"/>
      <c r="I31" s="528"/>
      <c r="J31" s="534"/>
      <c r="K31" s="535"/>
      <c r="L31" s="536"/>
      <c r="M31" s="534"/>
      <c r="N31" s="535"/>
      <c r="O31" s="536"/>
      <c r="P31" s="534"/>
      <c r="Q31" s="535"/>
      <c r="R31" s="536"/>
      <c r="S31" s="534"/>
      <c r="T31" s="535"/>
      <c r="U31" s="536"/>
      <c r="V31" s="534"/>
      <c r="W31" s="535"/>
      <c r="X31" s="536"/>
      <c r="Y31" s="534"/>
      <c r="Z31" s="535"/>
      <c r="AA31" s="536"/>
      <c r="AB31" s="518"/>
    </row>
    <row r="32" spans="1:28" ht="15.75" customHeight="1" thickBot="1">
      <c r="A32" s="540"/>
      <c r="B32" s="541"/>
      <c r="C32" s="541"/>
      <c r="D32" s="542"/>
      <c r="E32" s="543">
        <f>SUM(E30)</f>
        <v>1</v>
      </c>
      <c r="F32" s="544"/>
      <c r="G32" s="545">
        <f>SUM(G30)</f>
        <v>0</v>
      </c>
      <c r="H32" s="543"/>
      <c r="I32" s="544"/>
      <c r="J32" s="545">
        <f>SUM((J30+M30+P30)/3)</f>
        <v>0</v>
      </c>
      <c r="K32" s="543"/>
      <c r="L32" s="543"/>
      <c r="M32" s="543"/>
      <c r="N32" s="543"/>
      <c r="O32" s="543"/>
      <c r="P32" s="543"/>
      <c r="Q32" s="543"/>
      <c r="R32" s="544"/>
      <c r="S32" s="545">
        <f>SUM(((S30*3)+V30+Y30)/5)</f>
        <v>0</v>
      </c>
      <c r="T32" s="543"/>
      <c r="U32" s="543"/>
      <c r="V32" s="543"/>
      <c r="W32" s="543"/>
      <c r="X32" s="543"/>
      <c r="Y32" s="543"/>
      <c r="Z32" s="543"/>
      <c r="AA32" s="544"/>
      <c r="AB32" s="519"/>
    </row>
    <row r="33" spans="1:28" ht="15.75" customHeight="1" thickBot="1">
      <c r="E33" s="145"/>
      <c r="F33" s="145"/>
      <c r="G33" s="145"/>
      <c r="H33" s="145"/>
      <c r="I33" s="145"/>
      <c r="J33" s="143"/>
      <c r="K33" s="143"/>
      <c r="L33" s="143"/>
      <c r="M33" s="143"/>
      <c r="N33" s="143"/>
      <c r="O33" s="143"/>
      <c r="P33" s="143"/>
      <c r="Q33" s="143"/>
      <c r="R33" s="143"/>
      <c r="S33" s="143"/>
      <c r="T33" s="143"/>
      <c r="U33" s="143"/>
      <c r="V33" s="143"/>
      <c r="W33" s="143"/>
      <c r="X33" s="143"/>
      <c r="Y33" s="143"/>
      <c r="Z33" s="143"/>
      <c r="AA33" s="143"/>
      <c r="AB33" s="145"/>
    </row>
    <row r="34" spans="1:28" ht="15.75" customHeight="1">
      <c r="A34" s="502" t="str">
        <f>T(A28)</f>
        <v>Armed Assault/Active Shooter</v>
      </c>
      <c r="B34" s="503"/>
      <c r="C34" s="503"/>
      <c r="D34" s="504"/>
      <c r="E34" s="508" t="s">
        <v>45</v>
      </c>
      <c r="F34" s="509"/>
      <c r="G34" s="508" t="s">
        <v>3</v>
      </c>
      <c r="H34" s="512"/>
      <c r="I34" s="509"/>
      <c r="J34" s="514" t="s">
        <v>15</v>
      </c>
      <c r="K34" s="515"/>
      <c r="L34" s="515"/>
      <c r="M34" s="515"/>
      <c r="N34" s="515"/>
      <c r="O34" s="515"/>
      <c r="P34" s="515"/>
      <c r="Q34" s="515"/>
      <c r="R34" s="516"/>
      <c r="S34" s="514" t="s">
        <v>7</v>
      </c>
      <c r="T34" s="515"/>
      <c r="U34" s="515"/>
      <c r="V34" s="515"/>
      <c r="W34" s="515"/>
      <c r="X34" s="515"/>
      <c r="Y34" s="515"/>
      <c r="Z34" s="515"/>
      <c r="AA34" s="516"/>
      <c r="AB34" s="517">
        <f>SUM(((((J38+S38)/2)*G38)*E38))</f>
        <v>0</v>
      </c>
    </row>
    <row r="35" spans="1:28" ht="15.75" customHeight="1">
      <c r="A35" s="505"/>
      <c r="B35" s="506"/>
      <c r="C35" s="506"/>
      <c r="D35" s="507"/>
      <c r="E35" s="510"/>
      <c r="F35" s="511"/>
      <c r="G35" s="510"/>
      <c r="H35" s="513"/>
      <c r="I35" s="511"/>
      <c r="J35" s="520" t="s">
        <v>16</v>
      </c>
      <c r="K35" s="521"/>
      <c r="L35" s="522"/>
      <c r="M35" s="520" t="s">
        <v>17</v>
      </c>
      <c r="N35" s="521"/>
      <c r="O35" s="522"/>
      <c r="P35" s="520" t="s">
        <v>18</v>
      </c>
      <c r="Q35" s="521"/>
      <c r="R35" s="522"/>
      <c r="S35" s="520" t="s">
        <v>8</v>
      </c>
      <c r="T35" s="521"/>
      <c r="U35" s="522"/>
      <c r="V35" s="520" t="s">
        <v>13</v>
      </c>
      <c r="W35" s="521"/>
      <c r="X35" s="522"/>
      <c r="Y35" s="520" t="s">
        <v>149</v>
      </c>
      <c r="Z35" s="521"/>
      <c r="AA35" s="522"/>
      <c r="AB35" s="518"/>
    </row>
    <row r="36" spans="1:28" ht="15.75" customHeight="1">
      <c r="A36" s="523" t="str">
        <f>T('Critical-Representative Assets'!B16)</f>
        <v>Consist - Type 1</v>
      </c>
      <c r="B36" s="524"/>
      <c r="C36" s="141" t="str">
        <f>T('Critical-Representative Assets'!C16)</f>
        <v>CR</v>
      </c>
      <c r="D36" s="144">
        <f>SUM('Critical-Representative Assets'!D16)</f>
        <v>5</v>
      </c>
      <c r="E36" s="525">
        <v>1</v>
      </c>
      <c r="F36" s="526"/>
      <c r="G36" s="525">
        <f>SUM('Critical-Representative Assets'!F16)</f>
        <v>0</v>
      </c>
      <c r="H36" s="529"/>
      <c r="I36" s="526"/>
      <c r="J36" s="531">
        <v>0</v>
      </c>
      <c r="K36" s="532"/>
      <c r="L36" s="533"/>
      <c r="M36" s="531">
        <v>0</v>
      </c>
      <c r="N36" s="532"/>
      <c r="O36" s="533"/>
      <c r="P36" s="531">
        <v>0</v>
      </c>
      <c r="Q36" s="532"/>
      <c r="R36" s="533"/>
      <c r="S36" s="531">
        <v>0</v>
      </c>
      <c r="T36" s="532"/>
      <c r="U36" s="533"/>
      <c r="V36" s="531">
        <v>0</v>
      </c>
      <c r="W36" s="532"/>
      <c r="X36" s="533"/>
      <c r="Y36" s="531">
        <v>0</v>
      </c>
      <c r="Z36" s="532"/>
      <c r="AA36" s="533"/>
      <c r="AB36" s="518"/>
    </row>
    <row r="37" spans="1:28" ht="15.75" customHeight="1">
      <c r="A37" s="537" t="str">
        <f>T('Critical-Representative Assets'!E16)</f>
        <v/>
      </c>
      <c r="B37" s="538"/>
      <c r="C37" s="538"/>
      <c r="D37" s="539"/>
      <c r="E37" s="527"/>
      <c r="F37" s="528"/>
      <c r="G37" s="527"/>
      <c r="H37" s="530"/>
      <c r="I37" s="528"/>
      <c r="J37" s="534"/>
      <c r="K37" s="535"/>
      <c r="L37" s="536"/>
      <c r="M37" s="534"/>
      <c r="N37" s="535"/>
      <c r="O37" s="536"/>
      <c r="P37" s="534"/>
      <c r="Q37" s="535"/>
      <c r="R37" s="536"/>
      <c r="S37" s="534"/>
      <c r="T37" s="535"/>
      <c r="U37" s="536"/>
      <c r="V37" s="534"/>
      <c r="W37" s="535"/>
      <c r="X37" s="536"/>
      <c r="Y37" s="534"/>
      <c r="Z37" s="535"/>
      <c r="AA37" s="536"/>
      <c r="AB37" s="518"/>
    </row>
    <row r="38" spans="1:28" ht="15.75" customHeight="1" thickBot="1">
      <c r="A38" s="540"/>
      <c r="B38" s="541"/>
      <c r="C38" s="541"/>
      <c r="D38" s="542"/>
      <c r="E38" s="543">
        <f>SUM(E36)</f>
        <v>1</v>
      </c>
      <c r="F38" s="544"/>
      <c r="G38" s="545">
        <f>SUM(G36)</f>
        <v>0</v>
      </c>
      <c r="H38" s="543"/>
      <c r="I38" s="544"/>
      <c r="J38" s="545">
        <f>SUM((J36+M36+P36)/3)</f>
        <v>0</v>
      </c>
      <c r="K38" s="543"/>
      <c r="L38" s="543"/>
      <c r="M38" s="543"/>
      <c r="N38" s="543"/>
      <c r="O38" s="543"/>
      <c r="P38" s="543"/>
      <c r="Q38" s="543"/>
      <c r="R38" s="544"/>
      <c r="S38" s="545">
        <f>SUM(((S36*3)+V36+Y36)/5)</f>
        <v>0</v>
      </c>
      <c r="T38" s="543"/>
      <c r="U38" s="543"/>
      <c r="V38" s="543"/>
      <c r="W38" s="543"/>
      <c r="X38" s="543"/>
      <c r="Y38" s="543"/>
      <c r="Z38" s="543"/>
      <c r="AA38" s="544"/>
      <c r="AB38" s="519"/>
    </row>
    <row r="39" spans="1:28" ht="15.75" customHeight="1" thickBot="1">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3"/>
    </row>
    <row r="40" spans="1:28" ht="15.75" customHeight="1">
      <c r="A40" s="502" t="str">
        <f>T(A34)</f>
        <v>Armed Assault/Active Shooter</v>
      </c>
      <c r="B40" s="503"/>
      <c r="C40" s="503"/>
      <c r="D40" s="504"/>
      <c r="E40" s="508" t="s">
        <v>45</v>
      </c>
      <c r="F40" s="509"/>
      <c r="G40" s="508" t="s">
        <v>3</v>
      </c>
      <c r="H40" s="512"/>
      <c r="I40" s="509"/>
      <c r="J40" s="514" t="s">
        <v>15</v>
      </c>
      <c r="K40" s="515"/>
      <c r="L40" s="515"/>
      <c r="M40" s="515"/>
      <c r="N40" s="515"/>
      <c r="O40" s="515"/>
      <c r="P40" s="515"/>
      <c r="Q40" s="515"/>
      <c r="R40" s="516"/>
      <c r="S40" s="514" t="s">
        <v>7</v>
      </c>
      <c r="T40" s="515"/>
      <c r="U40" s="515"/>
      <c r="V40" s="515"/>
      <c r="W40" s="515"/>
      <c r="X40" s="515"/>
      <c r="Y40" s="515"/>
      <c r="Z40" s="515"/>
      <c r="AA40" s="516"/>
      <c r="AB40" s="517">
        <f>SUM(((((J44+S44)/2)*G44)*E44))</f>
        <v>0</v>
      </c>
    </row>
    <row r="41" spans="1:28" ht="15.75" customHeight="1">
      <c r="A41" s="505"/>
      <c r="B41" s="506"/>
      <c r="C41" s="506"/>
      <c r="D41" s="507"/>
      <c r="E41" s="510"/>
      <c r="F41" s="511"/>
      <c r="G41" s="510"/>
      <c r="H41" s="513"/>
      <c r="I41" s="511"/>
      <c r="J41" s="520" t="s">
        <v>16</v>
      </c>
      <c r="K41" s="521"/>
      <c r="L41" s="522"/>
      <c r="M41" s="520" t="s">
        <v>17</v>
      </c>
      <c r="N41" s="521"/>
      <c r="O41" s="522"/>
      <c r="P41" s="520" t="s">
        <v>18</v>
      </c>
      <c r="Q41" s="521"/>
      <c r="R41" s="522"/>
      <c r="S41" s="520" t="s">
        <v>8</v>
      </c>
      <c r="T41" s="521"/>
      <c r="U41" s="522"/>
      <c r="V41" s="520" t="s">
        <v>13</v>
      </c>
      <c r="W41" s="521"/>
      <c r="X41" s="522"/>
      <c r="Y41" s="520" t="s">
        <v>149</v>
      </c>
      <c r="Z41" s="521"/>
      <c r="AA41" s="522"/>
      <c r="AB41" s="518"/>
    </row>
    <row r="42" spans="1:28" ht="15.75" customHeight="1">
      <c r="A42" s="523" t="str">
        <f>T('Critical-Representative Assets'!B17)</f>
        <v>Consist - Type 2</v>
      </c>
      <c r="B42" s="524"/>
      <c r="C42" s="141" t="str">
        <f>T('Critical-Representative Assets'!C17)</f>
        <v>CR</v>
      </c>
      <c r="D42" s="144">
        <f>SUM('Critical-Representative Assets'!D17)</f>
        <v>6</v>
      </c>
      <c r="E42" s="525">
        <v>1</v>
      </c>
      <c r="F42" s="526"/>
      <c r="G42" s="525">
        <f>SUM('Critical-Representative Assets'!F17)</f>
        <v>0</v>
      </c>
      <c r="H42" s="529"/>
      <c r="I42" s="526"/>
      <c r="J42" s="531">
        <v>0</v>
      </c>
      <c r="K42" s="532"/>
      <c r="L42" s="533"/>
      <c r="M42" s="531">
        <v>0</v>
      </c>
      <c r="N42" s="532"/>
      <c r="O42" s="533"/>
      <c r="P42" s="531">
        <v>0</v>
      </c>
      <c r="Q42" s="532"/>
      <c r="R42" s="533"/>
      <c r="S42" s="531">
        <v>0</v>
      </c>
      <c r="T42" s="532"/>
      <c r="U42" s="533"/>
      <c r="V42" s="531">
        <v>0</v>
      </c>
      <c r="W42" s="532"/>
      <c r="X42" s="533"/>
      <c r="Y42" s="531">
        <v>0</v>
      </c>
      <c r="Z42" s="532"/>
      <c r="AA42" s="533"/>
      <c r="AB42" s="518"/>
    </row>
    <row r="43" spans="1:28" ht="15.75" customHeight="1">
      <c r="A43" s="537" t="str">
        <f>T('Critical-Representative Assets'!E17)</f>
        <v/>
      </c>
      <c r="B43" s="538"/>
      <c r="C43" s="538"/>
      <c r="D43" s="539"/>
      <c r="E43" s="527"/>
      <c r="F43" s="528"/>
      <c r="G43" s="527"/>
      <c r="H43" s="530"/>
      <c r="I43" s="528"/>
      <c r="J43" s="534"/>
      <c r="K43" s="535"/>
      <c r="L43" s="536"/>
      <c r="M43" s="534"/>
      <c r="N43" s="535"/>
      <c r="O43" s="536"/>
      <c r="P43" s="534"/>
      <c r="Q43" s="535"/>
      <c r="R43" s="536"/>
      <c r="S43" s="534"/>
      <c r="T43" s="535"/>
      <c r="U43" s="536"/>
      <c r="V43" s="534"/>
      <c r="W43" s="535"/>
      <c r="X43" s="536"/>
      <c r="Y43" s="534"/>
      <c r="Z43" s="535"/>
      <c r="AA43" s="536"/>
      <c r="AB43" s="518"/>
    </row>
    <row r="44" spans="1:28" ht="15.75" customHeight="1" thickBot="1">
      <c r="A44" s="540"/>
      <c r="B44" s="541"/>
      <c r="C44" s="541"/>
      <c r="D44" s="542"/>
      <c r="E44" s="543">
        <f>SUM(E42)</f>
        <v>1</v>
      </c>
      <c r="F44" s="544"/>
      <c r="G44" s="545">
        <f>SUM(G42)</f>
        <v>0</v>
      </c>
      <c r="H44" s="543"/>
      <c r="I44" s="544"/>
      <c r="J44" s="545">
        <f>SUM((J42+M42+P42)/3)</f>
        <v>0</v>
      </c>
      <c r="K44" s="543"/>
      <c r="L44" s="543"/>
      <c r="M44" s="543"/>
      <c r="N44" s="543"/>
      <c r="O44" s="543"/>
      <c r="P44" s="543"/>
      <c r="Q44" s="543"/>
      <c r="R44" s="544"/>
      <c r="S44" s="545">
        <f>SUM(((S42*3)+V42+Y42)/5)</f>
        <v>0</v>
      </c>
      <c r="T44" s="543"/>
      <c r="U44" s="543"/>
      <c r="V44" s="543"/>
      <c r="W44" s="543"/>
      <c r="X44" s="543"/>
      <c r="Y44" s="543"/>
      <c r="Z44" s="543"/>
      <c r="AA44" s="544"/>
      <c r="AB44" s="519"/>
    </row>
    <row r="45" spans="1:28" ht="15.75" customHeight="1" thickBot="1">
      <c r="E45" s="145"/>
      <c r="F45" s="145"/>
      <c r="G45" s="145"/>
      <c r="H45" s="145"/>
      <c r="I45" s="145"/>
      <c r="J45" s="143"/>
      <c r="K45" s="143"/>
      <c r="L45" s="143"/>
      <c r="M45" s="143"/>
      <c r="N45" s="143"/>
      <c r="O45" s="143"/>
      <c r="P45" s="143"/>
      <c r="Q45" s="143"/>
      <c r="R45" s="143"/>
      <c r="S45" s="143"/>
      <c r="T45" s="143"/>
      <c r="U45" s="143"/>
      <c r="V45" s="143"/>
      <c r="W45" s="143"/>
      <c r="X45" s="143"/>
      <c r="Y45" s="143"/>
      <c r="Z45" s="143"/>
      <c r="AA45" s="143"/>
      <c r="AB45" s="145"/>
    </row>
    <row r="46" spans="1:28" ht="15.75" customHeight="1">
      <c r="A46" s="502" t="str">
        <f>T(A40)</f>
        <v>Armed Assault/Active Shooter</v>
      </c>
      <c r="B46" s="503"/>
      <c r="C46" s="503"/>
      <c r="D46" s="504"/>
      <c r="E46" s="508" t="s">
        <v>45</v>
      </c>
      <c r="F46" s="509"/>
      <c r="G46" s="508" t="s">
        <v>3</v>
      </c>
      <c r="H46" s="512"/>
      <c r="I46" s="509"/>
      <c r="J46" s="514" t="s">
        <v>15</v>
      </c>
      <c r="K46" s="515"/>
      <c r="L46" s="515"/>
      <c r="M46" s="515"/>
      <c r="N46" s="515"/>
      <c r="O46" s="515"/>
      <c r="P46" s="515"/>
      <c r="Q46" s="515"/>
      <c r="R46" s="516"/>
      <c r="S46" s="514" t="s">
        <v>7</v>
      </c>
      <c r="T46" s="515"/>
      <c r="U46" s="515"/>
      <c r="V46" s="515"/>
      <c r="W46" s="515"/>
      <c r="X46" s="515"/>
      <c r="Y46" s="515"/>
      <c r="Z46" s="515"/>
      <c r="AA46" s="516"/>
      <c r="AB46" s="517">
        <f>SUM(((((J50+S50)/2)*G50)*E50))</f>
        <v>0</v>
      </c>
    </row>
    <row r="47" spans="1:28" ht="15.75" customHeight="1">
      <c r="A47" s="505"/>
      <c r="B47" s="506"/>
      <c r="C47" s="506"/>
      <c r="D47" s="507"/>
      <c r="E47" s="510"/>
      <c r="F47" s="511"/>
      <c r="G47" s="510"/>
      <c r="H47" s="513"/>
      <c r="I47" s="511"/>
      <c r="J47" s="520" t="s">
        <v>16</v>
      </c>
      <c r="K47" s="521"/>
      <c r="L47" s="522"/>
      <c r="M47" s="520" t="s">
        <v>17</v>
      </c>
      <c r="N47" s="521"/>
      <c r="O47" s="522"/>
      <c r="P47" s="520" t="s">
        <v>18</v>
      </c>
      <c r="Q47" s="521"/>
      <c r="R47" s="522"/>
      <c r="S47" s="520" t="s">
        <v>8</v>
      </c>
      <c r="T47" s="521"/>
      <c r="U47" s="522"/>
      <c r="V47" s="520" t="s">
        <v>13</v>
      </c>
      <c r="W47" s="521"/>
      <c r="X47" s="522"/>
      <c r="Y47" s="520" t="s">
        <v>149</v>
      </c>
      <c r="Z47" s="521"/>
      <c r="AA47" s="522"/>
      <c r="AB47" s="518"/>
    </row>
    <row r="48" spans="1:28" ht="15.75" customHeight="1">
      <c r="A48" s="523" t="str">
        <f>T('Critical-Representative Assets'!B18)</f>
        <v>Primary Control Center</v>
      </c>
      <c r="B48" s="524"/>
      <c r="C48" s="141" t="str">
        <f>T('Critical-Representative Assets'!C18)</f>
        <v>CR</v>
      </c>
      <c r="D48" s="144">
        <f>SUM('Critical-Representative Assets'!D18)</f>
        <v>7</v>
      </c>
      <c r="E48" s="525">
        <v>1</v>
      </c>
      <c r="F48" s="526"/>
      <c r="G48" s="525">
        <f>SUM('Critical-Representative Assets'!F18)</f>
        <v>0</v>
      </c>
      <c r="H48" s="529"/>
      <c r="I48" s="526"/>
      <c r="J48" s="531">
        <v>0</v>
      </c>
      <c r="K48" s="532"/>
      <c r="L48" s="533"/>
      <c r="M48" s="531">
        <v>0</v>
      </c>
      <c r="N48" s="532"/>
      <c r="O48" s="533"/>
      <c r="P48" s="531">
        <v>0</v>
      </c>
      <c r="Q48" s="532"/>
      <c r="R48" s="533"/>
      <c r="S48" s="531">
        <v>0</v>
      </c>
      <c r="T48" s="532"/>
      <c r="U48" s="533"/>
      <c r="V48" s="531">
        <v>0</v>
      </c>
      <c r="W48" s="532"/>
      <c r="X48" s="533"/>
      <c r="Y48" s="531">
        <v>0</v>
      </c>
      <c r="Z48" s="532"/>
      <c r="AA48" s="533"/>
      <c r="AB48" s="518"/>
    </row>
    <row r="49" spans="1:28" ht="15.75" customHeight="1">
      <c r="A49" s="537" t="str">
        <f>T('Critical-Representative Assets'!E18)</f>
        <v/>
      </c>
      <c r="B49" s="538"/>
      <c r="C49" s="538"/>
      <c r="D49" s="539"/>
      <c r="E49" s="527"/>
      <c r="F49" s="528"/>
      <c r="G49" s="527"/>
      <c r="H49" s="530"/>
      <c r="I49" s="528"/>
      <c r="J49" s="534"/>
      <c r="K49" s="535"/>
      <c r="L49" s="536"/>
      <c r="M49" s="534"/>
      <c r="N49" s="535"/>
      <c r="O49" s="536"/>
      <c r="P49" s="534"/>
      <c r="Q49" s="535"/>
      <c r="R49" s="536"/>
      <c r="S49" s="534"/>
      <c r="T49" s="535"/>
      <c r="U49" s="536"/>
      <c r="V49" s="534"/>
      <c r="W49" s="535"/>
      <c r="X49" s="536"/>
      <c r="Y49" s="534"/>
      <c r="Z49" s="535"/>
      <c r="AA49" s="536"/>
      <c r="AB49" s="518"/>
    </row>
    <row r="50" spans="1:28" ht="15.75" customHeight="1" thickBot="1">
      <c r="A50" s="540"/>
      <c r="B50" s="541"/>
      <c r="C50" s="541"/>
      <c r="D50" s="542"/>
      <c r="E50" s="543">
        <f>SUM(E48)</f>
        <v>1</v>
      </c>
      <c r="F50" s="544"/>
      <c r="G50" s="545">
        <f>SUM(G48)</f>
        <v>0</v>
      </c>
      <c r="H50" s="543"/>
      <c r="I50" s="544"/>
      <c r="J50" s="545">
        <f>SUM((J48+M48+P48)/3)</f>
        <v>0</v>
      </c>
      <c r="K50" s="543"/>
      <c r="L50" s="543"/>
      <c r="M50" s="543"/>
      <c r="N50" s="543"/>
      <c r="O50" s="543"/>
      <c r="P50" s="543"/>
      <c r="Q50" s="543"/>
      <c r="R50" s="544"/>
      <c r="S50" s="545">
        <f>SUM(((S48*3)+V48+Y48)/5)</f>
        <v>0</v>
      </c>
      <c r="T50" s="543"/>
      <c r="U50" s="543"/>
      <c r="V50" s="543"/>
      <c r="W50" s="543"/>
      <c r="X50" s="543"/>
      <c r="Y50" s="543"/>
      <c r="Z50" s="543"/>
      <c r="AA50" s="544"/>
      <c r="AB50" s="519"/>
    </row>
    <row r="51" spans="1:28" ht="15.75" customHeight="1" thickBot="1">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row>
    <row r="52" spans="1:28" ht="15.75" customHeight="1">
      <c r="A52" s="502" t="str">
        <f>T(A46)</f>
        <v>Armed Assault/Active Shooter</v>
      </c>
      <c r="B52" s="503"/>
      <c r="C52" s="503"/>
      <c r="D52" s="504"/>
      <c r="E52" s="508" t="s">
        <v>45</v>
      </c>
      <c r="F52" s="509"/>
      <c r="G52" s="508" t="s">
        <v>3</v>
      </c>
      <c r="H52" s="512"/>
      <c r="I52" s="509"/>
      <c r="J52" s="514" t="s">
        <v>15</v>
      </c>
      <c r="K52" s="515"/>
      <c r="L52" s="515"/>
      <c r="M52" s="515"/>
      <c r="N52" s="515"/>
      <c r="O52" s="515"/>
      <c r="P52" s="515"/>
      <c r="Q52" s="515"/>
      <c r="R52" s="516"/>
      <c r="S52" s="514" t="s">
        <v>7</v>
      </c>
      <c r="T52" s="515"/>
      <c r="U52" s="515"/>
      <c r="V52" s="515"/>
      <c r="W52" s="515"/>
      <c r="X52" s="515"/>
      <c r="Y52" s="515"/>
      <c r="Z52" s="515"/>
      <c r="AA52" s="516"/>
      <c r="AB52" s="517">
        <f>SUM(((((J56+S56)/2)*G56)*E56))</f>
        <v>0</v>
      </c>
    </row>
    <row r="53" spans="1:28" ht="15.75" customHeight="1">
      <c r="A53" s="505"/>
      <c r="B53" s="506"/>
      <c r="C53" s="506"/>
      <c r="D53" s="507"/>
      <c r="E53" s="510"/>
      <c r="F53" s="511"/>
      <c r="G53" s="510"/>
      <c r="H53" s="513"/>
      <c r="I53" s="511"/>
      <c r="J53" s="520" t="s">
        <v>16</v>
      </c>
      <c r="K53" s="521"/>
      <c r="L53" s="522"/>
      <c r="M53" s="520" t="s">
        <v>17</v>
      </c>
      <c r="N53" s="521"/>
      <c r="O53" s="522"/>
      <c r="P53" s="520" t="s">
        <v>18</v>
      </c>
      <c r="Q53" s="521"/>
      <c r="R53" s="522"/>
      <c r="S53" s="520" t="s">
        <v>8</v>
      </c>
      <c r="T53" s="521"/>
      <c r="U53" s="522"/>
      <c r="V53" s="520" t="s">
        <v>13</v>
      </c>
      <c r="W53" s="521"/>
      <c r="X53" s="522"/>
      <c r="Y53" s="520" t="s">
        <v>149</v>
      </c>
      <c r="Z53" s="521"/>
      <c r="AA53" s="522"/>
      <c r="AB53" s="518"/>
    </row>
    <row r="54" spans="1:28" ht="15.75" customHeight="1">
      <c r="A54" s="523" t="str">
        <f>T('Critical-Representative Assets'!B19)</f>
        <v>Control Towers</v>
      </c>
      <c r="B54" s="524"/>
      <c r="C54" s="141" t="str">
        <f>T('Critical-Representative Assets'!C19)</f>
        <v>CR</v>
      </c>
      <c r="D54" s="144">
        <f>SUM('Critical-Representative Assets'!D19)</f>
        <v>8</v>
      </c>
      <c r="E54" s="525">
        <v>1</v>
      </c>
      <c r="F54" s="526"/>
      <c r="G54" s="525">
        <f>SUM('Critical-Representative Assets'!F19)</f>
        <v>0</v>
      </c>
      <c r="H54" s="529"/>
      <c r="I54" s="526"/>
      <c r="J54" s="531">
        <v>0</v>
      </c>
      <c r="K54" s="532"/>
      <c r="L54" s="533"/>
      <c r="M54" s="531">
        <v>0</v>
      </c>
      <c r="N54" s="532"/>
      <c r="O54" s="533"/>
      <c r="P54" s="531">
        <v>0</v>
      </c>
      <c r="Q54" s="532"/>
      <c r="R54" s="533"/>
      <c r="S54" s="531">
        <v>0</v>
      </c>
      <c r="T54" s="532"/>
      <c r="U54" s="533"/>
      <c r="V54" s="531">
        <v>0</v>
      </c>
      <c r="W54" s="532"/>
      <c r="X54" s="533"/>
      <c r="Y54" s="531">
        <v>0</v>
      </c>
      <c r="Z54" s="532"/>
      <c r="AA54" s="533"/>
      <c r="AB54" s="518"/>
    </row>
    <row r="55" spans="1:28" ht="15.75" customHeight="1">
      <c r="A55" s="537" t="str">
        <f>T('Critical-Representative Assets'!E19)</f>
        <v/>
      </c>
      <c r="B55" s="538"/>
      <c r="C55" s="538"/>
      <c r="D55" s="539"/>
      <c r="E55" s="527"/>
      <c r="F55" s="528"/>
      <c r="G55" s="527"/>
      <c r="H55" s="530"/>
      <c r="I55" s="528"/>
      <c r="J55" s="534"/>
      <c r="K55" s="535"/>
      <c r="L55" s="536"/>
      <c r="M55" s="534"/>
      <c r="N55" s="535"/>
      <c r="O55" s="536"/>
      <c r="P55" s="534"/>
      <c r="Q55" s="535"/>
      <c r="R55" s="536"/>
      <c r="S55" s="534"/>
      <c r="T55" s="535"/>
      <c r="U55" s="536"/>
      <c r="V55" s="534"/>
      <c r="W55" s="535"/>
      <c r="X55" s="536"/>
      <c r="Y55" s="534"/>
      <c r="Z55" s="535"/>
      <c r="AA55" s="536"/>
      <c r="AB55" s="518"/>
    </row>
    <row r="56" spans="1:28" ht="15.75" customHeight="1" thickBot="1">
      <c r="A56" s="540"/>
      <c r="B56" s="541"/>
      <c r="C56" s="541"/>
      <c r="D56" s="542"/>
      <c r="E56" s="543">
        <f>SUM(E54)</f>
        <v>1</v>
      </c>
      <c r="F56" s="544"/>
      <c r="G56" s="545">
        <f>SUM(G54)</f>
        <v>0</v>
      </c>
      <c r="H56" s="543"/>
      <c r="I56" s="544"/>
      <c r="J56" s="545">
        <f>SUM((J54+M54+P54)/3)</f>
        <v>0</v>
      </c>
      <c r="K56" s="543"/>
      <c r="L56" s="543"/>
      <c r="M56" s="543"/>
      <c r="N56" s="543"/>
      <c r="O56" s="543"/>
      <c r="P56" s="543"/>
      <c r="Q56" s="543"/>
      <c r="R56" s="544"/>
      <c r="S56" s="545">
        <f>SUM(((S54*3)+V54+Y54)/5)</f>
        <v>0</v>
      </c>
      <c r="T56" s="543"/>
      <c r="U56" s="543"/>
      <c r="V56" s="543"/>
      <c r="W56" s="543"/>
      <c r="X56" s="543"/>
      <c r="Y56" s="543"/>
      <c r="Z56" s="543"/>
      <c r="AA56" s="544"/>
      <c r="AB56" s="519"/>
    </row>
    <row r="57" spans="1:28" ht="15.75" customHeight="1" thickBot="1">
      <c r="J57" s="143"/>
      <c r="K57" s="143"/>
      <c r="L57" s="143"/>
      <c r="M57" s="143"/>
      <c r="N57" s="143"/>
      <c r="O57" s="143"/>
      <c r="P57" s="143"/>
      <c r="Q57" s="143"/>
      <c r="R57" s="143"/>
      <c r="S57" s="143"/>
      <c r="T57" s="143"/>
      <c r="U57" s="143"/>
      <c r="V57" s="143"/>
      <c r="W57" s="143"/>
      <c r="X57" s="143"/>
      <c r="Y57" s="143"/>
      <c r="Z57" s="143"/>
      <c r="AA57" s="143"/>
    </row>
    <row r="58" spans="1:28" ht="15.75" customHeight="1">
      <c r="A58" s="502" t="str">
        <f>T(A52)</f>
        <v>Armed Assault/Active Shooter</v>
      </c>
      <c r="B58" s="503"/>
      <c r="C58" s="503"/>
      <c r="D58" s="504"/>
      <c r="E58" s="508" t="s">
        <v>45</v>
      </c>
      <c r="F58" s="509"/>
      <c r="G58" s="508" t="s">
        <v>3</v>
      </c>
      <c r="H58" s="512"/>
      <c r="I58" s="509"/>
      <c r="J58" s="514" t="s">
        <v>15</v>
      </c>
      <c r="K58" s="515"/>
      <c r="L58" s="515"/>
      <c r="M58" s="515"/>
      <c r="N58" s="515"/>
      <c r="O58" s="515"/>
      <c r="P58" s="515"/>
      <c r="Q58" s="515"/>
      <c r="R58" s="516"/>
      <c r="S58" s="514" t="s">
        <v>7</v>
      </c>
      <c r="T58" s="515"/>
      <c r="U58" s="515"/>
      <c r="V58" s="515"/>
      <c r="W58" s="515"/>
      <c r="X58" s="515"/>
      <c r="Y58" s="515"/>
      <c r="Z58" s="515"/>
      <c r="AA58" s="516"/>
      <c r="AB58" s="517">
        <f>SUM(((((J62+S62)/2)*G62)*E62))</f>
        <v>0</v>
      </c>
    </row>
    <row r="59" spans="1:28" ht="15.75" customHeight="1">
      <c r="A59" s="505"/>
      <c r="B59" s="506"/>
      <c r="C59" s="506"/>
      <c r="D59" s="507"/>
      <c r="E59" s="510"/>
      <c r="F59" s="511"/>
      <c r="G59" s="510"/>
      <c r="H59" s="513"/>
      <c r="I59" s="511"/>
      <c r="J59" s="520" t="s">
        <v>16</v>
      </c>
      <c r="K59" s="521"/>
      <c r="L59" s="522"/>
      <c r="M59" s="520" t="s">
        <v>17</v>
      </c>
      <c r="N59" s="521"/>
      <c r="O59" s="522"/>
      <c r="P59" s="520" t="s">
        <v>18</v>
      </c>
      <c r="Q59" s="521"/>
      <c r="R59" s="522"/>
      <c r="S59" s="520" t="s">
        <v>8</v>
      </c>
      <c r="T59" s="521"/>
      <c r="U59" s="522"/>
      <c r="V59" s="520" t="s">
        <v>13</v>
      </c>
      <c r="W59" s="521"/>
      <c r="X59" s="522"/>
      <c r="Y59" s="520" t="s">
        <v>149</v>
      </c>
      <c r="Z59" s="521"/>
      <c r="AA59" s="522"/>
      <c r="AB59" s="518"/>
    </row>
    <row r="60" spans="1:28" ht="15.75" customHeight="1">
      <c r="A60" s="523" t="str">
        <f>T('Critical-Representative Assets'!B20)</f>
        <v>Cyber Systems</v>
      </c>
      <c r="B60" s="524"/>
      <c r="C60" s="141" t="str">
        <f>T('Critical-Representative Assets'!C20)</f>
        <v>CR</v>
      </c>
      <c r="D60" s="144">
        <f>SUM('Critical-Representative Assets'!D20)</f>
        <v>9</v>
      </c>
      <c r="E60" s="525">
        <v>1</v>
      </c>
      <c r="F60" s="526"/>
      <c r="G60" s="525">
        <f>SUM('Critical-Representative Assets'!F20)</f>
        <v>0</v>
      </c>
      <c r="H60" s="529"/>
      <c r="I60" s="526"/>
      <c r="J60" s="531">
        <v>0</v>
      </c>
      <c r="K60" s="532"/>
      <c r="L60" s="533"/>
      <c r="M60" s="531">
        <v>0</v>
      </c>
      <c r="N60" s="532"/>
      <c r="O60" s="533"/>
      <c r="P60" s="531">
        <v>0</v>
      </c>
      <c r="Q60" s="532"/>
      <c r="R60" s="533"/>
      <c r="S60" s="531">
        <v>0</v>
      </c>
      <c r="T60" s="532"/>
      <c r="U60" s="533"/>
      <c r="V60" s="531">
        <v>0</v>
      </c>
      <c r="W60" s="532"/>
      <c r="X60" s="533"/>
      <c r="Y60" s="531">
        <v>0</v>
      </c>
      <c r="Z60" s="532"/>
      <c r="AA60" s="533"/>
      <c r="AB60" s="518"/>
    </row>
    <row r="61" spans="1:28" ht="15.75" customHeight="1">
      <c r="A61" s="537" t="str">
        <f>T('Critical-Representative Assets'!E20)</f>
        <v/>
      </c>
      <c r="B61" s="538"/>
      <c r="C61" s="538"/>
      <c r="D61" s="539"/>
      <c r="E61" s="527"/>
      <c r="F61" s="528"/>
      <c r="G61" s="527"/>
      <c r="H61" s="530"/>
      <c r="I61" s="528"/>
      <c r="J61" s="534"/>
      <c r="K61" s="535"/>
      <c r="L61" s="536"/>
      <c r="M61" s="534"/>
      <c r="N61" s="535"/>
      <c r="O61" s="536"/>
      <c r="P61" s="534"/>
      <c r="Q61" s="535"/>
      <c r="R61" s="536"/>
      <c r="S61" s="534"/>
      <c r="T61" s="535"/>
      <c r="U61" s="536"/>
      <c r="V61" s="534"/>
      <c r="W61" s="535"/>
      <c r="X61" s="536"/>
      <c r="Y61" s="534"/>
      <c r="Z61" s="535"/>
      <c r="AA61" s="536"/>
      <c r="AB61" s="518"/>
    </row>
    <row r="62" spans="1:28" ht="15.75" customHeight="1" thickBot="1">
      <c r="A62" s="540"/>
      <c r="B62" s="541"/>
      <c r="C62" s="541"/>
      <c r="D62" s="542"/>
      <c r="E62" s="543">
        <f>SUM(E60)</f>
        <v>1</v>
      </c>
      <c r="F62" s="544"/>
      <c r="G62" s="545">
        <f>SUM(G60)</f>
        <v>0</v>
      </c>
      <c r="H62" s="543"/>
      <c r="I62" s="544"/>
      <c r="J62" s="545">
        <f>SUM((J60+M60+P60)/3)</f>
        <v>0</v>
      </c>
      <c r="K62" s="543"/>
      <c r="L62" s="543"/>
      <c r="M62" s="543"/>
      <c r="N62" s="543"/>
      <c r="O62" s="543"/>
      <c r="P62" s="543"/>
      <c r="Q62" s="543"/>
      <c r="R62" s="544"/>
      <c r="S62" s="545">
        <f>SUM(((S60*3)+V60+Y60)/5)</f>
        <v>0</v>
      </c>
      <c r="T62" s="543"/>
      <c r="U62" s="543"/>
      <c r="V62" s="543"/>
      <c r="W62" s="543"/>
      <c r="X62" s="543"/>
      <c r="Y62" s="543"/>
      <c r="Z62" s="543"/>
      <c r="AA62" s="544"/>
      <c r="AB62" s="519"/>
    </row>
    <row r="63" spans="1:28" ht="15.75" customHeight="1" thickBot="1">
      <c r="J63" s="145"/>
      <c r="K63" s="145"/>
      <c r="L63" s="145"/>
      <c r="M63" s="145"/>
      <c r="N63" s="145"/>
      <c r="O63" s="145"/>
      <c r="P63" s="145"/>
      <c r="Q63" s="145"/>
      <c r="R63" s="145"/>
      <c r="S63" s="145"/>
      <c r="T63" s="145"/>
      <c r="U63" s="145"/>
      <c r="V63" s="145"/>
      <c r="W63" s="145"/>
      <c r="X63" s="145"/>
      <c r="Y63" s="145"/>
      <c r="Z63" s="145"/>
      <c r="AA63" s="145"/>
    </row>
    <row r="64" spans="1:28" ht="15.75" customHeight="1">
      <c r="A64" s="502" t="str">
        <f>T(A58)</f>
        <v>Armed Assault/Active Shooter</v>
      </c>
      <c r="B64" s="503"/>
      <c r="C64" s="503"/>
      <c r="D64" s="504"/>
      <c r="E64" s="508" t="s">
        <v>45</v>
      </c>
      <c r="F64" s="509"/>
      <c r="G64" s="508" t="s">
        <v>3</v>
      </c>
      <c r="H64" s="512"/>
      <c r="I64" s="509"/>
      <c r="J64" s="514" t="s">
        <v>15</v>
      </c>
      <c r="K64" s="515"/>
      <c r="L64" s="515"/>
      <c r="M64" s="515"/>
      <c r="N64" s="515"/>
      <c r="O64" s="515"/>
      <c r="P64" s="515"/>
      <c r="Q64" s="515"/>
      <c r="R64" s="516"/>
      <c r="S64" s="514" t="s">
        <v>7</v>
      </c>
      <c r="T64" s="515"/>
      <c r="U64" s="515"/>
      <c r="V64" s="515"/>
      <c r="W64" s="515"/>
      <c r="X64" s="515"/>
      <c r="Y64" s="515"/>
      <c r="Z64" s="515"/>
      <c r="AA64" s="516"/>
      <c r="AB64" s="517">
        <f>SUM(((((J68+S68)/2)*G68)*E68))</f>
        <v>0</v>
      </c>
    </row>
    <row r="65" spans="1:28" ht="15.75" customHeight="1">
      <c r="A65" s="505"/>
      <c r="B65" s="506"/>
      <c r="C65" s="506"/>
      <c r="D65" s="507"/>
      <c r="E65" s="510"/>
      <c r="F65" s="511"/>
      <c r="G65" s="510"/>
      <c r="H65" s="513"/>
      <c r="I65" s="511"/>
      <c r="J65" s="520" t="s">
        <v>16</v>
      </c>
      <c r="K65" s="521"/>
      <c r="L65" s="522"/>
      <c r="M65" s="520" t="s">
        <v>17</v>
      </c>
      <c r="N65" s="521"/>
      <c r="O65" s="522"/>
      <c r="P65" s="520" t="s">
        <v>18</v>
      </c>
      <c r="Q65" s="521"/>
      <c r="R65" s="522"/>
      <c r="S65" s="520" t="s">
        <v>8</v>
      </c>
      <c r="T65" s="521"/>
      <c r="U65" s="522"/>
      <c r="V65" s="520" t="s">
        <v>13</v>
      </c>
      <c r="W65" s="521"/>
      <c r="X65" s="522"/>
      <c r="Y65" s="520" t="s">
        <v>149</v>
      </c>
      <c r="Z65" s="521"/>
      <c r="AA65" s="522"/>
      <c r="AB65" s="518"/>
    </row>
    <row r="66" spans="1:28" ht="15.75" customHeight="1">
      <c r="A66" s="523" t="str">
        <f>T('Critical-Representative Assets'!B21)</f>
        <v>Right of Way (ROW)</v>
      </c>
      <c r="B66" s="524"/>
      <c r="C66" s="141" t="str">
        <f>T('Critical-Representative Assets'!C21)</f>
        <v>CR</v>
      </c>
      <c r="D66" s="144">
        <f>SUM('Critical-Representative Assets'!D21)</f>
        <v>10</v>
      </c>
      <c r="E66" s="525">
        <v>1</v>
      </c>
      <c r="F66" s="526"/>
      <c r="G66" s="525">
        <f>SUM('Critical-Representative Assets'!F21)</f>
        <v>0</v>
      </c>
      <c r="H66" s="529"/>
      <c r="I66" s="526"/>
      <c r="J66" s="531">
        <v>0</v>
      </c>
      <c r="K66" s="532"/>
      <c r="L66" s="533"/>
      <c r="M66" s="531">
        <v>0</v>
      </c>
      <c r="N66" s="532"/>
      <c r="O66" s="533"/>
      <c r="P66" s="531">
        <v>0</v>
      </c>
      <c r="Q66" s="532"/>
      <c r="R66" s="533"/>
      <c r="S66" s="531">
        <v>0</v>
      </c>
      <c r="T66" s="532"/>
      <c r="U66" s="533"/>
      <c r="V66" s="531">
        <v>0</v>
      </c>
      <c r="W66" s="532"/>
      <c r="X66" s="533"/>
      <c r="Y66" s="531">
        <v>0</v>
      </c>
      <c r="Z66" s="532"/>
      <c r="AA66" s="533"/>
      <c r="AB66" s="518"/>
    </row>
    <row r="67" spans="1:28" ht="15.75" customHeight="1">
      <c r="A67" s="537" t="str">
        <f>T('Critical-Representative Assets'!E21)</f>
        <v/>
      </c>
      <c r="B67" s="538"/>
      <c r="C67" s="538"/>
      <c r="D67" s="539"/>
      <c r="E67" s="527"/>
      <c r="F67" s="528"/>
      <c r="G67" s="527"/>
      <c r="H67" s="530"/>
      <c r="I67" s="528"/>
      <c r="J67" s="534"/>
      <c r="K67" s="535"/>
      <c r="L67" s="536"/>
      <c r="M67" s="534"/>
      <c r="N67" s="535"/>
      <c r="O67" s="536"/>
      <c r="P67" s="534"/>
      <c r="Q67" s="535"/>
      <c r="R67" s="536"/>
      <c r="S67" s="534"/>
      <c r="T67" s="535"/>
      <c r="U67" s="536"/>
      <c r="V67" s="534"/>
      <c r="W67" s="535"/>
      <c r="X67" s="536"/>
      <c r="Y67" s="534"/>
      <c r="Z67" s="535"/>
      <c r="AA67" s="536"/>
      <c r="AB67" s="518"/>
    </row>
    <row r="68" spans="1:28" ht="15.75" customHeight="1" thickBot="1">
      <c r="A68" s="540"/>
      <c r="B68" s="541"/>
      <c r="C68" s="541"/>
      <c r="D68" s="542"/>
      <c r="E68" s="543">
        <f>SUM(E66)</f>
        <v>1</v>
      </c>
      <c r="F68" s="544"/>
      <c r="G68" s="545">
        <f>SUM(G66)</f>
        <v>0</v>
      </c>
      <c r="H68" s="543"/>
      <c r="I68" s="544"/>
      <c r="J68" s="545">
        <f>SUM((J66+M66+P66)/3)</f>
        <v>0</v>
      </c>
      <c r="K68" s="543"/>
      <c r="L68" s="543"/>
      <c r="M68" s="543"/>
      <c r="N68" s="543"/>
      <c r="O68" s="543"/>
      <c r="P68" s="543"/>
      <c r="Q68" s="543"/>
      <c r="R68" s="544"/>
      <c r="S68" s="545">
        <f>SUM(((S66*3)+V66+Y66)/5)</f>
        <v>0</v>
      </c>
      <c r="T68" s="543"/>
      <c r="U68" s="543"/>
      <c r="V68" s="543"/>
      <c r="W68" s="543"/>
      <c r="X68" s="543"/>
      <c r="Y68" s="543"/>
      <c r="Z68" s="543"/>
      <c r="AA68" s="544"/>
      <c r="AB68" s="519"/>
    </row>
    <row r="69" spans="1:28" ht="15.75" customHeight="1" thickBot="1">
      <c r="J69" s="145"/>
      <c r="K69" s="145"/>
      <c r="L69" s="145"/>
      <c r="M69" s="145"/>
      <c r="N69" s="145"/>
      <c r="O69" s="145"/>
      <c r="P69" s="145"/>
      <c r="Q69" s="145"/>
      <c r="R69" s="145"/>
      <c r="S69" s="145"/>
      <c r="T69" s="145"/>
      <c r="U69" s="145"/>
      <c r="V69" s="145"/>
      <c r="W69" s="145"/>
      <c r="X69" s="145"/>
      <c r="Y69" s="145"/>
      <c r="Z69" s="145"/>
      <c r="AA69" s="145"/>
      <c r="AB69" s="145"/>
    </row>
    <row r="70" spans="1:28" ht="15.75" customHeight="1">
      <c r="A70" s="502" t="str">
        <f>T(A64)</f>
        <v>Armed Assault/Active Shooter</v>
      </c>
      <c r="B70" s="503"/>
      <c r="C70" s="503"/>
      <c r="D70" s="504"/>
      <c r="E70" s="508" t="s">
        <v>45</v>
      </c>
      <c r="F70" s="509"/>
      <c r="G70" s="508" t="s">
        <v>3</v>
      </c>
      <c r="H70" s="512"/>
      <c r="I70" s="509"/>
      <c r="J70" s="514" t="s">
        <v>15</v>
      </c>
      <c r="K70" s="515"/>
      <c r="L70" s="515"/>
      <c r="M70" s="515"/>
      <c r="N70" s="515"/>
      <c r="O70" s="515"/>
      <c r="P70" s="515"/>
      <c r="Q70" s="515"/>
      <c r="R70" s="516"/>
      <c r="S70" s="514" t="s">
        <v>7</v>
      </c>
      <c r="T70" s="515"/>
      <c r="U70" s="515"/>
      <c r="V70" s="515"/>
      <c r="W70" s="515"/>
      <c r="X70" s="515"/>
      <c r="Y70" s="515"/>
      <c r="Z70" s="515"/>
      <c r="AA70" s="516"/>
      <c r="AB70" s="517">
        <f>SUM(((((J74+S74)/2)*G74)*E74))</f>
        <v>0</v>
      </c>
    </row>
    <row r="71" spans="1:28" ht="15.75" customHeight="1">
      <c r="A71" s="505"/>
      <c r="B71" s="506"/>
      <c r="C71" s="506"/>
      <c r="D71" s="507"/>
      <c r="E71" s="510"/>
      <c r="F71" s="511"/>
      <c r="G71" s="510"/>
      <c r="H71" s="513"/>
      <c r="I71" s="511"/>
      <c r="J71" s="520" t="s">
        <v>16</v>
      </c>
      <c r="K71" s="521"/>
      <c r="L71" s="522"/>
      <c r="M71" s="520" t="s">
        <v>17</v>
      </c>
      <c r="N71" s="521"/>
      <c r="O71" s="522"/>
      <c r="P71" s="520" t="s">
        <v>18</v>
      </c>
      <c r="Q71" s="521"/>
      <c r="R71" s="522"/>
      <c r="S71" s="520" t="s">
        <v>8</v>
      </c>
      <c r="T71" s="521"/>
      <c r="U71" s="522"/>
      <c r="V71" s="520" t="s">
        <v>13</v>
      </c>
      <c r="W71" s="521"/>
      <c r="X71" s="522"/>
      <c r="Y71" s="520" t="s">
        <v>149</v>
      </c>
      <c r="Z71" s="521"/>
      <c r="AA71" s="522"/>
      <c r="AB71" s="518"/>
    </row>
    <row r="72" spans="1:28" ht="15.75" customHeight="1">
      <c r="A72" s="523" t="str">
        <f>T('Critical-Representative Assets'!B22)</f>
        <v>Signals &amp; PTC</v>
      </c>
      <c r="B72" s="524"/>
      <c r="C72" s="141" t="str">
        <f>T('Critical-Representative Assets'!C22)</f>
        <v>CR</v>
      </c>
      <c r="D72" s="144">
        <f>SUM('Critical-Representative Assets'!D22)</f>
        <v>11</v>
      </c>
      <c r="E72" s="525">
        <v>1</v>
      </c>
      <c r="F72" s="526"/>
      <c r="G72" s="525">
        <f>SUM('Critical-Representative Assets'!F22)</f>
        <v>0</v>
      </c>
      <c r="H72" s="529"/>
      <c r="I72" s="526"/>
      <c r="J72" s="531">
        <v>0</v>
      </c>
      <c r="K72" s="532"/>
      <c r="L72" s="533"/>
      <c r="M72" s="531">
        <v>0</v>
      </c>
      <c r="N72" s="532"/>
      <c r="O72" s="533"/>
      <c r="P72" s="531">
        <v>0</v>
      </c>
      <c r="Q72" s="532"/>
      <c r="R72" s="533"/>
      <c r="S72" s="531">
        <v>0</v>
      </c>
      <c r="T72" s="532"/>
      <c r="U72" s="533"/>
      <c r="V72" s="531">
        <v>0</v>
      </c>
      <c r="W72" s="532"/>
      <c r="X72" s="533"/>
      <c r="Y72" s="531">
        <v>0</v>
      </c>
      <c r="Z72" s="532"/>
      <c r="AA72" s="533"/>
      <c r="AB72" s="518"/>
    </row>
    <row r="73" spans="1:28" ht="15.75" customHeight="1">
      <c r="A73" s="537" t="str">
        <f>T('Critical-Representative Assets'!E22)</f>
        <v/>
      </c>
      <c r="B73" s="538"/>
      <c r="C73" s="538"/>
      <c r="D73" s="539"/>
      <c r="E73" s="527"/>
      <c r="F73" s="528"/>
      <c r="G73" s="527"/>
      <c r="H73" s="530"/>
      <c r="I73" s="528"/>
      <c r="J73" s="534"/>
      <c r="K73" s="535"/>
      <c r="L73" s="536"/>
      <c r="M73" s="534"/>
      <c r="N73" s="535"/>
      <c r="O73" s="536"/>
      <c r="P73" s="534"/>
      <c r="Q73" s="535"/>
      <c r="R73" s="536"/>
      <c r="S73" s="534"/>
      <c r="T73" s="535"/>
      <c r="U73" s="536"/>
      <c r="V73" s="534"/>
      <c r="W73" s="535"/>
      <c r="X73" s="536"/>
      <c r="Y73" s="534"/>
      <c r="Z73" s="535"/>
      <c r="AA73" s="536"/>
      <c r="AB73" s="518"/>
    </row>
    <row r="74" spans="1:28" ht="15.75" customHeight="1" thickBot="1">
      <c r="A74" s="540"/>
      <c r="B74" s="541"/>
      <c r="C74" s="541"/>
      <c r="D74" s="542"/>
      <c r="E74" s="543">
        <f>SUM(E72)</f>
        <v>1</v>
      </c>
      <c r="F74" s="544"/>
      <c r="G74" s="545">
        <f>SUM(G72)</f>
        <v>0</v>
      </c>
      <c r="H74" s="543"/>
      <c r="I74" s="544"/>
      <c r="J74" s="545">
        <f>SUM((J72+M72+P72)/3)</f>
        <v>0</v>
      </c>
      <c r="K74" s="543"/>
      <c r="L74" s="543"/>
      <c r="M74" s="543"/>
      <c r="N74" s="543"/>
      <c r="O74" s="543"/>
      <c r="P74" s="543"/>
      <c r="Q74" s="543"/>
      <c r="R74" s="544"/>
      <c r="S74" s="545">
        <f>SUM(((S72*3)+V72+Y72)/5)</f>
        <v>0</v>
      </c>
      <c r="T74" s="543"/>
      <c r="U74" s="543"/>
      <c r="V74" s="543"/>
      <c r="W74" s="543"/>
      <c r="X74" s="543"/>
      <c r="Y74" s="543"/>
      <c r="Z74" s="543"/>
      <c r="AA74" s="544"/>
      <c r="AB74" s="519"/>
    </row>
    <row r="75" spans="1:28" ht="15.75" customHeight="1" thickBot="1">
      <c r="J75" s="143"/>
      <c r="K75" s="143"/>
      <c r="L75" s="143"/>
      <c r="M75" s="143"/>
      <c r="N75" s="143"/>
      <c r="O75" s="143"/>
      <c r="P75" s="143"/>
      <c r="Q75" s="143"/>
      <c r="R75" s="143"/>
      <c r="S75" s="143"/>
      <c r="T75" s="143"/>
      <c r="U75" s="143"/>
      <c r="V75" s="143"/>
      <c r="W75" s="143"/>
      <c r="X75" s="143"/>
      <c r="Y75" s="143"/>
      <c r="Z75" s="143"/>
      <c r="AA75" s="143"/>
      <c r="AB75" s="145"/>
    </row>
    <row r="76" spans="1:28" ht="15.75" customHeight="1">
      <c r="A76" s="502" t="str">
        <f>T(A70)</f>
        <v>Armed Assault/Active Shooter</v>
      </c>
      <c r="B76" s="503"/>
      <c r="C76" s="503"/>
      <c r="D76" s="504"/>
      <c r="E76" s="508" t="s">
        <v>45</v>
      </c>
      <c r="F76" s="509"/>
      <c r="G76" s="508" t="s">
        <v>3</v>
      </c>
      <c r="H76" s="512"/>
      <c r="I76" s="509"/>
      <c r="J76" s="514" t="s">
        <v>15</v>
      </c>
      <c r="K76" s="515"/>
      <c r="L76" s="515"/>
      <c r="M76" s="515"/>
      <c r="N76" s="515"/>
      <c r="O76" s="515"/>
      <c r="P76" s="515"/>
      <c r="Q76" s="515"/>
      <c r="R76" s="516"/>
      <c r="S76" s="514" t="s">
        <v>7</v>
      </c>
      <c r="T76" s="515"/>
      <c r="U76" s="515"/>
      <c r="V76" s="515"/>
      <c r="W76" s="515"/>
      <c r="X76" s="515"/>
      <c r="Y76" s="515"/>
      <c r="Z76" s="515"/>
      <c r="AA76" s="516"/>
      <c r="AB76" s="517">
        <f>SUM(((((J80+S80)/2)*G80)*E80))</f>
        <v>0</v>
      </c>
    </row>
    <row r="77" spans="1:28" ht="15.75" customHeight="1">
      <c r="A77" s="505"/>
      <c r="B77" s="506"/>
      <c r="C77" s="506"/>
      <c r="D77" s="507"/>
      <c r="E77" s="510"/>
      <c r="F77" s="511"/>
      <c r="G77" s="510"/>
      <c r="H77" s="513"/>
      <c r="I77" s="511"/>
      <c r="J77" s="520" t="s">
        <v>16</v>
      </c>
      <c r="K77" s="521"/>
      <c r="L77" s="522"/>
      <c r="M77" s="520" t="s">
        <v>17</v>
      </c>
      <c r="N77" s="521"/>
      <c r="O77" s="522"/>
      <c r="P77" s="520" t="s">
        <v>18</v>
      </c>
      <c r="Q77" s="521"/>
      <c r="R77" s="522"/>
      <c r="S77" s="520" t="s">
        <v>8</v>
      </c>
      <c r="T77" s="521"/>
      <c r="U77" s="522"/>
      <c r="V77" s="520" t="s">
        <v>13</v>
      </c>
      <c r="W77" s="521"/>
      <c r="X77" s="522"/>
      <c r="Y77" s="520" t="s">
        <v>149</v>
      </c>
      <c r="Z77" s="521"/>
      <c r="AA77" s="522"/>
      <c r="AB77" s="518"/>
    </row>
    <row r="78" spans="1:28" ht="15.75" customHeight="1">
      <c r="A78" s="523" t="str">
        <f>T('Critical-Representative Assets'!B23)</f>
        <v xml:space="preserve">Switches </v>
      </c>
      <c r="B78" s="524"/>
      <c r="C78" s="141" t="str">
        <f>T('Critical-Representative Assets'!C23)</f>
        <v>CR</v>
      </c>
      <c r="D78" s="144">
        <f>SUM('Critical-Representative Assets'!D23)</f>
        <v>12</v>
      </c>
      <c r="E78" s="525">
        <v>1</v>
      </c>
      <c r="F78" s="526"/>
      <c r="G78" s="525">
        <f>SUM('Critical-Representative Assets'!F23)</f>
        <v>0</v>
      </c>
      <c r="H78" s="529"/>
      <c r="I78" s="526"/>
      <c r="J78" s="531">
        <v>0</v>
      </c>
      <c r="K78" s="532"/>
      <c r="L78" s="533"/>
      <c r="M78" s="531">
        <v>0</v>
      </c>
      <c r="N78" s="532"/>
      <c r="O78" s="533"/>
      <c r="P78" s="531">
        <v>0</v>
      </c>
      <c r="Q78" s="532"/>
      <c r="R78" s="533"/>
      <c r="S78" s="531">
        <v>0</v>
      </c>
      <c r="T78" s="532"/>
      <c r="U78" s="533"/>
      <c r="V78" s="531">
        <v>0</v>
      </c>
      <c r="W78" s="532"/>
      <c r="X78" s="533"/>
      <c r="Y78" s="531">
        <v>0</v>
      </c>
      <c r="Z78" s="532"/>
      <c r="AA78" s="533"/>
      <c r="AB78" s="518"/>
    </row>
    <row r="79" spans="1:28" ht="15.75" customHeight="1">
      <c r="A79" s="537" t="str">
        <f>T('Critical-Representative Assets'!E23)</f>
        <v/>
      </c>
      <c r="B79" s="538"/>
      <c r="C79" s="538"/>
      <c r="D79" s="539"/>
      <c r="E79" s="527"/>
      <c r="F79" s="528"/>
      <c r="G79" s="527"/>
      <c r="H79" s="530"/>
      <c r="I79" s="528"/>
      <c r="J79" s="534"/>
      <c r="K79" s="535"/>
      <c r="L79" s="536"/>
      <c r="M79" s="534"/>
      <c r="N79" s="535"/>
      <c r="O79" s="536"/>
      <c r="P79" s="534"/>
      <c r="Q79" s="535"/>
      <c r="R79" s="536"/>
      <c r="S79" s="534"/>
      <c r="T79" s="535"/>
      <c r="U79" s="536"/>
      <c r="V79" s="534"/>
      <c r="W79" s="535"/>
      <c r="X79" s="536"/>
      <c r="Y79" s="534"/>
      <c r="Z79" s="535"/>
      <c r="AA79" s="536"/>
      <c r="AB79" s="518"/>
    </row>
    <row r="80" spans="1:28" ht="15.75" customHeight="1" thickBot="1">
      <c r="A80" s="540"/>
      <c r="B80" s="541"/>
      <c r="C80" s="541"/>
      <c r="D80" s="542"/>
      <c r="E80" s="543">
        <f>SUM(E78)</f>
        <v>1</v>
      </c>
      <c r="F80" s="544"/>
      <c r="G80" s="545">
        <f>SUM(G78)</f>
        <v>0</v>
      </c>
      <c r="H80" s="543"/>
      <c r="I80" s="544"/>
      <c r="J80" s="545">
        <f>SUM((J78+M78+P78)/3)</f>
        <v>0</v>
      </c>
      <c r="K80" s="543"/>
      <c r="L80" s="543"/>
      <c r="M80" s="543"/>
      <c r="N80" s="543"/>
      <c r="O80" s="543"/>
      <c r="P80" s="543"/>
      <c r="Q80" s="543"/>
      <c r="R80" s="544"/>
      <c r="S80" s="545">
        <f>SUM(((S78*3)+V78+Y78)/5)</f>
        <v>0</v>
      </c>
      <c r="T80" s="543"/>
      <c r="U80" s="543"/>
      <c r="V80" s="543"/>
      <c r="W80" s="543"/>
      <c r="X80" s="543"/>
      <c r="Y80" s="543"/>
      <c r="Z80" s="543"/>
      <c r="AA80" s="544"/>
      <c r="AB80" s="519"/>
    </row>
    <row r="81" spans="1:28" ht="15.75" customHeight="1" thickBot="1">
      <c r="J81" s="145"/>
      <c r="K81" s="145"/>
      <c r="L81" s="145"/>
      <c r="M81" s="145"/>
      <c r="N81" s="145"/>
      <c r="O81" s="145"/>
      <c r="P81" s="145"/>
      <c r="Q81" s="145"/>
      <c r="R81" s="145"/>
      <c r="S81" s="145"/>
      <c r="T81" s="145"/>
      <c r="U81" s="145"/>
      <c r="V81" s="145"/>
      <c r="W81" s="145"/>
      <c r="X81" s="145"/>
      <c r="Y81" s="145"/>
      <c r="Z81" s="145"/>
      <c r="AA81" s="145"/>
      <c r="AB81" s="145"/>
    </row>
    <row r="82" spans="1:28" ht="15.75" customHeight="1">
      <c r="A82" s="502" t="str">
        <f>T(A64)</f>
        <v>Armed Assault/Active Shooter</v>
      </c>
      <c r="B82" s="503"/>
      <c r="C82" s="503"/>
      <c r="D82" s="504"/>
      <c r="E82" s="508" t="s">
        <v>45</v>
      </c>
      <c r="F82" s="509"/>
      <c r="G82" s="508" t="s">
        <v>3</v>
      </c>
      <c r="H82" s="512"/>
      <c r="I82" s="509"/>
      <c r="J82" s="514" t="s">
        <v>15</v>
      </c>
      <c r="K82" s="515"/>
      <c r="L82" s="515"/>
      <c r="M82" s="515"/>
      <c r="N82" s="515"/>
      <c r="O82" s="515"/>
      <c r="P82" s="515"/>
      <c r="Q82" s="515"/>
      <c r="R82" s="516"/>
      <c r="S82" s="514" t="s">
        <v>7</v>
      </c>
      <c r="T82" s="515"/>
      <c r="U82" s="515"/>
      <c r="V82" s="515"/>
      <c r="W82" s="515"/>
      <c r="X82" s="515"/>
      <c r="Y82" s="515"/>
      <c r="Z82" s="515"/>
      <c r="AA82" s="516"/>
      <c r="AB82" s="517">
        <f>SUM(((((J86+S86)/2)*G86)*E86))</f>
        <v>0</v>
      </c>
    </row>
    <row r="83" spans="1:28" ht="15.75" customHeight="1">
      <c r="A83" s="505"/>
      <c r="B83" s="506"/>
      <c r="C83" s="506"/>
      <c r="D83" s="507"/>
      <c r="E83" s="510"/>
      <c r="F83" s="511"/>
      <c r="G83" s="510"/>
      <c r="H83" s="513"/>
      <c r="I83" s="511"/>
      <c r="J83" s="520" t="s">
        <v>16</v>
      </c>
      <c r="K83" s="521"/>
      <c r="L83" s="522"/>
      <c r="M83" s="520" t="s">
        <v>17</v>
      </c>
      <c r="N83" s="521"/>
      <c r="O83" s="522"/>
      <c r="P83" s="520" t="s">
        <v>18</v>
      </c>
      <c r="Q83" s="521"/>
      <c r="R83" s="522"/>
      <c r="S83" s="520" t="s">
        <v>8</v>
      </c>
      <c r="T83" s="521"/>
      <c r="U83" s="522"/>
      <c r="V83" s="520" t="s">
        <v>13</v>
      </c>
      <c r="W83" s="521"/>
      <c r="X83" s="522"/>
      <c r="Y83" s="520" t="s">
        <v>149</v>
      </c>
      <c r="Z83" s="521"/>
      <c r="AA83" s="522"/>
      <c r="AB83" s="518"/>
    </row>
    <row r="84" spans="1:28" ht="15.75" customHeight="1">
      <c r="A84" s="523" t="str">
        <f>T('Critical-Representative Assets'!B24)</f>
        <v>Bridges</v>
      </c>
      <c r="B84" s="524"/>
      <c r="C84" s="141" t="str">
        <f>T('Critical-Representative Assets'!C24)</f>
        <v>CR</v>
      </c>
      <c r="D84" s="144">
        <f>SUM('Critical-Representative Assets'!D24)</f>
        <v>13</v>
      </c>
      <c r="E84" s="525">
        <v>1</v>
      </c>
      <c r="F84" s="526"/>
      <c r="G84" s="525">
        <f>SUM('Critical-Representative Assets'!F24)</f>
        <v>0</v>
      </c>
      <c r="H84" s="529"/>
      <c r="I84" s="526"/>
      <c r="J84" s="531">
        <v>0</v>
      </c>
      <c r="K84" s="532"/>
      <c r="L84" s="533"/>
      <c r="M84" s="531">
        <v>0</v>
      </c>
      <c r="N84" s="532"/>
      <c r="O84" s="533"/>
      <c r="P84" s="531">
        <v>0</v>
      </c>
      <c r="Q84" s="532"/>
      <c r="R84" s="533"/>
      <c r="S84" s="531">
        <v>0</v>
      </c>
      <c r="T84" s="532"/>
      <c r="U84" s="533"/>
      <c r="V84" s="531">
        <v>0</v>
      </c>
      <c r="W84" s="532"/>
      <c r="X84" s="533"/>
      <c r="Y84" s="531">
        <v>0</v>
      </c>
      <c r="Z84" s="532"/>
      <c r="AA84" s="533"/>
      <c r="AB84" s="518"/>
    </row>
    <row r="85" spans="1:28" ht="15.75" customHeight="1">
      <c r="A85" s="537" t="str">
        <f>T('Critical-Representative Assets'!E24)</f>
        <v/>
      </c>
      <c r="B85" s="538"/>
      <c r="C85" s="538"/>
      <c r="D85" s="539"/>
      <c r="E85" s="527"/>
      <c r="F85" s="528"/>
      <c r="G85" s="527"/>
      <c r="H85" s="530"/>
      <c r="I85" s="528"/>
      <c r="J85" s="534"/>
      <c r="K85" s="535"/>
      <c r="L85" s="536"/>
      <c r="M85" s="534"/>
      <c r="N85" s="535"/>
      <c r="O85" s="536"/>
      <c r="P85" s="534"/>
      <c r="Q85" s="535"/>
      <c r="R85" s="536"/>
      <c r="S85" s="534"/>
      <c r="T85" s="535"/>
      <c r="U85" s="536"/>
      <c r="V85" s="534"/>
      <c r="W85" s="535"/>
      <c r="X85" s="536"/>
      <c r="Y85" s="534"/>
      <c r="Z85" s="535"/>
      <c r="AA85" s="536"/>
      <c r="AB85" s="518"/>
    </row>
    <row r="86" spans="1:28" ht="15.75" customHeight="1" thickBot="1">
      <c r="A86" s="540"/>
      <c r="B86" s="541"/>
      <c r="C86" s="541"/>
      <c r="D86" s="542"/>
      <c r="E86" s="543">
        <f>SUM(E84)</f>
        <v>1</v>
      </c>
      <c r="F86" s="544"/>
      <c r="G86" s="545">
        <f>SUM(G84)</f>
        <v>0</v>
      </c>
      <c r="H86" s="543"/>
      <c r="I86" s="544"/>
      <c r="J86" s="545">
        <f>SUM((J84+M84+P84)/3)</f>
        <v>0</v>
      </c>
      <c r="K86" s="543"/>
      <c r="L86" s="543"/>
      <c r="M86" s="543"/>
      <c r="N86" s="543"/>
      <c r="O86" s="543"/>
      <c r="P86" s="543"/>
      <c r="Q86" s="543"/>
      <c r="R86" s="544"/>
      <c r="S86" s="545">
        <f>SUM(((S84*3)+V84+Y84)/5)</f>
        <v>0</v>
      </c>
      <c r="T86" s="543"/>
      <c r="U86" s="543"/>
      <c r="V86" s="543"/>
      <c r="W86" s="543"/>
      <c r="X86" s="543"/>
      <c r="Y86" s="543"/>
      <c r="Z86" s="543"/>
      <c r="AA86" s="544"/>
      <c r="AB86" s="519"/>
    </row>
    <row r="87" spans="1:28" ht="15.75" customHeight="1" thickBot="1">
      <c r="J87" s="143"/>
      <c r="K87" s="143"/>
      <c r="L87" s="143"/>
      <c r="M87" s="143"/>
      <c r="N87" s="143"/>
      <c r="O87" s="143"/>
      <c r="P87" s="143"/>
      <c r="Q87" s="143"/>
      <c r="R87" s="143"/>
      <c r="S87" s="143"/>
      <c r="T87" s="143"/>
      <c r="U87" s="143"/>
      <c r="V87" s="143"/>
      <c r="W87" s="143"/>
      <c r="X87" s="143"/>
      <c r="Y87" s="143"/>
      <c r="Z87" s="143"/>
      <c r="AA87" s="143"/>
      <c r="AB87" s="145"/>
    </row>
    <row r="88" spans="1:28" ht="15.75" customHeight="1">
      <c r="A88" s="502" t="str">
        <f>T(A82)</f>
        <v>Armed Assault/Active Shooter</v>
      </c>
      <c r="B88" s="503"/>
      <c r="C88" s="503"/>
      <c r="D88" s="504"/>
      <c r="E88" s="508" t="s">
        <v>45</v>
      </c>
      <c r="F88" s="509"/>
      <c r="G88" s="508" t="s">
        <v>3</v>
      </c>
      <c r="H88" s="512"/>
      <c r="I88" s="509"/>
      <c r="J88" s="514" t="s">
        <v>15</v>
      </c>
      <c r="K88" s="515"/>
      <c r="L88" s="515"/>
      <c r="M88" s="515"/>
      <c r="N88" s="515"/>
      <c r="O88" s="515"/>
      <c r="P88" s="515"/>
      <c r="Q88" s="515"/>
      <c r="R88" s="516"/>
      <c r="S88" s="514" t="s">
        <v>7</v>
      </c>
      <c r="T88" s="515"/>
      <c r="U88" s="515"/>
      <c r="V88" s="515"/>
      <c r="W88" s="515"/>
      <c r="X88" s="515"/>
      <c r="Y88" s="515"/>
      <c r="Z88" s="515"/>
      <c r="AA88" s="516"/>
      <c r="AB88" s="517">
        <f>SUM(((((J92+S92)/2)*G92)*E92))</f>
        <v>0</v>
      </c>
    </row>
    <row r="89" spans="1:28" ht="15.75" customHeight="1">
      <c r="A89" s="505"/>
      <c r="B89" s="506"/>
      <c r="C89" s="506"/>
      <c r="D89" s="507"/>
      <c r="E89" s="510"/>
      <c r="F89" s="511"/>
      <c r="G89" s="510"/>
      <c r="H89" s="513"/>
      <c r="I89" s="511"/>
      <c r="J89" s="520" t="s">
        <v>16</v>
      </c>
      <c r="K89" s="521"/>
      <c r="L89" s="522"/>
      <c r="M89" s="520" t="s">
        <v>17</v>
      </c>
      <c r="N89" s="521"/>
      <c r="O89" s="522"/>
      <c r="P89" s="520" t="s">
        <v>18</v>
      </c>
      <c r="Q89" s="521"/>
      <c r="R89" s="522"/>
      <c r="S89" s="520" t="s">
        <v>8</v>
      </c>
      <c r="T89" s="521"/>
      <c r="U89" s="522"/>
      <c r="V89" s="520" t="s">
        <v>13</v>
      </c>
      <c r="W89" s="521"/>
      <c r="X89" s="522"/>
      <c r="Y89" s="520" t="s">
        <v>149</v>
      </c>
      <c r="Z89" s="521"/>
      <c r="AA89" s="522"/>
      <c r="AB89" s="518"/>
    </row>
    <row r="90" spans="1:28" ht="15.75" customHeight="1">
      <c r="A90" s="523" t="str">
        <f>T('Critical-Representative Assets'!B25)</f>
        <v>Elevated Track</v>
      </c>
      <c r="B90" s="524"/>
      <c r="C90" s="141" t="str">
        <f>T('Critical-Representative Assets'!C25)</f>
        <v>CR</v>
      </c>
      <c r="D90" s="144">
        <f>SUM('Critical-Representative Assets'!D25)</f>
        <v>14</v>
      </c>
      <c r="E90" s="525">
        <v>1</v>
      </c>
      <c r="F90" s="526"/>
      <c r="G90" s="525">
        <f>SUM('Critical-Representative Assets'!F25)</f>
        <v>0</v>
      </c>
      <c r="H90" s="529"/>
      <c r="I90" s="526"/>
      <c r="J90" s="531">
        <v>0</v>
      </c>
      <c r="K90" s="532"/>
      <c r="L90" s="533"/>
      <c r="M90" s="531">
        <v>0</v>
      </c>
      <c r="N90" s="532"/>
      <c r="O90" s="533"/>
      <c r="P90" s="531">
        <v>0</v>
      </c>
      <c r="Q90" s="532"/>
      <c r="R90" s="533"/>
      <c r="S90" s="531">
        <v>0</v>
      </c>
      <c r="T90" s="532"/>
      <c r="U90" s="533"/>
      <c r="V90" s="531">
        <v>0</v>
      </c>
      <c r="W90" s="532"/>
      <c r="X90" s="533"/>
      <c r="Y90" s="531">
        <v>0</v>
      </c>
      <c r="Z90" s="532"/>
      <c r="AA90" s="533"/>
      <c r="AB90" s="518"/>
    </row>
    <row r="91" spans="1:28" ht="15.75" customHeight="1">
      <c r="A91" s="537" t="str">
        <f>T('Critical-Representative Assets'!E25)</f>
        <v/>
      </c>
      <c r="B91" s="538"/>
      <c r="C91" s="538"/>
      <c r="D91" s="539"/>
      <c r="E91" s="527"/>
      <c r="F91" s="528"/>
      <c r="G91" s="527"/>
      <c r="H91" s="530"/>
      <c r="I91" s="528"/>
      <c r="J91" s="534"/>
      <c r="K91" s="535"/>
      <c r="L91" s="536"/>
      <c r="M91" s="534"/>
      <c r="N91" s="535"/>
      <c r="O91" s="536"/>
      <c r="P91" s="534"/>
      <c r="Q91" s="535"/>
      <c r="R91" s="536"/>
      <c r="S91" s="534"/>
      <c r="T91" s="535"/>
      <c r="U91" s="536"/>
      <c r="V91" s="534"/>
      <c r="W91" s="535"/>
      <c r="X91" s="536"/>
      <c r="Y91" s="534"/>
      <c r="Z91" s="535"/>
      <c r="AA91" s="536"/>
      <c r="AB91" s="518"/>
    </row>
    <row r="92" spans="1:28" ht="15.75" customHeight="1" thickBot="1">
      <c r="A92" s="540"/>
      <c r="B92" s="541"/>
      <c r="C92" s="541"/>
      <c r="D92" s="542"/>
      <c r="E92" s="543">
        <f>SUM(E90)</f>
        <v>1</v>
      </c>
      <c r="F92" s="544"/>
      <c r="G92" s="545">
        <f>SUM(G90)</f>
        <v>0</v>
      </c>
      <c r="H92" s="543"/>
      <c r="I92" s="544"/>
      <c r="J92" s="545">
        <f>SUM((J90+M90+P90)/3)</f>
        <v>0</v>
      </c>
      <c r="K92" s="543"/>
      <c r="L92" s="543"/>
      <c r="M92" s="543"/>
      <c r="N92" s="543"/>
      <c r="O92" s="543"/>
      <c r="P92" s="543"/>
      <c r="Q92" s="543"/>
      <c r="R92" s="544"/>
      <c r="S92" s="545">
        <f>SUM(((S90*3)+V90+Y90)/5)</f>
        <v>0</v>
      </c>
      <c r="T92" s="543"/>
      <c r="U92" s="543"/>
      <c r="V92" s="543"/>
      <c r="W92" s="543"/>
      <c r="X92" s="543"/>
      <c r="Y92" s="543"/>
      <c r="Z92" s="543"/>
      <c r="AA92" s="544"/>
      <c r="AB92" s="519"/>
    </row>
    <row r="93" spans="1:28" ht="15.75" customHeight="1" thickBot="1">
      <c r="J93" s="143"/>
      <c r="K93" s="143"/>
      <c r="L93" s="143"/>
      <c r="M93" s="143"/>
      <c r="N93" s="143"/>
      <c r="O93" s="143"/>
      <c r="P93" s="143"/>
      <c r="Q93" s="143"/>
      <c r="R93" s="143"/>
      <c r="S93" s="143"/>
      <c r="T93" s="143"/>
      <c r="U93" s="143"/>
      <c r="V93" s="143"/>
      <c r="W93" s="143"/>
      <c r="X93" s="143"/>
      <c r="Y93" s="143"/>
      <c r="Z93" s="143"/>
      <c r="AA93" s="143"/>
    </row>
    <row r="94" spans="1:28" ht="15.75" customHeight="1">
      <c r="A94" s="502" t="str">
        <f>T(A88)</f>
        <v>Armed Assault/Active Shooter</v>
      </c>
      <c r="B94" s="503"/>
      <c r="C94" s="503"/>
      <c r="D94" s="504"/>
      <c r="E94" s="508" t="s">
        <v>45</v>
      </c>
      <c r="F94" s="509"/>
      <c r="G94" s="508" t="s">
        <v>3</v>
      </c>
      <c r="H94" s="512"/>
      <c r="I94" s="509"/>
      <c r="J94" s="514" t="s">
        <v>15</v>
      </c>
      <c r="K94" s="515"/>
      <c r="L94" s="515"/>
      <c r="M94" s="515"/>
      <c r="N94" s="515"/>
      <c r="O94" s="515"/>
      <c r="P94" s="515"/>
      <c r="Q94" s="515"/>
      <c r="R94" s="516"/>
      <c r="S94" s="514" t="s">
        <v>7</v>
      </c>
      <c r="T94" s="515"/>
      <c r="U94" s="515"/>
      <c r="V94" s="515"/>
      <c r="W94" s="515"/>
      <c r="X94" s="515"/>
      <c r="Y94" s="515"/>
      <c r="Z94" s="515"/>
      <c r="AA94" s="516"/>
      <c r="AB94" s="517">
        <f>SUM(((((J98+S98)/2)*G98)*E98))</f>
        <v>0</v>
      </c>
    </row>
    <row r="95" spans="1:28" ht="15.75" customHeight="1">
      <c r="A95" s="505"/>
      <c r="B95" s="506"/>
      <c r="C95" s="506"/>
      <c r="D95" s="507"/>
      <c r="E95" s="510"/>
      <c r="F95" s="511"/>
      <c r="G95" s="510"/>
      <c r="H95" s="513"/>
      <c r="I95" s="511"/>
      <c r="J95" s="520" t="s">
        <v>16</v>
      </c>
      <c r="K95" s="521"/>
      <c r="L95" s="522"/>
      <c r="M95" s="520" t="s">
        <v>17</v>
      </c>
      <c r="N95" s="521"/>
      <c r="O95" s="522"/>
      <c r="P95" s="520" t="s">
        <v>18</v>
      </c>
      <c r="Q95" s="521"/>
      <c r="R95" s="522"/>
      <c r="S95" s="520" t="s">
        <v>8</v>
      </c>
      <c r="T95" s="521"/>
      <c r="U95" s="522"/>
      <c r="V95" s="520" t="s">
        <v>13</v>
      </c>
      <c r="W95" s="521"/>
      <c r="X95" s="522"/>
      <c r="Y95" s="520" t="s">
        <v>149</v>
      </c>
      <c r="Z95" s="521"/>
      <c r="AA95" s="522"/>
      <c r="AB95" s="518"/>
    </row>
    <row r="96" spans="1:28" ht="15.75" customHeight="1">
      <c r="A96" s="523" t="str">
        <f>T('Critical-Representative Assets'!B26)</f>
        <v xml:space="preserve">Tunnels </v>
      </c>
      <c r="B96" s="524"/>
      <c r="C96" s="141" t="str">
        <f>T('Critical-Representative Assets'!C26)</f>
        <v>CR</v>
      </c>
      <c r="D96" s="144">
        <f>SUM('Critical-Representative Assets'!D26)</f>
        <v>15</v>
      </c>
      <c r="E96" s="525">
        <v>1</v>
      </c>
      <c r="F96" s="526"/>
      <c r="G96" s="525">
        <f>SUM('Critical-Representative Assets'!F26)</f>
        <v>0</v>
      </c>
      <c r="H96" s="529"/>
      <c r="I96" s="526"/>
      <c r="J96" s="531">
        <v>0</v>
      </c>
      <c r="K96" s="532"/>
      <c r="L96" s="533"/>
      <c r="M96" s="531">
        <v>0</v>
      </c>
      <c r="N96" s="532"/>
      <c r="O96" s="533"/>
      <c r="P96" s="531">
        <v>0</v>
      </c>
      <c r="Q96" s="532"/>
      <c r="R96" s="533"/>
      <c r="S96" s="531">
        <v>0</v>
      </c>
      <c r="T96" s="532"/>
      <c r="U96" s="533"/>
      <c r="V96" s="531">
        <v>0</v>
      </c>
      <c r="W96" s="532"/>
      <c r="X96" s="533"/>
      <c r="Y96" s="531">
        <v>0</v>
      </c>
      <c r="Z96" s="532"/>
      <c r="AA96" s="533"/>
      <c r="AB96" s="518"/>
    </row>
    <row r="97" spans="1:28" ht="15.75" customHeight="1">
      <c r="A97" s="537" t="str">
        <f>T('Critical-Representative Assets'!E26)</f>
        <v/>
      </c>
      <c r="B97" s="538"/>
      <c r="C97" s="538"/>
      <c r="D97" s="539"/>
      <c r="E97" s="527"/>
      <c r="F97" s="528"/>
      <c r="G97" s="527"/>
      <c r="H97" s="530"/>
      <c r="I97" s="528"/>
      <c r="J97" s="534"/>
      <c r="K97" s="535"/>
      <c r="L97" s="536"/>
      <c r="M97" s="534"/>
      <c r="N97" s="535"/>
      <c r="O97" s="536"/>
      <c r="P97" s="534"/>
      <c r="Q97" s="535"/>
      <c r="R97" s="536"/>
      <c r="S97" s="534"/>
      <c r="T97" s="535"/>
      <c r="U97" s="536"/>
      <c r="V97" s="534"/>
      <c r="W97" s="535"/>
      <c r="X97" s="536"/>
      <c r="Y97" s="534"/>
      <c r="Z97" s="535"/>
      <c r="AA97" s="536"/>
      <c r="AB97" s="518"/>
    </row>
    <row r="98" spans="1:28" ht="15.75" customHeight="1" thickBot="1">
      <c r="A98" s="540"/>
      <c r="B98" s="541"/>
      <c r="C98" s="541"/>
      <c r="D98" s="542"/>
      <c r="E98" s="543">
        <f>SUM(E96)</f>
        <v>1</v>
      </c>
      <c r="F98" s="544"/>
      <c r="G98" s="545">
        <f>SUM(G96)</f>
        <v>0</v>
      </c>
      <c r="H98" s="543"/>
      <c r="I98" s="544"/>
      <c r="J98" s="545">
        <f>SUM((J96+M96+P96)/3)</f>
        <v>0</v>
      </c>
      <c r="K98" s="543"/>
      <c r="L98" s="543"/>
      <c r="M98" s="543"/>
      <c r="N98" s="543"/>
      <c r="O98" s="543"/>
      <c r="P98" s="543"/>
      <c r="Q98" s="543"/>
      <c r="R98" s="544"/>
      <c r="S98" s="545">
        <f>SUM(((S96*3)+V96+Y96)/5)</f>
        <v>0</v>
      </c>
      <c r="T98" s="543"/>
      <c r="U98" s="543"/>
      <c r="V98" s="543"/>
      <c r="W98" s="543"/>
      <c r="X98" s="543"/>
      <c r="Y98" s="543"/>
      <c r="Z98" s="543"/>
      <c r="AA98" s="544"/>
      <c r="AB98" s="519"/>
    </row>
    <row r="99" spans="1:28" ht="15.75" customHeight="1" thickBot="1">
      <c r="J99" s="143"/>
      <c r="K99" s="143"/>
      <c r="L99" s="143"/>
      <c r="M99" s="143"/>
      <c r="N99" s="143"/>
      <c r="O99" s="143"/>
      <c r="P99" s="143"/>
      <c r="Q99" s="143"/>
      <c r="R99" s="143"/>
      <c r="S99" s="143"/>
      <c r="T99" s="143"/>
      <c r="U99" s="143"/>
      <c r="V99" s="143"/>
      <c r="W99" s="143"/>
      <c r="X99" s="143"/>
      <c r="Y99" s="143"/>
      <c r="Z99" s="143"/>
      <c r="AA99" s="143"/>
      <c r="AB99" s="143"/>
    </row>
    <row r="100" spans="1:28" ht="15.75" customHeight="1">
      <c r="A100" s="502" t="str">
        <f>T(A94)</f>
        <v>Armed Assault/Active Shooter</v>
      </c>
      <c r="B100" s="503"/>
      <c r="C100" s="503"/>
      <c r="D100" s="504"/>
      <c r="E100" s="508" t="s">
        <v>45</v>
      </c>
      <c r="F100" s="509"/>
      <c r="G100" s="508" t="s">
        <v>3</v>
      </c>
      <c r="H100" s="512"/>
      <c r="I100" s="509"/>
      <c r="J100" s="514" t="s">
        <v>15</v>
      </c>
      <c r="K100" s="515"/>
      <c r="L100" s="515"/>
      <c r="M100" s="515"/>
      <c r="N100" s="515"/>
      <c r="O100" s="515"/>
      <c r="P100" s="515"/>
      <c r="Q100" s="515"/>
      <c r="R100" s="516"/>
      <c r="S100" s="514" t="s">
        <v>7</v>
      </c>
      <c r="T100" s="515"/>
      <c r="U100" s="515"/>
      <c r="V100" s="515"/>
      <c r="W100" s="515"/>
      <c r="X100" s="515"/>
      <c r="Y100" s="515"/>
      <c r="Z100" s="515"/>
      <c r="AA100" s="516"/>
      <c r="AB100" s="517">
        <f>SUM(((((J104+S104)/2)*G104)*E104))</f>
        <v>0</v>
      </c>
    </row>
    <row r="101" spans="1:28" ht="15.75" customHeight="1">
      <c r="A101" s="505"/>
      <c r="B101" s="506"/>
      <c r="C101" s="506"/>
      <c r="D101" s="507"/>
      <c r="E101" s="510"/>
      <c r="F101" s="511"/>
      <c r="G101" s="510"/>
      <c r="H101" s="513"/>
      <c r="I101" s="511"/>
      <c r="J101" s="520" t="s">
        <v>16</v>
      </c>
      <c r="K101" s="521"/>
      <c r="L101" s="522"/>
      <c r="M101" s="520" t="s">
        <v>17</v>
      </c>
      <c r="N101" s="521"/>
      <c r="O101" s="522"/>
      <c r="P101" s="520" t="s">
        <v>18</v>
      </c>
      <c r="Q101" s="521"/>
      <c r="R101" s="522"/>
      <c r="S101" s="520" t="s">
        <v>8</v>
      </c>
      <c r="T101" s="521"/>
      <c r="U101" s="522"/>
      <c r="V101" s="520" t="s">
        <v>13</v>
      </c>
      <c r="W101" s="521"/>
      <c r="X101" s="522"/>
      <c r="Y101" s="520" t="s">
        <v>149</v>
      </c>
      <c r="Z101" s="521"/>
      <c r="AA101" s="522"/>
      <c r="AB101" s="518"/>
    </row>
    <row r="102" spans="1:28" ht="15.75" customHeight="1">
      <c r="A102" s="523" t="str">
        <f>T('Critical-Representative Assets'!B27)</f>
        <v>Choke Points on ROW</v>
      </c>
      <c r="B102" s="524"/>
      <c r="C102" s="141" t="str">
        <f>T('Critical-Representative Assets'!C27)</f>
        <v>CR</v>
      </c>
      <c r="D102" s="144">
        <f>SUM('Critical-Representative Assets'!D27)</f>
        <v>16</v>
      </c>
      <c r="E102" s="525">
        <v>1</v>
      </c>
      <c r="F102" s="526"/>
      <c r="G102" s="525">
        <f>SUM('Critical-Representative Assets'!F27)</f>
        <v>0</v>
      </c>
      <c r="H102" s="529"/>
      <c r="I102" s="526"/>
      <c r="J102" s="531">
        <v>0</v>
      </c>
      <c r="K102" s="532"/>
      <c r="L102" s="533"/>
      <c r="M102" s="531">
        <v>0</v>
      </c>
      <c r="N102" s="532"/>
      <c r="O102" s="533"/>
      <c r="P102" s="531">
        <v>0</v>
      </c>
      <c r="Q102" s="532"/>
      <c r="R102" s="533"/>
      <c r="S102" s="531">
        <v>0</v>
      </c>
      <c r="T102" s="532"/>
      <c r="U102" s="533"/>
      <c r="V102" s="531">
        <v>0</v>
      </c>
      <c r="W102" s="532"/>
      <c r="X102" s="533"/>
      <c r="Y102" s="531">
        <v>0</v>
      </c>
      <c r="Z102" s="532"/>
      <c r="AA102" s="533"/>
      <c r="AB102" s="518"/>
    </row>
    <row r="103" spans="1:28" ht="15.75" customHeight="1">
      <c r="A103" s="537" t="str">
        <f>T('Critical-Representative Assets'!E27)</f>
        <v/>
      </c>
      <c r="B103" s="538"/>
      <c r="C103" s="538"/>
      <c r="D103" s="539"/>
      <c r="E103" s="527"/>
      <c r="F103" s="528"/>
      <c r="G103" s="527"/>
      <c r="H103" s="530"/>
      <c r="I103" s="528"/>
      <c r="J103" s="534"/>
      <c r="K103" s="535"/>
      <c r="L103" s="536"/>
      <c r="M103" s="534"/>
      <c r="N103" s="535"/>
      <c r="O103" s="536"/>
      <c r="P103" s="534"/>
      <c r="Q103" s="535"/>
      <c r="R103" s="536"/>
      <c r="S103" s="534"/>
      <c r="T103" s="535"/>
      <c r="U103" s="536"/>
      <c r="V103" s="534"/>
      <c r="W103" s="535"/>
      <c r="X103" s="536"/>
      <c r="Y103" s="534"/>
      <c r="Z103" s="535"/>
      <c r="AA103" s="536"/>
      <c r="AB103" s="518"/>
    </row>
    <row r="104" spans="1:28" ht="15.75" customHeight="1" thickBot="1">
      <c r="A104" s="540"/>
      <c r="B104" s="541"/>
      <c r="C104" s="541"/>
      <c r="D104" s="542"/>
      <c r="E104" s="543">
        <f>SUM(E102)</f>
        <v>1</v>
      </c>
      <c r="F104" s="544"/>
      <c r="G104" s="545">
        <f>SUM(G102)</f>
        <v>0</v>
      </c>
      <c r="H104" s="543"/>
      <c r="I104" s="544"/>
      <c r="J104" s="545">
        <f>SUM((J102+M102+P102)/3)</f>
        <v>0</v>
      </c>
      <c r="K104" s="543"/>
      <c r="L104" s="543"/>
      <c r="M104" s="543"/>
      <c r="N104" s="543"/>
      <c r="O104" s="543"/>
      <c r="P104" s="543"/>
      <c r="Q104" s="543"/>
      <c r="R104" s="544"/>
      <c r="S104" s="545">
        <f>SUM(((S102*3)+V102+Y102)/5)</f>
        <v>0</v>
      </c>
      <c r="T104" s="543"/>
      <c r="U104" s="543"/>
      <c r="V104" s="543"/>
      <c r="W104" s="543"/>
      <c r="X104" s="543"/>
      <c r="Y104" s="543"/>
      <c r="Z104" s="543"/>
      <c r="AA104" s="544"/>
      <c r="AB104" s="519"/>
    </row>
    <row r="105" spans="1:28" ht="15.75" customHeight="1" thickBot="1">
      <c r="J105" s="145"/>
      <c r="K105" s="145"/>
      <c r="L105" s="145"/>
      <c r="M105" s="145"/>
      <c r="N105" s="145"/>
      <c r="O105" s="145"/>
      <c r="P105" s="145"/>
      <c r="Q105" s="145"/>
      <c r="R105" s="145"/>
      <c r="S105" s="145"/>
      <c r="T105" s="145"/>
      <c r="U105" s="145"/>
      <c r="V105" s="145"/>
      <c r="W105" s="145"/>
      <c r="X105" s="145"/>
      <c r="Y105" s="145"/>
      <c r="Z105" s="145"/>
      <c r="AA105" s="145"/>
      <c r="AB105" s="145"/>
    </row>
    <row r="106" spans="1:28" ht="15.75" customHeight="1">
      <c r="A106" s="502" t="str">
        <f>T(A100)</f>
        <v>Armed Assault/Active Shooter</v>
      </c>
      <c r="B106" s="503"/>
      <c r="C106" s="503"/>
      <c r="D106" s="504"/>
      <c r="E106" s="508" t="s">
        <v>45</v>
      </c>
      <c r="F106" s="509"/>
      <c r="G106" s="508" t="s">
        <v>3</v>
      </c>
      <c r="H106" s="512"/>
      <c r="I106" s="509"/>
      <c r="J106" s="514" t="s">
        <v>15</v>
      </c>
      <c r="K106" s="515"/>
      <c r="L106" s="515"/>
      <c r="M106" s="515"/>
      <c r="N106" s="515"/>
      <c r="O106" s="515"/>
      <c r="P106" s="515"/>
      <c r="Q106" s="515"/>
      <c r="R106" s="516"/>
      <c r="S106" s="514" t="s">
        <v>7</v>
      </c>
      <c r="T106" s="515"/>
      <c r="U106" s="515"/>
      <c r="V106" s="515"/>
      <c r="W106" s="515"/>
      <c r="X106" s="515"/>
      <c r="Y106" s="515"/>
      <c r="Z106" s="515"/>
      <c r="AA106" s="516"/>
      <c r="AB106" s="517">
        <f>SUM(((((J110+S110)/2)*G110)*E110))</f>
        <v>0</v>
      </c>
    </row>
    <row r="107" spans="1:28" ht="15.75" customHeight="1">
      <c r="A107" s="505"/>
      <c r="B107" s="506"/>
      <c r="C107" s="506"/>
      <c r="D107" s="507"/>
      <c r="E107" s="510"/>
      <c r="F107" s="511"/>
      <c r="G107" s="510"/>
      <c r="H107" s="513"/>
      <c r="I107" s="511"/>
      <c r="J107" s="520" t="s">
        <v>16</v>
      </c>
      <c r="K107" s="521"/>
      <c r="L107" s="522"/>
      <c r="M107" s="520" t="s">
        <v>17</v>
      </c>
      <c r="N107" s="521"/>
      <c r="O107" s="522"/>
      <c r="P107" s="520" t="s">
        <v>18</v>
      </c>
      <c r="Q107" s="521"/>
      <c r="R107" s="522"/>
      <c r="S107" s="520" t="s">
        <v>8</v>
      </c>
      <c r="T107" s="521"/>
      <c r="U107" s="522"/>
      <c r="V107" s="520" t="s">
        <v>13</v>
      </c>
      <c r="W107" s="521"/>
      <c r="X107" s="522"/>
      <c r="Y107" s="520" t="s">
        <v>149</v>
      </c>
      <c r="Z107" s="521"/>
      <c r="AA107" s="522"/>
      <c r="AB107" s="518"/>
    </row>
    <row r="108" spans="1:28" ht="15.75" customHeight="1">
      <c r="A108" s="523" t="str">
        <f>T('Critical-Representative Assets'!B28)</f>
        <v>Fire Suppression</v>
      </c>
      <c r="B108" s="524"/>
      <c r="C108" s="141" t="str">
        <f>T('Critical-Representative Assets'!C28)</f>
        <v>CR</v>
      </c>
      <c r="D108" s="144">
        <f>SUM('Critical-Representative Assets'!D28)</f>
        <v>17</v>
      </c>
      <c r="E108" s="525">
        <v>1</v>
      </c>
      <c r="F108" s="526"/>
      <c r="G108" s="525">
        <f>SUM('Critical-Representative Assets'!F28)</f>
        <v>0</v>
      </c>
      <c r="H108" s="529"/>
      <c r="I108" s="526"/>
      <c r="J108" s="531">
        <v>0</v>
      </c>
      <c r="K108" s="532"/>
      <c r="L108" s="533"/>
      <c r="M108" s="531">
        <v>0</v>
      </c>
      <c r="N108" s="532"/>
      <c r="O108" s="533"/>
      <c r="P108" s="531">
        <v>0</v>
      </c>
      <c r="Q108" s="532"/>
      <c r="R108" s="533"/>
      <c r="S108" s="531">
        <v>0</v>
      </c>
      <c r="T108" s="532"/>
      <c r="U108" s="533"/>
      <c r="V108" s="531">
        <v>0</v>
      </c>
      <c r="W108" s="532"/>
      <c r="X108" s="533"/>
      <c r="Y108" s="531">
        <v>0</v>
      </c>
      <c r="Z108" s="532"/>
      <c r="AA108" s="533"/>
      <c r="AB108" s="518"/>
    </row>
    <row r="109" spans="1:28" ht="15.75" customHeight="1">
      <c r="A109" s="537" t="str">
        <f>T('Critical-Representative Assets'!E28)</f>
        <v/>
      </c>
      <c r="B109" s="538"/>
      <c r="C109" s="538"/>
      <c r="D109" s="539"/>
      <c r="E109" s="527"/>
      <c r="F109" s="528"/>
      <c r="G109" s="527"/>
      <c r="H109" s="530"/>
      <c r="I109" s="528"/>
      <c r="J109" s="534"/>
      <c r="K109" s="535"/>
      <c r="L109" s="536"/>
      <c r="M109" s="534"/>
      <c r="N109" s="535"/>
      <c r="O109" s="536"/>
      <c r="P109" s="534"/>
      <c r="Q109" s="535"/>
      <c r="R109" s="536"/>
      <c r="S109" s="534"/>
      <c r="T109" s="535"/>
      <c r="U109" s="536"/>
      <c r="V109" s="534"/>
      <c r="W109" s="535"/>
      <c r="X109" s="536"/>
      <c r="Y109" s="534"/>
      <c r="Z109" s="535"/>
      <c r="AA109" s="536"/>
      <c r="AB109" s="518"/>
    </row>
    <row r="110" spans="1:28" ht="15.75" customHeight="1" thickBot="1">
      <c r="A110" s="540"/>
      <c r="B110" s="541"/>
      <c r="C110" s="541"/>
      <c r="D110" s="542"/>
      <c r="E110" s="543">
        <f>SUM(E108)</f>
        <v>1</v>
      </c>
      <c r="F110" s="544"/>
      <c r="G110" s="545">
        <f>SUM(G108)</f>
        <v>0</v>
      </c>
      <c r="H110" s="543"/>
      <c r="I110" s="544"/>
      <c r="J110" s="545">
        <f>SUM((J108+M108+P108)/3)</f>
        <v>0</v>
      </c>
      <c r="K110" s="543"/>
      <c r="L110" s="543"/>
      <c r="M110" s="543"/>
      <c r="N110" s="543"/>
      <c r="O110" s="543"/>
      <c r="P110" s="543"/>
      <c r="Q110" s="543"/>
      <c r="R110" s="544"/>
      <c r="S110" s="545">
        <f>SUM(((S108*3)+V108+Y108)/5)</f>
        <v>0</v>
      </c>
      <c r="T110" s="543"/>
      <c r="U110" s="543"/>
      <c r="V110" s="543"/>
      <c r="W110" s="543"/>
      <c r="X110" s="543"/>
      <c r="Y110" s="543"/>
      <c r="Z110" s="543"/>
      <c r="AA110" s="544"/>
      <c r="AB110" s="519"/>
    </row>
    <row r="111" spans="1:28" ht="15.75" customHeight="1" thickBot="1">
      <c r="J111" s="145"/>
      <c r="K111" s="145"/>
      <c r="L111" s="145"/>
      <c r="M111" s="145"/>
      <c r="N111" s="145"/>
      <c r="O111" s="145"/>
      <c r="P111" s="145"/>
      <c r="Q111" s="145"/>
      <c r="R111" s="145"/>
      <c r="S111" s="145"/>
      <c r="T111" s="145"/>
      <c r="U111" s="145"/>
      <c r="V111" s="145"/>
      <c r="W111" s="145"/>
      <c r="X111" s="145"/>
      <c r="Y111" s="145"/>
      <c r="Z111" s="145"/>
      <c r="AA111" s="145"/>
      <c r="AB111" s="145"/>
    </row>
    <row r="112" spans="1:28" ht="15.75" customHeight="1">
      <c r="A112" s="502" t="str">
        <f>T(A106)</f>
        <v>Armed Assault/Active Shooter</v>
      </c>
      <c r="B112" s="503"/>
      <c r="C112" s="503"/>
      <c r="D112" s="504"/>
      <c r="E112" s="508" t="s">
        <v>45</v>
      </c>
      <c r="F112" s="509"/>
      <c r="G112" s="508" t="s">
        <v>3</v>
      </c>
      <c r="H112" s="512"/>
      <c r="I112" s="509"/>
      <c r="J112" s="514" t="s">
        <v>15</v>
      </c>
      <c r="K112" s="515"/>
      <c r="L112" s="515"/>
      <c r="M112" s="515"/>
      <c r="N112" s="515"/>
      <c r="O112" s="515"/>
      <c r="P112" s="515"/>
      <c r="Q112" s="515"/>
      <c r="R112" s="516"/>
      <c r="S112" s="514" t="s">
        <v>7</v>
      </c>
      <c r="T112" s="515"/>
      <c r="U112" s="515"/>
      <c r="V112" s="515"/>
      <c r="W112" s="515"/>
      <c r="X112" s="515"/>
      <c r="Y112" s="515"/>
      <c r="Z112" s="515"/>
      <c r="AA112" s="516"/>
      <c r="AB112" s="517">
        <f>SUM(((((J116+S116)/2)*G116)*E116))</f>
        <v>0</v>
      </c>
    </row>
    <row r="113" spans="1:28" ht="15.75" customHeight="1">
      <c r="A113" s="505"/>
      <c r="B113" s="506"/>
      <c r="C113" s="506"/>
      <c r="D113" s="507"/>
      <c r="E113" s="510"/>
      <c r="F113" s="511"/>
      <c r="G113" s="510"/>
      <c r="H113" s="513"/>
      <c r="I113" s="511"/>
      <c r="J113" s="520" t="s">
        <v>16</v>
      </c>
      <c r="K113" s="521"/>
      <c r="L113" s="522"/>
      <c r="M113" s="520" t="s">
        <v>17</v>
      </c>
      <c r="N113" s="521"/>
      <c r="O113" s="522"/>
      <c r="P113" s="520" t="s">
        <v>18</v>
      </c>
      <c r="Q113" s="521"/>
      <c r="R113" s="522"/>
      <c r="S113" s="520" t="s">
        <v>8</v>
      </c>
      <c r="T113" s="521"/>
      <c r="U113" s="522"/>
      <c r="V113" s="520" t="s">
        <v>13</v>
      </c>
      <c r="W113" s="521"/>
      <c r="X113" s="522"/>
      <c r="Y113" s="520" t="s">
        <v>149</v>
      </c>
      <c r="Z113" s="521"/>
      <c r="AA113" s="522"/>
      <c r="AB113" s="518"/>
    </row>
    <row r="114" spans="1:28" ht="15.75" customHeight="1">
      <c r="A114" s="523" t="str">
        <f>T('Critical-Representative Assets'!B29)</f>
        <v>Air Handling</v>
      </c>
      <c r="B114" s="524"/>
      <c r="C114" s="141" t="str">
        <f>T('Critical-Representative Assets'!C29)</f>
        <v>CR</v>
      </c>
      <c r="D114" s="144">
        <f>SUM('Critical-Representative Assets'!D29)</f>
        <v>18</v>
      </c>
      <c r="E114" s="525">
        <v>1</v>
      </c>
      <c r="F114" s="526"/>
      <c r="G114" s="525">
        <f>SUM('Critical-Representative Assets'!F29)</f>
        <v>0</v>
      </c>
      <c r="H114" s="529"/>
      <c r="I114" s="526"/>
      <c r="J114" s="531">
        <v>0</v>
      </c>
      <c r="K114" s="532"/>
      <c r="L114" s="533"/>
      <c r="M114" s="531">
        <v>0</v>
      </c>
      <c r="N114" s="532"/>
      <c r="O114" s="533"/>
      <c r="P114" s="531">
        <v>0</v>
      </c>
      <c r="Q114" s="532"/>
      <c r="R114" s="533"/>
      <c r="S114" s="531">
        <v>0</v>
      </c>
      <c r="T114" s="532"/>
      <c r="U114" s="533"/>
      <c r="V114" s="531">
        <v>0</v>
      </c>
      <c r="W114" s="532"/>
      <c r="X114" s="533"/>
      <c r="Y114" s="531">
        <v>0</v>
      </c>
      <c r="Z114" s="532"/>
      <c r="AA114" s="533"/>
      <c r="AB114" s="518"/>
    </row>
    <row r="115" spans="1:28" ht="15.75" customHeight="1">
      <c r="A115" s="537" t="str">
        <f>T('Critical-Representative Assets'!E29)</f>
        <v/>
      </c>
      <c r="B115" s="538"/>
      <c r="C115" s="538"/>
      <c r="D115" s="539"/>
      <c r="E115" s="527"/>
      <c r="F115" s="528"/>
      <c r="G115" s="527"/>
      <c r="H115" s="530"/>
      <c r="I115" s="528"/>
      <c r="J115" s="534"/>
      <c r="K115" s="535"/>
      <c r="L115" s="536"/>
      <c r="M115" s="534"/>
      <c r="N115" s="535"/>
      <c r="O115" s="536"/>
      <c r="P115" s="534"/>
      <c r="Q115" s="535"/>
      <c r="R115" s="536"/>
      <c r="S115" s="534"/>
      <c r="T115" s="535"/>
      <c r="U115" s="536"/>
      <c r="V115" s="534"/>
      <c r="W115" s="535"/>
      <c r="X115" s="536"/>
      <c r="Y115" s="534"/>
      <c r="Z115" s="535"/>
      <c r="AA115" s="536"/>
      <c r="AB115" s="518"/>
    </row>
    <row r="116" spans="1:28" ht="15.75" customHeight="1" thickBot="1">
      <c r="A116" s="540"/>
      <c r="B116" s="541"/>
      <c r="C116" s="541"/>
      <c r="D116" s="542"/>
      <c r="E116" s="543">
        <f>SUM(E114)</f>
        <v>1</v>
      </c>
      <c r="F116" s="544"/>
      <c r="G116" s="545">
        <f>SUM(G114)</f>
        <v>0</v>
      </c>
      <c r="H116" s="543"/>
      <c r="I116" s="544"/>
      <c r="J116" s="545">
        <f>SUM((J114+M114+P114)/3)</f>
        <v>0</v>
      </c>
      <c r="K116" s="543"/>
      <c r="L116" s="543"/>
      <c r="M116" s="543"/>
      <c r="N116" s="543"/>
      <c r="O116" s="543"/>
      <c r="P116" s="543"/>
      <c r="Q116" s="543"/>
      <c r="R116" s="544"/>
      <c r="S116" s="545">
        <f>SUM(((S114*3)+V114+Y114)/5)</f>
        <v>0</v>
      </c>
      <c r="T116" s="543"/>
      <c r="U116" s="543"/>
      <c r="V116" s="543"/>
      <c r="W116" s="543"/>
      <c r="X116" s="543"/>
      <c r="Y116" s="543"/>
      <c r="Z116" s="543"/>
      <c r="AA116" s="544"/>
      <c r="AB116" s="519"/>
    </row>
    <row r="117" spans="1:28" ht="15.75" customHeight="1" thickBot="1">
      <c r="J117" s="143"/>
      <c r="K117" s="143"/>
      <c r="L117" s="143"/>
      <c r="M117" s="143"/>
      <c r="N117" s="143"/>
      <c r="O117" s="143"/>
      <c r="P117" s="143"/>
      <c r="Q117" s="143"/>
      <c r="R117" s="143"/>
      <c r="S117" s="143"/>
      <c r="T117" s="143"/>
      <c r="U117" s="143"/>
      <c r="V117" s="143"/>
      <c r="W117" s="143"/>
      <c r="X117" s="143"/>
      <c r="Y117" s="143"/>
      <c r="Z117" s="143"/>
      <c r="AA117" s="143"/>
    </row>
    <row r="118" spans="1:28" ht="15.75" customHeight="1">
      <c r="A118" s="502" t="str">
        <f>T(A112)</f>
        <v>Armed Assault/Active Shooter</v>
      </c>
      <c r="B118" s="503"/>
      <c r="C118" s="503"/>
      <c r="D118" s="504"/>
      <c r="E118" s="508" t="s">
        <v>45</v>
      </c>
      <c r="F118" s="509"/>
      <c r="G118" s="508" t="s">
        <v>3</v>
      </c>
      <c r="H118" s="512"/>
      <c r="I118" s="509"/>
      <c r="J118" s="514" t="s">
        <v>15</v>
      </c>
      <c r="K118" s="515"/>
      <c r="L118" s="515"/>
      <c r="M118" s="515"/>
      <c r="N118" s="515"/>
      <c r="O118" s="515"/>
      <c r="P118" s="515"/>
      <c r="Q118" s="515"/>
      <c r="R118" s="516"/>
      <c r="S118" s="514" t="s">
        <v>7</v>
      </c>
      <c r="T118" s="515"/>
      <c r="U118" s="515"/>
      <c r="V118" s="515"/>
      <c r="W118" s="515"/>
      <c r="X118" s="515"/>
      <c r="Y118" s="515"/>
      <c r="Z118" s="515"/>
      <c r="AA118" s="516"/>
      <c r="AB118" s="517">
        <f>SUM(((((J122+S122)/2)*G122)*E122))</f>
        <v>0</v>
      </c>
    </row>
    <row r="119" spans="1:28" ht="15.75" customHeight="1">
      <c r="A119" s="505"/>
      <c r="B119" s="506"/>
      <c r="C119" s="506"/>
      <c r="D119" s="507"/>
      <c r="E119" s="510"/>
      <c r="F119" s="511"/>
      <c r="G119" s="510"/>
      <c r="H119" s="513"/>
      <c r="I119" s="511"/>
      <c r="J119" s="520" t="s">
        <v>16</v>
      </c>
      <c r="K119" s="521"/>
      <c r="L119" s="522"/>
      <c r="M119" s="520" t="s">
        <v>17</v>
      </c>
      <c r="N119" s="521"/>
      <c r="O119" s="522"/>
      <c r="P119" s="520" t="s">
        <v>18</v>
      </c>
      <c r="Q119" s="521"/>
      <c r="R119" s="522"/>
      <c r="S119" s="520" t="s">
        <v>8</v>
      </c>
      <c r="T119" s="521"/>
      <c r="U119" s="522"/>
      <c r="V119" s="520" t="s">
        <v>13</v>
      </c>
      <c r="W119" s="521"/>
      <c r="X119" s="522"/>
      <c r="Y119" s="520" t="s">
        <v>149</v>
      </c>
      <c r="Z119" s="521"/>
      <c r="AA119" s="522"/>
      <c r="AB119" s="518"/>
    </row>
    <row r="120" spans="1:28" ht="15.75" customHeight="1">
      <c r="A120" s="523" t="str">
        <f>T('Critical-Representative Assets'!B30)</f>
        <v>Power Generation/Distribution</v>
      </c>
      <c r="B120" s="524"/>
      <c r="C120" s="141" t="str">
        <f>T('Critical-Representative Assets'!C30)</f>
        <v>CR</v>
      </c>
      <c r="D120" s="144">
        <f>SUM('Critical-Representative Assets'!D30)</f>
        <v>19</v>
      </c>
      <c r="E120" s="525">
        <v>1</v>
      </c>
      <c r="F120" s="526"/>
      <c r="G120" s="525">
        <f>SUM('Critical-Representative Assets'!F30)</f>
        <v>0</v>
      </c>
      <c r="H120" s="529"/>
      <c r="I120" s="526"/>
      <c r="J120" s="531">
        <v>0</v>
      </c>
      <c r="K120" s="532"/>
      <c r="L120" s="533"/>
      <c r="M120" s="531">
        <v>0</v>
      </c>
      <c r="N120" s="532"/>
      <c r="O120" s="533"/>
      <c r="P120" s="531">
        <v>0</v>
      </c>
      <c r="Q120" s="532"/>
      <c r="R120" s="533"/>
      <c r="S120" s="531">
        <v>0</v>
      </c>
      <c r="T120" s="532"/>
      <c r="U120" s="533"/>
      <c r="V120" s="531">
        <v>0</v>
      </c>
      <c r="W120" s="532"/>
      <c r="X120" s="533"/>
      <c r="Y120" s="531">
        <v>0</v>
      </c>
      <c r="Z120" s="532"/>
      <c r="AA120" s="533"/>
      <c r="AB120" s="518"/>
    </row>
    <row r="121" spans="1:28" ht="15.75" customHeight="1">
      <c r="A121" s="537" t="str">
        <f>T('Critical-Representative Assets'!E30)</f>
        <v/>
      </c>
      <c r="B121" s="538"/>
      <c r="C121" s="538"/>
      <c r="D121" s="539"/>
      <c r="E121" s="527"/>
      <c r="F121" s="528"/>
      <c r="G121" s="527"/>
      <c r="H121" s="530"/>
      <c r="I121" s="528"/>
      <c r="J121" s="534"/>
      <c r="K121" s="535"/>
      <c r="L121" s="536"/>
      <c r="M121" s="534"/>
      <c r="N121" s="535"/>
      <c r="O121" s="536"/>
      <c r="P121" s="534"/>
      <c r="Q121" s="535"/>
      <c r="R121" s="536"/>
      <c r="S121" s="534"/>
      <c r="T121" s="535"/>
      <c r="U121" s="536"/>
      <c r="V121" s="534"/>
      <c r="W121" s="535"/>
      <c r="X121" s="536"/>
      <c r="Y121" s="534"/>
      <c r="Z121" s="535"/>
      <c r="AA121" s="536"/>
      <c r="AB121" s="518"/>
    </row>
    <row r="122" spans="1:28" ht="15.75" customHeight="1" thickBot="1">
      <c r="A122" s="540"/>
      <c r="B122" s="541"/>
      <c r="C122" s="541"/>
      <c r="D122" s="542"/>
      <c r="E122" s="543">
        <f>SUM(E120)</f>
        <v>1</v>
      </c>
      <c r="F122" s="544"/>
      <c r="G122" s="545">
        <f>SUM(G120)</f>
        <v>0</v>
      </c>
      <c r="H122" s="543"/>
      <c r="I122" s="544"/>
      <c r="J122" s="545">
        <f>SUM((J120+M120+P120)/3)</f>
        <v>0</v>
      </c>
      <c r="K122" s="543"/>
      <c r="L122" s="543"/>
      <c r="M122" s="543"/>
      <c r="N122" s="543"/>
      <c r="O122" s="543"/>
      <c r="P122" s="543"/>
      <c r="Q122" s="543"/>
      <c r="R122" s="544"/>
      <c r="S122" s="545">
        <f>SUM(((S120*3)+V120+Y120)/5)</f>
        <v>0</v>
      </c>
      <c r="T122" s="543"/>
      <c r="U122" s="543"/>
      <c r="V122" s="543"/>
      <c r="W122" s="543"/>
      <c r="X122" s="543"/>
      <c r="Y122" s="543"/>
      <c r="Z122" s="543"/>
      <c r="AA122" s="544"/>
      <c r="AB122" s="519"/>
    </row>
    <row r="123" spans="1:28" ht="15.75" customHeight="1" thickBot="1">
      <c r="J123" s="145"/>
      <c r="K123" s="145"/>
      <c r="L123" s="145"/>
      <c r="M123" s="145"/>
      <c r="N123" s="145"/>
      <c r="O123" s="145"/>
      <c r="P123" s="145"/>
      <c r="Q123" s="145"/>
      <c r="R123" s="145"/>
      <c r="S123" s="145"/>
      <c r="T123" s="145"/>
      <c r="U123" s="145"/>
      <c r="V123" s="145"/>
      <c r="W123" s="145"/>
      <c r="X123" s="145"/>
      <c r="Y123" s="145"/>
      <c r="Z123" s="145"/>
      <c r="AA123" s="145"/>
    </row>
    <row r="124" spans="1:28" ht="15.75" customHeight="1">
      <c r="A124" s="502" t="str">
        <f>T(A118)</f>
        <v>Armed Assault/Active Shooter</v>
      </c>
      <c r="B124" s="503"/>
      <c r="C124" s="503"/>
      <c r="D124" s="504"/>
      <c r="E124" s="508" t="s">
        <v>45</v>
      </c>
      <c r="F124" s="509"/>
      <c r="G124" s="508" t="s">
        <v>3</v>
      </c>
      <c r="H124" s="512"/>
      <c r="I124" s="509"/>
      <c r="J124" s="514" t="s">
        <v>15</v>
      </c>
      <c r="K124" s="515"/>
      <c r="L124" s="515"/>
      <c r="M124" s="515"/>
      <c r="N124" s="515"/>
      <c r="O124" s="515"/>
      <c r="P124" s="515"/>
      <c r="Q124" s="515"/>
      <c r="R124" s="516"/>
      <c r="S124" s="514" t="s">
        <v>7</v>
      </c>
      <c r="T124" s="515"/>
      <c r="U124" s="515"/>
      <c r="V124" s="515"/>
      <c r="W124" s="515"/>
      <c r="X124" s="515"/>
      <c r="Y124" s="515"/>
      <c r="Z124" s="515"/>
      <c r="AA124" s="516"/>
      <c r="AB124" s="517">
        <f>SUM(((((J128+S128)/2)*G128)*E128))</f>
        <v>0</v>
      </c>
    </row>
    <row r="125" spans="1:28" ht="15.75" customHeight="1">
      <c r="A125" s="505"/>
      <c r="B125" s="506"/>
      <c r="C125" s="506"/>
      <c r="D125" s="507"/>
      <c r="E125" s="510"/>
      <c r="F125" s="511"/>
      <c r="G125" s="510"/>
      <c r="H125" s="513"/>
      <c r="I125" s="511"/>
      <c r="J125" s="520" t="s">
        <v>16</v>
      </c>
      <c r="K125" s="521"/>
      <c r="L125" s="522"/>
      <c r="M125" s="520" t="s">
        <v>17</v>
      </c>
      <c r="N125" s="521"/>
      <c r="O125" s="522"/>
      <c r="P125" s="520" t="s">
        <v>18</v>
      </c>
      <c r="Q125" s="521"/>
      <c r="R125" s="522"/>
      <c r="S125" s="520" t="s">
        <v>8</v>
      </c>
      <c r="T125" s="521"/>
      <c r="U125" s="522"/>
      <c r="V125" s="520" t="s">
        <v>13</v>
      </c>
      <c r="W125" s="521"/>
      <c r="X125" s="522"/>
      <c r="Y125" s="520" t="s">
        <v>149</v>
      </c>
      <c r="Z125" s="521"/>
      <c r="AA125" s="522"/>
      <c r="AB125" s="518"/>
    </row>
    <row r="126" spans="1:28" ht="15.75" customHeight="1">
      <c r="A126" s="523" t="str">
        <f>T('Critical-Representative Assets'!B31)</f>
        <v>Yards</v>
      </c>
      <c r="B126" s="524"/>
      <c r="C126" s="141" t="str">
        <f>T('Critical-Representative Assets'!C31)</f>
        <v>CR</v>
      </c>
      <c r="D126" s="144">
        <f>SUM('Critical-Representative Assets'!D31)</f>
        <v>20</v>
      </c>
      <c r="E126" s="525">
        <v>1</v>
      </c>
      <c r="F126" s="526"/>
      <c r="G126" s="525">
        <f>SUM('Critical-Representative Assets'!F31)</f>
        <v>0</v>
      </c>
      <c r="H126" s="529"/>
      <c r="I126" s="526"/>
      <c r="J126" s="531">
        <v>0</v>
      </c>
      <c r="K126" s="532"/>
      <c r="L126" s="533"/>
      <c r="M126" s="531">
        <v>0</v>
      </c>
      <c r="N126" s="532"/>
      <c r="O126" s="533"/>
      <c r="P126" s="531">
        <v>0</v>
      </c>
      <c r="Q126" s="532"/>
      <c r="R126" s="533"/>
      <c r="S126" s="531">
        <v>0</v>
      </c>
      <c r="T126" s="532"/>
      <c r="U126" s="533"/>
      <c r="V126" s="531">
        <v>0</v>
      </c>
      <c r="W126" s="532"/>
      <c r="X126" s="533"/>
      <c r="Y126" s="531">
        <v>0</v>
      </c>
      <c r="Z126" s="532"/>
      <c r="AA126" s="533"/>
      <c r="AB126" s="518"/>
    </row>
    <row r="127" spans="1:28" ht="15.75" customHeight="1">
      <c r="A127" s="537" t="str">
        <f>T('Critical-Representative Assets'!E31)</f>
        <v/>
      </c>
      <c r="B127" s="538"/>
      <c r="C127" s="538"/>
      <c r="D127" s="539"/>
      <c r="E127" s="527"/>
      <c r="F127" s="528"/>
      <c r="G127" s="527"/>
      <c r="H127" s="530"/>
      <c r="I127" s="528"/>
      <c r="J127" s="534"/>
      <c r="K127" s="535"/>
      <c r="L127" s="536"/>
      <c r="M127" s="534"/>
      <c r="N127" s="535"/>
      <c r="O127" s="536"/>
      <c r="P127" s="534"/>
      <c r="Q127" s="535"/>
      <c r="R127" s="536"/>
      <c r="S127" s="534"/>
      <c r="T127" s="535"/>
      <c r="U127" s="536"/>
      <c r="V127" s="534"/>
      <c r="W127" s="535"/>
      <c r="X127" s="536"/>
      <c r="Y127" s="534"/>
      <c r="Z127" s="535"/>
      <c r="AA127" s="536"/>
      <c r="AB127" s="518"/>
    </row>
    <row r="128" spans="1:28" ht="15.75" customHeight="1" thickBot="1">
      <c r="A128" s="540"/>
      <c r="B128" s="541"/>
      <c r="C128" s="541"/>
      <c r="D128" s="542"/>
      <c r="E128" s="543">
        <f>SUM(E126)</f>
        <v>1</v>
      </c>
      <c r="F128" s="544"/>
      <c r="G128" s="545">
        <f>SUM(G126)</f>
        <v>0</v>
      </c>
      <c r="H128" s="543"/>
      <c r="I128" s="544"/>
      <c r="J128" s="545">
        <f>SUM((J126+M126+P126)/3)</f>
        <v>0</v>
      </c>
      <c r="K128" s="543"/>
      <c r="L128" s="543"/>
      <c r="M128" s="543"/>
      <c r="N128" s="543"/>
      <c r="O128" s="543"/>
      <c r="P128" s="543"/>
      <c r="Q128" s="543"/>
      <c r="R128" s="544"/>
      <c r="S128" s="545">
        <f>SUM(((S126*3)+V126+Y126)/5)</f>
        <v>0</v>
      </c>
      <c r="T128" s="543"/>
      <c r="U128" s="543"/>
      <c r="V128" s="543"/>
      <c r="W128" s="543"/>
      <c r="X128" s="543"/>
      <c r="Y128" s="543"/>
      <c r="Z128" s="543"/>
      <c r="AA128" s="544"/>
      <c r="AB128" s="519"/>
    </row>
    <row r="129" spans="1:28" ht="15.75" customHeight="1" thickBot="1">
      <c r="J129" s="143"/>
      <c r="K129" s="143"/>
      <c r="L129" s="143"/>
      <c r="M129" s="143"/>
      <c r="N129" s="143"/>
      <c r="O129" s="143"/>
      <c r="P129" s="143"/>
      <c r="Q129" s="143"/>
      <c r="R129" s="143"/>
      <c r="S129" s="143"/>
      <c r="T129" s="143"/>
      <c r="U129" s="143"/>
      <c r="V129" s="143"/>
      <c r="W129" s="143"/>
      <c r="X129" s="143"/>
      <c r="Y129" s="143"/>
      <c r="Z129" s="143"/>
      <c r="AA129" s="143"/>
    </row>
    <row r="130" spans="1:28" ht="15.75" customHeight="1">
      <c r="A130" s="502" t="str">
        <f>T(A124)</f>
        <v>Armed Assault/Active Shooter</v>
      </c>
      <c r="B130" s="503"/>
      <c r="C130" s="503"/>
      <c r="D130" s="504"/>
      <c r="E130" s="508" t="s">
        <v>45</v>
      </c>
      <c r="F130" s="509"/>
      <c r="G130" s="508" t="s">
        <v>3</v>
      </c>
      <c r="H130" s="512"/>
      <c r="I130" s="509"/>
      <c r="J130" s="514" t="s">
        <v>15</v>
      </c>
      <c r="K130" s="515"/>
      <c r="L130" s="515"/>
      <c r="M130" s="515"/>
      <c r="N130" s="515"/>
      <c r="O130" s="515"/>
      <c r="P130" s="515"/>
      <c r="Q130" s="515"/>
      <c r="R130" s="516"/>
      <c r="S130" s="514" t="s">
        <v>7</v>
      </c>
      <c r="T130" s="515"/>
      <c r="U130" s="515"/>
      <c r="V130" s="515"/>
      <c r="W130" s="515"/>
      <c r="X130" s="515"/>
      <c r="Y130" s="515"/>
      <c r="Z130" s="515"/>
      <c r="AA130" s="516"/>
      <c r="AB130" s="517">
        <f>SUM(((((J134+S134)/2)*G134)*E134))</f>
        <v>0</v>
      </c>
    </row>
    <row r="131" spans="1:28" ht="15.75" customHeight="1">
      <c r="A131" s="505"/>
      <c r="B131" s="506"/>
      <c r="C131" s="506"/>
      <c r="D131" s="507"/>
      <c r="E131" s="510"/>
      <c r="F131" s="511"/>
      <c r="G131" s="510"/>
      <c r="H131" s="513"/>
      <c r="I131" s="511"/>
      <c r="J131" s="520" t="s">
        <v>16</v>
      </c>
      <c r="K131" s="521"/>
      <c r="L131" s="522"/>
      <c r="M131" s="520" t="s">
        <v>17</v>
      </c>
      <c r="N131" s="521"/>
      <c r="O131" s="522"/>
      <c r="P131" s="520" t="s">
        <v>18</v>
      </c>
      <c r="Q131" s="521"/>
      <c r="R131" s="522"/>
      <c r="S131" s="520" t="s">
        <v>8</v>
      </c>
      <c r="T131" s="521"/>
      <c r="U131" s="522"/>
      <c r="V131" s="520" t="s">
        <v>13</v>
      </c>
      <c r="W131" s="521"/>
      <c r="X131" s="522"/>
      <c r="Y131" s="520" t="s">
        <v>149</v>
      </c>
      <c r="Z131" s="521"/>
      <c r="AA131" s="522"/>
      <c r="AB131" s="518"/>
    </row>
    <row r="132" spans="1:28" ht="15.75" customHeight="1">
      <c r="A132" s="523" t="str">
        <f>T('Critical-Representative Assets'!B32)</f>
        <v>Maintenance Barns/Facilities</v>
      </c>
      <c r="B132" s="524"/>
      <c r="C132" s="141" t="str">
        <f>T('Critical-Representative Assets'!C32)</f>
        <v>CR</v>
      </c>
      <c r="D132" s="144">
        <f>SUM('Critical-Representative Assets'!D32)</f>
        <v>21</v>
      </c>
      <c r="E132" s="525">
        <v>1</v>
      </c>
      <c r="F132" s="526"/>
      <c r="G132" s="525">
        <f>SUM('Critical-Representative Assets'!F32)</f>
        <v>0</v>
      </c>
      <c r="H132" s="529"/>
      <c r="I132" s="526"/>
      <c r="J132" s="531">
        <v>0</v>
      </c>
      <c r="K132" s="532"/>
      <c r="L132" s="533"/>
      <c r="M132" s="531">
        <v>0</v>
      </c>
      <c r="N132" s="532"/>
      <c r="O132" s="533"/>
      <c r="P132" s="531">
        <v>0</v>
      </c>
      <c r="Q132" s="532"/>
      <c r="R132" s="533"/>
      <c r="S132" s="531">
        <v>0</v>
      </c>
      <c r="T132" s="532"/>
      <c r="U132" s="533"/>
      <c r="V132" s="531">
        <v>0</v>
      </c>
      <c r="W132" s="532"/>
      <c r="X132" s="533"/>
      <c r="Y132" s="531">
        <v>0</v>
      </c>
      <c r="Z132" s="532"/>
      <c r="AA132" s="533"/>
      <c r="AB132" s="518"/>
    </row>
    <row r="133" spans="1:28" ht="15.75" customHeight="1">
      <c r="A133" s="537" t="str">
        <f>T('Critical-Representative Assets'!E32)</f>
        <v/>
      </c>
      <c r="B133" s="538"/>
      <c r="C133" s="538"/>
      <c r="D133" s="539"/>
      <c r="E133" s="527"/>
      <c r="F133" s="528"/>
      <c r="G133" s="527"/>
      <c r="H133" s="530"/>
      <c r="I133" s="528"/>
      <c r="J133" s="534"/>
      <c r="K133" s="535"/>
      <c r="L133" s="536"/>
      <c r="M133" s="534"/>
      <c r="N133" s="535"/>
      <c r="O133" s="536"/>
      <c r="P133" s="534"/>
      <c r="Q133" s="535"/>
      <c r="R133" s="536"/>
      <c r="S133" s="534"/>
      <c r="T133" s="535"/>
      <c r="U133" s="536"/>
      <c r="V133" s="534"/>
      <c r="W133" s="535"/>
      <c r="X133" s="536"/>
      <c r="Y133" s="534"/>
      <c r="Z133" s="535"/>
      <c r="AA133" s="536"/>
      <c r="AB133" s="518"/>
    </row>
    <row r="134" spans="1:28" ht="15.75" customHeight="1" thickBot="1">
      <c r="A134" s="540"/>
      <c r="B134" s="541"/>
      <c r="C134" s="541"/>
      <c r="D134" s="542"/>
      <c r="E134" s="543">
        <f>SUM(E132)</f>
        <v>1</v>
      </c>
      <c r="F134" s="544"/>
      <c r="G134" s="545">
        <f>SUM(G132)</f>
        <v>0</v>
      </c>
      <c r="H134" s="543"/>
      <c r="I134" s="544"/>
      <c r="J134" s="545">
        <f>SUM((J132+M132+P132)/3)</f>
        <v>0</v>
      </c>
      <c r="K134" s="543"/>
      <c r="L134" s="543"/>
      <c r="M134" s="543"/>
      <c r="N134" s="543"/>
      <c r="O134" s="543"/>
      <c r="P134" s="543"/>
      <c r="Q134" s="543"/>
      <c r="R134" s="544"/>
      <c r="S134" s="545">
        <f>SUM(((S132*3)+V132+Y132)/5)</f>
        <v>0</v>
      </c>
      <c r="T134" s="543"/>
      <c r="U134" s="543"/>
      <c r="V134" s="543"/>
      <c r="W134" s="543"/>
      <c r="X134" s="543"/>
      <c r="Y134" s="543"/>
      <c r="Z134" s="543"/>
      <c r="AA134" s="544"/>
      <c r="AB134" s="519"/>
    </row>
    <row r="136" spans="1:28" ht="30" customHeight="1" thickBot="1">
      <c r="A136" s="546" t="str">
        <f>T(Definitions!D20)</f>
        <v xml:space="preserve"> VBIED or IED</v>
      </c>
      <c r="B136" s="546"/>
      <c r="C136" s="546"/>
      <c r="D136" s="546"/>
      <c r="E136" s="546"/>
      <c r="F136" s="546"/>
      <c r="G136" s="546"/>
      <c r="H136" s="546"/>
      <c r="I136" s="546"/>
      <c r="J136" s="546"/>
      <c r="K136" s="546"/>
      <c r="L136" s="546"/>
      <c r="M136" s="546"/>
      <c r="N136" s="546"/>
      <c r="O136" s="546"/>
      <c r="P136" s="546"/>
      <c r="Q136" s="546"/>
      <c r="R136" s="546"/>
      <c r="S136" s="546"/>
      <c r="T136" s="546"/>
      <c r="U136" s="546"/>
      <c r="V136" s="546"/>
      <c r="W136" s="546"/>
      <c r="X136" s="546"/>
      <c r="Y136" s="546"/>
      <c r="Z136" s="546"/>
      <c r="AA136" s="546"/>
      <c r="AB136" s="546"/>
    </row>
    <row r="137" spans="1:28" ht="15.75" customHeight="1">
      <c r="A137" s="547" t="str">
        <f>T(A136)</f>
        <v xml:space="preserve"> VBIED or IED</v>
      </c>
      <c r="B137" s="548"/>
      <c r="C137" s="548"/>
      <c r="D137" s="549"/>
      <c r="E137" s="553" t="s">
        <v>45</v>
      </c>
      <c r="F137" s="554"/>
      <c r="G137" s="508" t="s">
        <v>3</v>
      </c>
      <c r="H137" s="512"/>
      <c r="I137" s="509"/>
      <c r="J137" s="514" t="s">
        <v>15</v>
      </c>
      <c r="K137" s="515"/>
      <c r="L137" s="515"/>
      <c r="M137" s="515"/>
      <c r="N137" s="515"/>
      <c r="O137" s="515"/>
      <c r="P137" s="515"/>
      <c r="Q137" s="515"/>
      <c r="R137" s="516"/>
      <c r="S137" s="514" t="s">
        <v>7</v>
      </c>
      <c r="T137" s="515"/>
      <c r="U137" s="515"/>
      <c r="V137" s="515"/>
      <c r="W137" s="515"/>
      <c r="X137" s="515"/>
      <c r="Y137" s="515"/>
      <c r="Z137" s="515"/>
      <c r="AA137" s="516"/>
      <c r="AB137" s="517">
        <f>SUM(((((J141+S141)/2)*G141)*E141))</f>
        <v>0</v>
      </c>
    </row>
    <row r="138" spans="1:28" ht="15.75" customHeight="1">
      <c r="A138" s="550"/>
      <c r="B138" s="551"/>
      <c r="C138" s="551"/>
      <c r="D138" s="552"/>
      <c r="E138" s="555"/>
      <c r="F138" s="556"/>
      <c r="G138" s="510"/>
      <c r="H138" s="513"/>
      <c r="I138" s="511"/>
      <c r="J138" s="520" t="s">
        <v>16</v>
      </c>
      <c r="K138" s="521"/>
      <c r="L138" s="522"/>
      <c r="M138" s="520" t="s">
        <v>17</v>
      </c>
      <c r="N138" s="521"/>
      <c r="O138" s="522"/>
      <c r="P138" s="520" t="s">
        <v>18</v>
      </c>
      <c r="Q138" s="521"/>
      <c r="R138" s="522"/>
      <c r="S138" s="520" t="s">
        <v>8</v>
      </c>
      <c r="T138" s="521"/>
      <c r="U138" s="522"/>
      <c r="V138" s="520" t="s">
        <v>13</v>
      </c>
      <c r="W138" s="521"/>
      <c r="X138" s="522"/>
      <c r="Y138" s="520" t="s">
        <v>149</v>
      </c>
      <c r="Z138" s="521"/>
      <c r="AA138" s="522"/>
      <c r="AB138" s="518"/>
    </row>
    <row r="139" spans="1:28" ht="15.75" customHeight="1">
      <c r="A139" s="523" t="str">
        <f>T(A12)</f>
        <v>Headquarters Building</v>
      </c>
      <c r="B139" s="524"/>
      <c r="C139" s="141" t="str">
        <f>T(C12)</f>
        <v>CR</v>
      </c>
      <c r="D139" s="142">
        <f>SUM(D12)</f>
        <v>1</v>
      </c>
      <c r="E139" s="525">
        <v>1</v>
      </c>
      <c r="F139" s="526"/>
      <c r="G139" s="525">
        <f>SUM(G12)</f>
        <v>0</v>
      </c>
      <c r="H139" s="529"/>
      <c r="I139" s="526"/>
      <c r="J139" s="531">
        <v>0</v>
      </c>
      <c r="K139" s="532"/>
      <c r="L139" s="533"/>
      <c r="M139" s="531">
        <v>0</v>
      </c>
      <c r="N139" s="532"/>
      <c r="O139" s="533"/>
      <c r="P139" s="531">
        <v>0</v>
      </c>
      <c r="Q139" s="532"/>
      <c r="R139" s="533"/>
      <c r="S139" s="531">
        <v>0</v>
      </c>
      <c r="T139" s="532"/>
      <c r="U139" s="533"/>
      <c r="V139" s="531">
        <v>0</v>
      </c>
      <c r="W139" s="532"/>
      <c r="X139" s="533"/>
      <c r="Y139" s="531">
        <v>0</v>
      </c>
      <c r="Z139" s="532"/>
      <c r="AA139" s="533"/>
      <c r="AB139" s="518"/>
    </row>
    <row r="140" spans="1:28" ht="15.75" customHeight="1">
      <c r="A140" s="537" t="str">
        <f>T(A13)</f>
        <v/>
      </c>
      <c r="B140" s="538"/>
      <c r="C140" s="538"/>
      <c r="D140" s="539"/>
      <c r="E140" s="527"/>
      <c r="F140" s="528"/>
      <c r="G140" s="527"/>
      <c r="H140" s="530"/>
      <c r="I140" s="528"/>
      <c r="J140" s="534"/>
      <c r="K140" s="535"/>
      <c r="L140" s="536"/>
      <c r="M140" s="534"/>
      <c r="N140" s="535"/>
      <c r="O140" s="536"/>
      <c r="P140" s="534"/>
      <c r="Q140" s="535"/>
      <c r="R140" s="536"/>
      <c r="S140" s="534"/>
      <c r="T140" s="535"/>
      <c r="U140" s="536"/>
      <c r="V140" s="534"/>
      <c r="W140" s="535"/>
      <c r="X140" s="536"/>
      <c r="Y140" s="534"/>
      <c r="Z140" s="535"/>
      <c r="AA140" s="536"/>
      <c r="AB140" s="518"/>
    </row>
    <row r="141" spans="1:28" ht="15.75" customHeight="1" thickBot="1">
      <c r="A141" s="540"/>
      <c r="B141" s="541"/>
      <c r="C141" s="541"/>
      <c r="D141" s="542"/>
      <c r="E141" s="543">
        <f>SUM(E139)</f>
        <v>1</v>
      </c>
      <c r="F141" s="544"/>
      <c r="G141" s="545">
        <f>SUM(G139)</f>
        <v>0</v>
      </c>
      <c r="H141" s="543"/>
      <c r="I141" s="544"/>
      <c r="J141" s="545">
        <f>SUM((J139+M139+P139)/3)</f>
        <v>0</v>
      </c>
      <c r="K141" s="543"/>
      <c r="L141" s="543"/>
      <c r="M141" s="543"/>
      <c r="N141" s="543"/>
      <c r="O141" s="543"/>
      <c r="P141" s="543"/>
      <c r="Q141" s="543"/>
      <c r="R141" s="544"/>
      <c r="S141" s="545">
        <f>SUM(((S139*3)+V139+Y139)/5)</f>
        <v>0</v>
      </c>
      <c r="T141" s="543"/>
      <c r="U141" s="543"/>
      <c r="V141" s="543"/>
      <c r="W141" s="543"/>
      <c r="X141" s="543"/>
      <c r="Y141" s="543"/>
      <c r="Z141" s="543"/>
      <c r="AA141" s="544"/>
      <c r="AB141" s="519"/>
    </row>
    <row r="142" spans="1:28" ht="15.75" customHeight="1" thickBot="1">
      <c r="A142" s="143"/>
      <c r="B142" s="143"/>
      <c r="C142" s="143"/>
      <c r="D142" s="143"/>
      <c r="E142" s="143"/>
      <c r="F142" s="143"/>
      <c r="G142" s="143"/>
      <c r="H142" s="143"/>
      <c r="I142" s="143"/>
      <c r="J142" s="143"/>
      <c r="K142" s="143"/>
      <c r="L142" s="143"/>
      <c r="M142" s="143"/>
      <c r="N142" s="143"/>
      <c r="O142" s="143"/>
      <c r="P142" s="143"/>
      <c r="Q142" s="143"/>
      <c r="R142" s="143"/>
      <c r="S142" s="143"/>
      <c r="T142" s="143"/>
      <c r="U142" s="143"/>
      <c r="V142" s="143"/>
      <c r="W142" s="143"/>
      <c r="X142" s="143"/>
      <c r="Y142" s="143"/>
      <c r="Z142" s="143"/>
      <c r="AA142" s="143"/>
      <c r="AB142" s="143"/>
    </row>
    <row r="143" spans="1:28" ht="15.75" customHeight="1">
      <c r="A143" s="502" t="str">
        <f>T(A136)</f>
        <v xml:space="preserve"> VBIED or IED</v>
      </c>
      <c r="B143" s="503"/>
      <c r="C143" s="503"/>
      <c r="D143" s="504"/>
      <c r="E143" s="553" t="s">
        <v>45</v>
      </c>
      <c r="F143" s="554"/>
      <c r="G143" s="508" t="s">
        <v>3</v>
      </c>
      <c r="H143" s="512"/>
      <c r="I143" s="509"/>
      <c r="J143" s="514" t="s">
        <v>15</v>
      </c>
      <c r="K143" s="515"/>
      <c r="L143" s="515"/>
      <c r="M143" s="515"/>
      <c r="N143" s="515"/>
      <c r="O143" s="515"/>
      <c r="P143" s="515"/>
      <c r="Q143" s="515"/>
      <c r="R143" s="516"/>
      <c r="S143" s="514" t="s">
        <v>7</v>
      </c>
      <c r="T143" s="515"/>
      <c r="U143" s="515"/>
      <c r="V143" s="515"/>
      <c r="W143" s="515"/>
      <c r="X143" s="515"/>
      <c r="Y143" s="515"/>
      <c r="Z143" s="515"/>
      <c r="AA143" s="516"/>
      <c r="AB143" s="517">
        <f>SUM(((((J147+S147)/2)*G147)*E147))</f>
        <v>0</v>
      </c>
    </row>
    <row r="144" spans="1:28" ht="15.75" customHeight="1">
      <c r="A144" s="505"/>
      <c r="B144" s="506"/>
      <c r="C144" s="506"/>
      <c r="D144" s="507"/>
      <c r="E144" s="555"/>
      <c r="F144" s="556"/>
      <c r="G144" s="510"/>
      <c r="H144" s="513"/>
      <c r="I144" s="511"/>
      <c r="J144" s="520" t="s">
        <v>16</v>
      </c>
      <c r="K144" s="521"/>
      <c r="L144" s="522"/>
      <c r="M144" s="520" t="s">
        <v>17</v>
      </c>
      <c r="N144" s="521"/>
      <c r="O144" s="522"/>
      <c r="P144" s="520" t="s">
        <v>18</v>
      </c>
      <c r="Q144" s="521"/>
      <c r="R144" s="522"/>
      <c r="S144" s="520" t="s">
        <v>8</v>
      </c>
      <c r="T144" s="521"/>
      <c r="U144" s="522"/>
      <c r="V144" s="520" t="s">
        <v>13</v>
      </c>
      <c r="W144" s="521"/>
      <c r="X144" s="522"/>
      <c r="Y144" s="520" t="s">
        <v>149</v>
      </c>
      <c r="Z144" s="521"/>
      <c r="AA144" s="522"/>
      <c r="AB144" s="518"/>
    </row>
    <row r="145" spans="1:28" ht="15.75" customHeight="1">
      <c r="A145" s="523" t="str">
        <f>T(A18)</f>
        <v>Major Passenger Terminals</v>
      </c>
      <c r="B145" s="524"/>
      <c r="C145" s="141" t="str">
        <f>T(C18)</f>
        <v>CR</v>
      </c>
      <c r="D145" s="144">
        <f>SUM(D18)</f>
        <v>2</v>
      </c>
      <c r="E145" s="525">
        <v>1</v>
      </c>
      <c r="F145" s="526"/>
      <c r="G145" s="525">
        <f>SUM(G18)</f>
        <v>0</v>
      </c>
      <c r="H145" s="529"/>
      <c r="I145" s="526"/>
      <c r="J145" s="531">
        <v>0</v>
      </c>
      <c r="K145" s="532"/>
      <c r="L145" s="533"/>
      <c r="M145" s="531">
        <v>0</v>
      </c>
      <c r="N145" s="532"/>
      <c r="O145" s="533"/>
      <c r="P145" s="531">
        <v>0</v>
      </c>
      <c r="Q145" s="532"/>
      <c r="R145" s="533"/>
      <c r="S145" s="531">
        <v>0</v>
      </c>
      <c r="T145" s="532"/>
      <c r="U145" s="533"/>
      <c r="V145" s="531">
        <v>0</v>
      </c>
      <c r="W145" s="532"/>
      <c r="X145" s="533"/>
      <c r="Y145" s="531">
        <v>0</v>
      </c>
      <c r="Z145" s="532"/>
      <c r="AA145" s="533"/>
      <c r="AB145" s="518"/>
    </row>
    <row r="146" spans="1:28" ht="15.75" customHeight="1">
      <c r="A146" s="537" t="str">
        <f>T(A19)</f>
        <v/>
      </c>
      <c r="B146" s="538"/>
      <c r="C146" s="538"/>
      <c r="D146" s="539"/>
      <c r="E146" s="527"/>
      <c r="F146" s="528"/>
      <c r="G146" s="527"/>
      <c r="H146" s="530"/>
      <c r="I146" s="528"/>
      <c r="J146" s="534"/>
      <c r="K146" s="535"/>
      <c r="L146" s="536"/>
      <c r="M146" s="534"/>
      <c r="N146" s="535"/>
      <c r="O146" s="536"/>
      <c r="P146" s="534"/>
      <c r="Q146" s="535"/>
      <c r="R146" s="536"/>
      <c r="S146" s="534"/>
      <c r="T146" s="535"/>
      <c r="U146" s="536"/>
      <c r="V146" s="534"/>
      <c r="W146" s="535"/>
      <c r="X146" s="536"/>
      <c r="Y146" s="534"/>
      <c r="Z146" s="535"/>
      <c r="AA146" s="536"/>
      <c r="AB146" s="518"/>
    </row>
    <row r="147" spans="1:28" ht="15.75" customHeight="1" thickBot="1">
      <c r="A147" s="540"/>
      <c r="B147" s="541"/>
      <c r="C147" s="541"/>
      <c r="D147" s="542"/>
      <c r="E147" s="543">
        <f>SUM(E145)</f>
        <v>1</v>
      </c>
      <c r="F147" s="544"/>
      <c r="G147" s="545">
        <f>SUM(G145)</f>
        <v>0</v>
      </c>
      <c r="H147" s="543"/>
      <c r="I147" s="544"/>
      <c r="J147" s="545">
        <f>SUM((J145+M145+P145)/3)</f>
        <v>0</v>
      </c>
      <c r="K147" s="543"/>
      <c r="L147" s="543"/>
      <c r="M147" s="543"/>
      <c r="N147" s="543"/>
      <c r="O147" s="543"/>
      <c r="P147" s="543"/>
      <c r="Q147" s="543"/>
      <c r="R147" s="544"/>
      <c r="S147" s="545">
        <f>SUM(((S145*3)+V145+Y145)/5)</f>
        <v>0</v>
      </c>
      <c r="T147" s="543"/>
      <c r="U147" s="543"/>
      <c r="V147" s="543"/>
      <c r="W147" s="543"/>
      <c r="X147" s="543"/>
      <c r="Y147" s="543"/>
      <c r="Z147" s="543"/>
      <c r="AA147" s="544"/>
      <c r="AB147" s="519"/>
    </row>
    <row r="148" spans="1:28" ht="15.75" customHeight="1" thickBot="1">
      <c r="E148" s="145"/>
      <c r="F148" s="145"/>
      <c r="G148" s="145"/>
      <c r="H148" s="145"/>
      <c r="I148" s="145"/>
      <c r="J148" s="145"/>
      <c r="K148" s="145"/>
      <c r="L148" s="145"/>
      <c r="M148" s="145"/>
      <c r="N148" s="145"/>
      <c r="O148" s="145"/>
      <c r="P148" s="145"/>
      <c r="Q148" s="145"/>
      <c r="R148" s="145"/>
      <c r="S148" s="145"/>
      <c r="T148" s="145"/>
      <c r="U148" s="145"/>
      <c r="V148" s="145"/>
      <c r="W148" s="145"/>
      <c r="X148" s="145"/>
      <c r="Y148" s="145"/>
      <c r="Z148" s="145"/>
      <c r="AA148" s="145"/>
      <c r="AB148" s="145"/>
    </row>
    <row r="149" spans="1:28" ht="15.75" customHeight="1">
      <c r="A149" s="502" t="str">
        <f>T(A143)</f>
        <v xml:space="preserve"> VBIED or IED</v>
      </c>
      <c r="B149" s="503"/>
      <c r="C149" s="503"/>
      <c r="D149" s="504"/>
      <c r="E149" s="508" t="s">
        <v>45</v>
      </c>
      <c r="F149" s="509"/>
      <c r="G149" s="508" t="s">
        <v>3</v>
      </c>
      <c r="H149" s="512"/>
      <c r="I149" s="509"/>
      <c r="J149" s="514" t="s">
        <v>15</v>
      </c>
      <c r="K149" s="515"/>
      <c r="L149" s="515"/>
      <c r="M149" s="515"/>
      <c r="N149" s="515"/>
      <c r="O149" s="515"/>
      <c r="P149" s="515"/>
      <c r="Q149" s="515"/>
      <c r="R149" s="516"/>
      <c r="S149" s="514" t="s">
        <v>7</v>
      </c>
      <c r="T149" s="515"/>
      <c r="U149" s="515"/>
      <c r="V149" s="515"/>
      <c r="W149" s="515"/>
      <c r="X149" s="515"/>
      <c r="Y149" s="515"/>
      <c r="Z149" s="515"/>
      <c r="AA149" s="516"/>
      <c r="AB149" s="517">
        <f>SUM(((((J153+S153)/2)*G153)*E153))</f>
        <v>0</v>
      </c>
    </row>
    <row r="150" spans="1:28" ht="15.75" customHeight="1">
      <c r="A150" s="505"/>
      <c r="B150" s="506"/>
      <c r="C150" s="506"/>
      <c r="D150" s="507"/>
      <c r="E150" s="510"/>
      <c r="F150" s="511"/>
      <c r="G150" s="510"/>
      <c r="H150" s="513"/>
      <c r="I150" s="511"/>
      <c r="J150" s="520" t="s">
        <v>16</v>
      </c>
      <c r="K150" s="521"/>
      <c r="L150" s="522"/>
      <c r="M150" s="520" t="s">
        <v>17</v>
      </c>
      <c r="N150" s="521"/>
      <c r="O150" s="522"/>
      <c r="P150" s="520" t="s">
        <v>18</v>
      </c>
      <c r="Q150" s="521"/>
      <c r="R150" s="522"/>
      <c r="S150" s="520" t="s">
        <v>8</v>
      </c>
      <c r="T150" s="521"/>
      <c r="U150" s="522"/>
      <c r="V150" s="520" t="s">
        <v>13</v>
      </c>
      <c r="W150" s="521"/>
      <c r="X150" s="522"/>
      <c r="Y150" s="520" t="s">
        <v>149</v>
      </c>
      <c r="Z150" s="521"/>
      <c r="AA150" s="522"/>
      <c r="AB150" s="518"/>
    </row>
    <row r="151" spans="1:28" ht="15.75" customHeight="1">
      <c r="A151" s="523" t="str">
        <f>T(A24)</f>
        <v>Major Line Stations</v>
      </c>
      <c r="B151" s="524"/>
      <c r="C151" s="141" t="str">
        <f>T(C24)</f>
        <v>CR</v>
      </c>
      <c r="D151" s="144">
        <f>SUM(D24)</f>
        <v>3</v>
      </c>
      <c r="E151" s="525">
        <v>1</v>
      </c>
      <c r="F151" s="526"/>
      <c r="G151" s="525">
        <f>SUM(G24)</f>
        <v>0</v>
      </c>
      <c r="H151" s="529"/>
      <c r="I151" s="526"/>
      <c r="J151" s="531">
        <v>0</v>
      </c>
      <c r="K151" s="532"/>
      <c r="L151" s="533"/>
      <c r="M151" s="531">
        <v>0</v>
      </c>
      <c r="N151" s="532"/>
      <c r="O151" s="533"/>
      <c r="P151" s="531">
        <v>0</v>
      </c>
      <c r="Q151" s="532"/>
      <c r="R151" s="533"/>
      <c r="S151" s="531">
        <v>0</v>
      </c>
      <c r="T151" s="532"/>
      <c r="U151" s="533"/>
      <c r="V151" s="531">
        <v>0</v>
      </c>
      <c r="W151" s="532"/>
      <c r="X151" s="533"/>
      <c r="Y151" s="531">
        <v>0</v>
      </c>
      <c r="Z151" s="532"/>
      <c r="AA151" s="533"/>
      <c r="AB151" s="518"/>
    </row>
    <row r="152" spans="1:28" ht="15.75" customHeight="1">
      <c r="A152" s="537" t="str">
        <f>T(A25)</f>
        <v/>
      </c>
      <c r="B152" s="538"/>
      <c r="C152" s="538"/>
      <c r="D152" s="539"/>
      <c r="E152" s="527"/>
      <c r="F152" s="528"/>
      <c r="G152" s="527"/>
      <c r="H152" s="530"/>
      <c r="I152" s="528"/>
      <c r="J152" s="534"/>
      <c r="K152" s="535"/>
      <c r="L152" s="536"/>
      <c r="M152" s="534"/>
      <c r="N152" s="535"/>
      <c r="O152" s="536"/>
      <c r="P152" s="534"/>
      <c r="Q152" s="535"/>
      <c r="R152" s="536"/>
      <c r="S152" s="534"/>
      <c r="T152" s="535"/>
      <c r="U152" s="536"/>
      <c r="V152" s="534"/>
      <c r="W152" s="535"/>
      <c r="X152" s="536"/>
      <c r="Y152" s="534"/>
      <c r="Z152" s="535"/>
      <c r="AA152" s="536"/>
      <c r="AB152" s="518"/>
    </row>
    <row r="153" spans="1:28" ht="15.75" customHeight="1" thickBot="1">
      <c r="A153" s="540"/>
      <c r="B153" s="541"/>
      <c r="C153" s="541"/>
      <c r="D153" s="542"/>
      <c r="E153" s="543">
        <f>SUM(E151)</f>
        <v>1</v>
      </c>
      <c r="F153" s="544"/>
      <c r="G153" s="545">
        <f>SUM(G151)</f>
        <v>0</v>
      </c>
      <c r="H153" s="543"/>
      <c r="I153" s="544"/>
      <c r="J153" s="545">
        <f>SUM((J151+M151+P151)/3)</f>
        <v>0</v>
      </c>
      <c r="K153" s="543"/>
      <c r="L153" s="543"/>
      <c r="M153" s="543"/>
      <c r="N153" s="543"/>
      <c r="O153" s="543"/>
      <c r="P153" s="543"/>
      <c r="Q153" s="543"/>
      <c r="R153" s="544"/>
      <c r="S153" s="545">
        <f>SUM(((S151*3)+V151+Y151)/5)</f>
        <v>0</v>
      </c>
      <c r="T153" s="543"/>
      <c r="U153" s="543"/>
      <c r="V153" s="543"/>
      <c r="W153" s="543"/>
      <c r="X153" s="543"/>
      <c r="Y153" s="543"/>
      <c r="Z153" s="543"/>
      <c r="AA153" s="544"/>
      <c r="AB153" s="519"/>
    </row>
    <row r="154" spans="1:28" ht="15.75" customHeight="1" thickBot="1">
      <c r="E154" s="145"/>
      <c r="F154" s="145"/>
      <c r="G154" s="145"/>
      <c r="H154" s="145"/>
      <c r="I154" s="145"/>
      <c r="J154" s="145"/>
      <c r="K154" s="145"/>
      <c r="L154" s="145"/>
      <c r="M154" s="145"/>
      <c r="N154" s="145"/>
      <c r="O154" s="145"/>
      <c r="P154" s="145"/>
      <c r="Q154" s="145"/>
      <c r="R154" s="145"/>
      <c r="S154" s="145"/>
      <c r="T154" s="145"/>
      <c r="U154" s="145"/>
      <c r="V154" s="145"/>
      <c r="W154" s="145"/>
      <c r="X154" s="145"/>
      <c r="Y154" s="145"/>
      <c r="Z154" s="145"/>
      <c r="AA154" s="145"/>
      <c r="AB154" s="145"/>
    </row>
    <row r="155" spans="1:28" ht="15.75" customHeight="1">
      <c r="A155" s="502" t="str">
        <f>T(A149)</f>
        <v xml:space="preserve"> VBIED or IED</v>
      </c>
      <c r="B155" s="503"/>
      <c r="C155" s="503"/>
      <c r="D155" s="504"/>
      <c r="E155" s="508" t="s">
        <v>45</v>
      </c>
      <c r="F155" s="509"/>
      <c r="G155" s="508" t="s">
        <v>3</v>
      </c>
      <c r="H155" s="512"/>
      <c r="I155" s="509"/>
      <c r="J155" s="514" t="s">
        <v>15</v>
      </c>
      <c r="K155" s="515"/>
      <c r="L155" s="515"/>
      <c r="M155" s="515"/>
      <c r="N155" s="515"/>
      <c r="O155" s="515"/>
      <c r="P155" s="515"/>
      <c r="Q155" s="515"/>
      <c r="R155" s="516"/>
      <c r="S155" s="514" t="s">
        <v>7</v>
      </c>
      <c r="T155" s="515"/>
      <c r="U155" s="515"/>
      <c r="V155" s="515"/>
      <c r="W155" s="515"/>
      <c r="X155" s="515"/>
      <c r="Y155" s="515"/>
      <c r="Z155" s="515"/>
      <c r="AA155" s="516"/>
      <c r="AB155" s="517">
        <f>SUM(((((J159+S159)/2)*G159)*E159))</f>
        <v>0</v>
      </c>
    </row>
    <row r="156" spans="1:28" ht="15.75" customHeight="1">
      <c r="A156" s="505"/>
      <c r="B156" s="506"/>
      <c r="C156" s="506"/>
      <c r="D156" s="507"/>
      <c r="E156" s="510"/>
      <c r="F156" s="511"/>
      <c r="G156" s="510"/>
      <c r="H156" s="513"/>
      <c r="I156" s="511"/>
      <c r="J156" s="520" t="s">
        <v>16</v>
      </c>
      <c r="K156" s="521"/>
      <c r="L156" s="522"/>
      <c r="M156" s="520" t="s">
        <v>17</v>
      </c>
      <c r="N156" s="521"/>
      <c r="O156" s="522"/>
      <c r="P156" s="520" t="s">
        <v>18</v>
      </c>
      <c r="Q156" s="521"/>
      <c r="R156" s="522"/>
      <c r="S156" s="520" t="s">
        <v>8</v>
      </c>
      <c r="T156" s="521"/>
      <c r="U156" s="522"/>
      <c r="V156" s="520" t="s">
        <v>13</v>
      </c>
      <c r="W156" s="521"/>
      <c r="X156" s="522"/>
      <c r="Y156" s="520" t="s">
        <v>149</v>
      </c>
      <c r="Z156" s="521"/>
      <c r="AA156" s="522"/>
      <c r="AB156" s="518"/>
    </row>
    <row r="157" spans="1:28" ht="15.75" customHeight="1">
      <c r="A157" s="523" t="str">
        <f>T(A30)</f>
        <v>Parking Structures</v>
      </c>
      <c r="B157" s="524"/>
      <c r="C157" s="141" t="str">
        <f>T(C30)</f>
        <v>CR</v>
      </c>
      <c r="D157" s="144">
        <f>SUM(D30)</f>
        <v>4</v>
      </c>
      <c r="E157" s="525">
        <v>1</v>
      </c>
      <c r="F157" s="526"/>
      <c r="G157" s="525">
        <f>SUM(G30)</f>
        <v>0</v>
      </c>
      <c r="H157" s="529"/>
      <c r="I157" s="526"/>
      <c r="J157" s="531">
        <v>0</v>
      </c>
      <c r="K157" s="532"/>
      <c r="L157" s="533"/>
      <c r="M157" s="531">
        <v>0</v>
      </c>
      <c r="N157" s="532"/>
      <c r="O157" s="533"/>
      <c r="P157" s="531">
        <v>0</v>
      </c>
      <c r="Q157" s="532"/>
      <c r="R157" s="533"/>
      <c r="S157" s="531">
        <v>0</v>
      </c>
      <c r="T157" s="532"/>
      <c r="U157" s="533"/>
      <c r="V157" s="531">
        <v>0</v>
      </c>
      <c r="W157" s="532"/>
      <c r="X157" s="533"/>
      <c r="Y157" s="531">
        <v>0</v>
      </c>
      <c r="Z157" s="532"/>
      <c r="AA157" s="533"/>
      <c r="AB157" s="518"/>
    </row>
    <row r="158" spans="1:28" ht="15.75" customHeight="1">
      <c r="A158" s="537" t="str">
        <f>T(A31)</f>
        <v/>
      </c>
      <c r="B158" s="538"/>
      <c r="C158" s="538"/>
      <c r="D158" s="539"/>
      <c r="E158" s="527"/>
      <c r="F158" s="528"/>
      <c r="G158" s="527"/>
      <c r="H158" s="530"/>
      <c r="I158" s="528"/>
      <c r="J158" s="534"/>
      <c r="K158" s="535"/>
      <c r="L158" s="536"/>
      <c r="M158" s="534"/>
      <c r="N158" s="535"/>
      <c r="O158" s="536"/>
      <c r="P158" s="534"/>
      <c r="Q158" s="535"/>
      <c r="R158" s="536"/>
      <c r="S158" s="534"/>
      <c r="T158" s="535"/>
      <c r="U158" s="536"/>
      <c r="V158" s="534"/>
      <c r="W158" s="535"/>
      <c r="X158" s="536"/>
      <c r="Y158" s="534"/>
      <c r="Z158" s="535"/>
      <c r="AA158" s="536"/>
      <c r="AB158" s="518"/>
    </row>
    <row r="159" spans="1:28" ht="15.75" customHeight="1" thickBot="1">
      <c r="A159" s="540"/>
      <c r="B159" s="541"/>
      <c r="C159" s="541"/>
      <c r="D159" s="542"/>
      <c r="E159" s="543">
        <f>SUM(E157)</f>
        <v>1</v>
      </c>
      <c r="F159" s="544"/>
      <c r="G159" s="545">
        <f>SUM(G157)</f>
        <v>0</v>
      </c>
      <c r="H159" s="543"/>
      <c r="I159" s="544"/>
      <c r="J159" s="545">
        <f>SUM((J157+M157+P157)/3)</f>
        <v>0</v>
      </c>
      <c r="K159" s="543"/>
      <c r="L159" s="543"/>
      <c r="M159" s="543"/>
      <c r="N159" s="543"/>
      <c r="O159" s="543"/>
      <c r="P159" s="543"/>
      <c r="Q159" s="543"/>
      <c r="R159" s="544"/>
      <c r="S159" s="545">
        <f>SUM(((S157*3)+V157+Y157)/5)</f>
        <v>0</v>
      </c>
      <c r="T159" s="543"/>
      <c r="U159" s="543"/>
      <c r="V159" s="543"/>
      <c r="W159" s="543"/>
      <c r="X159" s="543"/>
      <c r="Y159" s="543"/>
      <c r="Z159" s="543"/>
      <c r="AA159" s="544"/>
      <c r="AB159" s="519"/>
    </row>
    <row r="160" spans="1:28" ht="15.75" customHeight="1" thickBot="1">
      <c r="E160" s="145"/>
      <c r="F160" s="145"/>
      <c r="G160" s="145"/>
      <c r="H160" s="145"/>
      <c r="I160" s="145"/>
      <c r="J160" s="143"/>
      <c r="K160" s="143"/>
      <c r="L160" s="143"/>
      <c r="M160" s="143"/>
      <c r="N160" s="143"/>
      <c r="O160" s="143"/>
      <c r="P160" s="143"/>
      <c r="Q160" s="143"/>
      <c r="R160" s="143"/>
      <c r="S160" s="143"/>
      <c r="T160" s="143"/>
      <c r="U160" s="143"/>
      <c r="V160" s="143"/>
      <c r="W160" s="143"/>
      <c r="X160" s="143"/>
      <c r="Y160" s="143"/>
      <c r="Z160" s="143"/>
      <c r="AA160" s="143"/>
      <c r="AB160" s="145"/>
    </row>
    <row r="161" spans="1:28" ht="15.75" customHeight="1">
      <c r="A161" s="502" t="str">
        <f>T(A155)</f>
        <v xml:space="preserve"> VBIED or IED</v>
      </c>
      <c r="B161" s="503"/>
      <c r="C161" s="503"/>
      <c r="D161" s="504"/>
      <c r="E161" s="508" t="s">
        <v>45</v>
      </c>
      <c r="F161" s="509"/>
      <c r="G161" s="508" t="s">
        <v>3</v>
      </c>
      <c r="H161" s="512"/>
      <c r="I161" s="509"/>
      <c r="J161" s="514" t="s">
        <v>15</v>
      </c>
      <c r="K161" s="515"/>
      <c r="L161" s="515"/>
      <c r="M161" s="515"/>
      <c r="N161" s="515"/>
      <c r="O161" s="515"/>
      <c r="P161" s="515"/>
      <c r="Q161" s="515"/>
      <c r="R161" s="516"/>
      <c r="S161" s="514" t="s">
        <v>7</v>
      </c>
      <c r="T161" s="515"/>
      <c r="U161" s="515"/>
      <c r="V161" s="515"/>
      <c r="W161" s="515"/>
      <c r="X161" s="515"/>
      <c r="Y161" s="515"/>
      <c r="Z161" s="515"/>
      <c r="AA161" s="516"/>
      <c r="AB161" s="517">
        <f>SUM(((((J165+S165)/2)*G165)*E165))</f>
        <v>0</v>
      </c>
    </row>
    <row r="162" spans="1:28" ht="15.75" customHeight="1">
      <c r="A162" s="505"/>
      <c r="B162" s="506"/>
      <c r="C162" s="506"/>
      <c r="D162" s="507"/>
      <c r="E162" s="510"/>
      <c r="F162" s="511"/>
      <c r="G162" s="510"/>
      <c r="H162" s="513"/>
      <c r="I162" s="511"/>
      <c r="J162" s="520" t="s">
        <v>16</v>
      </c>
      <c r="K162" s="521"/>
      <c r="L162" s="522"/>
      <c r="M162" s="520" t="s">
        <v>17</v>
      </c>
      <c r="N162" s="521"/>
      <c r="O162" s="522"/>
      <c r="P162" s="520" t="s">
        <v>18</v>
      </c>
      <c r="Q162" s="521"/>
      <c r="R162" s="522"/>
      <c r="S162" s="520" t="s">
        <v>8</v>
      </c>
      <c r="T162" s="521"/>
      <c r="U162" s="522"/>
      <c r="V162" s="520" t="s">
        <v>13</v>
      </c>
      <c r="W162" s="521"/>
      <c r="X162" s="522"/>
      <c r="Y162" s="520" t="s">
        <v>149</v>
      </c>
      <c r="Z162" s="521"/>
      <c r="AA162" s="522"/>
      <c r="AB162" s="518"/>
    </row>
    <row r="163" spans="1:28" ht="15.75" customHeight="1">
      <c r="A163" s="523" t="str">
        <f>T(A36)</f>
        <v>Consist - Type 1</v>
      </c>
      <c r="B163" s="524"/>
      <c r="C163" s="141" t="str">
        <f>T(C36)</f>
        <v>CR</v>
      </c>
      <c r="D163" s="144">
        <f>SUM(D36)</f>
        <v>5</v>
      </c>
      <c r="E163" s="525">
        <v>1</v>
      </c>
      <c r="F163" s="526"/>
      <c r="G163" s="525">
        <f>SUM(G36)</f>
        <v>0</v>
      </c>
      <c r="H163" s="529"/>
      <c r="I163" s="526"/>
      <c r="J163" s="531">
        <v>0</v>
      </c>
      <c r="K163" s="532"/>
      <c r="L163" s="533"/>
      <c r="M163" s="531">
        <v>0</v>
      </c>
      <c r="N163" s="532"/>
      <c r="O163" s="533"/>
      <c r="P163" s="531">
        <v>0</v>
      </c>
      <c r="Q163" s="532"/>
      <c r="R163" s="533"/>
      <c r="S163" s="531">
        <v>0</v>
      </c>
      <c r="T163" s="532"/>
      <c r="U163" s="533"/>
      <c r="V163" s="531">
        <v>0</v>
      </c>
      <c r="W163" s="532"/>
      <c r="X163" s="533"/>
      <c r="Y163" s="531">
        <v>0</v>
      </c>
      <c r="Z163" s="532"/>
      <c r="AA163" s="533"/>
      <c r="AB163" s="518"/>
    </row>
    <row r="164" spans="1:28" ht="15.75" customHeight="1">
      <c r="A164" s="537" t="str">
        <f>T(A37)</f>
        <v/>
      </c>
      <c r="B164" s="538"/>
      <c r="C164" s="538"/>
      <c r="D164" s="539"/>
      <c r="E164" s="527"/>
      <c r="F164" s="528"/>
      <c r="G164" s="527"/>
      <c r="H164" s="530"/>
      <c r="I164" s="528"/>
      <c r="J164" s="534"/>
      <c r="K164" s="535"/>
      <c r="L164" s="536"/>
      <c r="M164" s="534"/>
      <c r="N164" s="535"/>
      <c r="O164" s="536"/>
      <c r="P164" s="534"/>
      <c r="Q164" s="535"/>
      <c r="R164" s="536"/>
      <c r="S164" s="534"/>
      <c r="T164" s="535"/>
      <c r="U164" s="536"/>
      <c r="V164" s="534"/>
      <c r="W164" s="535"/>
      <c r="X164" s="536"/>
      <c r="Y164" s="534"/>
      <c r="Z164" s="535"/>
      <c r="AA164" s="536"/>
      <c r="AB164" s="518"/>
    </row>
    <row r="165" spans="1:28" ht="15.75" customHeight="1" thickBot="1">
      <c r="A165" s="540"/>
      <c r="B165" s="541"/>
      <c r="C165" s="541"/>
      <c r="D165" s="542"/>
      <c r="E165" s="543">
        <f>SUM(E163)</f>
        <v>1</v>
      </c>
      <c r="F165" s="544"/>
      <c r="G165" s="545">
        <f>SUM(G163)</f>
        <v>0</v>
      </c>
      <c r="H165" s="543"/>
      <c r="I165" s="544"/>
      <c r="J165" s="545">
        <f>SUM((J163+M163+P163)/3)</f>
        <v>0</v>
      </c>
      <c r="K165" s="543"/>
      <c r="L165" s="543"/>
      <c r="M165" s="543"/>
      <c r="N165" s="543"/>
      <c r="O165" s="543"/>
      <c r="P165" s="543"/>
      <c r="Q165" s="543"/>
      <c r="R165" s="544"/>
      <c r="S165" s="545">
        <f>SUM(((S163*3)+V163+Y163)/5)</f>
        <v>0</v>
      </c>
      <c r="T165" s="543"/>
      <c r="U165" s="543"/>
      <c r="V165" s="543"/>
      <c r="W165" s="543"/>
      <c r="X165" s="543"/>
      <c r="Y165" s="543"/>
      <c r="Z165" s="543"/>
      <c r="AA165" s="544"/>
      <c r="AB165" s="519"/>
    </row>
    <row r="166" spans="1:28" ht="15.75" customHeight="1" thickBot="1">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145"/>
      <c r="AA166" s="145"/>
      <c r="AB166" s="145"/>
    </row>
    <row r="167" spans="1:28" ht="15.75" customHeight="1">
      <c r="A167" s="502" t="str">
        <f>T(A161)</f>
        <v xml:space="preserve"> VBIED or IED</v>
      </c>
      <c r="B167" s="503"/>
      <c r="C167" s="503"/>
      <c r="D167" s="504"/>
      <c r="E167" s="508" t="s">
        <v>45</v>
      </c>
      <c r="F167" s="509"/>
      <c r="G167" s="508" t="s">
        <v>3</v>
      </c>
      <c r="H167" s="512"/>
      <c r="I167" s="509"/>
      <c r="J167" s="514" t="s">
        <v>15</v>
      </c>
      <c r="K167" s="515"/>
      <c r="L167" s="515"/>
      <c r="M167" s="515"/>
      <c r="N167" s="515"/>
      <c r="O167" s="515"/>
      <c r="P167" s="515"/>
      <c r="Q167" s="515"/>
      <c r="R167" s="516"/>
      <c r="S167" s="514" t="s">
        <v>7</v>
      </c>
      <c r="T167" s="515"/>
      <c r="U167" s="515"/>
      <c r="V167" s="515"/>
      <c r="W167" s="515"/>
      <c r="X167" s="515"/>
      <c r="Y167" s="515"/>
      <c r="Z167" s="515"/>
      <c r="AA167" s="516"/>
      <c r="AB167" s="517">
        <f>SUM(((((J171+S171)/2)*G171)*E171))</f>
        <v>0</v>
      </c>
    </row>
    <row r="168" spans="1:28" ht="15.75" customHeight="1">
      <c r="A168" s="505"/>
      <c r="B168" s="506"/>
      <c r="C168" s="506"/>
      <c r="D168" s="507"/>
      <c r="E168" s="510"/>
      <c r="F168" s="511"/>
      <c r="G168" s="510"/>
      <c r="H168" s="513"/>
      <c r="I168" s="511"/>
      <c r="J168" s="520" t="s">
        <v>16</v>
      </c>
      <c r="K168" s="521"/>
      <c r="L168" s="522"/>
      <c r="M168" s="520" t="s">
        <v>17</v>
      </c>
      <c r="N168" s="521"/>
      <c r="O168" s="522"/>
      <c r="P168" s="520" t="s">
        <v>18</v>
      </c>
      <c r="Q168" s="521"/>
      <c r="R168" s="522"/>
      <c r="S168" s="520" t="s">
        <v>8</v>
      </c>
      <c r="T168" s="521"/>
      <c r="U168" s="522"/>
      <c r="V168" s="520" t="s">
        <v>13</v>
      </c>
      <c r="W168" s="521"/>
      <c r="X168" s="522"/>
      <c r="Y168" s="520" t="s">
        <v>149</v>
      </c>
      <c r="Z168" s="521"/>
      <c r="AA168" s="522"/>
      <c r="AB168" s="518"/>
    </row>
    <row r="169" spans="1:28" ht="15.75" customHeight="1">
      <c r="A169" s="523" t="str">
        <f>T(A42)</f>
        <v>Consist - Type 2</v>
      </c>
      <c r="B169" s="524"/>
      <c r="C169" s="141" t="str">
        <f>T(C42)</f>
        <v>CR</v>
      </c>
      <c r="D169" s="144">
        <f>SUM(D42)</f>
        <v>6</v>
      </c>
      <c r="E169" s="525">
        <v>1</v>
      </c>
      <c r="F169" s="526"/>
      <c r="G169" s="525">
        <f>SUM(G42)</f>
        <v>0</v>
      </c>
      <c r="H169" s="529"/>
      <c r="I169" s="526"/>
      <c r="J169" s="531">
        <v>0</v>
      </c>
      <c r="K169" s="532"/>
      <c r="L169" s="533"/>
      <c r="M169" s="531">
        <v>0</v>
      </c>
      <c r="N169" s="532"/>
      <c r="O169" s="533"/>
      <c r="P169" s="531">
        <v>0</v>
      </c>
      <c r="Q169" s="532"/>
      <c r="R169" s="533"/>
      <c r="S169" s="531">
        <v>0</v>
      </c>
      <c r="T169" s="532"/>
      <c r="U169" s="533"/>
      <c r="V169" s="531">
        <v>0</v>
      </c>
      <c r="W169" s="532"/>
      <c r="X169" s="533"/>
      <c r="Y169" s="531">
        <v>0</v>
      </c>
      <c r="Z169" s="532"/>
      <c r="AA169" s="533"/>
      <c r="AB169" s="518"/>
    </row>
    <row r="170" spans="1:28" ht="15.75" customHeight="1">
      <c r="A170" s="537" t="str">
        <f>T(A43)</f>
        <v/>
      </c>
      <c r="B170" s="538"/>
      <c r="C170" s="538"/>
      <c r="D170" s="539"/>
      <c r="E170" s="527"/>
      <c r="F170" s="528"/>
      <c r="G170" s="527"/>
      <c r="H170" s="530"/>
      <c r="I170" s="528"/>
      <c r="J170" s="534"/>
      <c r="K170" s="535"/>
      <c r="L170" s="536"/>
      <c r="M170" s="534"/>
      <c r="N170" s="535"/>
      <c r="O170" s="536"/>
      <c r="P170" s="534"/>
      <c r="Q170" s="535"/>
      <c r="R170" s="536"/>
      <c r="S170" s="534"/>
      <c r="T170" s="535"/>
      <c r="U170" s="536"/>
      <c r="V170" s="534"/>
      <c r="W170" s="535"/>
      <c r="X170" s="536"/>
      <c r="Y170" s="534"/>
      <c r="Z170" s="535"/>
      <c r="AA170" s="536"/>
      <c r="AB170" s="518"/>
    </row>
    <row r="171" spans="1:28" ht="15.75" customHeight="1" thickBot="1">
      <c r="A171" s="540"/>
      <c r="B171" s="541"/>
      <c r="C171" s="541"/>
      <c r="D171" s="542"/>
      <c r="E171" s="543">
        <f>SUM(E169)</f>
        <v>1</v>
      </c>
      <c r="F171" s="544"/>
      <c r="G171" s="545">
        <f>SUM(G169)</f>
        <v>0</v>
      </c>
      <c r="H171" s="543"/>
      <c r="I171" s="544"/>
      <c r="J171" s="545">
        <f>SUM((J169+M169+P169)/3)</f>
        <v>0</v>
      </c>
      <c r="K171" s="543"/>
      <c r="L171" s="543"/>
      <c r="M171" s="543"/>
      <c r="N171" s="543"/>
      <c r="O171" s="543"/>
      <c r="P171" s="543"/>
      <c r="Q171" s="543"/>
      <c r="R171" s="544"/>
      <c r="S171" s="545">
        <f>SUM(((S169*3)+V169+Y169)/5)</f>
        <v>0</v>
      </c>
      <c r="T171" s="543"/>
      <c r="U171" s="543"/>
      <c r="V171" s="543"/>
      <c r="W171" s="543"/>
      <c r="X171" s="543"/>
      <c r="Y171" s="543"/>
      <c r="Z171" s="543"/>
      <c r="AA171" s="544"/>
      <c r="AB171" s="519"/>
    </row>
    <row r="172" spans="1:28" ht="15.75" customHeight="1" thickBot="1">
      <c r="E172" s="145"/>
      <c r="F172" s="145"/>
      <c r="G172" s="145"/>
      <c r="H172" s="145"/>
      <c r="I172" s="145"/>
      <c r="J172" s="143"/>
      <c r="K172" s="143"/>
      <c r="L172" s="143"/>
      <c r="M172" s="143"/>
      <c r="N172" s="143"/>
      <c r="O172" s="143"/>
      <c r="P172" s="143"/>
      <c r="Q172" s="143"/>
      <c r="R172" s="143"/>
      <c r="S172" s="143"/>
      <c r="T172" s="143"/>
      <c r="U172" s="143"/>
      <c r="V172" s="143"/>
      <c r="W172" s="143"/>
      <c r="X172" s="143"/>
      <c r="Y172" s="143"/>
      <c r="Z172" s="143"/>
      <c r="AA172" s="143"/>
      <c r="AB172" s="145"/>
    </row>
    <row r="173" spans="1:28" ht="15.75" customHeight="1">
      <c r="A173" s="502" t="str">
        <f>T(A167)</f>
        <v xml:space="preserve"> VBIED or IED</v>
      </c>
      <c r="B173" s="503"/>
      <c r="C173" s="503"/>
      <c r="D173" s="504"/>
      <c r="E173" s="508" t="s">
        <v>45</v>
      </c>
      <c r="F173" s="509"/>
      <c r="G173" s="508" t="s">
        <v>3</v>
      </c>
      <c r="H173" s="512"/>
      <c r="I173" s="509"/>
      <c r="J173" s="514" t="s">
        <v>15</v>
      </c>
      <c r="K173" s="515"/>
      <c r="L173" s="515"/>
      <c r="M173" s="515"/>
      <c r="N173" s="515"/>
      <c r="O173" s="515"/>
      <c r="P173" s="515"/>
      <c r="Q173" s="515"/>
      <c r="R173" s="516"/>
      <c r="S173" s="514" t="s">
        <v>7</v>
      </c>
      <c r="T173" s="515"/>
      <c r="U173" s="515"/>
      <c r="V173" s="515"/>
      <c r="W173" s="515"/>
      <c r="X173" s="515"/>
      <c r="Y173" s="515"/>
      <c r="Z173" s="515"/>
      <c r="AA173" s="516"/>
      <c r="AB173" s="517">
        <f>SUM(((((J177+S177)/2)*G177)*E177))</f>
        <v>0</v>
      </c>
    </row>
    <row r="174" spans="1:28" ht="15.75" customHeight="1">
      <c r="A174" s="505"/>
      <c r="B174" s="506"/>
      <c r="C174" s="506"/>
      <c r="D174" s="507"/>
      <c r="E174" s="510"/>
      <c r="F174" s="511"/>
      <c r="G174" s="510"/>
      <c r="H174" s="513"/>
      <c r="I174" s="511"/>
      <c r="J174" s="520" t="s">
        <v>16</v>
      </c>
      <c r="K174" s="521"/>
      <c r="L174" s="522"/>
      <c r="M174" s="520" t="s">
        <v>17</v>
      </c>
      <c r="N174" s="521"/>
      <c r="O174" s="522"/>
      <c r="P174" s="520" t="s">
        <v>18</v>
      </c>
      <c r="Q174" s="521"/>
      <c r="R174" s="522"/>
      <c r="S174" s="520" t="s">
        <v>8</v>
      </c>
      <c r="T174" s="521"/>
      <c r="U174" s="522"/>
      <c r="V174" s="520" t="s">
        <v>13</v>
      </c>
      <c r="W174" s="521"/>
      <c r="X174" s="522"/>
      <c r="Y174" s="520" t="s">
        <v>149</v>
      </c>
      <c r="Z174" s="521"/>
      <c r="AA174" s="522"/>
      <c r="AB174" s="518"/>
    </row>
    <row r="175" spans="1:28" ht="15.75" customHeight="1">
      <c r="A175" s="523" t="str">
        <f>T(A48)</f>
        <v>Primary Control Center</v>
      </c>
      <c r="B175" s="524"/>
      <c r="C175" s="141" t="str">
        <f>T(C48)</f>
        <v>CR</v>
      </c>
      <c r="D175" s="144">
        <f>SUM(D48)</f>
        <v>7</v>
      </c>
      <c r="E175" s="525">
        <v>1</v>
      </c>
      <c r="F175" s="526"/>
      <c r="G175" s="525">
        <f>SUM(G48)</f>
        <v>0</v>
      </c>
      <c r="H175" s="529"/>
      <c r="I175" s="526"/>
      <c r="J175" s="531">
        <v>0</v>
      </c>
      <c r="K175" s="532"/>
      <c r="L175" s="533"/>
      <c r="M175" s="531">
        <v>0</v>
      </c>
      <c r="N175" s="532"/>
      <c r="O175" s="533"/>
      <c r="P175" s="531">
        <v>0</v>
      </c>
      <c r="Q175" s="532"/>
      <c r="R175" s="533"/>
      <c r="S175" s="531">
        <v>0</v>
      </c>
      <c r="T175" s="532"/>
      <c r="U175" s="533"/>
      <c r="V175" s="531">
        <v>0</v>
      </c>
      <c r="W175" s="532"/>
      <c r="X175" s="533"/>
      <c r="Y175" s="531">
        <v>0</v>
      </c>
      <c r="Z175" s="532"/>
      <c r="AA175" s="533"/>
      <c r="AB175" s="518"/>
    </row>
    <row r="176" spans="1:28" ht="15.75" customHeight="1">
      <c r="A176" s="537" t="str">
        <f>T(A49)</f>
        <v/>
      </c>
      <c r="B176" s="538"/>
      <c r="C176" s="538"/>
      <c r="D176" s="539"/>
      <c r="E176" s="527"/>
      <c r="F176" s="528"/>
      <c r="G176" s="527"/>
      <c r="H176" s="530"/>
      <c r="I176" s="528"/>
      <c r="J176" s="534"/>
      <c r="K176" s="535"/>
      <c r="L176" s="536"/>
      <c r="M176" s="534"/>
      <c r="N176" s="535"/>
      <c r="O176" s="536"/>
      <c r="P176" s="534"/>
      <c r="Q176" s="535"/>
      <c r="R176" s="536"/>
      <c r="S176" s="534"/>
      <c r="T176" s="535"/>
      <c r="U176" s="536"/>
      <c r="V176" s="534"/>
      <c r="W176" s="535"/>
      <c r="X176" s="536"/>
      <c r="Y176" s="534"/>
      <c r="Z176" s="535"/>
      <c r="AA176" s="536"/>
      <c r="AB176" s="518"/>
    </row>
    <row r="177" spans="1:28" ht="15.75" customHeight="1" thickBot="1">
      <c r="A177" s="540"/>
      <c r="B177" s="541"/>
      <c r="C177" s="541"/>
      <c r="D177" s="542"/>
      <c r="E177" s="543">
        <f>SUM(E175)</f>
        <v>1</v>
      </c>
      <c r="F177" s="544"/>
      <c r="G177" s="545">
        <f>SUM(G175)</f>
        <v>0</v>
      </c>
      <c r="H177" s="543"/>
      <c r="I177" s="544"/>
      <c r="J177" s="545">
        <f>SUM((J175+M175+P175)/3)</f>
        <v>0</v>
      </c>
      <c r="K177" s="543"/>
      <c r="L177" s="543"/>
      <c r="M177" s="543"/>
      <c r="N177" s="543"/>
      <c r="O177" s="543"/>
      <c r="P177" s="543"/>
      <c r="Q177" s="543"/>
      <c r="R177" s="544"/>
      <c r="S177" s="545">
        <f>SUM(((S175*3)+V175+Y175)/5)</f>
        <v>0</v>
      </c>
      <c r="T177" s="543"/>
      <c r="U177" s="543"/>
      <c r="V177" s="543"/>
      <c r="W177" s="543"/>
      <c r="X177" s="543"/>
      <c r="Y177" s="543"/>
      <c r="Z177" s="543"/>
      <c r="AA177" s="544"/>
      <c r="AB177" s="519"/>
    </row>
    <row r="178" spans="1:28" ht="15.75" customHeight="1" thickBot="1">
      <c r="E178" s="145"/>
      <c r="F178" s="145"/>
      <c r="G178" s="145"/>
      <c r="H178" s="145"/>
      <c r="I178" s="145"/>
      <c r="J178" s="145"/>
      <c r="K178" s="145"/>
      <c r="L178" s="145"/>
      <c r="M178" s="145"/>
      <c r="N178" s="145"/>
      <c r="O178" s="145"/>
      <c r="P178" s="145"/>
      <c r="Q178" s="145"/>
      <c r="R178" s="145"/>
      <c r="S178" s="145"/>
      <c r="T178" s="145"/>
      <c r="U178" s="145"/>
      <c r="V178" s="145"/>
      <c r="W178" s="145"/>
      <c r="X178" s="145"/>
      <c r="Y178" s="145"/>
      <c r="Z178" s="145"/>
      <c r="AA178" s="145"/>
      <c r="AB178" s="145"/>
    </row>
    <row r="179" spans="1:28" ht="15.75" customHeight="1">
      <c r="A179" s="502" t="str">
        <f>T(A173)</f>
        <v xml:space="preserve"> VBIED or IED</v>
      </c>
      <c r="B179" s="503"/>
      <c r="C179" s="503"/>
      <c r="D179" s="504"/>
      <c r="E179" s="508" t="s">
        <v>45</v>
      </c>
      <c r="F179" s="509"/>
      <c r="G179" s="508" t="s">
        <v>3</v>
      </c>
      <c r="H179" s="512"/>
      <c r="I179" s="509"/>
      <c r="J179" s="514" t="s">
        <v>15</v>
      </c>
      <c r="K179" s="515"/>
      <c r="L179" s="515"/>
      <c r="M179" s="515"/>
      <c r="N179" s="515"/>
      <c r="O179" s="515"/>
      <c r="P179" s="515"/>
      <c r="Q179" s="515"/>
      <c r="R179" s="516"/>
      <c r="S179" s="514" t="s">
        <v>7</v>
      </c>
      <c r="T179" s="515"/>
      <c r="U179" s="515"/>
      <c r="V179" s="515"/>
      <c r="W179" s="515"/>
      <c r="X179" s="515"/>
      <c r="Y179" s="515"/>
      <c r="Z179" s="515"/>
      <c r="AA179" s="516"/>
      <c r="AB179" s="517">
        <f>SUM(((((J183+S183)/2)*G183)*E183))</f>
        <v>0</v>
      </c>
    </row>
    <row r="180" spans="1:28" ht="15.75" customHeight="1">
      <c r="A180" s="505"/>
      <c r="B180" s="506"/>
      <c r="C180" s="506"/>
      <c r="D180" s="507"/>
      <c r="E180" s="510"/>
      <c r="F180" s="511"/>
      <c r="G180" s="510"/>
      <c r="H180" s="513"/>
      <c r="I180" s="511"/>
      <c r="J180" s="520" t="s">
        <v>16</v>
      </c>
      <c r="K180" s="521"/>
      <c r="L180" s="522"/>
      <c r="M180" s="520" t="s">
        <v>17</v>
      </c>
      <c r="N180" s="521"/>
      <c r="O180" s="522"/>
      <c r="P180" s="520" t="s">
        <v>18</v>
      </c>
      <c r="Q180" s="521"/>
      <c r="R180" s="522"/>
      <c r="S180" s="520" t="s">
        <v>8</v>
      </c>
      <c r="T180" s="521"/>
      <c r="U180" s="522"/>
      <c r="V180" s="520" t="s">
        <v>13</v>
      </c>
      <c r="W180" s="521"/>
      <c r="X180" s="522"/>
      <c r="Y180" s="520" t="s">
        <v>149</v>
      </c>
      <c r="Z180" s="521"/>
      <c r="AA180" s="522"/>
      <c r="AB180" s="518"/>
    </row>
    <row r="181" spans="1:28" ht="15.75" customHeight="1">
      <c r="A181" s="523" t="str">
        <f>T(A54)</f>
        <v>Control Towers</v>
      </c>
      <c r="B181" s="524"/>
      <c r="C181" s="141" t="str">
        <f>T(C54)</f>
        <v>CR</v>
      </c>
      <c r="D181" s="144">
        <f>SUM(D54)</f>
        <v>8</v>
      </c>
      <c r="E181" s="525">
        <v>1</v>
      </c>
      <c r="F181" s="526"/>
      <c r="G181" s="525">
        <f>SUM(G54)</f>
        <v>0</v>
      </c>
      <c r="H181" s="529"/>
      <c r="I181" s="526"/>
      <c r="J181" s="531">
        <v>0</v>
      </c>
      <c r="K181" s="532"/>
      <c r="L181" s="533"/>
      <c r="M181" s="531">
        <v>0</v>
      </c>
      <c r="N181" s="532"/>
      <c r="O181" s="533"/>
      <c r="P181" s="531">
        <v>0</v>
      </c>
      <c r="Q181" s="532"/>
      <c r="R181" s="533"/>
      <c r="S181" s="531">
        <v>0</v>
      </c>
      <c r="T181" s="532"/>
      <c r="U181" s="533"/>
      <c r="V181" s="531">
        <v>0</v>
      </c>
      <c r="W181" s="532"/>
      <c r="X181" s="533"/>
      <c r="Y181" s="531">
        <v>0</v>
      </c>
      <c r="Z181" s="532"/>
      <c r="AA181" s="533"/>
      <c r="AB181" s="518"/>
    </row>
    <row r="182" spans="1:28" ht="15.75" customHeight="1">
      <c r="A182" s="537" t="str">
        <f>T(A55)</f>
        <v/>
      </c>
      <c r="B182" s="538"/>
      <c r="C182" s="538"/>
      <c r="D182" s="539"/>
      <c r="E182" s="527"/>
      <c r="F182" s="528"/>
      <c r="G182" s="527"/>
      <c r="H182" s="530"/>
      <c r="I182" s="528"/>
      <c r="J182" s="534"/>
      <c r="K182" s="535"/>
      <c r="L182" s="536"/>
      <c r="M182" s="534"/>
      <c r="N182" s="535"/>
      <c r="O182" s="536"/>
      <c r="P182" s="534"/>
      <c r="Q182" s="535"/>
      <c r="R182" s="536"/>
      <c r="S182" s="534"/>
      <c r="T182" s="535"/>
      <c r="U182" s="536"/>
      <c r="V182" s="534"/>
      <c r="W182" s="535"/>
      <c r="X182" s="536"/>
      <c r="Y182" s="534"/>
      <c r="Z182" s="535"/>
      <c r="AA182" s="536"/>
      <c r="AB182" s="518"/>
    </row>
    <row r="183" spans="1:28" ht="15.75" customHeight="1" thickBot="1">
      <c r="A183" s="540"/>
      <c r="B183" s="541"/>
      <c r="C183" s="541"/>
      <c r="D183" s="542"/>
      <c r="E183" s="543">
        <f>SUM(E181)</f>
        <v>1</v>
      </c>
      <c r="F183" s="544"/>
      <c r="G183" s="545">
        <f>SUM(G181)</f>
        <v>0</v>
      </c>
      <c r="H183" s="543"/>
      <c r="I183" s="544"/>
      <c r="J183" s="545">
        <f>SUM((J181+M181+P181)/3)</f>
        <v>0</v>
      </c>
      <c r="K183" s="543"/>
      <c r="L183" s="543"/>
      <c r="M183" s="543"/>
      <c r="N183" s="543"/>
      <c r="O183" s="543"/>
      <c r="P183" s="543"/>
      <c r="Q183" s="543"/>
      <c r="R183" s="544"/>
      <c r="S183" s="545">
        <f>SUM(((S181*3)+V181+Y181)/5)</f>
        <v>0</v>
      </c>
      <c r="T183" s="543"/>
      <c r="U183" s="543"/>
      <c r="V183" s="543"/>
      <c r="W183" s="543"/>
      <c r="X183" s="543"/>
      <c r="Y183" s="543"/>
      <c r="Z183" s="543"/>
      <c r="AA183" s="544"/>
      <c r="AB183" s="519"/>
    </row>
    <row r="184" spans="1:28" ht="15.75" customHeight="1" thickBot="1">
      <c r="J184" s="143"/>
      <c r="K184" s="143"/>
      <c r="L184" s="143"/>
      <c r="M184" s="143"/>
      <c r="N184" s="143"/>
      <c r="O184" s="143"/>
      <c r="P184" s="143"/>
      <c r="Q184" s="143"/>
      <c r="R184" s="143"/>
      <c r="S184" s="143"/>
      <c r="T184" s="143"/>
      <c r="U184" s="143"/>
      <c r="V184" s="143"/>
      <c r="W184" s="143"/>
      <c r="X184" s="143"/>
      <c r="Y184" s="143"/>
      <c r="Z184" s="143"/>
      <c r="AA184" s="143"/>
    </row>
    <row r="185" spans="1:28" ht="15.75" customHeight="1">
      <c r="A185" s="502" t="str">
        <f>T(A179)</f>
        <v xml:space="preserve"> VBIED or IED</v>
      </c>
      <c r="B185" s="503"/>
      <c r="C185" s="503"/>
      <c r="D185" s="504"/>
      <c r="E185" s="508" t="s">
        <v>45</v>
      </c>
      <c r="F185" s="509"/>
      <c r="G185" s="508" t="s">
        <v>3</v>
      </c>
      <c r="H185" s="512"/>
      <c r="I185" s="509"/>
      <c r="J185" s="514" t="s">
        <v>15</v>
      </c>
      <c r="K185" s="515"/>
      <c r="L185" s="515"/>
      <c r="M185" s="515"/>
      <c r="N185" s="515"/>
      <c r="O185" s="515"/>
      <c r="P185" s="515"/>
      <c r="Q185" s="515"/>
      <c r="R185" s="516"/>
      <c r="S185" s="514" t="s">
        <v>7</v>
      </c>
      <c r="T185" s="515"/>
      <c r="U185" s="515"/>
      <c r="V185" s="515"/>
      <c r="W185" s="515"/>
      <c r="X185" s="515"/>
      <c r="Y185" s="515"/>
      <c r="Z185" s="515"/>
      <c r="AA185" s="516"/>
      <c r="AB185" s="517">
        <f>SUM(((((J189+S189)/2)*G189)*E189))</f>
        <v>0</v>
      </c>
    </row>
    <row r="186" spans="1:28" ht="15.75" customHeight="1">
      <c r="A186" s="505"/>
      <c r="B186" s="506"/>
      <c r="C186" s="506"/>
      <c r="D186" s="507"/>
      <c r="E186" s="510"/>
      <c r="F186" s="511"/>
      <c r="G186" s="510"/>
      <c r="H186" s="513"/>
      <c r="I186" s="511"/>
      <c r="J186" s="520" t="s">
        <v>16</v>
      </c>
      <c r="K186" s="521"/>
      <c r="L186" s="522"/>
      <c r="M186" s="520" t="s">
        <v>17</v>
      </c>
      <c r="N186" s="521"/>
      <c r="O186" s="522"/>
      <c r="P186" s="520" t="s">
        <v>18</v>
      </c>
      <c r="Q186" s="521"/>
      <c r="R186" s="522"/>
      <c r="S186" s="520" t="s">
        <v>8</v>
      </c>
      <c r="T186" s="521"/>
      <c r="U186" s="522"/>
      <c r="V186" s="520" t="s">
        <v>13</v>
      </c>
      <c r="W186" s="521"/>
      <c r="X186" s="522"/>
      <c r="Y186" s="520" t="s">
        <v>149</v>
      </c>
      <c r="Z186" s="521"/>
      <c r="AA186" s="522"/>
      <c r="AB186" s="518"/>
    </row>
    <row r="187" spans="1:28" ht="15.75" customHeight="1">
      <c r="A187" s="523" t="str">
        <f>T(A60)</f>
        <v>Cyber Systems</v>
      </c>
      <c r="B187" s="524"/>
      <c r="C187" s="141" t="str">
        <f>T(C60)</f>
        <v>CR</v>
      </c>
      <c r="D187" s="144">
        <f>SUM(D60)</f>
        <v>9</v>
      </c>
      <c r="E187" s="525">
        <v>1</v>
      </c>
      <c r="F187" s="526"/>
      <c r="G187" s="525">
        <f>SUM(G60)</f>
        <v>0</v>
      </c>
      <c r="H187" s="529"/>
      <c r="I187" s="526"/>
      <c r="J187" s="531">
        <v>0</v>
      </c>
      <c r="K187" s="532"/>
      <c r="L187" s="533"/>
      <c r="M187" s="531">
        <v>0</v>
      </c>
      <c r="N187" s="532"/>
      <c r="O187" s="533"/>
      <c r="P187" s="531">
        <v>0</v>
      </c>
      <c r="Q187" s="532"/>
      <c r="R187" s="533"/>
      <c r="S187" s="531">
        <v>0</v>
      </c>
      <c r="T187" s="532"/>
      <c r="U187" s="533"/>
      <c r="V187" s="531">
        <v>0</v>
      </c>
      <c r="W187" s="532"/>
      <c r="X187" s="533"/>
      <c r="Y187" s="531">
        <v>0</v>
      </c>
      <c r="Z187" s="532"/>
      <c r="AA187" s="533"/>
      <c r="AB187" s="518"/>
    </row>
    <row r="188" spans="1:28" ht="15.75" customHeight="1">
      <c r="A188" s="537" t="str">
        <f>T(A61)</f>
        <v/>
      </c>
      <c r="B188" s="538"/>
      <c r="C188" s="538"/>
      <c r="D188" s="539"/>
      <c r="E188" s="527"/>
      <c r="F188" s="528"/>
      <c r="G188" s="527"/>
      <c r="H188" s="530"/>
      <c r="I188" s="528"/>
      <c r="J188" s="534"/>
      <c r="K188" s="535"/>
      <c r="L188" s="536"/>
      <c r="M188" s="534"/>
      <c r="N188" s="535"/>
      <c r="O188" s="536"/>
      <c r="P188" s="534"/>
      <c r="Q188" s="535"/>
      <c r="R188" s="536"/>
      <c r="S188" s="534"/>
      <c r="T188" s="535"/>
      <c r="U188" s="536"/>
      <c r="V188" s="534"/>
      <c r="W188" s="535"/>
      <c r="X188" s="536"/>
      <c r="Y188" s="534"/>
      <c r="Z188" s="535"/>
      <c r="AA188" s="536"/>
      <c r="AB188" s="518"/>
    </row>
    <row r="189" spans="1:28" ht="15.75" customHeight="1" thickBot="1">
      <c r="A189" s="540"/>
      <c r="B189" s="541"/>
      <c r="C189" s="541"/>
      <c r="D189" s="542"/>
      <c r="E189" s="543">
        <f>SUM(E187)</f>
        <v>1</v>
      </c>
      <c r="F189" s="544"/>
      <c r="G189" s="545">
        <f>SUM(G187)</f>
        <v>0</v>
      </c>
      <c r="H189" s="543"/>
      <c r="I189" s="544"/>
      <c r="J189" s="545">
        <f>SUM((J187+M187+P187)/3)</f>
        <v>0</v>
      </c>
      <c r="K189" s="543"/>
      <c r="L189" s="543"/>
      <c r="M189" s="543"/>
      <c r="N189" s="543"/>
      <c r="O189" s="543"/>
      <c r="P189" s="543"/>
      <c r="Q189" s="543"/>
      <c r="R189" s="544"/>
      <c r="S189" s="545">
        <f>SUM(((S187*3)+V187+Y187)/5)</f>
        <v>0</v>
      </c>
      <c r="T189" s="543"/>
      <c r="U189" s="543"/>
      <c r="V189" s="543"/>
      <c r="W189" s="543"/>
      <c r="X189" s="543"/>
      <c r="Y189" s="543"/>
      <c r="Z189" s="543"/>
      <c r="AA189" s="544"/>
      <c r="AB189" s="519"/>
    </row>
    <row r="190" spans="1:28" ht="15.75" customHeight="1" thickBot="1">
      <c r="E190" s="145"/>
      <c r="F190" s="145"/>
      <c r="G190" s="145"/>
      <c r="H190" s="145"/>
      <c r="I190" s="145"/>
      <c r="J190" s="145"/>
      <c r="K190" s="145"/>
      <c r="L190" s="145"/>
      <c r="M190" s="145"/>
      <c r="N190" s="145"/>
      <c r="O190" s="145"/>
      <c r="P190" s="145"/>
      <c r="Q190" s="145"/>
      <c r="R190" s="145"/>
      <c r="S190" s="145"/>
      <c r="T190" s="145"/>
      <c r="U190" s="145"/>
      <c r="V190" s="145"/>
      <c r="W190" s="145"/>
      <c r="X190" s="145"/>
      <c r="Y190" s="145"/>
      <c r="Z190" s="145"/>
      <c r="AA190" s="145"/>
      <c r="AB190" s="145"/>
    </row>
    <row r="191" spans="1:28" ht="15.75" customHeight="1">
      <c r="A191" s="502" t="str">
        <f>T(A185)</f>
        <v xml:space="preserve"> VBIED or IED</v>
      </c>
      <c r="B191" s="503"/>
      <c r="C191" s="503"/>
      <c r="D191" s="504"/>
      <c r="E191" s="508" t="s">
        <v>45</v>
      </c>
      <c r="F191" s="509"/>
      <c r="G191" s="508" t="s">
        <v>3</v>
      </c>
      <c r="H191" s="512"/>
      <c r="I191" s="509"/>
      <c r="J191" s="514" t="s">
        <v>15</v>
      </c>
      <c r="K191" s="515"/>
      <c r="L191" s="515"/>
      <c r="M191" s="515"/>
      <c r="N191" s="515"/>
      <c r="O191" s="515"/>
      <c r="P191" s="515"/>
      <c r="Q191" s="515"/>
      <c r="R191" s="516"/>
      <c r="S191" s="514" t="s">
        <v>7</v>
      </c>
      <c r="T191" s="515"/>
      <c r="U191" s="515"/>
      <c r="V191" s="515"/>
      <c r="W191" s="515"/>
      <c r="X191" s="515"/>
      <c r="Y191" s="515"/>
      <c r="Z191" s="515"/>
      <c r="AA191" s="516"/>
      <c r="AB191" s="517">
        <f>SUM(((((J195+S195)/2)*G195)*E195))</f>
        <v>0</v>
      </c>
    </row>
    <row r="192" spans="1:28" ht="15.75" customHeight="1">
      <c r="A192" s="505"/>
      <c r="B192" s="506"/>
      <c r="C192" s="506"/>
      <c r="D192" s="507"/>
      <c r="E192" s="510"/>
      <c r="F192" s="511"/>
      <c r="G192" s="510"/>
      <c r="H192" s="513"/>
      <c r="I192" s="511"/>
      <c r="J192" s="520" t="s">
        <v>16</v>
      </c>
      <c r="K192" s="521"/>
      <c r="L192" s="522"/>
      <c r="M192" s="520" t="s">
        <v>17</v>
      </c>
      <c r="N192" s="521"/>
      <c r="O192" s="522"/>
      <c r="P192" s="520" t="s">
        <v>18</v>
      </c>
      <c r="Q192" s="521"/>
      <c r="R192" s="522"/>
      <c r="S192" s="520" t="s">
        <v>8</v>
      </c>
      <c r="T192" s="521"/>
      <c r="U192" s="522"/>
      <c r="V192" s="520" t="s">
        <v>13</v>
      </c>
      <c r="W192" s="521"/>
      <c r="X192" s="522"/>
      <c r="Y192" s="520" t="s">
        <v>149</v>
      </c>
      <c r="Z192" s="521"/>
      <c r="AA192" s="522"/>
      <c r="AB192" s="518"/>
    </row>
    <row r="193" spans="1:28" ht="15.75" customHeight="1">
      <c r="A193" s="523" t="str">
        <f>T(A66)</f>
        <v>Right of Way (ROW)</v>
      </c>
      <c r="B193" s="524"/>
      <c r="C193" s="141" t="str">
        <f>T(C66)</f>
        <v>CR</v>
      </c>
      <c r="D193" s="144">
        <f>SUM(D66)</f>
        <v>10</v>
      </c>
      <c r="E193" s="525">
        <v>1</v>
      </c>
      <c r="F193" s="526"/>
      <c r="G193" s="525">
        <f>SUM(G66)</f>
        <v>0</v>
      </c>
      <c r="H193" s="529"/>
      <c r="I193" s="526"/>
      <c r="J193" s="531">
        <v>0</v>
      </c>
      <c r="K193" s="532"/>
      <c r="L193" s="533"/>
      <c r="M193" s="531">
        <v>0</v>
      </c>
      <c r="N193" s="532"/>
      <c r="O193" s="533"/>
      <c r="P193" s="531">
        <v>0</v>
      </c>
      <c r="Q193" s="532"/>
      <c r="R193" s="533"/>
      <c r="S193" s="531">
        <v>0</v>
      </c>
      <c r="T193" s="532"/>
      <c r="U193" s="533"/>
      <c r="V193" s="531">
        <v>0</v>
      </c>
      <c r="W193" s="532"/>
      <c r="X193" s="533"/>
      <c r="Y193" s="531">
        <v>0</v>
      </c>
      <c r="Z193" s="532"/>
      <c r="AA193" s="533"/>
      <c r="AB193" s="518"/>
    </row>
    <row r="194" spans="1:28" ht="15.75" customHeight="1">
      <c r="A194" s="537" t="str">
        <f>T(A67)</f>
        <v/>
      </c>
      <c r="B194" s="538"/>
      <c r="C194" s="538"/>
      <c r="D194" s="539"/>
      <c r="E194" s="527"/>
      <c r="F194" s="528"/>
      <c r="G194" s="527"/>
      <c r="H194" s="530"/>
      <c r="I194" s="528"/>
      <c r="J194" s="534"/>
      <c r="K194" s="535"/>
      <c r="L194" s="536"/>
      <c r="M194" s="534"/>
      <c r="N194" s="535"/>
      <c r="O194" s="536"/>
      <c r="P194" s="534"/>
      <c r="Q194" s="535"/>
      <c r="R194" s="536"/>
      <c r="S194" s="534"/>
      <c r="T194" s="535"/>
      <c r="U194" s="536"/>
      <c r="V194" s="534"/>
      <c r="W194" s="535"/>
      <c r="X194" s="536"/>
      <c r="Y194" s="534"/>
      <c r="Z194" s="535"/>
      <c r="AA194" s="536"/>
      <c r="AB194" s="518"/>
    </row>
    <row r="195" spans="1:28" ht="15.75" customHeight="1" thickBot="1">
      <c r="A195" s="540"/>
      <c r="B195" s="541"/>
      <c r="C195" s="541"/>
      <c r="D195" s="542"/>
      <c r="E195" s="543">
        <f>SUM(E193)</f>
        <v>1</v>
      </c>
      <c r="F195" s="544"/>
      <c r="G195" s="545">
        <f>SUM(G193)</f>
        <v>0</v>
      </c>
      <c r="H195" s="543"/>
      <c r="I195" s="544"/>
      <c r="J195" s="545">
        <f>SUM((J193+M193+P193)/3)</f>
        <v>0</v>
      </c>
      <c r="K195" s="543"/>
      <c r="L195" s="543"/>
      <c r="M195" s="543"/>
      <c r="N195" s="543"/>
      <c r="O195" s="543"/>
      <c r="P195" s="543"/>
      <c r="Q195" s="543"/>
      <c r="R195" s="544"/>
      <c r="S195" s="545">
        <f>SUM(((S193*3)+V193+Y193)/5)</f>
        <v>0</v>
      </c>
      <c r="T195" s="543"/>
      <c r="U195" s="543"/>
      <c r="V195" s="543"/>
      <c r="W195" s="543"/>
      <c r="X195" s="543"/>
      <c r="Y195" s="543"/>
      <c r="Z195" s="543"/>
      <c r="AA195" s="544"/>
      <c r="AB195" s="519"/>
    </row>
    <row r="196" spans="1:28" ht="15.75" customHeight="1" thickBot="1">
      <c r="J196" s="145"/>
      <c r="K196" s="145"/>
      <c r="L196" s="145"/>
      <c r="M196" s="145"/>
      <c r="N196" s="145"/>
      <c r="O196" s="145"/>
      <c r="P196" s="145"/>
      <c r="Q196" s="145"/>
      <c r="R196" s="145"/>
      <c r="S196" s="145"/>
      <c r="T196" s="145"/>
      <c r="U196" s="145"/>
      <c r="V196" s="145"/>
      <c r="W196" s="145"/>
      <c r="X196" s="145"/>
      <c r="Y196" s="145"/>
      <c r="Z196" s="145"/>
      <c r="AA196" s="145"/>
    </row>
    <row r="197" spans="1:28" ht="15.75" customHeight="1">
      <c r="A197" s="502" t="str">
        <f>T(A191)</f>
        <v xml:space="preserve"> VBIED or IED</v>
      </c>
      <c r="B197" s="503"/>
      <c r="C197" s="503"/>
      <c r="D197" s="504"/>
      <c r="E197" s="508" t="s">
        <v>45</v>
      </c>
      <c r="F197" s="509"/>
      <c r="G197" s="508" t="s">
        <v>3</v>
      </c>
      <c r="H197" s="512"/>
      <c r="I197" s="509"/>
      <c r="J197" s="514" t="s">
        <v>15</v>
      </c>
      <c r="K197" s="515"/>
      <c r="L197" s="515"/>
      <c r="M197" s="515"/>
      <c r="N197" s="515"/>
      <c r="O197" s="515"/>
      <c r="P197" s="515"/>
      <c r="Q197" s="515"/>
      <c r="R197" s="516"/>
      <c r="S197" s="514" t="s">
        <v>7</v>
      </c>
      <c r="T197" s="515"/>
      <c r="U197" s="515"/>
      <c r="V197" s="515"/>
      <c r="W197" s="515"/>
      <c r="X197" s="515"/>
      <c r="Y197" s="515"/>
      <c r="Z197" s="515"/>
      <c r="AA197" s="516"/>
      <c r="AB197" s="517">
        <f>SUM(((((J201+S201)/2)*G201)*E201))</f>
        <v>0</v>
      </c>
    </row>
    <row r="198" spans="1:28" ht="15.75" customHeight="1">
      <c r="A198" s="505"/>
      <c r="B198" s="506"/>
      <c r="C198" s="506"/>
      <c r="D198" s="507"/>
      <c r="E198" s="510"/>
      <c r="F198" s="511"/>
      <c r="G198" s="510"/>
      <c r="H198" s="513"/>
      <c r="I198" s="511"/>
      <c r="J198" s="520" t="s">
        <v>16</v>
      </c>
      <c r="K198" s="521"/>
      <c r="L198" s="522"/>
      <c r="M198" s="520" t="s">
        <v>17</v>
      </c>
      <c r="N198" s="521"/>
      <c r="O198" s="522"/>
      <c r="P198" s="520" t="s">
        <v>18</v>
      </c>
      <c r="Q198" s="521"/>
      <c r="R198" s="522"/>
      <c r="S198" s="520" t="s">
        <v>8</v>
      </c>
      <c r="T198" s="521"/>
      <c r="U198" s="522"/>
      <c r="V198" s="520" t="s">
        <v>13</v>
      </c>
      <c r="W198" s="521"/>
      <c r="X198" s="522"/>
      <c r="Y198" s="520" t="s">
        <v>149</v>
      </c>
      <c r="Z198" s="521"/>
      <c r="AA198" s="522"/>
      <c r="AB198" s="518"/>
    </row>
    <row r="199" spans="1:28" ht="15.75" customHeight="1">
      <c r="A199" s="523" t="str">
        <f>T(A72)</f>
        <v>Signals &amp; PTC</v>
      </c>
      <c r="B199" s="524"/>
      <c r="C199" s="141" t="str">
        <f>T(C72)</f>
        <v>CR</v>
      </c>
      <c r="D199" s="144">
        <f>SUM(D72)</f>
        <v>11</v>
      </c>
      <c r="E199" s="525">
        <v>1</v>
      </c>
      <c r="F199" s="526"/>
      <c r="G199" s="525">
        <f>SUM(G72)</f>
        <v>0</v>
      </c>
      <c r="H199" s="529"/>
      <c r="I199" s="526"/>
      <c r="J199" s="531">
        <v>0</v>
      </c>
      <c r="K199" s="532"/>
      <c r="L199" s="533"/>
      <c r="M199" s="531">
        <v>0</v>
      </c>
      <c r="N199" s="532"/>
      <c r="O199" s="533"/>
      <c r="P199" s="531">
        <v>0</v>
      </c>
      <c r="Q199" s="532"/>
      <c r="R199" s="533"/>
      <c r="S199" s="531">
        <v>0</v>
      </c>
      <c r="T199" s="532"/>
      <c r="U199" s="533"/>
      <c r="V199" s="531">
        <v>0</v>
      </c>
      <c r="W199" s="532"/>
      <c r="X199" s="533"/>
      <c r="Y199" s="531">
        <v>0</v>
      </c>
      <c r="Z199" s="532"/>
      <c r="AA199" s="533"/>
      <c r="AB199" s="518"/>
    </row>
    <row r="200" spans="1:28" ht="15.75" customHeight="1">
      <c r="A200" s="537" t="str">
        <f>T(A73)</f>
        <v/>
      </c>
      <c r="B200" s="538"/>
      <c r="C200" s="538"/>
      <c r="D200" s="539"/>
      <c r="E200" s="527"/>
      <c r="F200" s="528"/>
      <c r="G200" s="527"/>
      <c r="H200" s="530"/>
      <c r="I200" s="528"/>
      <c r="J200" s="534"/>
      <c r="K200" s="535"/>
      <c r="L200" s="536"/>
      <c r="M200" s="534"/>
      <c r="N200" s="535"/>
      <c r="O200" s="536"/>
      <c r="P200" s="534"/>
      <c r="Q200" s="535"/>
      <c r="R200" s="536"/>
      <c r="S200" s="534"/>
      <c r="T200" s="535"/>
      <c r="U200" s="536"/>
      <c r="V200" s="534"/>
      <c r="W200" s="535"/>
      <c r="X200" s="536"/>
      <c r="Y200" s="534"/>
      <c r="Z200" s="535"/>
      <c r="AA200" s="536"/>
      <c r="AB200" s="518"/>
    </row>
    <row r="201" spans="1:28" ht="15.75" customHeight="1" thickBot="1">
      <c r="A201" s="540"/>
      <c r="B201" s="541"/>
      <c r="C201" s="541"/>
      <c r="D201" s="542"/>
      <c r="E201" s="543">
        <f>SUM(E199)</f>
        <v>1</v>
      </c>
      <c r="F201" s="544"/>
      <c r="G201" s="545">
        <f>SUM(G199)</f>
        <v>0</v>
      </c>
      <c r="H201" s="543"/>
      <c r="I201" s="544"/>
      <c r="J201" s="545">
        <f>SUM((J199+M199+P199)/3)</f>
        <v>0</v>
      </c>
      <c r="K201" s="543"/>
      <c r="L201" s="543"/>
      <c r="M201" s="543"/>
      <c r="N201" s="543"/>
      <c r="O201" s="543"/>
      <c r="P201" s="543"/>
      <c r="Q201" s="543"/>
      <c r="R201" s="544"/>
      <c r="S201" s="545">
        <f>SUM(((S199*3)+V199+Y199)/5)</f>
        <v>0</v>
      </c>
      <c r="T201" s="543"/>
      <c r="U201" s="543"/>
      <c r="V201" s="543"/>
      <c r="W201" s="543"/>
      <c r="X201" s="543"/>
      <c r="Y201" s="543"/>
      <c r="Z201" s="543"/>
      <c r="AA201" s="544"/>
      <c r="AB201" s="519"/>
    </row>
    <row r="202" spans="1:28" ht="15.75" customHeight="1" thickBot="1">
      <c r="J202" s="143"/>
      <c r="K202" s="143"/>
      <c r="L202" s="143"/>
      <c r="M202" s="143"/>
      <c r="N202" s="143"/>
      <c r="O202" s="143"/>
      <c r="P202" s="143"/>
      <c r="Q202" s="143"/>
      <c r="R202" s="143"/>
      <c r="S202" s="143"/>
      <c r="T202" s="143"/>
      <c r="U202" s="143"/>
      <c r="V202" s="143"/>
      <c r="W202" s="143"/>
      <c r="X202" s="143"/>
      <c r="Y202" s="143"/>
      <c r="Z202" s="143"/>
      <c r="AA202" s="143"/>
    </row>
    <row r="203" spans="1:28" ht="15.75" customHeight="1">
      <c r="A203" s="502" t="str">
        <f>T(A197)</f>
        <v xml:space="preserve"> VBIED or IED</v>
      </c>
      <c r="B203" s="503"/>
      <c r="C203" s="503"/>
      <c r="D203" s="504"/>
      <c r="E203" s="508" t="s">
        <v>45</v>
      </c>
      <c r="F203" s="509"/>
      <c r="G203" s="508" t="s">
        <v>3</v>
      </c>
      <c r="H203" s="512"/>
      <c r="I203" s="509"/>
      <c r="J203" s="514" t="s">
        <v>15</v>
      </c>
      <c r="K203" s="515"/>
      <c r="L203" s="515"/>
      <c r="M203" s="515"/>
      <c r="N203" s="515"/>
      <c r="O203" s="515"/>
      <c r="P203" s="515"/>
      <c r="Q203" s="515"/>
      <c r="R203" s="516"/>
      <c r="S203" s="514" t="s">
        <v>7</v>
      </c>
      <c r="T203" s="515"/>
      <c r="U203" s="515"/>
      <c r="V203" s="515"/>
      <c r="W203" s="515"/>
      <c r="X203" s="515"/>
      <c r="Y203" s="515"/>
      <c r="Z203" s="515"/>
      <c r="AA203" s="516"/>
      <c r="AB203" s="517">
        <f>SUM(((((J207+S207)/2)*G207)*E207))</f>
        <v>0</v>
      </c>
    </row>
    <row r="204" spans="1:28" ht="15.75" customHeight="1">
      <c r="A204" s="505"/>
      <c r="B204" s="506"/>
      <c r="C204" s="506"/>
      <c r="D204" s="507"/>
      <c r="E204" s="510"/>
      <c r="F204" s="511"/>
      <c r="G204" s="510"/>
      <c r="H204" s="513"/>
      <c r="I204" s="511"/>
      <c r="J204" s="520" t="s">
        <v>16</v>
      </c>
      <c r="K204" s="521"/>
      <c r="L204" s="522"/>
      <c r="M204" s="520" t="s">
        <v>17</v>
      </c>
      <c r="N204" s="521"/>
      <c r="O204" s="522"/>
      <c r="P204" s="520" t="s">
        <v>18</v>
      </c>
      <c r="Q204" s="521"/>
      <c r="R204" s="522"/>
      <c r="S204" s="520" t="s">
        <v>8</v>
      </c>
      <c r="T204" s="521"/>
      <c r="U204" s="522"/>
      <c r="V204" s="520" t="s">
        <v>13</v>
      </c>
      <c r="W204" s="521"/>
      <c r="X204" s="522"/>
      <c r="Y204" s="520" t="s">
        <v>149</v>
      </c>
      <c r="Z204" s="521"/>
      <c r="AA204" s="522"/>
      <c r="AB204" s="518"/>
    </row>
    <row r="205" spans="1:28" ht="15.75" customHeight="1">
      <c r="A205" s="523" t="str">
        <f>T(A78)</f>
        <v xml:space="preserve">Switches </v>
      </c>
      <c r="B205" s="524"/>
      <c r="C205" s="141" t="str">
        <f>T(C78)</f>
        <v>CR</v>
      </c>
      <c r="D205" s="144">
        <f>SUM(D78)</f>
        <v>12</v>
      </c>
      <c r="E205" s="525">
        <v>1</v>
      </c>
      <c r="F205" s="526"/>
      <c r="G205" s="525">
        <f>SUM(G78)</f>
        <v>0</v>
      </c>
      <c r="H205" s="529"/>
      <c r="I205" s="526"/>
      <c r="J205" s="531">
        <v>0</v>
      </c>
      <c r="K205" s="532"/>
      <c r="L205" s="533"/>
      <c r="M205" s="531">
        <v>0</v>
      </c>
      <c r="N205" s="532"/>
      <c r="O205" s="533"/>
      <c r="P205" s="531">
        <v>0</v>
      </c>
      <c r="Q205" s="532"/>
      <c r="R205" s="533"/>
      <c r="S205" s="531">
        <v>0</v>
      </c>
      <c r="T205" s="532"/>
      <c r="U205" s="533"/>
      <c r="V205" s="531">
        <v>0</v>
      </c>
      <c r="W205" s="532"/>
      <c r="X205" s="533"/>
      <c r="Y205" s="531">
        <v>0</v>
      </c>
      <c r="Z205" s="532"/>
      <c r="AA205" s="533"/>
      <c r="AB205" s="518"/>
    </row>
    <row r="206" spans="1:28" ht="15.75" customHeight="1">
      <c r="A206" s="537" t="str">
        <f>T(A79)</f>
        <v/>
      </c>
      <c r="B206" s="538"/>
      <c r="C206" s="538"/>
      <c r="D206" s="539"/>
      <c r="E206" s="527"/>
      <c r="F206" s="528"/>
      <c r="G206" s="527"/>
      <c r="H206" s="530"/>
      <c r="I206" s="528"/>
      <c r="J206" s="534"/>
      <c r="K206" s="535"/>
      <c r="L206" s="536"/>
      <c r="M206" s="534"/>
      <c r="N206" s="535"/>
      <c r="O206" s="536"/>
      <c r="P206" s="534"/>
      <c r="Q206" s="535"/>
      <c r="R206" s="536"/>
      <c r="S206" s="534"/>
      <c r="T206" s="535"/>
      <c r="U206" s="536"/>
      <c r="V206" s="534"/>
      <c r="W206" s="535"/>
      <c r="X206" s="536"/>
      <c r="Y206" s="534"/>
      <c r="Z206" s="535"/>
      <c r="AA206" s="536"/>
      <c r="AB206" s="518"/>
    </row>
    <row r="207" spans="1:28" ht="15.75" customHeight="1" thickBot="1">
      <c r="A207" s="540"/>
      <c r="B207" s="541"/>
      <c r="C207" s="541"/>
      <c r="D207" s="542"/>
      <c r="E207" s="543">
        <f>SUM(E205)</f>
        <v>1</v>
      </c>
      <c r="F207" s="544"/>
      <c r="G207" s="545">
        <f>SUM(G205)</f>
        <v>0</v>
      </c>
      <c r="H207" s="543"/>
      <c r="I207" s="544"/>
      <c r="J207" s="545">
        <f>SUM((J205+M205+P205)/3)</f>
        <v>0</v>
      </c>
      <c r="K207" s="543"/>
      <c r="L207" s="543"/>
      <c r="M207" s="543"/>
      <c r="N207" s="543"/>
      <c r="O207" s="543"/>
      <c r="P207" s="543"/>
      <c r="Q207" s="543"/>
      <c r="R207" s="544"/>
      <c r="S207" s="545">
        <f>SUM(((S205*3)+V205+Y205)/5)</f>
        <v>0</v>
      </c>
      <c r="T207" s="543"/>
      <c r="U207" s="543"/>
      <c r="V207" s="543"/>
      <c r="W207" s="543"/>
      <c r="X207" s="543"/>
      <c r="Y207" s="543"/>
      <c r="Z207" s="543"/>
      <c r="AA207" s="544"/>
      <c r="AB207" s="519"/>
    </row>
    <row r="208" spans="1:28" ht="15.75" customHeight="1" thickBot="1">
      <c r="J208" s="145"/>
      <c r="K208" s="145"/>
      <c r="L208" s="145"/>
      <c r="M208" s="145"/>
      <c r="N208" s="145"/>
      <c r="O208" s="145"/>
      <c r="P208" s="145"/>
      <c r="Q208" s="145"/>
      <c r="R208" s="145"/>
      <c r="S208" s="145"/>
      <c r="T208" s="145"/>
      <c r="U208" s="145"/>
      <c r="V208" s="145"/>
      <c r="W208" s="145"/>
      <c r="X208" s="145"/>
      <c r="Y208" s="145"/>
      <c r="Z208" s="145"/>
      <c r="AA208" s="145"/>
    </row>
    <row r="209" spans="1:28" ht="15.75" customHeight="1">
      <c r="A209" s="502" t="str">
        <f>T(A203)</f>
        <v xml:space="preserve"> VBIED or IED</v>
      </c>
      <c r="B209" s="503"/>
      <c r="C209" s="503"/>
      <c r="D209" s="504"/>
      <c r="E209" s="508" t="s">
        <v>45</v>
      </c>
      <c r="F209" s="509"/>
      <c r="G209" s="508" t="s">
        <v>3</v>
      </c>
      <c r="H209" s="512"/>
      <c r="I209" s="509"/>
      <c r="J209" s="514" t="s">
        <v>15</v>
      </c>
      <c r="K209" s="515"/>
      <c r="L209" s="515"/>
      <c r="M209" s="515"/>
      <c r="N209" s="515"/>
      <c r="O209" s="515"/>
      <c r="P209" s="515"/>
      <c r="Q209" s="515"/>
      <c r="R209" s="516"/>
      <c r="S209" s="514" t="s">
        <v>7</v>
      </c>
      <c r="T209" s="515"/>
      <c r="U209" s="515"/>
      <c r="V209" s="515"/>
      <c r="W209" s="515"/>
      <c r="X209" s="515"/>
      <c r="Y209" s="515"/>
      <c r="Z209" s="515"/>
      <c r="AA209" s="516"/>
      <c r="AB209" s="517">
        <f>SUM(((((J213+S213)/2)*G213)*E213))</f>
        <v>0</v>
      </c>
    </row>
    <row r="210" spans="1:28" ht="15.75" customHeight="1">
      <c r="A210" s="505"/>
      <c r="B210" s="506"/>
      <c r="C210" s="506"/>
      <c r="D210" s="507"/>
      <c r="E210" s="510"/>
      <c r="F210" s="511"/>
      <c r="G210" s="510"/>
      <c r="H210" s="513"/>
      <c r="I210" s="511"/>
      <c r="J210" s="520" t="s">
        <v>16</v>
      </c>
      <c r="K210" s="521"/>
      <c r="L210" s="522"/>
      <c r="M210" s="520" t="s">
        <v>17</v>
      </c>
      <c r="N210" s="521"/>
      <c r="O210" s="522"/>
      <c r="P210" s="520" t="s">
        <v>18</v>
      </c>
      <c r="Q210" s="521"/>
      <c r="R210" s="522"/>
      <c r="S210" s="520" t="s">
        <v>8</v>
      </c>
      <c r="T210" s="521"/>
      <c r="U210" s="522"/>
      <c r="V210" s="520" t="s">
        <v>13</v>
      </c>
      <c r="W210" s="521"/>
      <c r="X210" s="522"/>
      <c r="Y210" s="520" t="s">
        <v>149</v>
      </c>
      <c r="Z210" s="521"/>
      <c r="AA210" s="522"/>
      <c r="AB210" s="518"/>
    </row>
    <row r="211" spans="1:28" ht="15.75" customHeight="1">
      <c r="A211" s="523" t="str">
        <f>T(A84)</f>
        <v>Bridges</v>
      </c>
      <c r="B211" s="524"/>
      <c r="C211" s="141" t="str">
        <f>T(C84)</f>
        <v>CR</v>
      </c>
      <c r="D211" s="144">
        <f>SUM(D84)</f>
        <v>13</v>
      </c>
      <c r="E211" s="525">
        <v>1</v>
      </c>
      <c r="F211" s="526"/>
      <c r="G211" s="525">
        <f>SUM(G84)</f>
        <v>0</v>
      </c>
      <c r="H211" s="529"/>
      <c r="I211" s="526"/>
      <c r="J211" s="531">
        <v>0</v>
      </c>
      <c r="K211" s="532"/>
      <c r="L211" s="533"/>
      <c r="M211" s="531">
        <v>0</v>
      </c>
      <c r="N211" s="532"/>
      <c r="O211" s="533"/>
      <c r="P211" s="531">
        <v>0</v>
      </c>
      <c r="Q211" s="532"/>
      <c r="R211" s="533"/>
      <c r="S211" s="531">
        <v>0</v>
      </c>
      <c r="T211" s="532"/>
      <c r="U211" s="533"/>
      <c r="V211" s="531">
        <v>0</v>
      </c>
      <c r="W211" s="532"/>
      <c r="X211" s="533"/>
      <c r="Y211" s="531">
        <v>0</v>
      </c>
      <c r="Z211" s="532"/>
      <c r="AA211" s="533"/>
      <c r="AB211" s="518"/>
    </row>
    <row r="212" spans="1:28" ht="15.75" customHeight="1">
      <c r="A212" s="537" t="str">
        <f>T(A85)</f>
        <v/>
      </c>
      <c r="B212" s="538"/>
      <c r="C212" s="538"/>
      <c r="D212" s="539"/>
      <c r="E212" s="527"/>
      <c r="F212" s="528"/>
      <c r="G212" s="527"/>
      <c r="H212" s="530"/>
      <c r="I212" s="528"/>
      <c r="J212" s="534"/>
      <c r="K212" s="535"/>
      <c r="L212" s="536"/>
      <c r="M212" s="534"/>
      <c r="N212" s="535"/>
      <c r="O212" s="536"/>
      <c r="P212" s="534"/>
      <c r="Q212" s="535"/>
      <c r="R212" s="536"/>
      <c r="S212" s="534"/>
      <c r="T212" s="535"/>
      <c r="U212" s="536"/>
      <c r="V212" s="534"/>
      <c r="W212" s="535"/>
      <c r="X212" s="536"/>
      <c r="Y212" s="534"/>
      <c r="Z212" s="535"/>
      <c r="AA212" s="536"/>
      <c r="AB212" s="518"/>
    </row>
    <row r="213" spans="1:28" ht="15.75" customHeight="1" thickBot="1">
      <c r="A213" s="540"/>
      <c r="B213" s="541"/>
      <c r="C213" s="541"/>
      <c r="D213" s="542"/>
      <c r="E213" s="543">
        <f>SUM(E211)</f>
        <v>1</v>
      </c>
      <c r="F213" s="544"/>
      <c r="G213" s="545">
        <f>SUM(G211)</f>
        <v>0</v>
      </c>
      <c r="H213" s="543"/>
      <c r="I213" s="544"/>
      <c r="J213" s="545">
        <f>SUM((J211+M211+P211)/3)</f>
        <v>0</v>
      </c>
      <c r="K213" s="543"/>
      <c r="L213" s="543"/>
      <c r="M213" s="543"/>
      <c r="N213" s="543"/>
      <c r="O213" s="543"/>
      <c r="P213" s="543"/>
      <c r="Q213" s="543"/>
      <c r="R213" s="544"/>
      <c r="S213" s="545">
        <f>SUM(((S211*3)+V211+Y211)/5)</f>
        <v>0</v>
      </c>
      <c r="T213" s="543"/>
      <c r="U213" s="543"/>
      <c r="V213" s="543"/>
      <c r="W213" s="543"/>
      <c r="X213" s="543"/>
      <c r="Y213" s="543"/>
      <c r="Z213" s="543"/>
      <c r="AA213" s="544"/>
      <c r="AB213" s="519"/>
    </row>
    <row r="214" spans="1:28" ht="15.75" customHeight="1" thickBot="1">
      <c r="J214" s="143"/>
      <c r="K214" s="143"/>
      <c r="L214" s="143"/>
      <c r="M214" s="143"/>
      <c r="N214" s="143"/>
      <c r="O214" s="143"/>
      <c r="P214" s="143"/>
      <c r="Q214" s="143"/>
      <c r="R214" s="143"/>
      <c r="S214" s="143"/>
      <c r="T214" s="143"/>
      <c r="U214" s="143"/>
      <c r="V214" s="143"/>
      <c r="W214" s="143"/>
      <c r="X214" s="143"/>
      <c r="Y214" s="143"/>
      <c r="Z214" s="143"/>
      <c r="AA214" s="143"/>
    </row>
    <row r="215" spans="1:28" ht="15.75" customHeight="1">
      <c r="A215" s="502" t="str">
        <f>T(A209)</f>
        <v xml:space="preserve"> VBIED or IED</v>
      </c>
      <c r="B215" s="503"/>
      <c r="C215" s="503"/>
      <c r="D215" s="504"/>
      <c r="E215" s="508" t="s">
        <v>45</v>
      </c>
      <c r="F215" s="509"/>
      <c r="G215" s="508" t="s">
        <v>3</v>
      </c>
      <c r="H215" s="512"/>
      <c r="I215" s="509"/>
      <c r="J215" s="514" t="s">
        <v>15</v>
      </c>
      <c r="K215" s="515"/>
      <c r="L215" s="515"/>
      <c r="M215" s="515"/>
      <c r="N215" s="515"/>
      <c r="O215" s="515"/>
      <c r="P215" s="515"/>
      <c r="Q215" s="515"/>
      <c r="R215" s="516"/>
      <c r="S215" s="514" t="s">
        <v>7</v>
      </c>
      <c r="T215" s="515"/>
      <c r="U215" s="515"/>
      <c r="V215" s="515"/>
      <c r="W215" s="515"/>
      <c r="X215" s="515"/>
      <c r="Y215" s="515"/>
      <c r="Z215" s="515"/>
      <c r="AA215" s="516"/>
      <c r="AB215" s="517">
        <f>SUM(((((J219+S219)/2)*G219)*E219))</f>
        <v>0</v>
      </c>
    </row>
    <row r="216" spans="1:28" ht="15.75" customHeight="1">
      <c r="A216" s="505"/>
      <c r="B216" s="506"/>
      <c r="C216" s="506"/>
      <c r="D216" s="507"/>
      <c r="E216" s="510"/>
      <c r="F216" s="511"/>
      <c r="G216" s="510"/>
      <c r="H216" s="513"/>
      <c r="I216" s="511"/>
      <c r="J216" s="520" t="s">
        <v>16</v>
      </c>
      <c r="K216" s="521"/>
      <c r="L216" s="522"/>
      <c r="M216" s="520" t="s">
        <v>17</v>
      </c>
      <c r="N216" s="521"/>
      <c r="O216" s="522"/>
      <c r="P216" s="520" t="s">
        <v>18</v>
      </c>
      <c r="Q216" s="521"/>
      <c r="R216" s="522"/>
      <c r="S216" s="520" t="s">
        <v>8</v>
      </c>
      <c r="T216" s="521"/>
      <c r="U216" s="522"/>
      <c r="V216" s="520" t="s">
        <v>13</v>
      </c>
      <c r="W216" s="521"/>
      <c r="X216" s="522"/>
      <c r="Y216" s="520" t="s">
        <v>149</v>
      </c>
      <c r="Z216" s="521"/>
      <c r="AA216" s="522"/>
      <c r="AB216" s="518"/>
    </row>
    <row r="217" spans="1:28" ht="15.75" customHeight="1">
      <c r="A217" s="523" t="str">
        <f>T(A90)</f>
        <v>Elevated Track</v>
      </c>
      <c r="B217" s="524"/>
      <c r="C217" s="141" t="str">
        <f>T(C90)</f>
        <v>CR</v>
      </c>
      <c r="D217" s="144">
        <f>SUM(D90)</f>
        <v>14</v>
      </c>
      <c r="E217" s="525">
        <v>1</v>
      </c>
      <c r="F217" s="526"/>
      <c r="G217" s="525">
        <f>SUM(G90)</f>
        <v>0</v>
      </c>
      <c r="H217" s="529"/>
      <c r="I217" s="526"/>
      <c r="J217" s="531">
        <v>0</v>
      </c>
      <c r="K217" s="532"/>
      <c r="L217" s="533"/>
      <c r="M217" s="531">
        <v>0</v>
      </c>
      <c r="N217" s="532"/>
      <c r="O217" s="533"/>
      <c r="P217" s="531">
        <v>0</v>
      </c>
      <c r="Q217" s="532"/>
      <c r="R217" s="533"/>
      <c r="S217" s="531">
        <v>0</v>
      </c>
      <c r="T217" s="532"/>
      <c r="U217" s="533"/>
      <c r="V217" s="531">
        <v>0</v>
      </c>
      <c r="W217" s="532"/>
      <c r="X217" s="533"/>
      <c r="Y217" s="531">
        <v>0</v>
      </c>
      <c r="Z217" s="532"/>
      <c r="AA217" s="533"/>
      <c r="AB217" s="518"/>
    </row>
    <row r="218" spans="1:28" ht="15.75" customHeight="1">
      <c r="A218" s="537" t="str">
        <f>T(A91)</f>
        <v/>
      </c>
      <c r="B218" s="538"/>
      <c r="C218" s="538"/>
      <c r="D218" s="539"/>
      <c r="E218" s="527"/>
      <c r="F218" s="528"/>
      <c r="G218" s="527"/>
      <c r="H218" s="530"/>
      <c r="I218" s="528"/>
      <c r="J218" s="534"/>
      <c r="K218" s="535"/>
      <c r="L218" s="536"/>
      <c r="M218" s="534"/>
      <c r="N218" s="535"/>
      <c r="O218" s="536"/>
      <c r="P218" s="534"/>
      <c r="Q218" s="535"/>
      <c r="R218" s="536"/>
      <c r="S218" s="534"/>
      <c r="T218" s="535"/>
      <c r="U218" s="536"/>
      <c r="V218" s="534"/>
      <c r="W218" s="535"/>
      <c r="X218" s="536"/>
      <c r="Y218" s="534"/>
      <c r="Z218" s="535"/>
      <c r="AA218" s="536"/>
      <c r="AB218" s="518"/>
    </row>
    <row r="219" spans="1:28" ht="15.75" customHeight="1" thickBot="1">
      <c r="A219" s="540"/>
      <c r="B219" s="541"/>
      <c r="C219" s="541"/>
      <c r="D219" s="542"/>
      <c r="E219" s="543">
        <f>SUM(E217)</f>
        <v>1</v>
      </c>
      <c r="F219" s="544"/>
      <c r="G219" s="545">
        <f>SUM(G217)</f>
        <v>0</v>
      </c>
      <c r="H219" s="543"/>
      <c r="I219" s="544"/>
      <c r="J219" s="545">
        <f>SUM((J217+M217+P217)/3)</f>
        <v>0</v>
      </c>
      <c r="K219" s="543"/>
      <c r="L219" s="543"/>
      <c r="M219" s="543"/>
      <c r="N219" s="543"/>
      <c r="O219" s="543"/>
      <c r="P219" s="543"/>
      <c r="Q219" s="543"/>
      <c r="R219" s="544"/>
      <c r="S219" s="545">
        <f>SUM(((S217*3)+V217+Y217)/5)</f>
        <v>0</v>
      </c>
      <c r="T219" s="543"/>
      <c r="U219" s="543"/>
      <c r="V219" s="543"/>
      <c r="W219" s="543"/>
      <c r="X219" s="543"/>
      <c r="Y219" s="543"/>
      <c r="Z219" s="543"/>
      <c r="AA219" s="544"/>
      <c r="AB219" s="519"/>
    </row>
    <row r="220" spans="1:28" ht="15.75" customHeight="1" thickBot="1">
      <c r="J220" s="143"/>
      <c r="K220" s="143"/>
      <c r="L220" s="143"/>
      <c r="M220" s="143"/>
      <c r="N220" s="143"/>
      <c r="O220" s="143"/>
      <c r="P220" s="143"/>
      <c r="Q220" s="143"/>
      <c r="R220" s="143"/>
      <c r="S220" s="143"/>
      <c r="T220" s="143"/>
      <c r="U220" s="143"/>
      <c r="V220" s="143"/>
      <c r="W220" s="143"/>
      <c r="X220" s="143"/>
      <c r="Y220" s="143"/>
      <c r="Z220" s="143"/>
      <c r="AA220" s="143"/>
    </row>
    <row r="221" spans="1:28" ht="15.75" customHeight="1">
      <c r="A221" s="502" t="str">
        <f>T(A215)</f>
        <v xml:space="preserve"> VBIED or IED</v>
      </c>
      <c r="B221" s="503"/>
      <c r="C221" s="503"/>
      <c r="D221" s="504"/>
      <c r="E221" s="508" t="s">
        <v>45</v>
      </c>
      <c r="F221" s="509"/>
      <c r="G221" s="508" t="s">
        <v>3</v>
      </c>
      <c r="H221" s="512"/>
      <c r="I221" s="509"/>
      <c r="J221" s="514" t="s">
        <v>15</v>
      </c>
      <c r="K221" s="515"/>
      <c r="L221" s="515"/>
      <c r="M221" s="515"/>
      <c r="N221" s="515"/>
      <c r="O221" s="515"/>
      <c r="P221" s="515"/>
      <c r="Q221" s="515"/>
      <c r="R221" s="516"/>
      <c r="S221" s="514" t="s">
        <v>7</v>
      </c>
      <c r="T221" s="515"/>
      <c r="U221" s="515"/>
      <c r="V221" s="515"/>
      <c r="W221" s="515"/>
      <c r="X221" s="515"/>
      <c r="Y221" s="515"/>
      <c r="Z221" s="515"/>
      <c r="AA221" s="516"/>
      <c r="AB221" s="517">
        <f>SUM(((((J225+S225)/2)*G225)*E225))</f>
        <v>0</v>
      </c>
    </row>
    <row r="222" spans="1:28" ht="15.75" customHeight="1">
      <c r="A222" s="505"/>
      <c r="B222" s="506"/>
      <c r="C222" s="506"/>
      <c r="D222" s="507"/>
      <c r="E222" s="510"/>
      <c r="F222" s="511"/>
      <c r="G222" s="510"/>
      <c r="H222" s="513"/>
      <c r="I222" s="511"/>
      <c r="J222" s="520" t="s">
        <v>16</v>
      </c>
      <c r="K222" s="521"/>
      <c r="L222" s="522"/>
      <c r="M222" s="520" t="s">
        <v>17</v>
      </c>
      <c r="N222" s="521"/>
      <c r="O222" s="522"/>
      <c r="P222" s="520" t="s">
        <v>18</v>
      </c>
      <c r="Q222" s="521"/>
      <c r="R222" s="522"/>
      <c r="S222" s="520" t="s">
        <v>8</v>
      </c>
      <c r="T222" s="521"/>
      <c r="U222" s="522"/>
      <c r="V222" s="520" t="s">
        <v>13</v>
      </c>
      <c r="W222" s="521"/>
      <c r="X222" s="522"/>
      <c r="Y222" s="520" t="s">
        <v>149</v>
      </c>
      <c r="Z222" s="521"/>
      <c r="AA222" s="522"/>
      <c r="AB222" s="518"/>
    </row>
    <row r="223" spans="1:28" ht="15.75" customHeight="1">
      <c r="A223" s="523" t="str">
        <f>T(A96)</f>
        <v xml:space="preserve">Tunnels </v>
      </c>
      <c r="B223" s="524"/>
      <c r="C223" s="141" t="str">
        <f>T(C96)</f>
        <v>CR</v>
      </c>
      <c r="D223" s="144">
        <f>SUM(D96)</f>
        <v>15</v>
      </c>
      <c r="E223" s="525">
        <v>1</v>
      </c>
      <c r="F223" s="526"/>
      <c r="G223" s="525">
        <f>SUM(G96)</f>
        <v>0</v>
      </c>
      <c r="H223" s="529"/>
      <c r="I223" s="526"/>
      <c r="J223" s="531">
        <v>0</v>
      </c>
      <c r="K223" s="532"/>
      <c r="L223" s="533"/>
      <c r="M223" s="531">
        <v>0</v>
      </c>
      <c r="N223" s="532"/>
      <c r="O223" s="533"/>
      <c r="P223" s="531">
        <v>0</v>
      </c>
      <c r="Q223" s="532"/>
      <c r="R223" s="533"/>
      <c r="S223" s="531">
        <v>0</v>
      </c>
      <c r="T223" s="532"/>
      <c r="U223" s="533"/>
      <c r="V223" s="531">
        <v>0</v>
      </c>
      <c r="W223" s="532"/>
      <c r="X223" s="533"/>
      <c r="Y223" s="531">
        <v>0</v>
      </c>
      <c r="Z223" s="532"/>
      <c r="AA223" s="533"/>
      <c r="AB223" s="518"/>
    </row>
    <row r="224" spans="1:28" ht="15.75" customHeight="1">
      <c r="A224" s="537" t="str">
        <f>T(A97)</f>
        <v/>
      </c>
      <c r="B224" s="538"/>
      <c r="C224" s="538"/>
      <c r="D224" s="539"/>
      <c r="E224" s="527"/>
      <c r="F224" s="528"/>
      <c r="G224" s="527"/>
      <c r="H224" s="530"/>
      <c r="I224" s="528"/>
      <c r="J224" s="534"/>
      <c r="K224" s="535"/>
      <c r="L224" s="536"/>
      <c r="M224" s="534"/>
      <c r="N224" s="535"/>
      <c r="O224" s="536"/>
      <c r="P224" s="534"/>
      <c r="Q224" s="535"/>
      <c r="R224" s="536"/>
      <c r="S224" s="534"/>
      <c r="T224" s="535"/>
      <c r="U224" s="536"/>
      <c r="V224" s="534"/>
      <c r="W224" s="535"/>
      <c r="X224" s="536"/>
      <c r="Y224" s="534"/>
      <c r="Z224" s="535"/>
      <c r="AA224" s="536"/>
      <c r="AB224" s="518"/>
    </row>
    <row r="225" spans="1:28" ht="15.75" customHeight="1" thickBot="1">
      <c r="A225" s="540"/>
      <c r="B225" s="541"/>
      <c r="C225" s="541"/>
      <c r="D225" s="542"/>
      <c r="E225" s="543">
        <f>SUM(E223)</f>
        <v>1</v>
      </c>
      <c r="F225" s="544"/>
      <c r="G225" s="545">
        <f>SUM(G223)</f>
        <v>0</v>
      </c>
      <c r="H225" s="543"/>
      <c r="I225" s="544"/>
      <c r="J225" s="545">
        <f>SUM((J223+M223+P223)/3)</f>
        <v>0</v>
      </c>
      <c r="K225" s="543"/>
      <c r="L225" s="543"/>
      <c r="M225" s="543"/>
      <c r="N225" s="543"/>
      <c r="O225" s="543"/>
      <c r="P225" s="543"/>
      <c r="Q225" s="543"/>
      <c r="R225" s="544"/>
      <c r="S225" s="545">
        <f>SUM(((S223*3)+V223+Y223)/5)</f>
        <v>0</v>
      </c>
      <c r="T225" s="543"/>
      <c r="U225" s="543"/>
      <c r="V225" s="543"/>
      <c r="W225" s="543"/>
      <c r="X225" s="543"/>
      <c r="Y225" s="543"/>
      <c r="Z225" s="543"/>
      <c r="AA225" s="544"/>
      <c r="AB225" s="519"/>
    </row>
    <row r="226" spans="1:28" ht="15.75" customHeight="1" thickBot="1">
      <c r="J226" s="143"/>
      <c r="K226" s="143"/>
      <c r="L226" s="143"/>
      <c r="M226" s="143"/>
      <c r="N226" s="143"/>
      <c r="O226" s="143"/>
      <c r="P226" s="143"/>
      <c r="Q226" s="143"/>
      <c r="R226" s="143"/>
      <c r="S226" s="143"/>
      <c r="T226" s="143"/>
      <c r="U226" s="143"/>
      <c r="V226" s="143"/>
      <c r="W226" s="143"/>
      <c r="X226" s="143"/>
      <c r="Y226" s="143"/>
      <c r="Z226" s="143"/>
      <c r="AA226" s="143"/>
    </row>
    <row r="227" spans="1:28" ht="15.75" customHeight="1">
      <c r="A227" s="502" t="str">
        <f>T(A221)</f>
        <v xml:space="preserve"> VBIED or IED</v>
      </c>
      <c r="B227" s="503"/>
      <c r="C227" s="503"/>
      <c r="D227" s="504"/>
      <c r="E227" s="508" t="s">
        <v>45</v>
      </c>
      <c r="F227" s="509"/>
      <c r="G227" s="508" t="s">
        <v>3</v>
      </c>
      <c r="H227" s="512"/>
      <c r="I227" s="509"/>
      <c r="J227" s="514" t="s">
        <v>15</v>
      </c>
      <c r="K227" s="515"/>
      <c r="L227" s="515"/>
      <c r="M227" s="515"/>
      <c r="N227" s="515"/>
      <c r="O227" s="515"/>
      <c r="P227" s="515"/>
      <c r="Q227" s="515"/>
      <c r="R227" s="516"/>
      <c r="S227" s="514" t="s">
        <v>7</v>
      </c>
      <c r="T227" s="515"/>
      <c r="U227" s="515"/>
      <c r="V227" s="515"/>
      <c r="W227" s="515"/>
      <c r="X227" s="515"/>
      <c r="Y227" s="515"/>
      <c r="Z227" s="515"/>
      <c r="AA227" s="516"/>
      <c r="AB227" s="517">
        <f>SUM(((((J231+S231)/2)*G231)*E231))</f>
        <v>0</v>
      </c>
    </row>
    <row r="228" spans="1:28" ht="15.75" customHeight="1">
      <c r="A228" s="505"/>
      <c r="B228" s="506"/>
      <c r="C228" s="506"/>
      <c r="D228" s="507"/>
      <c r="E228" s="510"/>
      <c r="F228" s="511"/>
      <c r="G228" s="510"/>
      <c r="H228" s="513"/>
      <c r="I228" s="511"/>
      <c r="J228" s="520" t="s">
        <v>16</v>
      </c>
      <c r="K228" s="521"/>
      <c r="L228" s="522"/>
      <c r="M228" s="520" t="s">
        <v>17</v>
      </c>
      <c r="N228" s="521"/>
      <c r="O228" s="522"/>
      <c r="P228" s="520" t="s">
        <v>18</v>
      </c>
      <c r="Q228" s="521"/>
      <c r="R228" s="522"/>
      <c r="S228" s="520" t="s">
        <v>8</v>
      </c>
      <c r="T228" s="521"/>
      <c r="U228" s="522"/>
      <c r="V228" s="520" t="s">
        <v>13</v>
      </c>
      <c r="W228" s="521"/>
      <c r="X228" s="522"/>
      <c r="Y228" s="520" t="s">
        <v>149</v>
      </c>
      <c r="Z228" s="521"/>
      <c r="AA228" s="522"/>
      <c r="AB228" s="518"/>
    </row>
    <row r="229" spans="1:28" ht="15.75" customHeight="1">
      <c r="A229" s="523" t="str">
        <f>T(A102)</f>
        <v>Choke Points on ROW</v>
      </c>
      <c r="B229" s="524"/>
      <c r="C229" s="141" t="str">
        <f>T(C102)</f>
        <v>CR</v>
      </c>
      <c r="D229" s="144">
        <f>SUM(D102)</f>
        <v>16</v>
      </c>
      <c r="E229" s="525">
        <v>1</v>
      </c>
      <c r="F229" s="526"/>
      <c r="G229" s="525">
        <f>SUM(G102)</f>
        <v>0</v>
      </c>
      <c r="H229" s="529"/>
      <c r="I229" s="526"/>
      <c r="J229" s="531">
        <v>0</v>
      </c>
      <c r="K229" s="532"/>
      <c r="L229" s="533"/>
      <c r="M229" s="531">
        <v>0</v>
      </c>
      <c r="N229" s="532"/>
      <c r="O229" s="533"/>
      <c r="P229" s="531">
        <v>0</v>
      </c>
      <c r="Q229" s="532"/>
      <c r="R229" s="533"/>
      <c r="S229" s="531">
        <v>0</v>
      </c>
      <c r="T229" s="532"/>
      <c r="U229" s="533"/>
      <c r="V229" s="531">
        <v>0</v>
      </c>
      <c r="W229" s="532"/>
      <c r="X229" s="533"/>
      <c r="Y229" s="531">
        <v>0</v>
      </c>
      <c r="Z229" s="532"/>
      <c r="AA229" s="533"/>
      <c r="AB229" s="518"/>
    </row>
    <row r="230" spans="1:28" ht="15.75" customHeight="1">
      <c r="A230" s="537" t="str">
        <f>T(A103)</f>
        <v/>
      </c>
      <c r="B230" s="538"/>
      <c r="C230" s="538"/>
      <c r="D230" s="539"/>
      <c r="E230" s="527"/>
      <c r="F230" s="528"/>
      <c r="G230" s="527"/>
      <c r="H230" s="530"/>
      <c r="I230" s="528"/>
      <c r="J230" s="534"/>
      <c r="K230" s="535"/>
      <c r="L230" s="536"/>
      <c r="M230" s="534"/>
      <c r="N230" s="535"/>
      <c r="O230" s="536"/>
      <c r="P230" s="534"/>
      <c r="Q230" s="535"/>
      <c r="R230" s="536"/>
      <c r="S230" s="534"/>
      <c r="T230" s="535"/>
      <c r="U230" s="536"/>
      <c r="V230" s="534"/>
      <c r="W230" s="535"/>
      <c r="X230" s="536"/>
      <c r="Y230" s="534"/>
      <c r="Z230" s="535"/>
      <c r="AA230" s="536"/>
      <c r="AB230" s="518"/>
    </row>
    <row r="231" spans="1:28" ht="15.75" customHeight="1" thickBot="1">
      <c r="A231" s="540"/>
      <c r="B231" s="541"/>
      <c r="C231" s="541"/>
      <c r="D231" s="542"/>
      <c r="E231" s="543">
        <f>SUM(E229)</f>
        <v>1</v>
      </c>
      <c r="F231" s="544"/>
      <c r="G231" s="545">
        <f>SUM(G229)</f>
        <v>0</v>
      </c>
      <c r="H231" s="543"/>
      <c r="I231" s="544"/>
      <c r="J231" s="545">
        <f>SUM((J229+M229+P229)/3)</f>
        <v>0</v>
      </c>
      <c r="K231" s="543"/>
      <c r="L231" s="543"/>
      <c r="M231" s="543"/>
      <c r="N231" s="543"/>
      <c r="O231" s="543"/>
      <c r="P231" s="543"/>
      <c r="Q231" s="543"/>
      <c r="R231" s="544"/>
      <c r="S231" s="545">
        <f>SUM(((S229*3)+V229+Y229)/5)</f>
        <v>0</v>
      </c>
      <c r="T231" s="543"/>
      <c r="U231" s="543"/>
      <c r="V231" s="543"/>
      <c r="W231" s="543"/>
      <c r="X231" s="543"/>
      <c r="Y231" s="543"/>
      <c r="Z231" s="543"/>
      <c r="AA231" s="544"/>
      <c r="AB231" s="519"/>
    </row>
    <row r="232" spans="1:28" ht="15.75" customHeight="1" thickBot="1">
      <c r="J232" s="145"/>
      <c r="K232" s="145"/>
      <c r="L232" s="145"/>
      <c r="M232" s="145"/>
      <c r="N232" s="145"/>
      <c r="O232" s="145"/>
      <c r="P232" s="145"/>
      <c r="Q232" s="145"/>
      <c r="R232" s="145"/>
      <c r="S232" s="145"/>
      <c r="T232" s="145"/>
      <c r="U232" s="145"/>
      <c r="V232" s="145"/>
      <c r="W232" s="145"/>
      <c r="X232" s="145"/>
      <c r="Y232" s="145"/>
      <c r="Z232" s="145"/>
      <c r="AA232" s="145"/>
    </row>
    <row r="233" spans="1:28" ht="15.75" customHeight="1">
      <c r="A233" s="502" t="str">
        <f>T(A227)</f>
        <v xml:space="preserve"> VBIED or IED</v>
      </c>
      <c r="B233" s="503"/>
      <c r="C233" s="503"/>
      <c r="D233" s="504"/>
      <c r="E233" s="508" t="s">
        <v>45</v>
      </c>
      <c r="F233" s="509"/>
      <c r="G233" s="508" t="s">
        <v>3</v>
      </c>
      <c r="H233" s="512"/>
      <c r="I233" s="509"/>
      <c r="J233" s="514" t="s">
        <v>15</v>
      </c>
      <c r="K233" s="515"/>
      <c r="L233" s="515"/>
      <c r="M233" s="515"/>
      <c r="N233" s="515"/>
      <c r="O233" s="515"/>
      <c r="P233" s="515"/>
      <c r="Q233" s="515"/>
      <c r="R233" s="516"/>
      <c r="S233" s="514" t="s">
        <v>7</v>
      </c>
      <c r="T233" s="515"/>
      <c r="U233" s="515"/>
      <c r="V233" s="515"/>
      <c r="W233" s="515"/>
      <c r="X233" s="515"/>
      <c r="Y233" s="515"/>
      <c r="Z233" s="515"/>
      <c r="AA233" s="516"/>
      <c r="AB233" s="517">
        <f>SUM(((((J237+S237)/2)*G237)*E237))</f>
        <v>0</v>
      </c>
    </row>
    <row r="234" spans="1:28" ht="15.75" customHeight="1">
      <c r="A234" s="505"/>
      <c r="B234" s="506"/>
      <c r="C234" s="506"/>
      <c r="D234" s="507"/>
      <c r="E234" s="510"/>
      <c r="F234" s="511"/>
      <c r="G234" s="510"/>
      <c r="H234" s="513"/>
      <c r="I234" s="511"/>
      <c r="J234" s="520" t="s">
        <v>16</v>
      </c>
      <c r="K234" s="521"/>
      <c r="L234" s="522"/>
      <c r="M234" s="520" t="s">
        <v>17</v>
      </c>
      <c r="N234" s="521"/>
      <c r="O234" s="522"/>
      <c r="P234" s="520" t="s">
        <v>18</v>
      </c>
      <c r="Q234" s="521"/>
      <c r="R234" s="522"/>
      <c r="S234" s="520" t="s">
        <v>8</v>
      </c>
      <c r="T234" s="521"/>
      <c r="U234" s="522"/>
      <c r="V234" s="520" t="s">
        <v>13</v>
      </c>
      <c r="W234" s="521"/>
      <c r="X234" s="522"/>
      <c r="Y234" s="520" t="s">
        <v>149</v>
      </c>
      <c r="Z234" s="521"/>
      <c r="AA234" s="522"/>
      <c r="AB234" s="518"/>
    </row>
    <row r="235" spans="1:28" ht="15.75" customHeight="1">
      <c r="A235" s="523" t="str">
        <f>T(A108)</f>
        <v>Fire Suppression</v>
      </c>
      <c r="B235" s="524"/>
      <c r="C235" s="141" t="str">
        <f>T(C108)</f>
        <v>CR</v>
      </c>
      <c r="D235" s="144">
        <f>SUM(D108)</f>
        <v>17</v>
      </c>
      <c r="E235" s="525">
        <v>1</v>
      </c>
      <c r="F235" s="526"/>
      <c r="G235" s="525">
        <f>SUM(G108)</f>
        <v>0</v>
      </c>
      <c r="H235" s="529"/>
      <c r="I235" s="526"/>
      <c r="J235" s="531">
        <v>0</v>
      </c>
      <c r="K235" s="532"/>
      <c r="L235" s="533"/>
      <c r="M235" s="531">
        <v>0</v>
      </c>
      <c r="N235" s="532"/>
      <c r="O235" s="533"/>
      <c r="P235" s="531">
        <v>0</v>
      </c>
      <c r="Q235" s="532"/>
      <c r="R235" s="533"/>
      <c r="S235" s="531">
        <v>0</v>
      </c>
      <c r="T235" s="532"/>
      <c r="U235" s="533"/>
      <c r="V235" s="531">
        <v>0</v>
      </c>
      <c r="W235" s="532"/>
      <c r="X235" s="533"/>
      <c r="Y235" s="531">
        <v>0</v>
      </c>
      <c r="Z235" s="532"/>
      <c r="AA235" s="533"/>
      <c r="AB235" s="518"/>
    </row>
    <row r="236" spans="1:28" ht="15.75" customHeight="1">
      <c r="A236" s="537" t="str">
        <f>T(A109)</f>
        <v/>
      </c>
      <c r="B236" s="538"/>
      <c r="C236" s="538"/>
      <c r="D236" s="539"/>
      <c r="E236" s="527"/>
      <c r="F236" s="528"/>
      <c r="G236" s="527"/>
      <c r="H236" s="530"/>
      <c r="I236" s="528"/>
      <c r="J236" s="534"/>
      <c r="K236" s="535"/>
      <c r="L236" s="536"/>
      <c r="M236" s="534"/>
      <c r="N236" s="535"/>
      <c r="O236" s="536"/>
      <c r="P236" s="534"/>
      <c r="Q236" s="535"/>
      <c r="R236" s="536"/>
      <c r="S236" s="534"/>
      <c r="T236" s="535"/>
      <c r="U236" s="536"/>
      <c r="V236" s="534"/>
      <c r="W236" s="535"/>
      <c r="X236" s="536"/>
      <c r="Y236" s="534"/>
      <c r="Z236" s="535"/>
      <c r="AA236" s="536"/>
      <c r="AB236" s="518"/>
    </row>
    <row r="237" spans="1:28" ht="15.75" customHeight="1" thickBot="1">
      <c r="A237" s="540"/>
      <c r="B237" s="541"/>
      <c r="C237" s="541"/>
      <c r="D237" s="542"/>
      <c r="E237" s="543">
        <f>SUM(E235)</f>
        <v>1</v>
      </c>
      <c r="F237" s="544"/>
      <c r="G237" s="545">
        <f>SUM(G235)</f>
        <v>0</v>
      </c>
      <c r="H237" s="543"/>
      <c r="I237" s="544"/>
      <c r="J237" s="545">
        <f>SUM((J235+M235+P235)/3)</f>
        <v>0</v>
      </c>
      <c r="K237" s="543"/>
      <c r="L237" s="543"/>
      <c r="M237" s="543"/>
      <c r="N237" s="543"/>
      <c r="O237" s="543"/>
      <c r="P237" s="543"/>
      <c r="Q237" s="543"/>
      <c r="R237" s="544"/>
      <c r="S237" s="545">
        <f>SUM(((S235*3)+V235+Y235)/5)</f>
        <v>0</v>
      </c>
      <c r="T237" s="543"/>
      <c r="U237" s="543"/>
      <c r="V237" s="543"/>
      <c r="W237" s="543"/>
      <c r="X237" s="543"/>
      <c r="Y237" s="543"/>
      <c r="Z237" s="543"/>
      <c r="AA237" s="544"/>
      <c r="AB237" s="519"/>
    </row>
    <row r="238" spans="1:28" ht="15.75" customHeight="1" thickBot="1">
      <c r="J238" s="145"/>
      <c r="K238" s="145"/>
      <c r="L238" s="145"/>
      <c r="M238" s="145"/>
      <c r="N238" s="145"/>
      <c r="O238" s="145"/>
      <c r="P238" s="145"/>
      <c r="Q238" s="145"/>
      <c r="R238" s="145"/>
      <c r="S238" s="145"/>
      <c r="T238" s="145"/>
      <c r="U238" s="145"/>
      <c r="V238" s="145"/>
      <c r="W238" s="145"/>
      <c r="X238" s="145"/>
      <c r="Y238" s="145"/>
      <c r="Z238" s="145"/>
      <c r="AA238" s="145"/>
    </row>
    <row r="239" spans="1:28" ht="15.75" customHeight="1">
      <c r="A239" s="502" t="str">
        <f>T(A233)</f>
        <v xml:space="preserve"> VBIED or IED</v>
      </c>
      <c r="B239" s="503"/>
      <c r="C239" s="503"/>
      <c r="D239" s="504"/>
      <c r="E239" s="508" t="s">
        <v>45</v>
      </c>
      <c r="F239" s="509"/>
      <c r="G239" s="508" t="s">
        <v>3</v>
      </c>
      <c r="H239" s="512"/>
      <c r="I239" s="509"/>
      <c r="J239" s="514" t="s">
        <v>15</v>
      </c>
      <c r="K239" s="515"/>
      <c r="L239" s="515"/>
      <c r="M239" s="515"/>
      <c r="N239" s="515"/>
      <c r="O239" s="515"/>
      <c r="P239" s="515"/>
      <c r="Q239" s="515"/>
      <c r="R239" s="516"/>
      <c r="S239" s="514" t="s">
        <v>7</v>
      </c>
      <c r="T239" s="515"/>
      <c r="U239" s="515"/>
      <c r="V239" s="515"/>
      <c r="W239" s="515"/>
      <c r="X239" s="515"/>
      <c r="Y239" s="515"/>
      <c r="Z239" s="515"/>
      <c r="AA239" s="516"/>
      <c r="AB239" s="517">
        <f>SUM(((((J243+S243)/2)*G243)*E243))</f>
        <v>0</v>
      </c>
    </row>
    <row r="240" spans="1:28" ht="15.75" customHeight="1">
      <c r="A240" s="505"/>
      <c r="B240" s="506"/>
      <c r="C240" s="506"/>
      <c r="D240" s="507"/>
      <c r="E240" s="510"/>
      <c r="F240" s="511"/>
      <c r="G240" s="510"/>
      <c r="H240" s="513"/>
      <c r="I240" s="511"/>
      <c r="J240" s="520" t="s">
        <v>16</v>
      </c>
      <c r="K240" s="521"/>
      <c r="L240" s="522"/>
      <c r="M240" s="520" t="s">
        <v>17</v>
      </c>
      <c r="N240" s="521"/>
      <c r="O240" s="522"/>
      <c r="P240" s="520" t="s">
        <v>18</v>
      </c>
      <c r="Q240" s="521"/>
      <c r="R240" s="522"/>
      <c r="S240" s="520" t="s">
        <v>8</v>
      </c>
      <c r="T240" s="521"/>
      <c r="U240" s="522"/>
      <c r="V240" s="520" t="s">
        <v>13</v>
      </c>
      <c r="W240" s="521"/>
      <c r="X240" s="522"/>
      <c r="Y240" s="520" t="s">
        <v>149</v>
      </c>
      <c r="Z240" s="521"/>
      <c r="AA240" s="522"/>
      <c r="AB240" s="518"/>
    </row>
    <row r="241" spans="1:28" ht="15.75" customHeight="1">
      <c r="A241" s="523" t="str">
        <f>T(A114)</f>
        <v>Air Handling</v>
      </c>
      <c r="B241" s="524"/>
      <c r="C241" s="141" t="str">
        <f>T(C114)</f>
        <v>CR</v>
      </c>
      <c r="D241" s="144">
        <f>SUM(D114)</f>
        <v>18</v>
      </c>
      <c r="E241" s="525">
        <v>1</v>
      </c>
      <c r="F241" s="526"/>
      <c r="G241" s="525">
        <f>SUM(G114)</f>
        <v>0</v>
      </c>
      <c r="H241" s="529"/>
      <c r="I241" s="526"/>
      <c r="J241" s="531">
        <v>0</v>
      </c>
      <c r="K241" s="532"/>
      <c r="L241" s="533"/>
      <c r="M241" s="531">
        <v>0</v>
      </c>
      <c r="N241" s="532"/>
      <c r="O241" s="533"/>
      <c r="P241" s="531">
        <v>0</v>
      </c>
      <c r="Q241" s="532"/>
      <c r="R241" s="533"/>
      <c r="S241" s="531">
        <v>0</v>
      </c>
      <c r="T241" s="532"/>
      <c r="U241" s="533"/>
      <c r="V241" s="531">
        <v>0</v>
      </c>
      <c r="W241" s="532"/>
      <c r="X241" s="533"/>
      <c r="Y241" s="531">
        <v>0</v>
      </c>
      <c r="Z241" s="532"/>
      <c r="AA241" s="533"/>
      <c r="AB241" s="518"/>
    </row>
    <row r="242" spans="1:28" ht="15.75" customHeight="1">
      <c r="A242" s="537" t="str">
        <f>T(A115)</f>
        <v/>
      </c>
      <c r="B242" s="538"/>
      <c r="C242" s="538"/>
      <c r="D242" s="539"/>
      <c r="E242" s="527"/>
      <c r="F242" s="528"/>
      <c r="G242" s="527"/>
      <c r="H242" s="530"/>
      <c r="I242" s="528"/>
      <c r="J242" s="534"/>
      <c r="K242" s="535"/>
      <c r="L242" s="536"/>
      <c r="M242" s="534"/>
      <c r="N242" s="535"/>
      <c r="O242" s="536"/>
      <c r="P242" s="534"/>
      <c r="Q242" s="535"/>
      <c r="R242" s="536"/>
      <c r="S242" s="534"/>
      <c r="T242" s="535"/>
      <c r="U242" s="536"/>
      <c r="V242" s="534"/>
      <c r="W242" s="535"/>
      <c r="X242" s="536"/>
      <c r="Y242" s="534"/>
      <c r="Z242" s="535"/>
      <c r="AA242" s="536"/>
      <c r="AB242" s="518"/>
    </row>
    <row r="243" spans="1:28" ht="15.75" customHeight="1" thickBot="1">
      <c r="A243" s="540"/>
      <c r="B243" s="541"/>
      <c r="C243" s="541"/>
      <c r="D243" s="542"/>
      <c r="E243" s="543">
        <f>SUM(E241)</f>
        <v>1</v>
      </c>
      <c r="F243" s="544"/>
      <c r="G243" s="545">
        <f>SUM(G241)</f>
        <v>0</v>
      </c>
      <c r="H243" s="543"/>
      <c r="I243" s="544"/>
      <c r="J243" s="545">
        <f>SUM((J241+M241+P241)/3)</f>
        <v>0</v>
      </c>
      <c r="K243" s="543"/>
      <c r="L243" s="543"/>
      <c r="M243" s="543"/>
      <c r="N243" s="543"/>
      <c r="O243" s="543"/>
      <c r="P243" s="543"/>
      <c r="Q243" s="543"/>
      <c r="R243" s="544"/>
      <c r="S243" s="545">
        <f>SUM(((S241*3)+V241+Y241)/5)</f>
        <v>0</v>
      </c>
      <c r="T243" s="543"/>
      <c r="U243" s="543"/>
      <c r="V243" s="543"/>
      <c r="W243" s="543"/>
      <c r="X243" s="543"/>
      <c r="Y243" s="543"/>
      <c r="Z243" s="543"/>
      <c r="AA243" s="544"/>
      <c r="AB243" s="519"/>
    </row>
    <row r="244" spans="1:28" ht="15.75" customHeight="1" thickBot="1">
      <c r="J244" s="143"/>
      <c r="K244" s="143"/>
      <c r="L244" s="143"/>
      <c r="M244" s="143"/>
      <c r="N244" s="143"/>
      <c r="O244" s="143"/>
      <c r="P244" s="143"/>
      <c r="Q244" s="143"/>
      <c r="R244" s="143"/>
      <c r="S244" s="143"/>
      <c r="T244" s="143"/>
      <c r="U244" s="143"/>
      <c r="V244" s="143"/>
      <c r="W244" s="143"/>
      <c r="X244" s="143"/>
      <c r="Y244" s="143"/>
      <c r="Z244" s="143"/>
      <c r="AA244" s="143"/>
    </row>
    <row r="245" spans="1:28" ht="15.75" customHeight="1">
      <c r="A245" s="502" t="str">
        <f>T(A239)</f>
        <v xml:space="preserve"> VBIED or IED</v>
      </c>
      <c r="B245" s="503"/>
      <c r="C245" s="503"/>
      <c r="D245" s="504"/>
      <c r="E245" s="508" t="s">
        <v>45</v>
      </c>
      <c r="F245" s="509"/>
      <c r="G245" s="508" t="s">
        <v>3</v>
      </c>
      <c r="H245" s="512"/>
      <c r="I245" s="509"/>
      <c r="J245" s="514" t="s">
        <v>15</v>
      </c>
      <c r="K245" s="515"/>
      <c r="L245" s="515"/>
      <c r="M245" s="515"/>
      <c r="N245" s="515"/>
      <c r="O245" s="515"/>
      <c r="P245" s="515"/>
      <c r="Q245" s="515"/>
      <c r="R245" s="516"/>
      <c r="S245" s="514" t="s">
        <v>7</v>
      </c>
      <c r="T245" s="515"/>
      <c r="U245" s="515"/>
      <c r="V245" s="515"/>
      <c r="W245" s="515"/>
      <c r="X245" s="515"/>
      <c r="Y245" s="515"/>
      <c r="Z245" s="515"/>
      <c r="AA245" s="516"/>
      <c r="AB245" s="517">
        <f>SUM(((((J249+S249)/2)*G249)*E249))</f>
        <v>0</v>
      </c>
    </row>
    <row r="246" spans="1:28" ht="15.75" customHeight="1">
      <c r="A246" s="505"/>
      <c r="B246" s="506"/>
      <c r="C246" s="506"/>
      <c r="D246" s="507"/>
      <c r="E246" s="510"/>
      <c r="F246" s="511"/>
      <c r="G246" s="510"/>
      <c r="H246" s="513"/>
      <c r="I246" s="511"/>
      <c r="J246" s="520" t="s">
        <v>16</v>
      </c>
      <c r="K246" s="521"/>
      <c r="L246" s="522"/>
      <c r="M246" s="520" t="s">
        <v>17</v>
      </c>
      <c r="N246" s="521"/>
      <c r="O246" s="522"/>
      <c r="P246" s="520" t="s">
        <v>18</v>
      </c>
      <c r="Q246" s="521"/>
      <c r="R246" s="522"/>
      <c r="S246" s="520" t="s">
        <v>8</v>
      </c>
      <c r="T246" s="521"/>
      <c r="U246" s="522"/>
      <c r="V246" s="520" t="s">
        <v>13</v>
      </c>
      <c r="W246" s="521"/>
      <c r="X246" s="522"/>
      <c r="Y246" s="520" t="s">
        <v>149</v>
      </c>
      <c r="Z246" s="521"/>
      <c r="AA246" s="522"/>
      <c r="AB246" s="518"/>
    </row>
    <row r="247" spans="1:28" ht="15.75" customHeight="1">
      <c r="A247" s="523" t="str">
        <f>T(A120)</f>
        <v>Power Generation/Distribution</v>
      </c>
      <c r="B247" s="524"/>
      <c r="C247" s="141" t="str">
        <f>T(C120)</f>
        <v>CR</v>
      </c>
      <c r="D247" s="144">
        <f>SUM(D120)</f>
        <v>19</v>
      </c>
      <c r="E247" s="525">
        <v>1</v>
      </c>
      <c r="F247" s="526"/>
      <c r="G247" s="525">
        <f>SUM(G120)</f>
        <v>0</v>
      </c>
      <c r="H247" s="529"/>
      <c r="I247" s="526"/>
      <c r="J247" s="531">
        <v>0</v>
      </c>
      <c r="K247" s="532"/>
      <c r="L247" s="533"/>
      <c r="M247" s="531">
        <v>0</v>
      </c>
      <c r="N247" s="532"/>
      <c r="O247" s="533"/>
      <c r="P247" s="531">
        <v>0</v>
      </c>
      <c r="Q247" s="532"/>
      <c r="R247" s="533"/>
      <c r="S247" s="531">
        <v>0</v>
      </c>
      <c r="T247" s="532"/>
      <c r="U247" s="533"/>
      <c r="V247" s="531">
        <v>0</v>
      </c>
      <c r="W247" s="532"/>
      <c r="X247" s="533"/>
      <c r="Y247" s="531">
        <v>0</v>
      </c>
      <c r="Z247" s="532"/>
      <c r="AA247" s="533"/>
      <c r="AB247" s="518"/>
    </row>
    <row r="248" spans="1:28" ht="15.75" customHeight="1">
      <c r="A248" s="537" t="str">
        <f>T(A121)</f>
        <v/>
      </c>
      <c r="B248" s="538"/>
      <c r="C248" s="538"/>
      <c r="D248" s="539"/>
      <c r="E248" s="527"/>
      <c r="F248" s="528"/>
      <c r="G248" s="527"/>
      <c r="H248" s="530"/>
      <c r="I248" s="528"/>
      <c r="J248" s="534"/>
      <c r="K248" s="535"/>
      <c r="L248" s="536"/>
      <c r="M248" s="534"/>
      <c r="N248" s="535"/>
      <c r="O248" s="536"/>
      <c r="P248" s="534"/>
      <c r="Q248" s="535"/>
      <c r="R248" s="536"/>
      <c r="S248" s="534"/>
      <c r="T248" s="535"/>
      <c r="U248" s="536"/>
      <c r="V248" s="534"/>
      <c r="W248" s="535"/>
      <c r="X248" s="536"/>
      <c r="Y248" s="534"/>
      <c r="Z248" s="535"/>
      <c r="AA248" s="536"/>
      <c r="AB248" s="518"/>
    </row>
    <row r="249" spans="1:28" ht="15.75" customHeight="1" thickBot="1">
      <c r="A249" s="540"/>
      <c r="B249" s="541"/>
      <c r="C249" s="541"/>
      <c r="D249" s="542"/>
      <c r="E249" s="543">
        <f>SUM(E247)</f>
        <v>1</v>
      </c>
      <c r="F249" s="544"/>
      <c r="G249" s="545">
        <f>SUM(G247)</f>
        <v>0</v>
      </c>
      <c r="H249" s="543"/>
      <c r="I249" s="544"/>
      <c r="J249" s="545">
        <f>SUM((J247+M247+P247)/3)</f>
        <v>0</v>
      </c>
      <c r="K249" s="543"/>
      <c r="L249" s="543"/>
      <c r="M249" s="543"/>
      <c r="N249" s="543"/>
      <c r="O249" s="543"/>
      <c r="P249" s="543"/>
      <c r="Q249" s="543"/>
      <c r="R249" s="544"/>
      <c r="S249" s="545">
        <f>SUM(((S247*3)+V247+Y247)/5)</f>
        <v>0</v>
      </c>
      <c r="T249" s="543"/>
      <c r="U249" s="543"/>
      <c r="V249" s="543"/>
      <c r="W249" s="543"/>
      <c r="X249" s="543"/>
      <c r="Y249" s="543"/>
      <c r="Z249" s="543"/>
      <c r="AA249" s="544"/>
      <c r="AB249" s="519"/>
    </row>
    <row r="250" spans="1:28" ht="15.75" customHeight="1" thickBot="1">
      <c r="J250" s="145"/>
      <c r="K250" s="145"/>
      <c r="L250" s="145"/>
      <c r="M250" s="145"/>
      <c r="N250" s="145"/>
      <c r="O250" s="145"/>
      <c r="P250" s="145"/>
      <c r="Q250" s="145"/>
      <c r="R250" s="145"/>
      <c r="S250" s="145"/>
      <c r="T250" s="145"/>
      <c r="U250" s="145"/>
      <c r="V250" s="145"/>
      <c r="W250" s="145"/>
      <c r="X250" s="145"/>
      <c r="Y250" s="145"/>
      <c r="Z250" s="145"/>
      <c r="AA250" s="145"/>
    </row>
    <row r="251" spans="1:28" ht="15.75" customHeight="1">
      <c r="A251" s="502" t="str">
        <f>T(A245)</f>
        <v xml:space="preserve"> VBIED or IED</v>
      </c>
      <c r="B251" s="503"/>
      <c r="C251" s="503"/>
      <c r="D251" s="504"/>
      <c r="E251" s="508" t="s">
        <v>45</v>
      </c>
      <c r="F251" s="509"/>
      <c r="G251" s="508" t="s">
        <v>3</v>
      </c>
      <c r="H251" s="512"/>
      <c r="I251" s="509"/>
      <c r="J251" s="514" t="s">
        <v>15</v>
      </c>
      <c r="K251" s="515"/>
      <c r="L251" s="515"/>
      <c r="M251" s="515"/>
      <c r="N251" s="515"/>
      <c r="O251" s="515"/>
      <c r="P251" s="515"/>
      <c r="Q251" s="515"/>
      <c r="R251" s="516"/>
      <c r="S251" s="514" t="s">
        <v>7</v>
      </c>
      <c r="T251" s="515"/>
      <c r="U251" s="515"/>
      <c r="V251" s="515"/>
      <c r="W251" s="515"/>
      <c r="X251" s="515"/>
      <c r="Y251" s="515"/>
      <c r="Z251" s="515"/>
      <c r="AA251" s="516"/>
      <c r="AB251" s="517">
        <f>SUM(((((J255+S255)/2)*G255)*E255))</f>
        <v>0</v>
      </c>
    </row>
    <row r="252" spans="1:28" ht="15.75" customHeight="1">
      <c r="A252" s="505"/>
      <c r="B252" s="506"/>
      <c r="C252" s="506"/>
      <c r="D252" s="507"/>
      <c r="E252" s="510"/>
      <c r="F252" s="511"/>
      <c r="G252" s="510"/>
      <c r="H252" s="513"/>
      <c r="I252" s="511"/>
      <c r="J252" s="520" t="s">
        <v>16</v>
      </c>
      <c r="K252" s="521"/>
      <c r="L252" s="522"/>
      <c r="M252" s="520" t="s">
        <v>17</v>
      </c>
      <c r="N252" s="521"/>
      <c r="O252" s="522"/>
      <c r="P252" s="520" t="s">
        <v>18</v>
      </c>
      <c r="Q252" s="521"/>
      <c r="R252" s="522"/>
      <c r="S252" s="520" t="s">
        <v>8</v>
      </c>
      <c r="T252" s="521"/>
      <c r="U252" s="522"/>
      <c r="V252" s="520" t="s">
        <v>13</v>
      </c>
      <c r="W252" s="521"/>
      <c r="X252" s="522"/>
      <c r="Y252" s="520" t="s">
        <v>149</v>
      </c>
      <c r="Z252" s="521"/>
      <c r="AA252" s="522"/>
      <c r="AB252" s="518"/>
    </row>
    <row r="253" spans="1:28" ht="15.75" customHeight="1">
      <c r="A253" s="523" t="str">
        <f>T(A126)</f>
        <v>Yards</v>
      </c>
      <c r="B253" s="524"/>
      <c r="C253" s="141" t="str">
        <f>T(C126)</f>
        <v>CR</v>
      </c>
      <c r="D253" s="144">
        <f>SUM(D126)</f>
        <v>20</v>
      </c>
      <c r="E253" s="525">
        <v>1</v>
      </c>
      <c r="F253" s="526"/>
      <c r="G253" s="525">
        <f>SUM(G126)</f>
        <v>0</v>
      </c>
      <c r="H253" s="529"/>
      <c r="I253" s="526"/>
      <c r="J253" s="531">
        <v>0</v>
      </c>
      <c r="K253" s="532"/>
      <c r="L253" s="533"/>
      <c r="M253" s="531">
        <v>0</v>
      </c>
      <c r="N253" s="532"/>
      <c r="O253" s="533"/>
      <c r="P253" s="531">
        <v>0</v>
      </c>
      <c r="Q253" s="532"/>
      <c r="R253" s="533"/>
      <c r="S253" s="531">
        <v>0</v>
      </c>
      <c r="T253" s="532"/>
      <c r="U253" s="533"/>
      <c r="V253" s="531">
        <v>0</v>
      </c>
      <c r="W253" s="532"/>
      <c r="X253" s="533"/>
      <c r="Y253" s="531">
        <v>0</v>
      </c>
      <c r="Z253" s="532"/>
      <c r="AA253" s="533"/>
      <c r="AB253" s="518"/>
    </row>
    <row r="254" spans="1:28" ht="15.75" customHeight="1">
      <c r="A254" s="537" t="str">
        <f>T(A127)</f>
        <v/>
      </c>
      <c r="B254" s="538"/>
      <c r="C254" s="538"/>
      <c r="D254" s="539"/>
      <c r="E254" s="527"/>
      <c r="F254" s="528"/>
      <c r="G254" s="527"/>
      <c r="H254" s="530"/>
      <c r="I254" s="528"/>
      <c r="J254" s="534"/>
      <c r="K254" s="535"/>
      <c r="L254" s="536"/>
      <c r="M254" s="534"/>
      <c r="N254" s="535"/>
      <c r="O254" s="536"/>
      <c r="P254" s="534"/>
      <c r="Q254" s="535"/>
      <c r="R254" s="536"/>
      <c r="S254" s="534"/>
      <c r="T254" s="535"/>
      <c r="U254" s="536"/>
      <c r="V254" s="534"/>
      <c r="W254" s="535"/>
      <c r="X254" s="536"/>
      <c r="Y254" s="534"/>
      <c r="Z254" s="535"/>
      <c r="AA254" s="536"/>
      <c r="AB254" s="518"/>
    </row>
    <row r="255" spans="1:28" ht="15.75" customHeight="1" thickBot="1">
      <c r="A255" s="540"/>
      <c r="B255" s="541"/>
      <c r="C255" s="541"/>
      <c r="D255" s="542"/>
      <c r="E255" s="543">
        <f>SUM(E253)</f>
        <v>1</v>
      </c>
      <c r="F255" s="544"/>
      <c r="G255" s="545">
        <f>SUM(G253)</f>
        <v>0</v>
      </c>
      <c r="H255" s="543"/>
      <c r="I255" s="544"/>
      <c r="J255" s="545">
        <f>SUM((J253+M253+P253)/3)</f>
        <v>0</v>
      </c>
      <c r="K255" s="543"/>
      <c r="L255" s="543"/>
      <c r="M255" s="543"/>
      <c r="N255" s="543"/>
      <c r="O255" s="543"/>
      <c r="P255" s="543"/>
      <c r="Q255" s="543"/>
      <c r="R255" s="544"/>
      <c r="S255" s="545">
        <f>SUM(((S253*3)+V253+Y253)/5)</f>
        <v>0</v>
      </c>
      <c r="T255" s="543"/>
      <c r="U255" s="543"/>
      <c r="V255" s="543"/>
      <c r="W255" s="543"/>
      <c r="X255" s="543"/>
      <c r="Y255" s="543"/>
      <c r="Z255" s="543"/>
      <c r="AA255" s="544"/>
      <c r="AB255" s="519"/>
    </row>
    <row r="256" spans="1:28" ht="15.75" customHeight="1" thickBot="1">
      <c r="J256" s="143"/>
      <c r="K256" s="143"/>
      <c r="L256" s="143"/>
      <c r="M256" s="143"/>
      <c r="N256" s="143"/>
      <c r="O256" s="143"/>
      <c r="P256" s="143"/>
      <c r="Q256" s="143"/>
      <c r="R256" s="143"/>
      <c r="S256" s="143"/>
      <c r="T256" s="143"/>
      <c r="U256" s="143"/>
      <c r="V256" s="143"/>
      <c r="W256" s="143"/>
      <c r="X256" s="143"/>
      <c r="Y256" s="143"/>
      <c r="Z256" s="143"/>
      <c r="AA256" s="143"/>
    </row>
    <row r="257" spans="1:28" ht="15.75" customHeight="1">
      <c r="A257" s="502" t="str">
        <f>T(A251)</f>
        <v xml:space="preserve"> VBIED or IED</v>
      </c>
      <c r="B257" s="503"/>
      <c r="C257" s="503"/>
      <c r="D257" s="504"/>
      <c r="E257" s="508" t="s">
        <v>45</v>
      </c>
      <c r="F257" s="509"/>
      <c r="G257" s="508" t="s">
        <v>3</v>
      </c>
      <c r="H257" s="512"/>
      <c r="I257" s="509"/>
      <c r="J257" s="514" t="s">
        <v>15</v>
      </c>
      <c r="K257" s="515"/>
      <c r="L257" s="515"/>
      <c r="M257" s="515"/>
      <c r="N257" s="515"/>
      <c r="O257" s="515"/>
      <c r="P257" s="515"/>
      <c r="Q257" s="515"/>
      <c r="R257" s="516"/>
      <c r="S257" s="514" t="s">
        <v>7</v>
      </c>
      <c r="T257" s="515"/>
      <c r="U257" s="515"/>
      <c r="V257" s="515"/>
      <c r="W257" s="515"/>
      <c r="X257" s="515"/>
      <c r="Y257" s="515"/>
      <c r="Z257" s="515"/>
      <c r="AA257" s="516"/>
      <c r="AB257" s="517">
        <f>SUM(((((J261+S261)/2)*G261)*E261))</f>
        <v>0</v>
      </c>
    </row>
    <row r="258" spans="1:28" ht="15.75" customHeight="1">
      <c r="A258" s="505"/>
      <c r="B258" s="506"/>
      <c r="C258" s="506"/>
      <c r="D258" s="507"/>
      <c r="E258" s="510"/>
      <c r="F258" s="511"/>
      <c r="G258" s="510"/>
      <c r="H258" s="513"/>
      <c r="I258" s="511"/>
      <c r="J258" s="520" t="s">
        <v>16</v>
      </c>
      <c r="K258" s="521"/>
      <c r="L258" s="522"/>
      <c r="M258" s="520" t="s">
        <v>17</v>
      </c>
      <c r="N258" s="521"/>
      <c r="O258" s="522"/>
      <c r="P258" s="520" t="s">
        <v>18</v>
      </c>
      <c r="Q258" s="521"/>
      <c r="R258" s="522"/>
      <c r="S258" s="520" t="s">
        <v>8</v>
      </c>
      <c r="T258" s="521"/>
      <c r="U258" s="522"/>
      <c r="V258" s="520" t="s">
        <v>13</v>
      </c>
      <c r="W258" s="521"/>
      <c r="X258" s="522"/>
      <c r="Y258" s="520" t="s">
        <v>149</v>
      </c>
      <c r="Z258" s="521"/>
      <c r="AA258" s="522"/>
      <c r="AB258" s="518"/>
    </row>
    <row r="259" spans="1:28" ht="15.75" customHeight="1">
      <c r="A259" s="523" t="str">
        <f>T(A132)</f>
        <v>Maintenance Barns/Facilities</v>
      </c>
      <c r="B259" s="524"/>
      <c r="C259" s="141" t="str">
        <f>T(C132)</f>
        <v>CR</v>
      </c>
      <c r="D259" s="144">
        <f>SUM(D132)</f>
        <v>21</v>
      </c>
      <c r="E259" s="525">
        <v>1</v>
      </c>
      <c r="F259" s="526"/>
      <c r="G259" s="525">
        <f>SUM(G132)</f>
        <v>0</v>
      </c>
      <c r="H259" s="529"/>
      <c r="I259" s="526"/>
      <c r="J259" s="531">
        <v>0</v>
      </c>
      <c r="K259" s="532"/>
      <c r="L259" s="533"/>
      <c r="M259" s="531">
        <v>0</v>
      </c>
      <c r="N259" s="532"/>
      <c r="O259" s="533"/>
      <c r="P259" s="531">
        <v>0</v>
      </c>
      <c r="Q259" s="532"/>
      <c r="R259" s="533"/>
      <c r="S259" s="531">
        <v>0</v>
      </c>
      <c r="T259" s="532"/>
      <c r="U259" s="533"/>
      <c r="V259" s="531">
        <v>0</v>
      </c>
      <c r="W259" s="532"/>
      <c r="X259" s="533"/>
      <c r="Y259" s="531">
        <v>0</v>
      </c>
      <c r="Z259" s="532"/>
      <c r="AA259" s="533"/>
      <c r="AB259" s="518"/>
    </row>
    <row r="260" spans="1:28" ht="15.75" customHeight="1">
      <c r="A260" s="537" t="str">
        <f>T(A133)</f>
        <v/>
      </c>
      <c r="B260" s="538"/>
      <c r="C260" s="538"/>
      <c r="D260" s="539"/>
      <c r="E260" s="527"/>
      <c r="F260" s="528"/>
      <c r="G260" s="527"/>
      <c r="H260" s="530"/>
      <c r="I260" s="528"/>
      <c r="J260" s="534"/>
      <c r="K260" s="535"/>
      <c r="L260" s="536"/>
      <c r="M260" s="534"/>
      <c r="N260" s="535"/>
      <c r="O260" s="536"/>
      <c r="P260" s="534"/>
      <c r="Q260" s="535"/>
      <c r="R260" s="536"/>
      <c r="S260" s="534"/>
      <c r="T260" s="535"/>
      <c r="U260" s="536"/>
      <c r="V260" s="534"/>
      <c r="W260" s="535"/>
      <c r="X260" s="536"/>
      <c r="Y260" s="534"/>
      <c r="Z260" s="535"/>
      <c r="AA260" s="536"/>
      <c r="AB260" s="518"/>
    </row>
    <row r="261" spans="1:28" ht="15.75" customHeight="1" thickBot="1">
      <c r="A261" s="540"/>
      <c r="B261" s="541"/>
      <c r="C261" s="541"/>
      <c r="D261" s="542"/>
      <c r="E261" s="543">
        <f>SUM(E259)</f>
        <v>1</v>
      </c>
      <c r="F261" s="544"/>
      <c r="G261" s="545">
        <f>SUM(G259)</f>
        <v>0</v>
      </c>
      <c r="H261" s="543"/>
      <c r="I261" s="544"/>
      <c r="J261" s="545">
        <f>SUM((J259+M259+P259)/3)</f>
        <v>0</v>
      </c>
      <c r="K261" s="543"/>
      <c r="L261" s="543"/>
      <c r="M261" s="543"/>
      <c r="N261" s="543"/>
      <c r="O261" s="543"/>
      <c r="P261" s="543"/>
      <c r="Q261" s="543"/>
      <c r="R261" s="544"/>
      <c r="S261" s="545">
        <f>SUM(((S259*3)+V259+Y259)/5)</f>
        <v>0</v>
      </c>
      <c r="T261" s="543"/>
      <c r="U261" s="543"/>
      <c r="V261" s="543"/>
      <c r="W261" s="543"/>
      <c r="X261" s="543"/>
      <c r="Y261" s="543"/>
      <c r="Z261" s="543"/>
      <c r="AA261" s="544"/>
      <c r="AB261" s="519"/>
    </row>
    <row r="262" spans="1:28" ht="15.75" customHeight="1">
      <c r="J262" s="145"/>
      <c r="K262" s="145"/>
      <c r="L262" s="145"/>
      <c r="M262" s="145"/>
      <c r="N262" s="145"/>
      <c r="O262" s="145"/>
      <c r="P262" s="145"/>
      <c r="Q262" s="145"/>
      <c r="R262" s="145"/>
      <c r="S262" s="145"/>
      <c r="T262" s="145"/>
      <c r="U262" s="145"/>
      <c r="V262" s="145"/>
      <c r="W262" s="145"/>
      <c r="X262" s="145"/>
      <c r="Y262" s="145"/>
      <c r="Z262" s="145"/>
      <c r="AA262" s="145"/>
    </row>
    <row r="263" spans="1:28" ht="30" customHeight="1" thickBot="1">
      <c r="A263" s="546" t="str">
        <f>T(Definitions!D21)</f>
        <v>Hijack</v>
      </c>
      <c r="B263" s="546"/>
      <c r="C263" s="546"/>
      <c r="D263" s="546"/>
      <c r="E263" s="546"/>
      <c r="F263" s="546"/>
      <c r="G263" s="546"/>
      <c r="H263" s="546"/>
      <c r="I263" s="546"/>
      <c r="J263" s="546"/>
      <c r="K263" s="546"/>
      <c r="L263" s="546"/>
      <c r="M263" s="546"/>
      <c r="N263" s="546"/>
      <c r="O263" s="546"/>
      <c r="P263" s="546"/>
      <c r="Q263" s="546"/>
      <c r="R263" s="546"/>
      <c r="S263" s="546"/>
      <c r="T263" s="546"/>
      <c r="U263" s="546"/>
      <c r="V263" s="546"/>
      <c r="W263" s="546"/>
      <c r="X263" s="546"/>
      <c r="Y263" s="546"/>
      <c r="Z263" s="546"/>
      <c r="AA263" s="546"/>
      <c r="AB263" s="546"/>
    </row>
    <row r="264" spans="1:28" ht="15.75" customHeight="1">
      <c r="A264" s="547" t="str">
        <f>T(A263)</f>
        <v>Hijack</v>
      </c>
      <c r="B264" s="548"/>
      <c r="C264" s="548"/>
      <c r="D264" s="549"/>
      <c r="E264" s="553" t="s">
        <v>45</v>
      </c>
      <c r="F264" s="554"/>
      <c r="G264" s="508" t="s">
        <v>3</v>
      </c>
      <c r="H264" s="512"/>
      <c r="I264" s="509"/>
      <c r="J264" s="514" t="s">
        <v>15</v>
      </c>
      <c r="K264" s="515"/>
      <c r="L264" s="515"/>
      <c r="M264" s="515"/>
      <c r="N264" s="515"/>
      <c r="O264" s="515"/>
      <c r="P264" s="515"/>
      <c r="Q264" s="515"/>
      <c r="R264" s="516"/>
      <c r="S264" s="514" t="s">
        <v>7</v>
      </c>
      <c r="T264" s="515"/>
      <c r="U264" s="515"/>
      <c r="V264" s="515"/>
      <c r="W264" s="515"/>
      <c r="X264" s="515"/>
      <c r="Y264" s="515"/>
      <c r="Z264" s="515"/>
      <c r="AA264" s="516"/>
      <c r="AB264" s="517">
        <f>SUM(((((J268+S268)/2)*G268)*E268))</f>
        <v>0</v>
      </c>
    </row>
    <row r="265" spans="1:28" ht="15.75" customHeight="1">
      <c r="A265" s="550"/>
      <c r="B265" s="551"/>
      <c r="C265" s="551"/>
      <c r="D265" s="552"/>
      <c r="E265" s="555"/>
      <c r="F265" s="556"/>
      <c r="G265" s="510"/>
      <c r="H265" s="513"/>
      <c r="I265" s="511"/>
      <c r="J265" s="520" t="s">
        <v>16</v>
      </c>
      <c r="K265" s="521"/>
      <c r="L265" s="522"/>
      <c r="M265" s="520" t="s">
        <v>17</v>
      </c>
      <c r="N265" s="521"/>
      <c r="O265" s="522"/>
      <c r="P265" s="520" t="s">
        <v>18</v>
      </c>
      <c r="Q265" s="521"/>
      <c r="R265" s="522"/>
      <c r="S265" s="520" t="s">
        <v>8</v>
      </c>
      <c r="T265" s="521"/>
      <c r="U265" s="522"/>
      <c r="V265" s="520" t="s">
        <v>13</v>
      </c>
      <c r="W265" s="521"/>
      <c r="X265" s="522"/>
      <c r="Y265" s="520" t="s">
        <v>149</v>
      </c>
      <c r="Z265" s="521"/>
      <c r="AA265" s="522"/>
      <c r="AB265" s="518"/>
    </row>
    <row r="266" spans="1:28" ht="15.75" customHeight="1">
      <c r="A266" s="523" t="str">
        <f>T(A139)</f>
        <v>Headquarters Building</v>
      </c>
      <c r="B266" s="524"/>
      <c r="C266" s="141" t="str">
        <f>T(C139)</f>
        <v>CR</v>
      </c>
      <c r="D266" s="142">
        <f>SUM(D139)</f>
        <v>1</v>
      </c>
      <c r="E266" s="525">
        <v>1</v>
      </c>
      <c r="F266" s="526"/>
      <c r="G266" s="525">
        <f>SUM(G139)</f>
        <v>0</v>
      </c>
      <c r="H266" s="529"/>
      <c r="I266" s="526"/>
      <c r="J266" s="531">
        <v>0</v>
      </c>
      <c r="K266" s="532"/>
      <c r="L266" s="533"/>
      <c r="M266" s="531">
        <v>0</v>
      </c>
      <c r="N266" s="532"/>
      <c r="O266" s="533"/>
      <c r="P266" s="531">
        <v>0</v>
      </c>
      <c r="Q266" s="532"/>
      <c r="R266" s="533"/>
      <c r="S266" s="531">
        <v>0</v>
      </c>
      <c r="T266" s="532"/>
      <c r="U266" s="533"/>
      <c r="V266" s="531">
        <v>0</v>
      </c>
      <c r="W266" s="532"/>
      <c r="X266" s="533"/>
      <c r="Y266" s="531">
        <v>0</v>
      </c>
      <c r="Z266" s="532"/>
      <c r="AA266" s="533"/>
      <c r="AB266" s="518"/>
    </row>
    <row r="267" spans="1:28" ht="15.75" customHeight="1">
      <c r="A267" s="537" t="str">
        <f>T(A140)</f>
        <v/>
      </c>
      <c r="B267" s="538"/>
      <c r="C267" s="538"/>
      <c r="D267" s="539"/>
      <c r="E267" s="527"/>
      <c r="F267" s="528"/>
      <c r="G267" s="527"/>
      <c r="H267" s="530"/>
      <c r="I267" s="528"/>
      <c r="J267" s="534"/>
      <c r="K267" s="535"/>
      <c r="L267" s="536"/>
      <c r="M267" s="534"/>
      <c r="N267" s="535"/>
      <c r="O267" s="536"/>
      <c r="P267" s="534"/>
      <c r="Q267" s="535"/>
      <c r="R267" s="536"/>
      <c r="S267" s="534"/>
      <c r="T267" s="535"/>
      <c r="U267" s="536"/>
      <c r="V267" s="534"/>
      <c r="W267" s="535"/>
      <c r="X267" s="536"/>
      <c r="Y267" s="534"/>
      <c r="Z267" s="535"/>
      <c r="AA267" s="536"/>
      <c r="AB267" s="518"/>
    </row>
    <row r="268" spans="1:28" ht="15.75" customHeight="1" thickBot="1">
      <c r="A268" s="540"/>
      <c r="B268" s="541"/>
      <c r="C268" s="541"/>
      <c r="D268" s="542"/>
      <c r="E268" s="543">
        <f>SUM(E266)</f>
        <v>1</v>
      </c>
      <c r="F268" s="544"/>
      <c r="G268" s="545">
        <f>SUM(G266)</f>
        <v>0</v>
      </c>
      <c r="H268" s="543"/>
      <c r="I268" s="544"/>
      <c r="J268" s="545">
        <f>SUM((J266+M266+P266)/3)</f>
        <v>0</v>
      </c>
      <c r="K268" s="543"/>
      <c r="L268" s="543"/>
      <c r="M268" s="543"/>
      <c r="N268" s="543"/>
      <c r="O268" s="543"/>
      <c r="P268" s="543"/>
      <c r="Q268" s="543"/>
      <c r="R268" s="544"/>
      <c r="S268" s="545">
        <f>SUM(((S266*3)+V266+Y266)/5)</f>
        <v>0</v>
      </c>
      <c r="T268" s="543"/>
      <c r="U268" s="543"/>
      <c r="V268" s="543"/>
      <c r="W268" s="543"/>
      <c r="X268" s="543"/>
      <c r="Y268" s="543"/>
      <c r="Z268" s="543"/>
      <c r="AA268" s="544"/>
      <c r="AB268" s="519"/>
    </row>
    <row r="269" spans="1:28" ht="15.75" customHeight="1" thickBot="1">
      <c r="A269" s="143"/>
      <c r="B269" s="143"/>
      <c r="C269" s="143"/>
      <c r="D269" s="143"/>
      <c r="E269" s="143"/>
      <c r="F269" s="143"/>
      <c r="G269" s="143"/>
      <c r="H269" s="143"/>
      <c r="I269" s="143"/>
      <c r="J269" s="143"/>
      <c r="K269" s="143"/>
      <c r="L269" s="143"/>
      <c r="M269" s="143"/>
      <c r="N269" s="143"/>
      <c r="O269" s="143"/>
      <c r="P269" s="143"/>
      <c r="Q269" s="143"/>
      <c r="R269" s="143"/>
      <c r="S269" s="143"/>
      <c r="T269" s="143"/>
      <c r="U269" s="143"/>
      <c r="V269" s="143"/>
      <c r="W269" s="143"/>
      <c r="X269" s="143"/>
      <c r="Y269" s="143"/>
      <c r="Z269" s="143"/>
      <c r="AA269" s="143"/>
      <c r="AB269" s="143"/>
    </row>
    <row r="270" spans="1:28" ht="15.75" customHeight="1">
      <c r="A270" s="502" t="str">
        <f>T(A263)</f>
        <v>Hijack</v>
      </c>
      <c r="B270" s="503"/>
      <c r="C270" s="503"/>
      <c r="D270" s="504"/>
      <c r="E270" s="553" t="s">
        <v>45</v>
      </c>
      <c r="F270" s="554"/>
      <c r="G270" s="508" t="s">
        <v>3</v>
      </c>
      <c r="H270" s="512"/>
      <c r="I270" s="509"/>
      <c r="J270" s="514" t="s">
        <v>15</v>
      </c>
      <c r="K270" s="515"/>
      <c r="L270" s="515"/>
      <c r="M270" s="515"/>
      <c r="N270" s="515"/>
      <c r="O270" s="515"/>
      <c r="P270" s="515"/>
      <c r="Q270" s="515"/>
      <c r="R270" s="516"/>
      <c r="S270" s="514" t="s">
        <v>7</v>
      </c>
      <c r="T270" s="515"/>
      <c r="U270" s="515"/>
      <c r="V270" s="515"/>
      <c r="W270" s="515"/>
      <c r="X270" s="515"/>
      <c r="Y270" s="515"/>
      <c r="Z270" s="515"/>
      <c r="AA270" s="516"/>
      <c r="AB270" s="517">
        <f>SUM(((((J274+S274)/2)*G274)*E274))</f>
        <v>0</v>
      </c>
    </row>
    <row r="271" spans="1:28" ht="15.75" customHeight="1">
      <c r="A271" s="505"/>
      <c r="B271" s="506"/>
      <c r="C271" s="506"/>
      <c r="D271" s="507"/>
      <c r="E271" s="555"/>
      <c r="F271" s="556"/>
      <c r="G271" s="510"/>
      <c r="H271" s="513"/>
      <c r="I271" s="511"/>
      <c r="J271" s="520" t="s">
        <v>16</v>
      </c>
      <c r="K271" s="521"/>
      <c r="L271" s="522"/>
      <c r="M271" s="520" t="s">
        <v>17</v>
      </c>
      <c r="N271" s="521"/>
      <c r="O271" s="522"/>
      <c r="P271" s="520" t="s">
        <v>18</v>
      </c>
      <c r="Q271" s="521"/>
      <c r="R271" s="522"/>
      <c r="S271" s="520" t="s">
        <v>8</v>
      </c>
      <c r="T271" s="521"/>
      <c r="U271" s="522"/>
      <c r="V271" s="520" t="s">
        <v>13</v>
      </c>
      <c r="W271" s="521"/>
      <c r="X271" s="522"/>
      <c r="Y271" s="520" t="s">
        <v>149</v>
      </c>
      <c r="Z271" s="521"/>
      <c r="AA271" s="522"/>
      <c r="AB271" s="518"/>
    </row>
    <row r="272" spans="1:28" ht="15.75" customHeight="1">
      <c r="A272" s="523" t="str">
        <f>T(A145)</f>
        <v>Major Passenger Terminals</v>
      </c>
      <c r="B272" s="524"/>
      <c r="C272" s="141" t="str">
        <f>T(C145)</f>
        <v>CR</v>
      </c>
      <c r="D272" s="144">
        <f>SUM(D145)</f>
        <v>2</v>
      </c>
      <c r="E272" s="525">
        <v>1</v>
      </c>
      <c r="F272" s="526"/>
      <c r="G272" s="525">
        <f>SUM(G145)</f>
        <v>0</v>
      </c>
      <c r="H272" s="529"/>
      <c r="I272" s="526"/>
      <c r="J272" s="531">
        <v>0</v>
      </c>
      <c r="K272" s="532"/>
      <c r="L272" s="533"/>
      <c r="M272" s="531">
        <v>0</v>
      </c>
      <c r="N272" s="532"/>
      <c r="O272" s="533"/>
      <c r="P272" s="531">
        <v>0</v>
      </c>
      <c r="Q272" s="532"/>
      <c r="R272" s="533"/>
      <c r="S272" s="531">
        <v>0</v>
      </c>
      <c r="T272" s="532"/>
      <c r="U272" s="533"/>
      <c r="V272" s="531">
        <v>0</v>
      </c>
      <c r="W272" s="532"/>
      <c r="X272" s="533"/>
      <c r="Y272" s="531">
        <v>0</v>
      </c>
      <c r="Z272" s="532"/>
      <c r="AA272" s="533"/>
      <c r="AB272" s="518"/>
    </row>
    <row r="273" spans="1:28" ht="15.75" customHeight="1">
      <c r="A273" s="537" t="str">
        <f>T(A146)</f>
        <v/>
      </c>
      <c r="B273" s="538"/>
      <c r="C273" s="538"/>
      <c r="D273" s="539"/>
      <c r="E273" s="527"/>
      <c r="F273" s="528"/>
      <c r="G273" s="527"/>
      <c r="H273" s="530"/>
      <c r="I273" s="528"/>
      <c r="J273" s="534"/>
      <c r="K273" s="535"/>
      <c r="L273" s="536"/>
      <c r="M273" s="534"/>
      <c r="N273" s="535"/>
      <c r="O273" s="536"/>
      <c r="P273" s="534"/>
      <c r="Q273" s="535"/>
      <c r="R273" s="536"/>
      <c r="S273" s="534"/>
      <c r="T273" s="535"/>
      <c r="U273" s="536"/>
      <c r="V273" s="534"/>
      <c r="W273" s="535"/>
      <c r="X273" s="536"/>
      <c r="Y273" s="534"/>
      <c r="Z273" s="535"/>
      <c r="AA273" s="536"/>
      <c r="AB273" s="518"/>
    </row>
    <row r="274" spans="1:28" ht="15.75" customHeight="1" thickBot="1">
      <c r="A274" s="540"/>
      <c r="B274" s="541"/>
      <c r="C274" s="541"/>
      <c r="D274" s="542"/>
      <c r="E274" s="543">
        <f>SUM(E272)</f>
        <v>1</v>
      </c>
      <c r="F274" s="544"/>
      <c r="G274" s="545">
        <f>SUM(G272)</f>
        <v>0</v>
      </c>
      <c r="H274" s="543"/>
      <c r="I274" s="544"/>
      <c r="J274" s="545">
        <f>SUM((J272+M272+P272)/3)</f>
        <v>0</v>
      </c>
      <c r="K274" s="543"/>
      <c r="L274" s="543"/>
      <c r="M274" s="543"/>
      <c r="N274" s="543"/>
      <c r="O274" s="543"/>
      <c r="P274" s="543"/>
      <c r="Q274" s="543"/>
      <c r="R274" s="544"/>
      <c r="S274" s="545">
        <f>SUM(((S272*3)+V272+Y272)/5)</f>
        <v>0</v>
      </c>
      <c r="T274" s="543"/>
      <c r="U274" s="543"/>
      <c r="V274" s="543"/>
      <c r="W274" s="543"/>
      <c r="X274" s="543"/>
      <c r="Y274" s="543"/>
      <c r="Z274" s="543"/>
      <c r="AA274" s="544"/>
      <c r="AB274" s="519"/>
    </row>
    <row r="275" spans="1:28" ht="15.75" customHeight="1" thickBot="1">
      <c r="E275" s="145"/>
      <c r="F275" s="145"/>
      <c r="G275" s="145"/>
      <c r="H275" s="145"/>
      <c r="I275" s="145"/>
      <c r="J275" s="145"/>
      <c r="K275" s="145"/>
      <c r="L275" s="145"/>
      <c r="M275" s="145"/>
      <c r="N275" s="145"/>
      <c r="O275" s="145"/>
      <c r="P275" s="145"/>
      <c r="Q275" s="145"/>
      <c r="R275" s="145"/>
      <c r="S275" s="145"/>
      <c r="T275" s="145"/>
      <c r="U275" s="145"/>
      <c r="V275" s="145"/>
      <c r="W275" s="145"/>
      <c r="X275" s="145"/>
      <c r="Y275" s="145"/>
      <c r="Z275" s="145"/>
      <c r="AA275" s="145"/>
      <c r="AB275" s="145"/>
    </row>
    <row r="276" spans="1:28" ht="15.75" customHeight="1">
      <c r="A276" s="502" t="str">
        <f>T(A270)</f>
        <v>Hijack</v>
      </c>
      <c r="B276" s="503"/>
      <c r="C276" s="503"/>
      <c r="D276" s="504"/>
      <c r="E276" s="508" t="s">
        <v>45</v>
      </c>
      <c r="F276" s="509"/>
      <c r="G276" s="508" t="s">
        <v>3</v>
      </c>
      <c r="H276" s="512"/>
      <c r="I276" s="509"/>
      <c r="J276" s="514" t="s">
        <v>15</v>
      </c>
      <c r="K276" s="515"/>
      <c r="L276" s="515"/>
      <c r="M276" s="515"/>
      <c r="N276" s="515"/>
      <c r="O276" s="515"/>
      <c r="P276" s="515"/>
      <c r="Q276" s="515"/>
      <c r="R276" s="516"/>
      <c r="S276" s="514" t="s">
        <v>7</v>
      </c>
      <c r="T276" s="515"/>
      <c r="U276" s="515"/>
      <c r="V276" s="515"/>
      <c r="W276" s="515"/>
      <c r="X276" s="515"/>
      <c r="Y276" s="515"/>
      <c r="Z276" s="515"/>
      <c r="AA276" s="516"/>
      <c r="AB276" s="517">
        <f>SUM(((((J280+S280)/2)*G280)*E280))</f>
        <v>0</v>
      </c>
    </row>
    <row r="277" spans="1:28" ht="15.75" customHeight="1">
      <c r="A277" s="505"/>
      <c r="B277" s="506"/>
      <c r="C277" s="506"/>
      <c r="D277" s="507"/>
      <c r="E277" s="510"/>
      <c r="F277" s="511"/>
      <c r="G277" s="510"/>
      <c r="H277" s="513"/>
      <c r="I277" s="511"/>
      <c r="J277" s="520" t="s">
        <v>16</v>
      </c>
      <c r="K277" s="521"/>
      <c r="L277" s="522"/>
      <c r="M277" s="520" t="s">
        <v>17</v>
      </c>
      <c r="N277" s="521"/>
      <c r="O277" s="522"/>
      <c r="P277" s="520" t="s">
        <v>18</v>
      </c>
      <c r="Q277" s="521"/>
      <c r="R277" s="522"/>
      <c r="S277" s="520" t="s">
        <v>8</v>
      </c>
      <c r="T277" s="521"/>
      <c r="U277" s="522"/>
      <c r="V277" s="520" t="s">
        <v>13</v>
      </c>
      <c r="W277" s="521"/>
      <c r="X277" s="522"/>
      <c r="Y277" s="520" t="s">
        <v>149</v>
      </c>
      <c r="Z277" s="521"/>
      <c r="AA277" s="522"/>
      <c r="AB277" s="518"/>
    </row>
    <row r="278" spans="1:28" ht="15.75" customHeight="1">
      <c r="A278" s="523" t="str">
        <f>T(A151)</f>
        <v>Major Line Stations</v>
      </c>
      <c r="B278" s="524"/>
      <c r="C278" s="141" t="str">
        <f>T(C151)</f>
        <v>CR</v>
      </c>
      <c r="D278" s="144">
        <f>SUM(D151)</f>
        <v>3</v>
      </c>
      <c r="E278" s="525">
        <v>1</v>
      </c>
      <c r="F278" s="526"/>
      <c r="G278" s="525">
        <f>SUM(G151)</f>
        <v>0</v>
      </c>
      <c r="H278" s="529"/>
      <c r="I278" s="526"/>
      <c r="J278" s="531">
        <v>0</v>
      </c>
      <c r="K278" s="532"/>
      <c r="L278" s="533"/>
      <c r="M278" s="531">
        <v>0</v>
      </c>
      <c r="N278" s="532"/>
      <c r="O278" s="533"/>
      <c r="P278" s="531">
        <v>0</v>
      </c>
      <c r="Q278" s="532"/>
      <c r="R278" s="533"/>
      <c r="S278" s="531">
        <v>0</v>
      </c>
      <c r="T278" s="532"/>
      <c r="U278" s="533"/>
      <c r="V278" s="531">
        <v>0</v>
      </c>
      <c r="W278" s="532"/>
      <c r="X278" s="533"/>
      <c r="Y278" s="531">
        <v>0</v>
      </c>
      <c r="Z278" s="532"/>
      <c r="AA278" s="533"/>
      <c r="AB278" s="518"/>
    </row>
    <row r="279" spans="1:28" ht="15.75" customHeight="1">
      <c r="A279" s="537" t="str">
        <f>T(A152)</f>
        <v/>
      </c>
      <c r="B279" s="538"/>
      <c r="C279" s="538"/>
      <c r="D279" s="539"/>
      <c r="E279" s="527"/>
      <c r="F279" s="528"/>
      <c r="G279" s="527"/>
      <c r="H279" s="530"/>
      <c r="I279" s="528"/>
      <c r="J279" s="534"/>
      <c r="K279" s="535"/>
      <c r="L279" s="536"/>
      <c r="M279" s="534"/>
      <c r="N279" s="535"/>
      <c r="O279" s="536"/>
      <c r="P279" s="534"/>
      <c r="Q279" s="535"/>
      <c r="R279" s="536"/>
      <c r="S279" s="534"/>
      <c r="T279" s="535"/>
      <c r="U279" s="536"/>
      <c r="V279" s="534"/>
      <c r="W279" s="535"/>
      <c r="X279" s="536"/>
      <c r="Y279" s="534"/>
      <c r="Z279" s="535"/>
      <c r="AA279" s="536"/>
      <c r="AB279" s="518"/>
    </row>
    <row r="280" spans="1:28" ht="15.75" customHeight="1" thickBot="1">
      <c r="A280" s="540"/>
      <c r="B280" s="541"/>
      <c r="C280" s="541"/>
      <c r="D280" s="542"/>
      <c r="E280" s="543">
        <f>SUM(E278)</f>
        <v>1</v>
      </c>
      <c r="F280" s="544"/>
      <c r="G280" s="545">
        <f>SUM(G278)</f>
        <v>0</v>
      </c>
      <c r="H280" s="543"/>
      <c r="I280" s="544"/>
      <c r="J280" s="545">
        <f>SUM((J278+M278+P278)/3)</f>
        <v>0</v>
      </c>
      <c r="K280" s="543"/>
      <c r="L280" s="543"/>
      <c r="M280" s="543"/>
      <c r="N280" s="543"/>
      <c r="O280" s="543"/>
      <c r="P280" s="543"/>
      <c r="Q280" s="543"/>
      <c r="R280" s="544"/>
      <c r="S280" s="545">
        <f>SUM(((S278*3)+V278+Y278)/5)</f>
        <v>0</v>
      </c>
      <c r="T280" s="543"/>
      <c r="U280" s="543"/>
      <c r="V280" s="543"/>
      <c r="W280" s="543"/>
      <c r="X280" s="543"/>
      <c r="Y280" s="543"/>
      <c r="Z280" s="543"/>
      <c r="AA280" s="544"/>
      <c r="AB280" s="519"/>
    </row>
    <row r="281" spans="1:28" ht="15.75" customHeight="1" thickBot="1">
      <c r="E281" s="145"/>
      <c r="F281" s="145"/>
      <c r="G281" s="145"/>
      <c r="H281" s="145"/>
      <c r="I281" s="145"/>
      <c r="J281" s="145"/>
      <c r="K281" s="145"/>
      <c r="L281" s="145"/>
      <c r="M281" s="145"/>
      <c r="N281" s="145"/>
      <c r="O281" s="145"/>
      <c r="P281" s="145"/>
      <c r="Q281" s="145"/>
      <c r="R281" s="145"/>
      <c r="S281" s="145"/>
      <c r="T281" s="145"/>
      <c r="U281" s="145"/>
      <c r="V281" s="145"/>
      <c r="W281" s="145"/>
      <c r="X281" s="145"/>
      <c r="Y281" s="145"/>
      <c r="Z281" s="145"/>
      <c r="AA281" s="145"/>
      <c r="AB281" s="145"/>
    </row>
    <row r="282" spans="1:28" ht="15.75" customHeight="1">
      <c r="A282" s="502" t="str">
        <f>T(A276)</f>
        <v>Hijack</v>
      </c>
      <c r="B282" s="503"/>
      <c r="C282" s="503"/>
      <c r="D282" s="504"/>
      <c r="E282" s="508" t="s">
        <v>45</v>
      </c>
      <c r="F282" s="509"/>
      <c r="G282" s="508" t="s">
        <v>3</v>
      </c>
      <c r="H282" s="512"/>
      <c r="I282" s="509"/>
      <c r="J282" s="514" t="s">
        <v>15</v>
      </c>
      <c r="K282" s="515"/>
      <c r="L282" s="515"/>
      <c r="M282" s="515"/>
      <c r="N282" s="515"/>
      <c r="O282" s="515"/>
      <c r="P282" s="515"/>
      <c r="Q282" s="515"/>
      <c r="R282" s="516"/>
      <c r="S282" s="514" t="s">
        <v>7</v>
      </c>
      <c r="T282" s="515"/>
      <c r="U282" s="515"/>
      <c r="V282" s="515"/>
      <c r="W282" s="515"/>
      <c r="X282" s="515"/>
      <c r="Y282" s="515"/>
      <c r="Z282" s="515"/>
      <c r="AA282" s="516"/>
      <c r="AB282" s="517">
        <f>SUM(((((J286+S286)/2)*G286)*E286))</f>
        <v>0</v>
      </c>
    </row>
    <row r="283" spans="1:28" ht="15.75" customHeight="1">
      <c r="A283" s="505"/>
      <c r="B283" s="506"/>
      <c r="C283" s="506"/>
      <c r="D283" s="507"/>
      <c r="E283" s="510"/>
      <c r="F283" s="511"/>
      <c r="G283" s="510"/>
      <c r="H283" s="513"/>
      <c r="I283" s="511"/>
      <c r="J283" s="520" t="s">
        <v>16</v>
      </c>
      <c r="K283" s="521"/>
      <c r="L283" s="522"/>
      <c r="M283" s="520" t="s">
        <v>17</v>
      </c>
      <c r="N283" s="521"/>
      <c r="O283" s="522"/>
      <c r="P283" s="520" t="s">
        <v>18</v>
      </c>
      <c r="Q283" s="521"/>
      <c r="R283" s="522"/>
      <c r="S283" s="520" t="s">
        <v>8</v>
      </c>
      <c r="T283" s="521"/>
      <c r="U283" s="522"/>
      <c r="V283" s="520" t="s">
        <v>13</v>
      </c>
      <c r="W283" s="521"/>
      <c r="X283" s="522"/>
      <c r="Y283" s="520" t="s">
        <v>149</v>
      </c>
      <c r="Z283" s="521"/>
      <c r="AA283" s="522"/>
      <c r="AB283" s="518"/>
    </row>
    <row r="284" spans="1:28" ht="15.75" customHeight="1">
      <c r="A284" s="523" t="str">
        <f>T(A157)</f>
        <v>Parking Structures</v>
      </c>
      <c r="B284" s="524"/>
      <c r="C284" s="141" t="str">
        <f>T(C157)</f>
        <v>CR</v>
      </c>
      <c r="D284" s="144">
        <f>SUM(D157)</f>
        <v>4</v>
      </c>
      <c r="E284" s="525">
        <v>1</v>
      </c>
      <c r="F284" s="526"/>
      <c r="G284" s="525">
        <f>SUM(G157)</f>
        <v>0</v>
      </c>
      <c r="H284" s="529"/>
      <c r="I284" s="526"/>
      <c r="J284" s="531">
        <v>0</v>
      </c>
      <c r="K284" s="532"/>
      <c r="L284" s="533"/>
      <c r="M284" s="531">
        <v>0</v>
      </c>
      <c r="N284" s="532"/>
      <c r="O284" s="533"/>
      <c r="P284" s="531">
        <v>0</v>
      </c>
      <c r="Q284" s="532"/>
      <c r="R284" s="533"/>
      <c r="S284" s="531">
        <v>0</v>
      </c>
      <c r="T284" s="532"/>
      <c r="U284" s="533"/>
      <c r="V284" s="531">
        <v>0</v>
      </c>
      <c r="W284" s="532"/>
      <c r="X284" s="533"/>
      <c r="Y284" s="531">
        <v>0</v>
      </c>
      <c r="Z284" s="532"/>
      <c r="AA284" s="533"/>
      <c r="AB284" s="518"/>
    </row>
    <row r="285" spans="1:28" ht="15.75" customHeight="1">
      <c r="A285" s="537" t="str">
        <f>T(A158)</f>
        <v/>
      </c>
      <c r="B285" s="538"/>
      <c r="C285" s="538"/>
      <c r="D285" s="539"/>
      <c r="E285" s="527"/>
      <c r="F285" s="528"/>
      <c r="G285" s="527"/>
      <c r="H285" s="530"/>
      <c r="I285" s="528"/>
      <c r="J285" s="534"/>
      <c r="K285" s="535"/>
      <c r="L285" s="536"/>
      <c r="M285" s="534"/>
      <c r="N285" s="535"/>
      <c r="O285" s="536"/>
      <c r="P285" s="534"/>
      <c r="Q285" s="535"/>
      <c r="R285" s="536"/>
      <c r="S285" s="534"/>
      <c r="T285" s="535"/>
      <c r="U285" s="536"/>
      <c r="V285" s="534"/>
      <c r="W285" s="535"/>
      <c r="X285" s="536"/>
      <c r="Y285" s="534"/>
      <c r="Z285" s="535"/>
      <c r="AA285" s="536"/>
      <c r="AB285" s="518"/>
    </row>
    <row r="286" spans="1:28" ht="15.75" customHeight="1" thickBot="1">
      <c r="A286" s="540"/>
      <c r="B286" s="541"/>
      <c r="C286" s="541"/>
      <c r="D286" s="542"/>
      <c r="E286" s="543">
        <f>SUM(E284)</f>
        <v>1</v>
      </c>
      <c r="F286" s="544"/>
      <c r="G286" s="545">
        <f>SUM(G284)</f>
        <v>0</v>
      </c>
      <c r="H286" s="543"/>
      <c r="I286" s="544"/>
      <c r="J286" s="545">
        <f>SUM((J284+M284+P284)/3)</f>
        <v>0</v>
      </c>
      <c r="K286" s="543"/>
      <c r="L286" s="543"/>
      <c r="M286" s="543"/>
      <c r="N286" s="543"/>
      <c r="O286" s="543"/>
      <c r="P286" s="543"/>
      <c r="Q286" s="543"/>
      <c r="R286" s="544"/>
      <c r="S286" s="545">
        <f>SUM(((S284*3)+V284+Y284)/5)</f>
        <v>0</v>
      </c>
      <c r="T286" s="543"/>
      <c r="U286" s="543"/>
      <c r="V286" s="543"/>
      <c r="W286" s="543"/>
      <c r="X286" s="543"/>
      <c r="Y286" s="543"/>
      <c r="Z286" s="543"/>
      <c r="AA286" s="544"/>
      <c r="AB286" s="519"/>
    </row>
    <row r="287" spans="1:28" ht="15.75" customHeight="1" thickBot="1">
      <c r="E287" s="145"/>
      <c r="F287" s="145"/>
      <c r="G287" s="145"/>
      <c r="H287" s="145"/>
      <c r="I287" s="145"/>
      <c r="J287" s="143"/>
      <c r="K287" s="143"/>
      <c r="L287" s="143"/>
      <c r="M287" s="143"/>
      <c r="N287" s="143"/>
      <c r="O287" s="143"/>
      <c r="P287" s="143"/>
      <c r="Q287" s="143"/>
      <c r="R287" s="143"/>
      <c r="S287" s="143"/>
      <c r="T287" s="143"/>
      <c r="U287" s="143"/>
      <c r="V287" s="143"/>
      <c r="W287" s="143"/>
      <c r="X287" s="143"/>
      <c r="Y287" s="143"/>
      <c r="Z287" s="143"/>
      <c r="AA287" s="143"/>
      <c r="AB287" s="145"/>
    </row>
    <row r="288" spans="1:28" ht="15.75" customHeight="1">
      <c r="A288" s="502" t="str">
        <f>T(A282)</f>
        <v>Hijack</v>
      </c>
      <c r="B288" s="503"/>
      <c r="C288" s="503"/>
      <c r="D288" s="504"/>
      <c r="E288" s="508" t="s">
        <v>45</v>
      </c>
      <c r="F288" s="509"/>
      <c r="G288" s="508" t="s">
        <v>3</v>
      </c>
      <c r="H288" s="512"/>
      <c r="I288" s="509"/>
      <c r="J288" s="514" t="s">
        <v>15</v>
      </c>
      <c r="K288" s="515"/>
      <c r="L288" s="515"/>
      <c r="M288" s="515"/>
      <c r="N288" s="515"/>
      <c r="O288" s="515"/>
      <c r="P288" s="515"/>
      <c r="Q288" s="515"/>
      <c r="R288" s="516"/>
      <c r="S288" s="514" t="s">
        <v>7</v>
      </c>
      <c r="T288" s="515"/>
      <c r="U288" s="515"/>
      <c r="V288" s="515"/>
      <c r="W288" s="515"/>
      <c r="X288" s="515"/>
      <c r="Y288" s="515"/>
      <c r="Z288" s="515"/>
      <c r="AA288" s="516"/>
      <c r="AB288" s="517">
        <f>SUM(((((J292+S292)/2)*G292)*E292))</f>
        <v>0</v>
      </c>
    </row>
    <row r="289" spans="1:28" ht="15.75" customHeight="1">
      <c r="A289" s="505"/>
      <c r="B289" s="506"/>
      <c r="C289" s="506"/>
      <c r="D289" s="507"/>
      <c r="E289" s="510"/>
      <c r="F289" s="511"/>
      <c r="G289" s="510"/>
      <c r="H289" s="513"/>
      <c r="I289" s="511"/>
      <c r="J289" s="520" t="s">
        <v>16</v>
      </c>
      <c r="K289" s="521"/>
      <c r="L289" s="522"/>
      <c r="M289" s="520" t="s">
        <v>17</v>
      </c>
      <c r="N289" s="521"/>
      <c r="O289" s="522"/>
      <c r="P289" s="520" t="s">
        <v>18</v>
      </c>
      <c r="Q289" s="521"/>
      <c r="R289" s="522"/>
      <c r="S289" s="520" t="s">
        <v>8</v>
      </c>
      <c r="T289" s="521"/>
      <c r="U289" s="522"/>
      <c r="V289" s="520" t="s">
        <v>13</v>
      </c>
      <c r="W289" s="521"/>
      <c r="X289" s="522"/>
      <c r="Y289" s="520" t="s">
        <v>149</v>
      </c>
      <c r="Z289" s="521"/>
      <c r="AA289" s="522"/>
      <c r="AB289" s="518"/>
    </row>
    <row r="290" spans="1:28" ht="15.75" customHeight="1">
      <c r="A290" s="523" t="str">
        <f>T(A163)</f>
        <v>Consist - Type 1</v>
      </c>
      <c r="B290" s="524"/>
      <c r="C290" s="141" t="str">
        <f>T(C163)</f>
        <v>CR</v>
      </c>
      <c r="D290" s="144">
        <f>SUM(D163)</f>
        <v>5</v>
      </c>
      <c r="E290" s="525">
        <v>1</v>
      </c>
      <c r="F290" s="526"/>
      <c r="G290" s="525">
        <f>SUM(G163)</f>
        <v>0</v>
      </c>
      <c r="H290" s="529"/>
      <c r="I290" s="526"/>
      <c r="J290" s="531">
        <v>0</v>
      </c>
      <c r="K290" s="532"/>
      <c r="L290" s="533"/>
      <c r="M290" s="531">
        <v>0</v>
      </c>
      <c r="N290" s="532"/>
      <c r="O290" s="533"/>
      <c r="P290" s="531">
        <v>0</v>
      </c>
      <c r="Q290" s="532"/>
      <c r="R290" s="533"/>
      <c r="S290" s="531">
        <v>0</v>
      </c>
      <c r="T290" s="532"/>
      <c r="U290" s="533"/>
      <c r="V290" s="531">
        <v>0</v>
      </c>
      <c r="W290" s="532"/>
      <c r="X290" s="533"/>
      <c r="Y290" s="531">
        <v>0</v>
      </c>
      <c r="Z290" s="532"/>
      <c r="AA290" s="533"/>
      <c r="AB290" s="518"/>
    </row>
    <row r="291" spans="1:28" ht="15.75" customHeight="1">
      <c r="A291" s="537" t="str">
        <f>T(A164)</f>
        <v/>
      </c>
      <c r="B291" s="538"/>
      <c r="C291" s="538"/>
      <c r="D291" s="539"/>
      <c r="E291" s="527"/>
      <c r="F291" s="528"/>
      <c r="G291" s="527"/>
      <c r="H291" s="530"/>
      <c r="I291" s="528"/>
      <c r="J291" s="534"/>
      <c r="K291" s="535"/>
      <c r="L291" s="536"/>
      <c r="M291" s="534"/>
      <c r="N291" s="535"/>
      <c r="O291" s="536"/>
      <c r="P291" s="534"/>
      <c r="Q291" s="535"/>
      <c r="R291" s="536"/>
      <c r="S291" s="534"/>
      <c r="T291" s="535"/>
      <c r="U291" s="536"/>
      <c r="V291" s="534"/>
      <c r="W291" s="535"/>
      <c r="X291" s="536"/>
      <c r="Y291" s="534"/>
      <c r="Z291" s="535"/>
      <c r="AA291" s="536"/>
      <c r="AB291" s="518"/>
    </row>
    <row r="292" spans="1:28" ht="15.75" customHeight="1" thickBot="1">
      <c r="A292" s="540"/>
      <c r="B292" s="541"/>
      <c r="C292" s="541"/>
      <c r="D292" s="542"/>
      <c r="E292" s="543">
        <f>SUM(E290)</f>
        <v>1</v>
      </c>
      <c r="F292" s="544"/>
      <c r="G292" s="545">
        <f>SUM(G290)</f>
        <v>0</v>
      </c>
      <c r="H292" s="543"/>
      <c r="I292" s="544"/>
      <c r="J292" s="545">
        <f>SUM((J290+M290+P290)/3)</f>
        <v>0</v>
      </c>
      <c r="K292" s="543"/>
      <c r="L292" s="543"/>
      <c r="M292" s="543"/>
      <c r="N292" s="543"/>
      <c r="O292" s="543"/>
      <c r="P292" s="543"/>
      <c r="Q292" s="543"/>
      <c r="R292" s="544"/>
      <c r="S292" s="545">
        <f>SUM(((S290*3)+V290+Y290)/5)</f>
        <v>0</v>
      </c>
      <c r="T292" s="543"/>
      <c r="U292" s="543"/>
      <c r="V292" s="543"/>
      <c r="W292" s="543"/>
      <c r="X292" s="543"/>
      <c r="Y292" s="543"/>
      <c r="Z292" s="543"/>
      <c r="AA292" s="544"/>
      <c r="AB292" s="519"/>
    </row>
    <row r="293" spans="1:28" ht="15.75" customHeight="1" thickBot="1">
      <c r="E293" s="145"/>
      <c r="F293" s="145"/>
      <c r="G293" s="145"/>
      <c r="H293" s="145"/>
      <c r="I293" s="145"/>
      <c r="J293" s="145"/>
      <c r="K293" s="145"/>
      <c r="L293" s="145"/>
      <c r="M293" s="145"/>
      <c r="N293" s="145"/>
      <c r="O293" s="145"/>
      <c r="P293" s="145"/>
      <c r="Q293" s="145"/>
      <c r="R293" s="145"/>
      <c r="S293" s="145"/>
      <c r="T293" s="145"/>
      <c r="U293" s="145"/>
      <c r="V293" s="145"/>
      <c r="W293" s="145"/>
      <c r="X293" s="145"/>
      <c r="Y293" s="145"/>
      <c r="Z293" s="145"/>
      <c r="AA293" s="145"/>
      <c r="AB293" s="145"/>
    </row>
    <row r="294" spans="1:28" ht="15.75" customHeight="1">
      <c r="A294" s="502" t="str">
        <f>T(A288)</f>
        <v>Hijack</v>
      </c>
      <c r="B294" s="503"/>
      <c r="C294" s="503"/>
      <c r="D294" s="504"/>
      <c r="E294" s="508" t="s">
        <v>45</v>
      </c>
      <c r="F294" s="509"/>
      <c r="G294" s="508" t="s">
        <v>3</v>
      </c>
      <c r="H294" s="512"/>
      <c r="I294" s="509"/>
      <c r="J294" s="514" t="s">
        <v>15</v>
      </c>
      <c r="K294" s="515"/>
      <c r="L294" s="515"/>
      <c r="M294" s="515"/>
      <c r="N294" s="515"/>
      <c r="O294" s="515"/>
      <c r="P294" s="515"/>
      <c r="Q294" s="515"/>
      <c r="R294" s="516"/>
      <c r="S294" s="514" t="s">
        <v>7</v>
      </c>
      <c r="T294" s="515"/>
      <c r="U294" s="515"/>
      <c r="V294" s="515"/>
      <c r="W294" s="515"/>
      <c r="X294" s="515"/>
      <c r="Y294" s="515"/>
      <c r="Z294" s="515"/>
      <c r="AA294" s="516"/>
      <c r="AB294" s="517">
        <f>SUM(((((J298+S298)/2)*G298)*E298))</f>
        <v>0</v>
      </c>
    </row>
    <row r="295" spans="1:28" ht="15.75" customHeight="1">
      <c r="A295" s="505"/>
      <c r="B295" s="506"/>
      <c r="C295" s="506"/>
      <c r="D295" s="507"/>
      <c r="E295" s="510"/>
      <c r="F295" s="511"/>
      <c r="G295" s="510"/>
      <c r="H295" s="513"/>
      <c r="I295" s="511"/>
      <c r="J295" s="520" t="s">
        <v>16</v>
      </c>
      <c r="K295" s="521"/>
      <c r="L295" s="522"/>
      <c r="M295" s="520" t="s">
        <v>17</v>
      </c>
      <c r="N295" s="521"/>
      <c r="O295" s="522"/>
      <c r="P295" s="520" t="s">
        <v>18</v>
      </c>
      <c r="Q295" s="521"/>
      <c r="R295" s="522"/>
      <c r="S295" s="520" t="s">
        <v>8</v>
      </c>
      <c r="T295" s="521"/>
      <c r="U295" s="522"/>
      <c r="V295" s="520" t="s">
        <v>13</v>
      </c>
      <c r="W295" s="521"/>
      <c r="X295" s="522"/>
      <c r="Y295" s="520" t="s">
        <v>149</v>
      </c>
      <c r="Z295" s="521"/>
      <c r="AA295" s="522"/>
      <c r="AB295" s="518"/>
    </row>
    <row r="296" spans="1:28" ht="15.75" customHeight="1">
      <c r="A296" s="523" t="str">
        <f>T(A169)</f>
        <v>Consist - Type 2</v>
      </c>
      <c r="B296" s="524"/>
      <c r="C296" s="141" t="str">
        <f>T(C169)</f>
        <v>CR</v>
      </c>
      <c r="D296" s="144">
        <f>SUM(D169)</f>
        <v>6</v>
      </c>
      <c r="E296" s="525">
        <v>1</v>
      </c>
      <c r="F296" s="526"/>
      <c r="G296" s="525">
        <f>SUM(G169)</f>
        <v>0</v>
      </c>
      <c r="H296" s="529"/>
      <c r="I296" s="526"/>
      <c r="J296" s="531">
        <v>0</v>
      </c>
      <c r="K296" s="532"/>
      <c r="L296" s="533"/>
      <c r="M296" s="531">
        <v>0</v>
      </c>
      <c r="N296" s="532"/>
      <c r="O296" s="533"/>
      <c r="P296" s="531">
        <v>0</v>
      </c>
      <c r="Q296" s="532"/>
      <c r="R296" s="533"/>
      <c r="S296" s="531">
        <v>0</v>
      </c>
      <c r="T296" s="532"/>
      <c r="U296" s="533"/>
      <c r="V296" s="531">
        <v>0</v>
      </c>
      <c r="W296" s="532"/>
      <c r="X296" s="533"/>
      <c r="Y296" s="531">
        <v>0</v>
      </c>
      <c r="Z296" s="532"/>
      <c r="AA296" s="533"/>
      <c r="AB296" s="518"/>
    </row>
    <row r="297" spans="1:28" ht="15.75" customHeight="1">
      <c r="A297" s="537" t="str">
        <f>T(A170)</f>
        <v/>
      </c>
      <c r="B297" s="538"/>
      <c r="C297" s="538"/>
      <c r="D297" s="539"/>
      <c r="E297" s="527"/>
      <c r="F297" s="528"/>
      <c r="G297" s="527"/>
      <c r="H297" s="530"/>
      <c r="I297" s="528"/>
      <c r="J297" s="534"/>
      <c r="K297" s="535"/>
      <c r="L297" s="536"/>
      <c r="M297" s="534"/>
      <c r="N297" s="535"/>
      <c r="O297" s="536"/>
      <c r="P297" s="534"/>
      <c r="Q297" s="535"/>
      <c r="R297" s="536"/>
      <c r="S297" s="534"/>
      <c r="T297" s="535"/>
      <c r="U297" s="536"/>
      <c r="V297" s="534"/>
      <c r="W297" s="535"/>
      <c r="X297" s="536"/>
      <c r="Y297" s="534"/>
      <c r="Z297" s="535"/>
      <c r="AA297" s="536"/>
      <c r="AB297" s="518"/>
    </row>
    <row r="298" spans="1:28" ht="15.75" customHeight="1" thickBot="1">
      <c r="A298" s="540"/>
      <c r="B298" s="541"/>
      <c r="C298" s="541"/>
      <c r="D298" s="542"/>
      <c r="E298" s="543">
        <f>SUM(E296)</f>
        <v>1</v>
      </c>
      <c r="F298" s="544"/>
      <c r="G298" s="545">
        <f>SUM(G296)</f>
        <v>0</v>
      </c>
      <c r="H298" s="543"/>
      <c r="I298" s="544"/>
      <c r="J298" s="545">
        <f>SUM((J296+M296+P296)/3)</f>
        <v>0</v>
      </c>
      <c r="K298" s="543"/>
      <c r="L298" s="543"/>
      <c r="M298" s="543"/>
      <c r="N298" s="543"/>
      <c r="O298" s="543"/>
      <c r="P298" s="543"/>
      <c r="Q298" s="543"/>
      <c r="R298" s="544"/>
      <c r="S298" s="545">
        <f>SUM(((S296*3)+V296+Y296)/5)</f>
        <v>0</v>
      </c>
      <c r="T298" s="543"/>
      <c r="U298" s="543"/>
      <c r="V298" s="543"/>
      <c r="W298" s="543"/>
      <c r="X298" s="543"/>
      <c r="Y298" s="543"/>
      <c r="Z298" s="543"/>
      <c r="AA298" s="544"/>
      <c r="AB298" s="519"/>
    </row>
    <row r="299" spans="1:28" ht="15.75" customHeight="1" thickBot="1">
      <c r="E299" s="145"/>
      <c r="F299" s="145"/>
      <c r="G299" s="145"/>
      <c r="H299" s="145"/>
      <c r="I299" s="145"/>
      <c r="J299" s="143"/>
      <c r="K299" s="143"/>
      <c r="L299" s="143"/>
      <c r="M299" s="143"/>
      <c r="N299" s="143"/>
      <c r="O299" s="143"/>
      <c r="P299" s="143"/>
      <c r="Q299" s="143"/>
      <c r="R299" s="143"/>
      <c r="S299" s="143"/>
      <c r="T299" s="143"/>
      <c r="U299" s="143"/>
      <c r="V299" s="143"/>
      <c r="W299" s="143"/>
      <c r="X299" s="143"/>
      <c r="Y299" s="143"/>
      <c r="Z299" s="143"/>
      <c r="AA299" s="143"/>
      <c r="AB299" s="145"/>
    </row>
    <row r="300" spans="1:28" ht="15.75" customHeight="1">
      <c r="A300" s="502" t="str">
        <f>T(A294)</f>
        <v>Hijack</v>
      </c>
      <c r="B300" s="503"/>
      <c r="C300" s="503"/>
      <c r="D300" s="504"/>
      <c r="E300" s="508" t="s">
        <v>45</v>
      </c>
      <c r="F300" s="509"/>
      <c r="G300" s="508" t="s">
        <v>3</v>
      </c>
      <c r="H300" s="512"/>
      <c r="I300" s="509"/>
      <c r="J300" s="514" t="s">
        <v>15</v>
      </c>
      <c r="K300" s="515"/>
      <c r="L300" s="515"/>
      <c r="M300" s="515"/>
      <c r="N300" s="515"/>
      <c r="O300" s="515"/>
      <c r="P300" s="515"/>
      <c r="Q300" s="515"/>
      <c r="R300" s="516"/>
      <c r="S300" s="514" t="s">
        <v>7</v>
      </c>
      <c r="T300" s="515"/>
      <c r="U300" s="515"/>
      <c r="V300" s="515"/>
      <c r="W300" s="515"/>
      <c r="X300" s="515"/>
      <c r="Y300" s="515"/>
      <c r="Z300" s="515"/>
      <c r="AA300" s="516"/>
      <c r="AB300" s="517">
        <f>SUM(((((J304+S304)/2)*G304)*E304))</f>
        <v>0</v>
      </c>
    </row>
    <row r="301" spans="1:28" ht="15.75" customHeight="1">
      <c r="A301" s="505"/>
      <c r="B301" s="506"/>
      <c r="C301" s="506"/>
      <c r="D301" s="507"/>
      <c r="E301" s="510"/>
      <c r="F301" s="511"/>
      <c r="G301" s="510"/>
      <c r="H301" s="513"/>
      <c r="I301" s="511"/>
      <c r="J301" s="520" t="s">
        <v>16</v>
      </c>
      <c r="K301" s="521"/>
      <c r="L301" s="522"/>
      <c r="M301" s="520" t="s">
        <v>17</v>
      </c>
      <c r="N301" s="521"/>
      <c r="O301" s="522"/>
      <c r="P301" s="520" t="s">
        <v>18</v>
      </c>
      <c r="Q301" s="521"/>
      <c r="R301" s="522"/>
      <c r="S301" s="520" t="s">
        <v>8</v>
      </c>
      <c r="T301" s="521"/>
      <c r="U301" s="522"/>
      <c r="V301" s="520" t="s">
        <v>13</v>
      </c>
      <c r="W301" s="521"/>
      <c r="X301" s="522"/>
      <c r="Y301" s="520" t="s">
        <v>149</v>
      </c>
      <c r="Z301" s="521"/>
      <c r="AA301" s="522"/>
      <c r="AB301" s="518"/>
    </row>
    <row r="302" spans="1:28" ht="15.75" customHeight="1">
      <c r="A302" s="523" t="str">
        <f>T(A175)</f>
        <v>Primary Control Center</v>
      </c>
      <c r="B302" s="524"/>
      <c r="C302" s="141" t="str">
        <f>T(C175)</f>
        <v>CR</v>
      </c>
      <c r="D302" s="144">
        <f>SUM(D175)</f>
        <v>7</v>
      </c>
      <c r="E302" s="525">
        <v>1</v>
      </c>
      <c r="F302" s="526"/>
      <c r="G302" s="525">
        <f>SUM(G175)</f>
        <v>0</v>
      </c>
      <c r="H302" s="529"/>
      <c r="I302" s="526"/>
      <c r="J302" s="531">
        <v>0</v>
      </c>
      <c r="K302" s="532"/>
      <c r="L302" s="533"/>
      <c r="M302" s="531">
        <v>0</v>
      </c>
      <c r="N302" s="532"/>
      <c r="O302" s="533"/>
      <c r="P302" s="531">
        <v>0</v>
      </c>
      <c r="Q302" s="532"/>
      <c r="R302" s="533"/>
      <c r="S302" s="531">
        <v>0</v>
      </c>
      <c r="T302" s="532"/>
      <c r="U302" s="533"/>
      <c r="V302" s="531">
        <v>0</v>
      </c>
      <c r="W302" s="532"/>
      <c r="X302" s="533"/>
      <c r="Y302" s="531">
        <v>0</v>
      </c>
      <c r="Z302" s="532"/>
      <c r="AA302" s="533"/>
      <c r="AB302" s="518"/>
    </row>
    <row r="303" spans="1:28" ht="15.75" customHeight="1">
      <c r="A303" s="537" t="str">
        <f>T(A176)</f>
        <v/>
      </c>
      <c r="B303" s="538"/>
      <c r="C303" s="538"/>
      <c r="D303" s="539"/>
      <c r="E303" s="527"/>
      <c r="F303" s="528"/>
      <c r="G303" s="527"/>
      <c r="H303" s="530"/>
      <c r="I303" s="528"/>
      <c r="J303" s="534"/>
      <c r="K303" s="535"/>
      <c r="L303" s="536"/>
      <c r="M303" s="534"/>
      <c r="N303" s="535"/>
      <c r="O303" s="536"/>
      <c r="P303" s="534"/>
      <c r="Q303" s="535"/>
      <c r="R303" s="536"/>
      <c r="S303" s="534"/>
      <c r="T303" s="535"/>
      <c r="U303" s="536"/>
      <c r="V303" s="534"/>
      <c r="W303" s="535"/>
      <c r="X303" s="536"/>
      <c r="Y303" s="534"/>
      <c r="Z303" s="535"/>
      <c r="AA303" s="536"/>
      <c r="AB303" s="518"/>
    </row>
    <row r="304" spans="1:28" ht="15.75" customHeight="1" thickBot="1">
      <c r="A304" s="540"/>
      <c r="B304" s="541"/>
      <c r="C304" s="541"/>
      <c r="D304" s="542"/>
      <c r="E304" s="543">
        <f>SUM(E302)</f>
        <v>1</v>
      </c>
      <c r="F304" s="544"/>
      <c r="G304" s="545">
        <f>SUM(G302)</f>
        <v>0</v>
      </c>
      <c r="H304" s="543"/>
      <c r="I304" s="544"/>
      <c r="J304" s="545">
        <f>SUM((J302+M302+P302)/3)</f>
        <v>0</v>
      </c>
      <c r="K304" s="543"/>
      <c r="L304" s="543"/>
      <c r="M304" s="543"/>
      <c r="N304" s="543"/>
      <c r="O304" s="543"/>
      <c r="P304" s="543"/>
      <c r="Q304" s="543"/>
      <c r="R304" s="544"/>
      <c r="S304" s="545">
        <f>SUM(((S302*3)+V302+Y302)/5)</f>
        <v>0</v>
      </c>
      <c r="T304" s="543"/>
      <c r="U304" s="543"/>
      <c r="V304" s="543"/>
      <c r="W304" s="543"/>
      <c r="X304" s="543"/>
      <c r="Y304" s="543"/>
      <c r="Z304" s="543"/>
      <c r="AA304" s="544"/>
      <c r="AB304" s="519"/>
    </row>
    <row r="305" spans="1:28" ht="15.75" customHeight="1" thickBot="1">
      <c r="E305" s="145"/>
      <c r="F305" s="145"/>
      <c r="G305" s="145"/>
      <c r="H305" s="145"/>
      <c r="I305" s="145"/>
      <c r="J305" s="145"/>
      <c r="K305" s="145"/>
      <c r="L305" s="145"/>
      <c r="M305" s="145"/>
      <c r="N305" s="145"/>
      <c r="O305" s="145"/>
      <c r="P305" s="145"/>
      <c r="Q305" s="145"/>
      <c r="R305" s="145"/>
      <c r="S305" s="145"/>
      <c r="T305" s="145"/>
      <c r="U305" s="145"/>
      <c r="V305" s="145"/>
      <c r="W305" s="145"/>
      <c r="X305" s="145"/>
      <c r="Y305" s="145"/>
      <c r="Z305" s="145"/>
      <c r="AA305" s="145"/>
      <c r="AB305" s="145"/>
    </row>
    <row r="306" spans="1:28" ht="15.75" customHeight="1">
      <c r="A306" s="502" t="str">
        <f>T(A300)</f>
        <v>Hijack</v>
      </c>
      <c r="B306" s="503"/>
      <c r="C306" s="503"/>
      <c r="D306" s="504"/>
      <c r="E306" s="508" t="s">
        <v>45</v>
      </c>
      <c r="F306" s="509"/>
      <c r="G306" s="508" t="s">
        <v>3</v>
      </c>
      <c r="H306" s="512"/>
      <c r="I306" s="509"/>
      <c r="J306" s="514" t="s">
        <v>15</v>
      </c>
      <c r="K306" s="515"/>
      <c r="L306" s="515"/>
      <c r="M306" s="515"/>
      <c r="N306" s="515"/>
      <c r="O306" s="515"/>
      <c r="P306" s="515"/>
      <c r="Q306" s="515"/>
      <c r="R306" s="516"/>
      <c r="S306" s="514" t="s">
        <v>7</v>
      </c>
      <c r="T306" s="515"/>
      <c r="U306" s="515"/>
      <c r="V306" s="515"/>
      <c r="W306" s="515"/>
      <c r="X306" s="515"/>
      <c r="Y306" s="515"/>
      <c r="Z306" s="515"/>
      <c r="AA306" s="516"/>
      <c r="AB306" s="517">
        <f>SUM(((((J310+S310)/2)*G310)*E310))</f>
        <v>0</v>
      </c>
    </row>
    <row r="307" spans="1:28" ht="15.75" customHeight="1">
      <c r="A307" s="505"/>
      <c r="B307" s="506"/>
      <c r="C307" s="506"/>
      <c r="D307" s="507"/>
      <c r="E307" s="510"/>
      <c r="F307" s="511"/>
      <c r="G307" s="510"/>
      <c r="H307" s="513"/>
      <c r="I307" s="511"/>
      <c r="J307" s="520" t="s">
        <v>16</v>
      </c>
      <c r="K307" s="521"/>
      <c r="L307" s="522"/>
      <c r="M307" s="520" t="s">
        <v>17</v>
      </c>
      <c r="N307" s="521"/>
      <c r="O307" s="522"/>
      <c r="P307" s="520" t="s">
        <v>18</v>
      </c>
      <c r="Q307" s="521"/>
      <c r="R307" s="522"/>
      <c r="S307" s="520" t="s">
        <v>8</v>
      </c>
      <c r="T307" s="521"/>
      <c r="U307" s="522"/>
      <c r="V307" s="520" t="s">
        <v>13</v>
      </c>
      <c r="W307" s="521"/>
      <c r="X307" s="522"/>
      <c r="Y307" s="520" t="s">
        <v>149</v>
      </c>
      <c r="Z307" s="521"/>
      <c r="AA307" s="522"/>
      <c r="AB307" s="518"/>
    </row>
    <row r="308" spans="1:28" ht="15.75" customHeight="1">
      <c r="A308" s="523" t="str">
        <f>T(A181)</f>
        <v>Control Towers</v>
      </c>
      <c r="B308" s="524"/>
      <c r="C308" s="141" t="str">
        <f>T(C181)</f>
        <v>CR</v>
      </c>
      <c r="D308" s="144">
        <f>SUM(D181)</f>
        <v>8</v>
      </c>
      <c r="E308" s="525">
        <v>1</v>
      </c>
      <c r="F308" s="526"/>
      <c r="G308" s="525">
        <f>SUM(G181)</f>
        <v>0</v>
      </c>
      <c r="H308" s="529"/>
      <c r="I308" s="526"/>
      <c r="J308" s="531">
        <v>0</v>
      </c>
      <c r="K308" s="532"/>
      <c r="L308" s="533"/>
      <c r="M308" s="531">
        <v>0</v>
      </c>
      <c r="N308" s="532"/>
      <c r="O308" s="533"/>
      <c r="P308" s="531">
        <v>0</v>
      </c>
      <c r="Q308" s="532"/>
      <c r="R308" s="533"/>
      <c r="S308" s="531">
        <v>0</v>
      </c>
      <c r="T308" s="532"/>
      <c r="U308" s="533"/>
      <c r="V308" s="531">
        <v>0</v>
      </c>
      <c r="W308" s="532"/>
      <c r="X308" s="533"/>
      <c r="Y308" s="531">
        <v>0</v>
      </c>
      <c r="Z308" s="532"/>
      <c r="AA308" s="533"/>
      <c r="AB308" s="518"/>
    </row>
    <row r="309" spans="1:28" ht="15.75" customHeight="1">
      <c r="A309" s="537" t="str">
        <f>T(A182)</f>
        <v/>
      </c>
      <c r="B309" s="538"/>
      <c r="C309" s="538"/>
      <c r="D309" s="539"/>
      <c r="E309" s="527"/>
      <c r="F309" s="528"/>
      <c r="G309" s="527"/>
      <c r="H309" s="530"/>
      <c r="I309" s="528"/>
      <c r="J309" s="534"/>
      <c r="K309" s="535"/>
      <c r="L309" s="536"/>
      <c r="M309" s="534"/>
      <c r="N309" s="535"/>
      <c r="O309" s="536"/>
      <c r="P309" s="534"/>
      <c r="Q309" s="535"/>
      <c r="R309" s="536"/>
      <c r="S309" s="534"/>
      <c r="T309" s="535"/>
      <c r="U309" s="536"/>
      <c r="V309" s="534"/>
      <c r="W309" s="535"/>
      <c r="X309" s="536"/>
      <c r="Y309" s="534"/>
      <c r="Z309" s="535"/>
      <c r="AA309" s="536"/>
      <c r="AB309" s="518"/>
    </row>
    <row r="310" spans="1:28" ht="15.75" customHeight="1" thickBot="1">
      <c r="A310" s="540"/>
      <c r="B310" s="541"/>
      <c r="C310" s="541"/>
      <c r="D310" s="542"/>
      <c r="E310" s="543">
        <f>SUM(E308)</f>
        <v>1</v>
      </c>
      <c r="F310" s="544"/>
      <c r="G310" s="545">
        <f>SUM(G308)</f>
        <v>0</v>
      </c>
      <c r="H310" s="543"/>
      <c r="I310" s="544"/>
      <c r="J310" s="545">
        <f>SUM((J308+M308+P308)/3)</f>
        <v>0</v>
      </c>
      <c r="K310" s="543"/>
      <c r="L310" s="543"/>
      <c r="M310" s="543"/>
      <c r="N310" s="543"/>
      <c r="O310" s="543"/>
      <c r="P310" s="543"/>
      <c r="Q310" s="543"/>
      <c r="R310" s="544"/>
      <c r="S310" s="545">
        <f>SUM(((S308*3)+V308+Y308)/5)</f>
        <v>0</v>
      </c>
      <c r="T310" s="543"/>
      <c r="U310" s="543"/>
      <c r="V310" s="543"/>
      <c r="W310" s="543"/>
      <c r="X310" s="543"/>
      <c r="Y310" s="543"/>
      <c r="Z310" s="543"/>
      <c r="AA310" s="544"/>
      <c r="AB310" s="519"/>
    </row>
    <row r="311" spans="1:28" ht="15.75" customHeight="1" thickBot="1">
      <c r="J311" s="143"/>
      <c r="K311" s="143"/>
      <c r="L311" s="143"/>
      <c r="M311" s="143"/>
      <c r="N311" s="143"/>
      <c r="O311" s="143"/>
      <c r="P311" s="143"/>
      <c r="Q311" s="143"/>
      <c r="R311" s="143"/>
      <c r="S311" s="143"/>
      <c r="T311" s="143"/>
      <c r="U311" s="143"/>
      <c r="V311" s="143"/>
      <c r="W311" s="143"/>
      <c r="X311" s="143"/>
      <c r="Y311" s="143"/>
      <c r="Z311" s="143"/>
      <c r="AA311" s="143"/>
    </row>
    <row r="312" spans="1:28" ht="15.75" customHeight="1">
      <c r="A312" s="502" t="str">
        <f>T(A306)</f>
        <v>Hijack</v>
      </c>
      <c r="B312" s="503"/>
      <c r="C312" s="503"/>
      <c r="D312" s="504"/>
      <c r="E312" s="508" t="s">
        <v>45</v>
      </c>
      <c r="F312" s="509"/>
      <c r="G312" s="508" t="s">
        <v>3</v>
      </c>
      <c r="H312" s="512"/>
      <c r="I312" s="509"/>
      <c r="J312" s="514" t="s">
        <v>15</v>
      </c>
      <c r="K312" s="515"/>
      <c r="L312" s="515"/>
      <c r="M312" s="515"/>
      <c r="N312" s="515"/>
      <c r="O312" s="515"/>
      <c r="P312" s="515"/>
      <c r="Q312" s="515"/>
      <c r="R312" s="516"/>
      <c r="S312" s="514" t="s">
        <v>7</v>
      </c>
      <c r="T312" s="515"/>
      <c r="U312" s="515"/>
      <c r="V312" s="515"/>
      <c r="W312" s="515"/>
      <c r="X312" s="515"/>
      <c r="Y312" s="515"/>
      <c r="Z312" s="515"/>
      <c r="AA312" s="516"/>
      <c r="AB312" s="517">
        <f>SUM(((((J316+S316)/2)*G316)*E316))</f>
        <v>0</v>
      </c>
    </row>
    <row r="313" spans="1:28" ht="15.75" customHeight="1">
      <c r="A313" s="505"/>
      <c r="B313" s="506"/>
      <c r="C313" s="506"/>
      <c r="D313" s="507"/>
      <c r="E313" s="510"/>
      <c r="F313" s="511"/>
      <c r="G313" s="510"/>
      <c r="H313" s="513"/>
      <c r="I313" s="511"/>
      <c r="J313" s="520" t="s">
        <v>16</v>
      </c>
      <c r="K313" s="521"/>
      <c r="L313" s="522"/>
      <c r="M313" s="520" t="s">
        <v>17</v>
      </c>
      <c r="N313" s="521"/>
      <c r="O313" s="522"/>
      <c r="P313" s="520" t="s">
        <v>18</v>
      </c>
      <c r="Q313" s="521"/>
      <c r="R313" s="522"/>
      <c r="S313" s="520" t="s">
        <v>8</v>
      </c>
      <c r="T313" s="521"/>
      <c r="U313" s="522"/>
      <c r="V313" s="520" t="s">
        <v>13</v>
      </c>
      <c r="W313" s="521"/>
      <c r="X313" s="522"/>
      <c r="Y313" s="520" t="s">
        <v>149</v>
      </c>
      <c r="Z313" s="521"/>
      <c r="AA313" s="522"/>
      <c r="AB313" s="518"/>
    </row>
    <row r="314" spans="1:28" ht="15.75" customHeight="1">
      <c r="A314" s="523" t="str">
        <f>T(A187)</f>
        <v>Cyber Systems</v>
      </c>
      <c r="B314" s="524"/>
      <c r="C314" s="141" t="str">
        <f>T(C187)</f>
        <v>CR</v>
      </c>
      <c r="D314" s="144">
        <f>SUM(D187)</f>
        <v>9</v>
      </c>
      <c r="E314" s="525">
        <v>1</v>
      </c>
      <c r="F314" s="526"/>
      <c r="G314" s="525">
        <f>SUM(G187)</f>
        <v>0</v>
      </c>
      <c r="H314" s="529"/>
      <c r="I314" s="526"/>
      <c r="J314" s="531">
        <v>0</v>
      </c>
      <c r="K314" s="532"/>
      <c r="L314" s="533"/>
      <c r="M314" s="531">
        <v>0</v>
      </c>
      <c r="N314" s="532"/>
      <c r="O314" s="533"/>
      <c r="P314" s="531">
        <v>0</v>
      </c>
      <c r="Q314" s="532"/>
      <c r="R314" s="533"/>
      <c r="S314" s="531">
        <v>0</v>
      </c>
      <c r="T314" s="532"/>
      <c r="U314" s="533"/>
      <c r="V314" s="531">
        <v>0</v>
      </c>
      <c r="W314" s="532"/>
      <c r="X314" s="533"/>
      <c r="Y314" s="531">
        <v>0</v>
      </c>
      <c r="Z314" s="532"/>
      <c r="AA314" s="533"/>
      <c r="AB314" s="518"/>
    </row>
    <row r="315" spans="1:28" ht="15.75" customHeight="1">
      <c r="A315" s="537" t="str">
        <f>T(A188)</f>
        <v/>
      </c>
      <c r="B315" s="538"/>
      <c r="C315" s="538"/>
      <c r="D315" s="539"/>
      <c r="E315" s="527"/>
      <c r="F315" s="528"/>
      <c r="G315" s="527"/>
      <c r="H315" s="530"/>
      <c r="I315" s="528"/>
      <c r="J315" s="534"/>
      <c r="K315" s="535"/>
      <c r="L315" s="536"/>
      <c r="M315" s="534"/>
      <c r="N315" s="535"/>
      <c r="O315" s="536"/>
      <c r="P315" s="534"/>
      <c r="Q315" s="535"/>
      <c r="R315" s="536"/>
      <c r="S315" s="534"/>
      <c r="T315" s="535"/>
      <c r="U315" s="536"/>
      <c r="V315" s="534"/>
      <c r="W315" s="535"/>
      <c r="X315" s="536"/>
      <c r="Y315" s="534"/>
      <c r="Z315" s="535"/>
      <c r="AA315" s="536"/>
      <c r="AB315" s="518"/>
    </row>
    <row r="316" spans="1:28" ht="15.75" customHeight="1" thickBot="1">
      <c r="A316" s="540"/>
      <c r="B316" s="541"/>
      <c r="C316" s="541"/>
      <c r="D316" s="542"/>
      <c r="E316" s="543">
        <f>SUM(E314)</f>
        <v>1</v>
      </c>
      <c r="F316" s="544"/>
      <c r="G316" s="545">
        <f>SUM(G314)</f>
        <v>0</v>
      </c>
      <c r="H316" s="543"/>
      <c r="I316" s="544"/>
      <c r="J316" s="545">
        <f>SUM((J314+M314+P314)/3)</f>
        <v>0</v>
      </c>
      <c r="K316" s="543"/>
      <c r="L316" s="543"/>
      <c r="M316" s="543"/>
      <c r="N316" s="543"/>
      <c r="O316" s="543"/>
      <c r="P316" s="543"/>
      <c r="Q316" s="543"/>
      <c r="R316" s="544"/>
      <c r="S316" s="545">
        <f>SUM(((S314*3)+V314+Y314)/5)</f>
        <v>0</v>
      </c>
      <c r="T316" s="543"/>
      <c r="U316" s="543"/>
      <c r="V316" s="543"/>
      <c r="W316" s="543"/>
      <c r="X316" s="543"/>
      <c r="Y316" s="543"/>
      <c r="Z316" s="543"/>
      <c r="AA316" s="544"/>
      <c r="AB316" s="519"/>
    </row>
    <row r="317" spans="1:28" ht="15.75" customHeight="1" thickBot="1">
      <c r="E317" s="145"/>
      <c r="F317" s="145"/>
      <c r="G317" s="145"/>
      <c r="H317" s="145"/>
      <c r="I317" s="145"/>
      <c r="J317" s="145"/>
      <c r="K317" s="145"/>
      <c r="L317" s="145"/>
      <c r="M317" s="145"/>
      <c r="N317" s="145"/>
      <c r="O317" s="145"/>
      <c r="P317" s="145"/>
      <c r="Q317" s="145"/>
      <c r="R317" s="145"/>
      <c r="S317" s="145"/>
      <c r="T317" s="145"/>
      <c r="U317" s="145"/>
      <c r="V317" s="145"/>
      <c r="W317" s="145"/>
      <c r="X317" s="145"/>
      <c r="Y317" s="145"/>
      <c r="Z317" s="145"/>
      <c r="AA317" s="145"/>
      <c r="AB317" s="145"/>
    </row>
    <row r="318" spans="1:28" ht="15.75" customHeight="1">
      <c r="A318" s="502" t="str">
        <f>T(A312)</f>
        <v>Hijack</v>
      </c>
      <c r="B318" s="503"/>
      <c r="C318" s="503"/>
      <c r="D318" s="504"/>
      <c r="E318" s="508" t="s">
        <v>45</v>
      </c>
      <c r="F318" s="509"/>
      <c r="G318" s="508" t="s">
        <v>3</v>
      </c>
      <c r="H318" s="512"/>
      <c r="I318" s="509"/>
      <c r="J318" s="514" t="s">
        <v>15</v>
      </c>
      <c r="K318" s="515"/>
      <c r="L318" s="515"/>
      <c r="M318" s="515"/>
      <c r="N318" s="515"/>
      <c r="O318" s="515"/>
      <c r="P318" s="515"/>
      <c r="Q318" s="515"/>
      <c r="R318" s="516"/>
      <c r="S318" s="514" t="s">
        <v>7</v>
      </c>
      <c r="T318" s="515"/>
      <c r="U318" s="515"/>
      <c r="V318" s="515"/>
      <c r="W318" s="515"/>
      <c r="X318" s="515"/>
      <c r="Y318" s="515"/>
      <c r="Z318" s="515"/>
      <c r="AA318" s="516"/>
      <c r="AB318" s="517">
        <f>SUM(((((J322+S322)/2)*G322)*E322))</f>
        <v>0</v>
      </c>
    </row>
    <row r="319" spans="1:28" ht="15.75" customHeight="1">
      <c r="A319" s="505"/>
      <c r="B319" s="506"/>
      <c r="C319" s="506"/>
      <c r="D319" s="507"/>
      <c r="E319" s="510"/>
      <c r="F319" s="511"/>
      <c r="G319" s="510"/>
      <c r="H319" s="513"/>
      <c r="I319" s="511"/>
      <c r="J319" s="520" t="s">
        <v>16</v>
      </c>
      <c r="K319" s="521"/>
      <c r="L319" s="522"/>
      <c r="M319" s="520" t="s">
        <v>17</v>
      </c>
      <c r="N319" s="521"/>
      <c r="O319" s="522"/>
      <c r="P319" s="520" t="s">
        <v>18</v>
      </c>
      <c r="Q319" s="521"/>
      <c r="R319" s="522"/>
      <c r="S319" s="520" t="s">
        <v>8</v>
      </c>
      <c r="T319" s="521"/>
      <c r="U319" s="522"/>
      <c r="V319" s="520" t="s">
        <v>13</v>
      </c>
      <c r="W319" s="521"/>
      <c r="X319" s="522"/>
      <c r="Y319" s="520" t="s">
        <v>149</v>
      </c>
      <c r="Z319" s="521"/>
      <c r="AA319" s="522"/>
      <c r="AB319" s="518"/>
    </row>
    <row r="320" spans="1:28" ht="15.75" customHeight="1">
      <c r="A320" s="523" t="str">
        <f>T(A193)</f>
        <v>Right of Way (ROW)</v>
      </c>
      <c r="B320" s="524"/>
      <c r="C320" s="141" t="str">
        <f>T(C193)</f>
        <v>CR</v>
      </c>
      <c r="D320" s="144">
        <f>SUM(D193)</f>
        <v>10</v>
      </c>
      <c r="E320" s="525">
        <v>1</v>
      </c>
      <c r="F320" s="526"/>
      <c r="G320" s="525">
        <f>SUM(G193)</f>
        <v>0</v>
      </c>
      <c r="H320" s="529"/>
      <c r="I320" s="526"/>
      <c r="J320" s="531">
        <v>0</v>
      </c>
      <c r="K320" s="532"/>
      <c r="L320" s="533"/>
      <c r="M320" s="531">
        <v>0</v>
      </c>
      <c r="N320" s="532"/>
      <c r="O320" s="533"/>
      <c r="P320" s="531">
        <v>0</v>
      </c>
      <c r="Q320" s="532"/>
      <c r="R320" s="533"/>
      <c r="S320" s="531">
        <v>0</v>
      </c>
      <c r="T320" s="532"/>
      <c r="U320" s="533"/>
      <c r="V320" s="531">
        <v>0</v>
      </c>
      <c r="W320" s="532"/>
      <c r="X320" s="533"/>
      <c r="Y320" s="531">
        <v>0</v>
      </c>
      <c r="Z320" s="532"/>
      <c r="AA320" s="533"/>
      <c r="AB320" s="518"/>
    </row>
    <row r="321" spans="1:28" ht="15.75" customHeight="1">
      <c r="A321" s="537" t="str">
        <f>T(A194)</f>
        <v/>
      </c>
      <c r="B321" s="538"/>
      <c r="C321" s="538"/>
      <c r="D321" s="539"/>
      <c r="E321" s="527"/>
      <c r="F321" s="528"/>
      <c r="G321" s="527"/>
      <c r="H321" s="530"/>
      <c r="I321" s="528"/>
      <c r="J321" s="534"/>
      <c r="K321" s="535"/>
      <c r="L321" s="536"/>
      <c r="M321" s="534"/>
      <c r="N321" s="535"/>
      <c r="O321" s="536"/>
      <c r="P321" s="534"/>
      <c r="Q321" s="535"/>
      <c r="R321" s="536"/>
      <c r="S321" s="534"/>
      <c r="T321" s="535"/>
      <c r="U321" s="536"/>
      <c r="V321" s="534"/>
      <c r="W321" s="535"/>
      <c r="X321" s="536"/>
      <c r="Y321" s="534"/>
      <c r="Z321" s="535"/>
      <c r="AA321" s="536"/>
      <c r="AB321" s="518"/>
    </row>
    <row r="322" spans="1:28" ht="15.75" customHeight="1" thickBot="1">
      <c r="A322" s="540"/>
      <c r="B322" s="541"/>
      <c r="C322" s="541"/>
      <c r="D322" s="542"/>
      <c r="E322" s="543">
        <f>SUM(E320)</f>
        <v>1</v>
      </c>
      <c r="F322" s="544"/>
      <c r="G322" s="545">
        <f>SUM(G320)</f>
        <v>0</v>
      </c>
      <c r="H322" s="543"/>
      <c r="I322" s="544"/>
      <c r="J322" s="545">
        <f>SUM((J320+M320+P320)/3)</f>
        <v>0</v>
      </c>
      <c r="K322" s="543"/>
      <c r="L322" s="543"/>
      <c r="M322" s="543"/>
      <c r="N322" s="543"/>
      <c r="O322" s="543"/>
      <c r="P322" s="543"/>
      <c r="Q322" s="543"/>
      <c r="R322" s="544"/>
      <c r="S322" s="545">
        <f>SUM(((S320*3)+V320+Y320)/5)</f>
        <v>0</v>
      </c>
      <c r="T322" s="543"/>
      <c r="U322" s="543"/>
      <c r="V322" s="543"/>
      <c r="W322" s="543"/>
      <c r="X322" s="543"/>
      <c r="Y322" s="543"/>
      <c r="Z322" s="543"/>
      <c r="AA322" s="544"/>
      <c r="AB322" s="519"/>
    </row>
    <row r="323" spans="1:28" ht="15.75" customHeight="1" thickBot="1">
      <c r="J323" s="145"/>
      <c r="K323" s="145"/>
      <c r="L323" s="145"/>
      <c r="M323" s="145"/>
      <c r="N323" s="145"/>
      <c r="O323" s="145"/>
      <c r="P323" s="145"/>
      <c r="Q323" s="145"/>
      <c r="R323" s="145"/>
      <c r="S323" s="145"/>
      <c r="T323" s="145"/>
      <c r="U323" s="145"/>
      <c r="V323" s="145"/>
      <c r="W323" s="145"/>
      <c r="X323" s="145"/>
      <c r="Y323" s="145"/>
      <c r="Z323" s="145"/>
      <c r="AA323" s="145"/>
    </row>
    <row r="324" spans="1:28" ht="15.75" customHeight="1">
      <c r="A324" s="502" t="str">
        <f>T(A318)</f>
        <v>Hijack</v>
      </c>
      <c r="B324" s="503"/>
      <c r="C324" s="503"/>
      <c r="D324" s="504"/>
      <c r="E324" s="508" t="s">
        <v>45</v>
      </c>
      <c r="F324" s="509"/>
      <c r="G324" s="508" t="s">
        <v>3</v>
      </c>
      <c r="H324" s="512"/>
      <c r="I324" s="509"/>
      <c r="J324" s="514" t="s">
        <v>15</v>
      </c>
      <c r="K324" s="515"/>
      <c r="L324" s="515"/>
      <c r="M324" s="515"/>
      <c r="N324" s="515"/>
      <c r="O324" s="515"/>
      <c r="P324" s="515"/>
      <c r="Q324" s="515"/>
      <c r="R324" s="516"/>
      <c r="S324" s="514" t="s">
        <v>7</v>
      </c>
      <c r="T324" s="515"/>
      <c r="U324" s="515"/>
      <c r="V324" s="515"/>
      <c r="W324" s="515"/>
      <c r="X324" s="515"/>
      <c r="Y324" s="515"/>
      <c r="Z324" s="515"/>
      <c r="AA324" s="516"/>
      <c r="AB324" s="517">
        <f>SUM(((((J328+S328)/2)*G328)*E328))</f>
        <v>0</v>
      </c>
    </row>
    <row r="325" spans="1:28" ht="15.75" customHeight="1">
      <c r="A325" s="505"/>
      <c r="B325" s="506"/>
      <c r="C325" s="506"/>
      <c r="D325" s="507"/>
      <c r="E325" s="510"/>
      <c r="F325" s="511"/>
      <c r="G325" s="510"/>
      <c r="H325" s="513"/>
      <c r="I325" s="511"/>
      <c r="J325" s="520" t="s">
        <v>16</v>
      </c>
      <c r="K325" s="521"/>
      <c r="L325" s="522"/>
      <c r="M325" s="520" t="s">
        <v>17</v>
      </c>
      <c r="N325" s="521"/>
      <c r="O325" s="522"/>
      <c r="P325" s="520" t="s">
        <v>18</v>
      </c>
      <c r="Q325" s="521"/>
      <c r="R325" s="522"/>
      <c r="S325" s="520" t="s">
        <v>8</v>
      </c>
      <c r="T325" s="521"/>
      <c r="U325" s="522"/>
      <c r="V325" s="520" t="s">
        <v>13</v>
      </c>
      <c r="W325" s="521"/>
      <c r="X325" s="522"/>
      <c r="Y325" s="520" t="s">
        <v>149</v>
      </c>
      <c r="Z325" s="521"/>
      <c r="AA325" s="522"/>
      <c r="AB325" s="518"/>
    </row>
    <row r="326" spans="1:28" ht="15.75" customHeight="1">
      <c r="A326" s="523" t="str">
        <f>T(A199)</f>
        <v>Signals &amp; PTC</v>
      </c>
      <c r="B326" s="524"/>
      <c r="C326" s="141" t="str">
        <f>T(C199)</f>
        <v>CR</v>
      </c>
      <c r="D326" s="144">
        <f>SUM(D199)</f>
        <v>11</v>
      </c>
      <c r="E326" s="525">
        <v>1</v>
      </c>
      <c r="F326" s="526"/>
      <c r="G326" s="525">
        <f>SUM(G199)</f>
        <v>0</v>
      </c>
      <c r="H326" s="529"/>
      <c r="I326" s="526"/>
      <c r="J326" s="531">
        <v>0</v>
      </c>
      <c r="K326" s="532"/>
      <c r="L326" s="533"/>
      <c r="M326" s="531">
        <v>0</v>
      </c>
      <c r="N326" s="532"/>
      <c r="O326" s="533"/>
      <c r="P326" s="531">
        <v>0</v>
      </c>
      <c r="Q326" s="532"/>
      <c r="R326" s="533"/>
      <c r="S326" s="531">
        <v>0</v>
      </c>
      <c r="T326" s="532"/>
      <c r="U326" s="533"/>
      <c r="V326" s="531">
        <v>0</v>
      </c>
      <c r="W326" s="532"/>
      <c r="X326" s="533"/>
      <c r="Y326" s="531">
        <v>0</v>
      </c>
      <c r="Z326" s="532"/>
      <c r="AA326" s="533"/>
      <c r="AB326" s="518"/>
    </row>
    <row r="327" spans="1:28" ht="15.75" customHeight="1">
      <c r="A327" s="537" t="str">
        <f>T(A200)</f>
        <v/>
      </c>
      <c r="B327" s="538"/>
      <c r="C327" s="538"/>
      <c r="D327" s="539"/>
      <c r="E327" s="527"/>
      <c r="F327" s="528"/>
      <c r="G327" s="527"/>
      <c r="H327" s="530"/>
      <c r="I327" s="528"/>
      <c r="J327" s="534"/>
      <c r="K327" s="535"/>
      <c r="L327" s="536"/>
      <c r="M327" s="534"/>
      <c r="N327" s="535"/>
      <c r="O327" s="536"/>
      <c r="P327" s="534"/>
      <c r="Q327" s="535"/>
      <c r="R327" s="536"/>
      <c r="S327" s="534"/>
      <c r="T327" s="535"/>
      <c r="U327" s="536"/>
      <c r="V327" s="534"/>
      <c r="W327" s="535"/>
      <c r="X327" s="536"/>
      <c r="Y327" s="534"/>
      <c r="Z327" s="535"/>
      <c r="AA327" s="536"/>
      <c r="AB327" s="518"/>
    </row>
    <row r="328" spans="1:28" ht="15.75" customHeight="1" thickBot="1">
      <c r="A328" s="540"/>
      <c r="B328" s="541"/>
      <c r="C328" s="541"/>
      <c r="D328" s="542"/>
      <c r="E328" s="543">
        <f>SUM(E326)</f>
        <v>1</v>
      </c>
      <c r="F328" s="544"/>
      <c r="G328" s="545">
        <f>SUM(G326)</f>
        <v>0</v>
      </c>
      <c r="H328" s="543"/>
      <c r="I328" s="544"/>
      <c r="J328" s="545">
        <f>SUM((J326+M326+P326)/3)</f>
        <v>0</v>
      </c>
      <c r="K328" s="543"/>
      <c r="L328" s="543"/>
      <c r="M328" s="543"/>
      <c r="N328" s="543"/>
      <c r="O328" s="543"/>
      <c r="P328" s="543"/>
      <c r="Q328" s="543"/>
      <c r="R328" s="544"/>
      <c r="S328" s="545">
        <f>SUM(((S326*3)+V326+Y326)/5)</f>
        <v>0</v>
      </c>
      <c r="T328" s="543"/>
      <c r="U328" s="543"/>
      <c r="V328" s="543"/>
      <c r="W328" s="543"/>
      <c r="X328" s="543"/>
      <c r="Y328" s="543"/>
      <c r="Z328" s="543"/>
      <c r="AA328" s="544"/>
      <c r="AB328" s="519"/>
    </row>
    <row r="329" spans="1:28" ht="15.75" customHeight="1" thickBot="1">
      <c r="J329" s="143"/>
      <c r="K329" s="143"/>
      <c r="L329" s="143"/>
      <c r="M329" s="143"/>
      <c r="N329" s="143"/>
      <c r="O329" s="143"/>
      <c r="P329" s="143"/>
      <c r="Q329" s="143"/>
      <c r="R329" s="143"/>
      <c r="S329" s="143"/>
      <c r="T329" s="143"/>
      <c r="U329" s="143"/>
      <c r="V329" s="143"/>
      <c r="W329" s="143"/>
      <c r="X329" s="143"/>
      <c r="Y329" s="143"/>
      <c r="Z329" s="143"/>
      <c r="AA329" s="143"/>
    </row>
    <row r="330" spans="1:28" ht="15.75" customHeight="1">
      <c r="A330" s="502" t="str">
        <f>T(A324)</f>
        <v>Hijack</v>
      </c>
      <c r="B330" s="503"/>
      <c r="C330" s="503"/>
      <c r="D330" s="504"/>
      <c r="E330" s="508" t="s">
        <v>45</v>
      </c>
      <c r="F330" s="509"/>
      <c r="G330" s="508" t="s">
        <v>3</v>
      </c>
      <c r="H330" s="512"/>
      <c r="I330" s="509"/>
      <c r="J330" s="514" t="s">
        <v>15</v>
      </c>
      <c r="K330" s="515"/>
      <c r="L330" s="515"/>
      <c r="M330" s="515"/>
      <c r="N330" s="515"/>
      <c r="O330" s="515"/>
      <c r="P330" s="515"/>
      <c r="Q330" s="515"/>
      <c r="R330" s="516"/>
      <c r="S330" s="514" t="s">
        <v>7</v>
      </c>
      <c r="T330" s="515"/>
      <c r="U330" s="515"/>
      <c r="V330" s="515"/>
      <c r="W330" s="515"/>
      <c r="X330" s="515"/>
      <c r="Y330" s="515"/>
      <c r="Z330" s="515"/>
      <c r="AA330" s="516"/>
      <c r="AB330" s="517">
        <f>SUM(((((J334+S334)/2)*G334)*E334))</f>
        <v>0</v>
      </c>
    </row>
    <row r="331" spans="1:28" ht="15.75" customHeight="1">
      <c r="A331" s="505"/>
      <c r="B331" s="506"/>
      <c r="C331" s="506"/>
      <c r="D331" s="507"/>
      <c r="E331" s="510"/>
      <c r="F331" s="511"/>
      <c r="G331" s="510"/>
      <c r="H331" s="513"/>
      <c r="I331" s="511"/>
      <c r="J331" s="520" t="s">
        <v>16</v>
      </c>
      <c r="K331" s="521"/>
      <c r="L331" s="522"/>
      <c r="M331" s="520" t="s">
        <v>17</v>
      </c>
      <c r="N331" s="521"/>
      <c r="O331" s="522"/>
      <c r="P331" s="520" t="s">
        <v>18</v>
      </c>
      <c r="Q331" s="521"/>
      <c r="R331" s="522"/>
      <c r="S331" s="520" t="s">
        <v>8</v>
      </c>
      <c r="T331" s="521"/>
      <c r="U331" s="522"/>
      <c r="V331" s="520" t="s">
        <v>13</v>
      </c>
      <c r="W331" s="521"/>
      <c r="X331" s="522"/>
      <c r="Y331" s="520" t="s">
        <v>149</v>
      </c>
      <c r="Z331" s="521"/>
      <c r="AA331" s="522"/>
      <c r="AB331" s="518"/>
    </row>
    <row r="332" spans="1:28" ht="15.75" customHeight="1">
      <c r="A332" s="523" t="str">
        <f>T(A205)</f>
        <v xml:space="preserve">Switches </v>
      </c>
      <c r="B332" s="524"/>
      <c r="C332" s="141" t="str">
        <f>T(C205)</f>
        <v>CR</v>
      </c>
      <c r="D332" s="144">
        <f>SUM(D205)</f>
        <v>12</v>
      </c>
      <c r="E332" s="525">
        <v>1</v>
      </c>
      <c r="F332" s="526"/>
      <c r="G332" s="525">
        <f>SUM(G205)</f>
        <v>0</v>
      </c>
      <c r="H332" s="529"/>
      <c r="I332" s="526"/>
      <c r="J332" s="531">
        <v>0</v>
      </c>
      <c r="K332" s="532"/>
      <c r="L332" s="533"/>
      <c r="M332" s="531">
        <v>0</v>
      </c>
      <c r="N332" s="532"/>
      <c r="O332" s="533"/>
      <c r="P332" s="531">
        <v>0</v>
      </c>
      <c r="Q332" s="532"/>
      <c r="R332" s="533"/>
      <c r="S332" s="531">
        <v>0</v>
      </c>
      <c r="T332" s="532"/>
      <c r="U332" s="533"/>
      <c r="V332" s="531">
        <v>0</v>
      </c>
      <c r="W332" s="532"/>
      <c r="X332" s="533"/>
      <c r="Y332" s="531">
        <v>0</v>
      </c>
      <c r="Z332" s="532"/>
      <c r="AA332" s="533"/>
      <c r="AB332" s="518"/>
    </row>
    <row r="333" spans="1:28" ht="15.75" customHeight="1">
      <c r="A333" s="537" t="str">
        <f>T(A206)</f>
        <v/>
      </c>
      <c r="B333" s="538"/>
      <c r="C333" s="538"/>
      <c r="D333" s="539"/>
      <c r="E333" s="527"/>
      <c r="F333" s="528"/>
      <c r="G333" s="527"/>
      <c r="H333" s="530"/>
      <c r="I333" s="528"/>
      <c r="J333" s="534"/>
      <c r="K333" s="535"/>
      <c r="L333" s="536"/>
      <c r="M333" s="534"/>
      <c r="N333" s="535"/>
      <c r="O333" s="536"/>
      <c r="P333" s="534"/>
      <c r="Q333" s="535"/>
      <c r="R333" s="536"/>
      <c r="S333" s="534"/>
      <c r="T333" s="535"/>
      <c r="U333" s="536"/>
      <c r="V333" s="534"/>
      <c r="W333" s="535"/>
      <c r="X333" s="536"/>
      <c r="Y333" s="534"/>
      <c r="Z333" s="535"/>
      <c r="AA333" s="536"/>
      <c r="AB333" s="518"/>
    </row>
    <row r="334" spans="1:28" ht="15.75" customHeight="1" thickBot="1">
      <c r="A334" s="540"/>
      <c r="B334" s="541"/>
      <c r="C334" s="541"/>
      <c r="D334" s="542"/>
      <c r="E334" s="543">
        <f>SUM(E332)</f>
        <v>1</v>
      </c>
      <c r="F334" s="544"/>
      <c r="G334" s="545">
        <f>SUM(G332)</f>
        <v>0</v>
      </c>
      <c r="H334" s="543"/>
      <c r="I334" s="544"/>
      <c r="J334" s="545">
        <f>SUM((J332+M332+P332)/3)</f>
        <v>0</v>
      </c>
      <c r="K334" s="543"/>
      <c r="L334" s="543"/>
      <c r="M334" s="543"/>
      <c r="N334" s="543"/>
      <c r="O334" s="543"/>
      <c r="P334" s="543"/>
      <c r="Q334" s="543"/>
      <c r="R334" s="544"/>
      <c r="S334" s="545">
        <f>SUM(((S332*3)+V332+Y332)/5)</f>
        <v>0</v>
      </c>
      <c r="T334" s="543"/>
      <c r="U334" s="543"/>
      <c r="V334" s="543"/>
      <c r="W334" s="543"/>
      <c r="X334" s="543"/>
      <c r="Y334" s="543"/>
      <c r="Z334" s="543"/>
      <c r="AA334" s="544"/>
      <c r="AB334" s="519"/>
    </row>
    <row r="335" spans="1:28" ht="15.75" customHeight="1" thickBot="1">
      <c r="J335" s="145"/>
      <c r="K335" s="145"/>
      <c r="L335" s="145"/>
      <c r="M335" s="145"/>
      <c r="N335" s="145"/>
      <c r="O335" s="145"/>
      <c r="P335" s="145"/>
      <c r="Q335" s="145"/>
      <c r="R335" s="145"/>
      <c r="S335" s="145"/>
      <c r="T335" s="145"/>
      <c r="U335" s="145"/>
      <c r="V335" s="145"/>
      <c r="W335" s="145"/>
      <c r="X335" s="145"/>
      <c r="Y335" s="145"/>
      <c r="Z335" s="145"/>
      <c r="AA335" s="145"/>
    </row>
    <row r="336" spans="1:28" ht="15.75" customHeight="1">
      <c r="A336" s="502" t="str">
        <f>T(A330)</f>
        <v>Hijack</v>
      </c>
      <c r="B336" s="503"/>
      <c r="C336" s="503"/>
      <c r="D336" s="504"/>
      <c r="E336" s="508" t="s">
        <v>45</v>
      </c>
      <c r="F336" s="509"/>
      <c r="G336" s="508" t="s">
        <v>3</v>
      </c>
      <c r="H336" s="512"/>
      <c r="I336" s="509"/>
      <c r="J336" s="514" t="s">
        <v>15</v>
      </c>
      <c r="K336" s="515"/>
      <c r="L336" s="515"/>
      <c r="M336" s="515"/>
      <c r="N336" s="515"/>
      <c r="O336" s="515"/>
      <c r="P336" s="515"/>
      <c r="Q336" s="515"/>
      <c r="R336" s="516"/>
      <c r="S336" s="514" t="s">
        <v>7</v>
      </c>
      <c r="T336" s="515"/>
      <c r="U336" s="515"/>
      <c r="V336" s="515"/>
      <c r="W336" s="515"/>
      <c r="X336" s="515"/>
      <c r="Y336" s="515"/>
      <c r="Z336" s="515"/>
      <c r="AA336" s="516"/>
      <c r="AB336" s="517">
        <f>SUM(((((J340+S340)/2)*G340)*E340))</f>
        <v>0</v>
      </c>
    </row>
    <row r="337" spans="1:28" ht="15.75" customHeight="1">
      <c r="A337" s="505"/>
      <c r="B337" s="506"/>
      <c r="C337" s="506"/>
      <c r="D337" s="507"/>
      <c r="E337" s="510"/>
      <c r="F337" s="511"/>
      <c r="G337" s="510"/>
      <c r="H337" s="513"/>
      <c r="I337" s="511"/>
      <c r="J337" s="520" t="s">
        <v>16</v>
      </c>
      <c r="K337" s="521"/>
      <c r="L337" s="522"/>
      <c r="M337" s="520" t="s">
        <v>17</v>
      </c>
      <c r="N337" s="521"/>
      <c r="O337" s="522"/>
      <c r="P337" s="520" t="s">
        <v>18</v>
      </c>
      <c r="Q337" s="521"/>
      <c r="R337" s="522"/>
      <c r="S337" s="520" t="s">
        <v>8</v>
      </c>
      <c r="T337" s="521"/>
      <c r="U337" s="522"/>
      <c r="V337" s="520" t="s">
        <v>13</v>
      </c>
      <c r="W337" s="521"/>
      <c r="X337" s="522"/>
      <c r="Y337" s="520" t="s">
        <v>149</v>
      </c>
      <c r="Z337" s="521"/>
      <c r="AA337" s="522"/>
      <c r="AB337" s="518"/>
    </row>
    <row r="338" spans="1:28" ht="15.75" customHeight="1">
      <c r="A338" s="523" t="str">
        <f>T(A211)</f>
        <v>Bridges</v>
      </c>
      <c r="B338" s="524"/>
      <c r="C338" s="141" t="str">
        <f>T(C211)</f>
        <v>CR</v>
      </c>
      <c r="D338" s="144">
        <f>SUM(D211)</f>
        <v>13</v>
      </c>
      <c r="E338" s="525">
        <v>1</v>
      </c>
      <c r="F338" s="526"/>
      <c r="G338" s="525">
        <f>SUM(G211)</f>
        <v>0</v>
      </c>
      <c r="H338" s="529"/>
      <c r="I338" s="526"/>
      <c r="J338" s="531">
        <v>0</v>
      </c>
      <c r="K338" s="532"/>
      <c r="L338" s="533"/>
      <c r="M338" s="531">
        <v>0</v>
      </c>
      <c r="N338" s="532"/>
      <c r="O338" s="533"/>
      <c r="P338" s="531">
        <v>0</v>
      </c>
      <c r="Q338" s="532"/>
      <c r="R338" s="533"/>
      <c r="S338" s="531">
        <v>0</v>
      </c>
      <c r="T338" s="532"/>
      <c r="U338" s="533"/>
      <c r="V338" s="531">
        <v>0</v>
      </c>
      <c r="W338" s="532"/>
      <c r="X338" s="533"/>
      <c r="Y338" s="531">
        <v>0</v>
      </c>
      <c r="Z338" s="532"/>
      <c r="AA338" s="533"/>
      <c r="AB338" s="518"/>
    </row>
    <row r="339" spans="1:28" ht="15.75" customHeight="1">
      <c r="A339" s="537" t="str">
        <f>T(A212)</f>
        <v/>
      </c>
      <c r="B339" s="538"/>
      <c r="C339" s="538"/>
      <c r="D339" s="539"/>
      <c r="E339" s="527"/>
      <c r="F339" s="528"/>
      <c r="G339" s="527"/>
      <c r="H339" s="530"/>
      <c r="I339" s="528"/>
      <c r="J339" s="534"/>
      <c r="K339" s="535"/>
      <c r="L339" s="536"/>
      <c r="M339" s="534"/>
      <c r="N339" s="535"/>
      <c r="O339" s="536"/>
      <c r="P339" s="534"/>
      <c r="Q339" s="535"/>
      <c r="R339" s="536"/>
      <c r="S339" s="534"/>
      <c r="T339" s="535"/>
      <c r="U339" s="536"/>
      <c r="V339" s="534"/>
      <c r="W339" s="535"/>
      <c r="X339" s="536"/>
      <c r="Y339" s="534"/>
      <c r="Z339" s="535"/>
      <c r="AA339" s="536"/>
      <c r="AB339" s="518"/>
    </row>
    <row r="340" spans="1:28" ht="15.75" customHeight="1" thickBot="1">
      <c r="A340" s="540"/>
      <c r="B340" s="541"/>
      <c r="C340" s="541"/>
      <c r="D340" s="542"/>
      <c r="E340" s="543">
        <f>SUM(E338)</f>
        <v>1</v>
      </c>
      <c r="F340" s="544"/>
      <c r="G340" s="545">
        <f>SUM(G338)</f>
        <v>0</v>
      </c>
      <c r="H340" s="543"/>
      <c r="I340" s="544"/>
      <c r="J340" s="545">
        <f>SUM((J338+M338+P338)/3)</f>
        <v>0</v>
      </c>
      <c r="K340" s="543"/>
      <c r="L340" s="543"/>
      <c r="M340" s="543"/>
      <c r="N340" s="543"/>
      <c r="O340" s="543"/>
      <c r="P340" s="543"/>
      <c r="Q340" s="543"/>
      <c r="R340" s="544"/>
      <c r="S340" s="545">
        <f>SUM(((S338*3)+V338+Y338)/5)</f>
        <v>0</v>
      </c>
      <c r="T340" s="543"/>
      <c r="U340" s="543"/>
      <c r="V340" s="543"/>
      <c r="W340" s="543"/>
      <c r="X340" s="543"/>
      <c r="Y340" s="543"/>
      <c r="Z340" s="543"/>
      <c r="AA340" s="544"/>
      <c r="AB340" s="519"/>
    </row>
    <row r="341" spans="1:28" ht="15.75" customHeight="1" thickBot="1">
      <c r="J341" s="143"/>
      <c r="K341" s="143"/>
      <c r="L341" s="143"/>
      <c r="M341" s="143"/>
      <c r="N341" s="143"/>
      <c r="O341" s="143"/>
      <c r="P341" s="143"/>
      <c r="Q341" s="143"/>
      <c r="R341" s="143"/>
      <c r="S341" s="143"/>
      <c r="T341" s="143"/>
      <c r="U341" s="143"/>
      <c r="V341" s="143"/>
      <c r="W341" s="143"/>
      <c r="X341" s="143"/>
      <c r="Y341" s="143"/>
      <c r="Z341" s="143"/>
      <c r="AA341" s="143"/>
    </row>
    <row r="342" spans="1:28" ht="15.75" customHeight="1">
      <c r="A342" s="502" t="str">
        <f>T(A336)</f>
        <v>Hijack</v>
      </c>
      <c r="B342" s="503"/>
      <c r="C342" s="503"/>
      <c r="D342" s="504"/>
      <c r="E342" s="508" t="s">
        <v>45</v>
      </c>
      <c r="F342" s="509"/>
      <c r="G342" s="508" t="s">
        <v>3</v>
      </c>
      <c r="H342" s="512"/>
      <c r="I342" s="509"/>
      <c r="J342" s="514" t="s">
        <v>15</v>
      </c>
      <c r="K342" s="515"/>
      <c r="L342" s="515"/>
      <c r="M342" s="515"/>
      <c r="N342" s="515"/>
      <c r="O342" s="515"/>
      <c r="P342" s="515"/>
      <c r="Q342" s="515"/>
      <c r="R342" s="516"/>
      <c r="S342" s="514" t="s">
        <v>7</v>
      </c>
      <c r="T342" s="515"/>
      <c r="U342" s="515"/>
      <c r="V342" s="515"/>
      <c r="W342" s="515"/>
      <c r="X342" s="515"/>
      <c r="Y342" s="515"/>
      <c r="Z342" s="515"/>
      <c r="AA342" s="516"/>
      <c r="AB342" s="517">
        <f>SUM(((((J346+S346)/2)*G346)*E346))</f>
        <v>0</v>
      </c>
    </row>
    <row r="343" spans="1:28" ht="15.75" customHeight="1">
      <c r="A343" s="505"/>
      <c r="B343" s="506"/>
      <c r="C343" s="506"/>
      <c r="D343" s="507"/>
      <c r="E343" s="510"/>
      <c r="F343" s="511"/>
      <c r="G343" s="510"/>
      <c r="H343" s="513"/>
      <c r="I343" s="511"/>
      <c r="J343" s="520" t="s">
        <v>16</v>
      </c>
      <c r="K343" s="521"/>
      <c r="L343" s="522"/>
      <c r="M343" s="520" t="s">
        <v>17</v>
      </c>
      <c r="N343" s="521"/>
      <c r="O343" s="522"/>
      <c r="P343" s="520" t="s">
        <v>18</v>
      </c>
      <c r="Q343" s="521"/>
      <c r="R343" s="522"/>
      <c r="S343" s="520" t="s">
        <v>8</v>
      </c>
      <c r="T343" s="521"/>
      <c r="U343" s="522"/>
      <c r="V343" s="520" t="s">
        <v>13</v>
      </c>
      <c r="W343" s="521"/>
      <c r="X343" s="522"/>
      <c r="Y343" s="520" t="s">
        <v>149</v>
      </c>
      <c r="Z343" s="521"/>
      <c r="AA343" s="522"/>
      <c r="AB343" s="518"/>
    </row>
    <row r="344" spans="1:28" ht="15.75" customHeight="1">
      <c r="A344" s="523" t="str">
        <f>T(A217)</f>
        <v>Elevated Track</v>
      </c>
      <c r="B344" s="524"/>
      <c r="C344" s="141" t="str">
        <f>T(C217)</f>
        <v>CR</v>
      </c>
      <c r="D344" s="144">
        <f>SUM(D217)</f>
        <v>14</v>
      </c>
      <c r="E344" s="525">
        <v>1</v>
      </c>
      <c r="F344" s="526"/>
      <c r="G344" s="525">
        <f>SUM(G217)</f>
        <v>0</v>
      </c>
      <c r="H344" s="529"/>
      <c r="I344" s="526"/>
      <c r="J344" s="531">
        <v>0</v>
      </c>
      <c r="K344" s="532"/>
      <c r="L344" s="533"/>
      <c r="M344" s="531">
        <v>0</v>
      </c>
      <c r="N344" s="532"/>
      <c r="O344" s="533"/>
      <c r="P344" s="531">
        <v>0</v>
      </c>
      <c r="Q344" s="532"/>
      <c r="R344" s="533"/>
      <c r="S344" s="531">
        <v>0</v>
      </c>
      <c r="T344" s="532"/>
      <c r="U344" s="533"/>
      <c r="V344" s="531">
        <v>0</v>
      </c>
      <c r="W344" s="532"/>
      <c r="X344" s="533"/>
      <c r="Y344" s="531">
        <v>0</v>
      </c>
      <c r="Z344" s="532"/>
      <c r="AA344" s="533"/>
      <c r="AB344" s="518"/>
    </row>
    <row r="345" spans="1:28" ht="15.75" customHeight="1">
      <c r="A345" s="537" t="str">
        <f>T(A218)</f>
        <v/>
      </c>
      <c r="B345" s="538"/>
      <c r="C345" s="538"/>
      <c r="D345" s="539"/>
      <c r="E345" s="527"/>
      <c r="F345" s="528"/>
      <c r="G345" s="527"/>
      <c r="H345" s="530"/>
      <c r="I345" s="528"/>
      <c r="J345" s="534"/>
      <c r="K345" s="535"/>
      <c r="L345" s="536"/>
      <c r="M345" s="534"/>
      <c r="N345" s="535"/>
      <c r="O345" s="536"/>
      <c r="P345" s="534"/>
      <c r="Q345" s="535"/>
      <c r="R345" s="536"/>
      <c r="S345" s="534"/>
      <c r="T345" s="535"/>
      <c r="U345" s="536"/>
      <c r="V345" s="534"/>
      <c r="W345" s="535"/>
      <c r="X345" s="536"/>
      <c r="Y345" s="534"/>
      <c r="Z345" s="535"/>
      <c r="AA345" s="536"/>
      <c r="AB345" s="518"/>
    </row>
    <row r="346" spans="1:28" ht="15.75" customHeight="1" thickBot="1">
      <c r="A346" s="540"/>
      <c r="B346" s="541"/>
      <c r="C346" s="541"/>
      <c r="D346" s="542"/>
      <c r="E346" s="543">
        <f>SUM(E344)</f>
        <v>1</v>
      </c>
      <c r="F346" s="544"/>
      <c r="G346" s="545">
        <f>SUM(G344)</f>
        <v>0</v>
      </c>
      <c r="H346" s="543"/>
      <c r="I346" s="544"/>
      <c r="J346" s="545">
        <f>SUM((J344+M344+P344)/3)</f>
        <v>0</v>
      </c>
      <c r="K346" s="543"/>
      <c r="L346" s="543"/>
      <c r="M346" s="543"/>
      <c r="N346" s="543"/>
      <c r="O346" s="543"/>
      <c r="P346" s="543"/>
      <c r="Q346" s="543"/>
      <c r="R346" s="544"/>
      <c r="S346" s="545">
        <f>SUM(((S344*3)+V344+Y344)/5)</f>
        <v>0</v>
      </c>
      <c r="T346" s="543"/>
      <c r="U346" s="543"/>
      <c r="V346" s="543"/>
      <c r="W346" s="543"/>
      <c r="X346" s="543"/>
      <c r="Y346" s="543"/>
      <c r="Z346" s="543"/>
      <c r="AA346" s="544"/>
      <c r="AB346" s="519"/>
    </row>
    <row r="347" spans="1:28" ht="15.75" customHeight="1" thickBot="1">
      <c r="J347" s="143"/>
      <c r="K347" s="143"/>
      <c r="L347" s="143"/>
      <c r="M347" s="143"/>
      <c r="N347" s="143"/>
      <c r="O347" s="143"/>
      <c r="P347" s="143"/>
      <c r="Q347" s="143"/>
      <c r="R347" s="143"/>
      <c r="S347" s="143"/>
      <c r="T347" s="143"/>
      <c r="U347" s="143"/>
      <c r="V347" s="143"/>
      <c r="W347" s="143"/>
      <c r="X347" s="143"/>
      <c r="Y347" s="143"/>
      <c r="Z347" s="143"/>
      <c r="AA347" s="143"/>
    </row>
    <row r="348" spans="1:28" ht="15.75" customHeight="1">
      <c r="A348" s="502" t="str">
        <f>T(A342)</f>
        <v>Hijack</v>
      </c>
      <c r="B348" s="503"/>
      <c r="C348" s="503"/>
      <c r="D348" s="504"/>
      <c r="E348" s="508" t="s">
        <v>45</v>
      </c>
      <c r="F348" s="509"/>
      <c r="G348" s="508" t="s">
        <v>3</v>
      </c>
      <c r="H348" s="512"/>
      <c r="I348" s="509"/>
      <c r="J348" s="514" t="s">
        <v>15</v>
      </c>
      <c r="K348" s="515"/>
      <c r="L348" s="515"/>
      <c r="M348" s="515"/>
      <c r="N348" s="515"/>
      <c r="O348" s="515"/>
      <c r="P348" s="515"/>
      <c r="Q348" s="515"/>
      <c r="R348" s="516"/>
      <c r="S348" s="514" t="s">
        <v>7</v>
      </c>
      <c r="T348" s="515"/>
      <c r="U348" s="515"/>
      <c r="V348" s="515"/>
      <c r="W348" s="515"/>
      <c r="X348" s="515"/>
      <c r="Y348" s="515"/>
      <c r="Z348" s="515"/>
      <c r="AA348" s="516"/>
      <c r="AB348" s="517">
        <f>SUM(((((J352+S352)/2)*G352)*E352))</f>
        <v>0</v>
      </c>
    </row>
    <row r="349" spans="1:28" ht="15.75" customHeight="1">
      <c r="A349" s="505"/>
      <c r="B349" s="506"/>
      <c r="C349" s="506"/>
      <c r="D349" s="507"/>
      <c r="E349" s="510"/>
      <c r="F349" s="511"/>
      <c r="G349" s="510"/>
      <c r="H349" s="513"/>
      <c r="I349" s="511"/>
      <c r="J349" s="520" t="s">
        <v>16</v>
      </c>
      <c r="K349" s="521"/>
      <c r="L349" s="522"/>
      <c r="M349" s="520" t="s">
        <v>17</v>
      </c>
      <c r="N349" s="521"/>
      <c r="O349" s="522"/>
      <c r="P349" s="520" t="s">
        <v>18</v>
      </c>
      <c r="Q349" s="521"/>
      <c r="R349" s="522"/>
      <c r="S349" s="520" t="s">
        <v>8</v>
      </c>
      <c r="T349" s="521"/>
      <c r="U349" s="522"/>
      <c r="V349" s="520" t="s">
        <v>13</v>
      </c>
      <c r="W349" s="521"/>
      <c r="X349" s="522"/>
      <c r="Y349" s="520" t="s">
        <v>149</v>
      </c>
      <c r="Z349" s="521"/>
      <c r="AA349" s="522"/>
      <c r="AB349" s="518"/>
    </row>
    <row r="350" spans="1:28" ht="15.75" customHeight="1">
      <c r="A350" s="523" t="str">
        <f>T(A223)</f>
        <v xml:space="preserve">Tunnels </v>
      </c>
      <c r="B350" s="524"/>
      <c r="C350" s="141" t="str">
        <f>T(C223)</f>
        <v>CR</v>
      </c>
      <c r="D350" s="144">
        <f>SUM(D223)</f>
        <v>15</v>
      </c>
      <c r="E350" s="525">
        <v>1</v>
      </c>
      <c r="F350" s="526"/>
      <c r="G350" s="525">
        <f>SUM(G223)</f>
        <v>0</v>
      </c>
      <c r="H350" s="529"/>
      <c r="I350" s="526"/>
      <c r="J350" s="531">
        <v>0</v>
      </c>
      <c r="K350" s="532"/>
      <c r="L350" s="533"/>
      <c r="M350" s="531">
        <v>0</v>
      </c>
      <c r="N350" s="532"/>
      <c r="O350" s="533"/>
      <c r="P350" s="531">
        <v>0</v>
      </c>
      <c r="Q350" s="532"/>
      <c r="R350" s="533"/>
      <c r="S350" s="531">
        <v>0</v>
      </c>
      <c r="T350" s="532"/>
      <c r="U350" s="533"/>
      <c r="V350" s="531">
        <v>0</v>
      </c>
      <c r="W350" s="532"/>
      <c r="X350" s="533"/>
      <c r="Y350" s="531">
        <v>0</v>
      </c>
      <c r="Z350" s="532"/>
      <c r="AA350" s="533"/>
      <c r="AB350" s="518"/>
    </row>
    <row r="351" spans="1:28" ht="15.75" customHeight="1">
      <c r="A351" s="537" t="str">
        <f>T(A224)</f>
        <v/>
      </c>
      <c r="B351" s="538"/>
      <c r="C351" s="538"/>
      <c r="D351" s="539"/>
      <c r="E351" s="527"/>
      <c r="F351" s="528"/>
      <c r="G351" s="527"/>
      <c r="H351" s="530"/>
      <c r="I351" s="528"/>
      <c r="J351" s="534"/>
      <c r="K351" s="535"/>
      <c r="L351" s="536"/>
      <c r="M351" s="534"/>
      <c r="N351" s="535"/>
      <c r="O351" s="536"/>
      <c r="P351" s="534"/>
      <c r="Q351" s="535"/>
      <c r="R351" s="536"/>
      <c r="S351" s="534"/>
      <c r="T351" s="535"/>
      <c r="U351" s="536"/>
      <c r="V351" s="534"/>
      <c r="W351" s="535"/>
      <c r="X351" s="536"/>
      <c r="Y351" s="534"/>
      <c r="Z351" s="535"/>
      <c r="AA351" s="536"/>
      <c r="AB351" s="518"/>
    </row>
    <row r="352" spans="1:28" ht="15.75" customHeight="1" thickBot="1">
      <c r="A352" s="540"/>
      <c r="B352" s="541"/>
      <c r="C352" s="541"/>
      <c r="D352" s="542"/>
      <c r="E352" s="543">
        <f>SUM(E350)</f>
        <v>1</v>
      </c>
      <c r="F352" s="544"/>
      <c r="G352" s="545">
        <f>SUM(G350)</f>
        <v>0</v>
      </c>
      <c r="H352" s="543"/>
      <c r="I352" s="544"/>
      <c r="J352" s="545">
        <f>SUM((J350+M350+P350)/3)</f>
        <v>0</v>
      </c>
      <c r="K352" s="543"/>
      <c r="L352" s="543"/>
      <c r="M352" s="543"/>
      <c r="N352" s="543"/>
      <c r="O352" s="543"/>
      <c r="P352" s="543"/>
      <c r="Q352" s="543"/>
      <c r="R352" s="544"/>
      <c r="S352" s="545">
        <f>SUM(((S350*3)+V350+Y350)/5)</f>
        <v>0</v>
      </c>
      <c r="T352" s="543"/>
      <c r="U352" s="543"/>
      <c r="V352" s="543"/>
      <c r="W352" s="543"/>
      <c r="X352" s="543"/>
      <c r="Y352" s="543"/>
      <c r="Z352" s="543"/>
      <c r="AA352" s="544"/>
      <c r="AB352" s="519"/>
    </row>
    <row r="353" spans="1:28" ht="15.75" customHeight="1" thickBot="1">
      <c r="J353" s="143"/>
      <c r="K353" s="143"/>
      <c r="L353" s="143"/>
      <c r="M353" s="143"/>
      <c r="N353" s="143"/>
      <c r="O353" s="143"/>
      <c r="P353" s="143"/>
      <c r="Q353" s="143"/>
      <c r="R353" s="143"/>
      <c r="S353" s="143"/>
      <c r="T353" s="143"/>
      <c r="U353" s="143"/>
      <c r="V353" s="143"/>
      <c r="W353" s="143"/>
      <c r="X353" s="143"/>
      <c r="Y353" s="143"/>
      <c r="Z353" s="143"/>
      <c r="AA353" s="143"/>
    </row>
    <row r="354" spans="1:28" ht="15.75" customHeight="1">
      <c r="A354" s="502" t="str">
        <f>T(A348)</f>
        <v>Hijack</v>
      </c>
      <c r="B354" s="503"/>
      <c r="C354" s="503"/>
      <c r="D354" s="504"/>
      <c r="E354" s="508" t="s">
        <v>45</v>
      </c>
      <c r="F354" s="509"/>
      <c r="G354" s="508" t="s">
        <v>3</v>
      </c>
      <c r="H354" s="512"/>
      <c r="I354" s="509"/>
      <c r="J354" s="514" t="s">
        <v>15</v>
      </c>
      <c r="K354" s="515"/>
      <c r="L354" s="515"/>
      <c r="M354" s="515"/>
      <c r="N354" s="515"/>
      <c r="O354" s="515"/>
      <c r="P354" s="515"/>
      <c r="Q354" s="515"/>
      <c r="R354" s="516"/>
      <c r="S354" s="514" t="s">
        <v>7</v>
      </c>
      <c r="T354" s="515"/>
      <c r="U354" s="515"/>
      <c r="V354" s="515"/>
      <c r="W354" s="515"/>
      <c r="X354" s="515"/>
      <c r="Y354" s="515"/>
      <c r="Z354" s="515"/>
      <c r="AA354" s="516"/>
      <c r="AB354" s="517">
        <f>SUM(((((J358+S358)/2)*G358)*E358))</f>
        <v>0</v>
      </c>
    </row>
    <row r="355" spans="1:28" ht="15.75" customHeight="1">
      <c r="A355" s="505"/>
      <c r="B355" s="506"/>
      <c r="C355" s="506"/>
      <c r="D355" s="507"/>
      <c r="E355" s="510"/>
      <c r="F355" s="511"/>
      <c r="G355" s="510"/>
      <c r="H355" s="513"/>
      <c r="I355" s="511"/>
      <c r="J355" s="520" t="s">
        <v>16</v>
      </c>
      <c r="K355" s="521"/>
      <c r="L355" s="522"/>
      <c r="M355" s="520" t="s">
        <v>17</v>
      </c>
      <c r="N355" s="521"/>
      <c r="O355" s="522"/>
      <c r="P355" s="520" t="s">
        <v>18</v>
      </c>
      <c r="Q355" s="521"/>
      <c r="R355" s="522"/>
      <c r="S355" s="520" t="s">
        <v>8</v>
      </c>
      <c r="T355" s="521"/>
      <c r="U355" s="522"/>
      <c r="V355" s="520" t="s">
        <v>13</v>
      </c>
      <c r="W355" s="521"/>
      <c r="X355" s="522"/>
      <c r="Y355" s="520" t="s">
        <v>149</v>
      </c>
      <c r="Z355" s="521"/>
      <c r="AA355" s="522"/>
      <c r="AB355" s="518"/>
    </row>
    <row r="356" spans="1:28" ht="15.75" customHeight="1">
      <c r="A356" s="523" t="str">
        <f>T(A229)</f>
        <v>Choke Points on ROW</v>
      </c>
      <c r="B356" s="524"/>
      <c r="C356" s="141" t="str">
        <f>T(C229)</f>
        <v>CR</v>
      </c>
      <c r="D356" s="144">
        <f>SUM(D229)</f>
        <v>16</v>
      </c>
      <c r="E356" s="525">
        <v>1</v>
      </c>
      <c r="F356" s="526"/>
      <c r="G356" s="525">
        <f>SUM(G229)</f>
        <v>0</v>
      </c>
      <c r="H356" s="529"/>
      <c r="I356" s="526"/>
      <c r="J356" s="531">
        <v>0</v>
      </c>
      <c r="K356" s="532"/>
      <c r="L356" s="533"/>
      <c r="M356" s="531">
        <v>0</v>
      </c>
      <c r="N356" s="532"/>
      <c r="O356" s="533"/>
      <c r="P356" s="531">
        <v>0</v>
      </c>
      <c r="Q356" s="532"/>
      <c r="R356" s="533"/>
      <c r="S356" s="531">
        <v>0</v>
      </c>
      <c r="T356" s="532"/>
      <c r="U356" s="533"/>
      <c r="V356" s="531">
        <v>0</v>
      </c>
      <c r="W356" s="532"/>
      <c r="X356" s="533"/>
      <c r="Y356" s="531">
        <v>0</v>
      </c>
      <c r="Z356" s="532"/>
      <c r="AA356" s="533"/>
      <c r="AB356" s="518"/>
    </row>
    <row r="357" spans="1:28" ht="15.75" customHeight="1">
      <c r="A357" s="537" t="str">
        <f>T(A230)</f>
        <v/>
      </c>
      <c r="B357" s="538"/>
      <c r="C357" s="538"/>
      <c r="D357" s="539"/>
      <c r="E357" s="527"/>
      <c r="F357" s="528"/>
      <c r="G357" s="527"/>
      <c r="H357" s="530"/>
      <c r="I357" s="528"/>
      <c r="J357" s="534"/>
      <c r="K357" s="535"/>
      <c r="L357" s="536"/>
      <c r="M357" s="534"/>
      <c r="N357" s="535"/>
      <c r="O357" s="536"/>
      <c r="P357" s="534"/>
      <c r="Q357" s="535"/>
      <c r="R357" s="536"/>
      <c r="S357" s="534"/>
      <c r="T357" s="535"/>
      <c r="U357" s="536"/>
      <c r="V357" s="534"/>
      <c r="W357" s="535"/>
      <c r="X357" s="536"/>
      <c r="Y357" s="534"/>
      <c r="Z357" s="535"/>
      <c r="AA357" s="536"/>
      <c r="AB357" s="518"/>
    </row>
    <row r="358" spans="1:28" ht="15.75" customHeight="1" thickBot="1">
      <c r="A358" s="540"/>
      <c r="B358" s="541"/>
      <c r="C358" s="541"/>
      <c r="D358" s="542"/>
      <c r="E358" s="543">
        <f>SUM(E356)</f>
        <v>1</v>
      </c>
      <c r="F358" s="544"/>
      <c r="G358" s="545">
        <f>SUM(G356)</f>
        <v>0</v>
      </c>
      <c r="H358" s="543"/>
      <c r="I358" s="544"/>
      <c r="J358" s="545">
        <f>SUM((J356+M356+P356)/3)</f>
        <v>0</v>
      </c>
      <c r="K358" s="543"/>
      <c r="L358" s="543"/>
      <c r="M358" s="543"/>
      <c r="N358" s="543"/>
      <c r="O358" s="543"/>
      <c r="P358" s="543"/>
      <c r="Q358" s="543"/>
      <c r="R358" s="544"/>
      <c r="S358" s="545">
        <f>SUM(((S356*3)+V356+Y356)/5)</f>
        <v>0</v>
      </c>
      <c r="T358" s="543"/>
      <c r="U358" s="543"/>
      <c r="V358" s="543"/>
      <c r="W358" s="543"/>
      <c r="X358" s="543"/>
      <c r="Y358" s="543"/>
      <c r="Z358" s="543"/>
      <c r="AA358" s="544"/>
      <c r="AB358" s="519"/>
    </row>
    <row r="359" spans="1:28" ht="15.75" customHeight="1" thickBot="1">
      <c r="J359" s="145"/>
      <c r="K359" s="145"/>
      <c r="L359" s="145"/>
      <c r="M359" s="145"/>
      <c r="N359" s="145"/>
      <c r="O359" s="145"/>
      <c r="P359" s="145"/>
      <c r="Q359" s="145"/>
      <c r="R359" s="145"/>
      <c r="S359" s="145"/>
      <c r="T359" s="145"/>
      <c r="U359" s="145"/>
      <c r="V359" s="145"/>
      <c r="W359" s="145"/>
      <c r="X359" s="145"/>
      <c r="Y359" s="145"/>
      <c r="Z359" s="145"/>
      <c r="AA359" s="145"/>
    </row>
    <row r="360" spans="1:28" ht="15.75" customHeight="1">
      <c r="A360" s="502" t="str">
        <f>T(A354)</f>
        <v>Hijack</v>
      </c>
      <c r="B360" s="503"/>
      <c r="C360" s="503"/>
      <c r="D360" s="504"/>
      <c r="E360" s="508" t="s">
        <v>45</v>
      </c>
      <c r="F360" s="509"/>
      <c r="G360" s="508" t="s">
        <v>3</v>
      </c>
      <c r="H360" s="512"/>
      <c r="I360" s="509"/>
      <c r="J360" s="514" t="s">
        <v>15</v>
      </c>
      <c r="K360" s="515"/>
      <c r="L360" s="515"/>
      <c r="M360" s="515"/>
      <c r="N360" s="515"/>
      <c r="O360" s="515"/>
      <c r="P360" s="515"/>
      <c r="Q360" s="515"/>
      <c r="R360" s="516"/>
      <c r="S360" s="514" t="s">
        <v>7</v>
      </c>
      <c r="T360" s="515"/>
      <c r="U360" s="515"/>
      <c r="V360" s="515"/>
      <c r="W360" s="515"/>
      <c r="X360" s="515"/>
      <c r="Y360" s="515"/>
      <c r="Z360" s="515"/>
      <c r="AA360" s="516"/>
      <c r="AB360" s="517">
        <f>SUM(((((J364+S364)/2)*G364)*E364))</f>
        <v>0</v>
      </c>
    </row>
    <row r="361" spans="1:28" ht="15.75" customHeight="1">
      <c r="A361" s="505"/>
      <c r="B361" s="506"/>
      <c r="C361" s="506"/>
      <c r="D361" s="507"/>
      <c r="E361" s="510"/>
      <c r="F361" s="511"/>
      <c r="G361" s="510"/>
      <c r="H361" s="513"/>
      <c r="I361" s="511"/>
      <c r="J361" s="520" t="s">
        <v>16</v>
      </c>
      <c r="K361" s="521"/>
      <c r="L361" s="522"/>
      <c r="M361" s="520" t="s">
        <v>17</v>
      </c>
      <c r="N361" s="521"/>
      <c r="O361" s="522"/>
      <c r="P361" s="520" t="s">
        <v>18</v>
      </c>
      <c r="Q361" s="521"/>
      <c r="R361" s="522"/>
      <c r="S361" s="520" t="s">
        <v>8</v>
      </c>
      <c r="T361" s="521"/>
      <c r="U361" s="522"/>
      <c r="V361" s="520" t="s">
        <v>13</v>
      </c>
      <c r="W361" s="521"/>
      <c r="X361" s="522"/>
      <c r="Y361" s="520" t="s">
        <v>149</v>
      </c>
      <c r="Z361" s="521"/>
      <c r="AA361" s="522"/>
      <c r="AB361" s="518"/>
    </row>
    <row r="362" spans="1:28" ht="15.75" customHeight="1">
      <c r="A362" s="523" t="str">
        <f>T(A235)</f>
        <v>Fire Suppression</v>
      </c>
      <c r="B362" s="524"/>
      <c r="C362" s="141" t="str">
        <f>T(C235)</f>
        <v>CR</v>
      </c>
      <c r="D362" s="144">
        <f>SUM(D235)</f>
        <v>17</v>
      </c>
      <c r="E362" s="525">
        <v>1</v>
      </c>
      <c r="F362" s="526"/>
      <c r="G362" s="525">
        <f>SUM(G235)</f>
        <v>0</v>
      </c>
      <c r="H362" s="529"/>
      <c r="I362" s="526"/>
      <c r="J362" s="531">
        <v>0</v>
      </c>
      <c r="K362" s="532"/>
      <c r="L362" s="533"/>
      <c r="M362" s="531">
        <v>0</v>
      </c>
      <c r="N362" s="532"/>
      <c r="O362" s="533"/>
      <c r="P362" s="531">
        <v>0</v>
      </c>
      <c r="Q362" s="532"/>
      <c r="R362" s="533"/>
      <c r="S362" s="531">
        <v>0</v>
      </c>
      <c r="T362" s="532"/>
      <c r="U362" s="533"/>
      <c r="V362" s="531">
        <v>0</v>
      </c>
      <c r="W362" s="532"/>
      <c r="X362" s="533"/>
      <c r="Y362" s="531">
        <v>0</v>
      </c>
      <c r="Z362" s="532"/>
      <c r="AA362" s="533"/>
      <c r="AB362" s="518"/>
    </row>
    <row r="363" spans="1:28" ht="15.75" customHeight="1">
      <c r="A363" s="537" t="str">
        <f>T(A236)</f>
        <v/>
      </c>
      <c r="B363" s="538"/>
      <c r="C363" s="538"/>
      <c r="D363" s="539"/>
      <c r="E363" s="527"/>
      <c r="F363" s="528"/>
      <c r="G363" s="527"/>
      <c r="H363" s="530"/>
      <c r="I363" s="528"/>
      <c r="J363" s="534"/>
      <c r="K363" s="535"/>
      <c r="L363" s="536"/>
      <c r="M363" s="534"/>
      <c r="N363" s="535"/>
      <c r="O363" s="536"/>
      <c r="P363" s="534"/>
      <c r="Q363" s="535"/>
      <c r="R363" s="536"/>
      <c r="S363" s="534"/>
      <c r="T363" s="535"/>
      <c r="U363" s="536"/>
      <c r="V363" s="534"/>
      <c r="W363" s="535"/>
      <c r="X363" s="536"/>
      <c r="Y363" s="534"/>
      <c r="Z363" s="535"/>
      <c r="AA363" s="536"/>
      <c r="AB363" s="518"/>
    </row>
    <row r="364" spans="1:28" ht="15.75" customHeight="1" thickBot="1">
      <c r="A364" s="540"/>
      <c r="B364" s="541"/>
      <c r="C364" s="541"/>
      <c r="D364" s="542"/>
      <c r="E364" s="543">
        <f>SUM(E362)</f>
        <v>1</v>
      </c>
      <c r="F364" s="544"/>
      <c r="G364" s="545">
        <f>SUM(G362)</f>
        <v>0</v>
      </c>
      <c r="H364" s="543"/>
      <c r="I364" s="544"/>
      <c r="J364" s="545">
        <f>SUM((J362+M362+P362)/3)</f>
        <v>0</v>
      </c>
      <c r="K364" s="543"/>
      <c r="L364" s="543"/>
      <c r="M364" s="543"/>
      <c r="N364" s="543"/>
      <c r="O364" s="543"/>
      <c r="P364" s="543"/>
      <c r="Q364" s="543"/>
      <c r="R364" s="544"/>
      <c r="S364" s="545">
        <f>SUM(((S362*3)+V362+Y362)/5)</f>
        <v>0</v>
      </c>
      <c r="T364" s="543"/>
      <c r="U364" s="543"/>
      <c r="V364" s="543"/>
      <c r="W364" s="543"/>
      <c r="X364" s="543"/>
      <c r="Y364" s="543"/>
      <c r="Z364" s="543"/>
      <c r="AA364" s="544"/>
      <c r="AB364" s="519"/>
    </row>
    <row r="365" spans="1:28" ht="15.75" customHeight="1" thickBot="1">
      <c r="J365" s="145"/>
      <c r="K365" s="145"/>
      <c r="L365" s="145"/>
      <c r="M365" s="145"/>
      <c r="N365" s="145"/>
      <c r="O365" s="145"/>
      <c r="P365" s="145"/>
      <c r="Q365" s="145"/>
      <c r="R365" s="145"/>
      <c r="S365" s="145"/>
      <c r="T365" s="145"/>
      <c r="U365" s="145"/>
      <c r="V365" s="145"/>
      <c r="W365" s="145"/>
      <c r="X365" s="145"/>
      <c r="Y365" s="145"/>
      <c r="Z365" s="145"/>
      <c r="AA365" s="145"/>
    </row>
    <row r="366" spans="1:28" ht="15.75" customHeight="1">
      <c r="A366" s="502" t="str">
        <f>T(A360)</f>
        <v>Hijack</v>
      </c>
      <c r="B366" s="503"/>
      <c r="C366" s="503"/>
      <c r="D366" s="504"/>
      <c r="E366" s="508" t="s">
        <v>45</v>
      </c>
      <c r="F366" s="509"/>
      <c r="G366" s="508" t="s">
        <v>3</v>
      </c>
      <c r="H366" s="512"/>
      <c r="I366" s="509"/>
      <c r="J366" s="514" t="s">
        <v>15</v>
      </c>
      <c r="K366" s="515"/>
      <c r="L366" s="515"/>
      <c r="M366" s="515"/>
      <c r="N366" s="515"/>
      <c r="O366" s="515"/>
      <c r="P366" s="515"/>
      <c r="Q366" s="515"/>
      <c r="R366" s="516"/>
      <c r="S366" s="514" t="s">
        <v>7</v>
      </c>
      <c r="T366" s="515"/>
      <c r="U366" s="515"/>
      <c r="V366" s="515"/>
      <c r="W366" s="515"/>
      <c r="X366" s="515"/>
      <c r="Y366" s="515"/>
      <c r="Z366" s="515"/>
      <c r="AA366" s="516"/>
      <c r="AB366" s="517">
        <f>SUM(((((J370+S370)/2)*G370)*E370))</f>
        <v>0</v>
      </c>
    </row>
    <row r="367" spans="1:28" ht="15.75" customHeight="1">
      <c r="A367" s="505"/>
      <c r="B367" s="506"/>
      <c r="C367" s="506"/>
      <c r="D367" s="507"/>
      <c r="E367" s="510"/>
      <c r="F367" s="511"/>
      <c r="G367" s="510"/>
      <c r="H367" s="513"/>
      <c r="I367" s="511"/>
      <c r="J367" s="520" t="s">
        <v>16</v>
      </c>
      <c r="K367" s="521"/>
      <c r="L367" s="522"/>
      <c r="M367" s="520" t="s">
        <v>17</v>
      </c>
      <c r="N367" s="521"/>
      <c r="O367" s="522"/>
      <c r="P367" s="520" t="s">
        <v>18</v>
      </c>
      <c r="Q367" s="521"/>
      <c r="R367" s="522"/>
      <c r="S367" s="520" t="s">
        <v>8</v>
      </c>
      <c r="T367" s="521"/>
      <c r="U367" s="522"/>
      <c r="V367" s="520" t="s">
        <v>13</v>
      </c>
      <c r="W367" s="521"/>
      <c r="X367" s="522"/>
      <c r="Y367" s="520" t="s">
        <v>149</v>
      </c>
      <c r="Z367" s="521"/>
      <c r="AA367" s="522"/>
      <c r="AB367" s="518"/>
    </row>
    <row r="368" spans="1:28" ht="15.75" customHeight="1">
      <c r="A368" s="523" t="str">
        <f>T(A241)</f>
        <v>Air Handling</v>
      </c>
      <c r="B368" s="524"/>
      <c r="C368" s="141" t="str">
        <f>T(C241)</f>
        <v>CR</v>
      </c>
      <c r="D368" s="144">
        <f>SUM(D241)</f>
        <v>18</v>
      </c>
      <c r="E368" s="525">
        <v>1</v>
      </c>
      <c r="F368" s="526"/>
      <c r="G368" s="525">
        <f>SUM(G241)</f>
        <v>0</v>
      </c>
      <c r="H368" s="529"/>
      <c r="I368" s="526"/>
      <c r="J368" s="531">
        <v>0</v>
      </c>
      <c r="K368" s="532"/>
      <c r="L368" s="533"/>
      <c r="M368" s="531">
        <v>0</v>
      </c>
      <c r="N368" s="532"/>
      <c r="O368" s="533"/>
      <c r="P368" s="531">
        <v>0</v>
      </c>
      <c r="Q368" s="532"/>
      <c r="R368" s="533"/>
      <c r="S368" s="531">
        <v>0</v>
      </c>
      <c r="T368" s="532"/>
      <c r="U368" s="533"/>
      <c r="V368" s="531">
        <v>0</v>
      </c>
      <c r="W368" s="532"/>
      <c r="X368" s="533"/>
      <c r="Y368" s="531">
        <v>0</v>
      </c>
      <c r="Z368" s="532"/>
      <c r="AA368" s="533"/>
      <c r="AB368" s="518"/>
    </row>
    <row r="369" spans="1:28" ht="15.75" customHeight="1">
      <c r="A369" s="537" t="str">
        <f>T(A242)</f>
        <v/>
      </c>
      <c r="B369" s="538"/>
      <c r="C369" s="538"/>
      <c r="D369" s="539"/>
      <c r="E369" s="527"/>
      <c r="F369" s="528"/>
      <c r="G369" s="527"/>
      <c r="H369" s="530"/>
      <c r="I369" s="528"/>
      <c r="J369" s="534"/>
      <c r="K369" s="535"/>
      <c r="L369" s="536"/>
      <c r="M369" s="534"/>
      <c r="N369" s="535"/>
      <c r="O369" s="536"/>
      <c r="P369" s="534"/>
      <c r="Q369" s="535"/>
      <c r="R369" s="536"/>
      <c r="S369" s="534"/>
      <c r="T369" s="535"/>
      <c r="U369" s="536"/>
      <c r="V369" s="534"/>
      <c r="W369" s="535"/>
      <c r="X369" s="536"/>
      <c r="Y369" s="534"/>
      <c r="Z369" s="535"/>
      <c r="AA369" s="536"/>
      <c r="AB369" s="518"/>
    </row>
    <row r="370" spans="1:28" ht="15.75" customHeight="1" thickBot="1">
      <c r="A370" s="540"/>
      <c r="B370" s="541"/>
      <c r="C370" s="541"/>
      <c r="D370" s="542"/>
      <c r="E370" s="543">
        <f>SUM(E368)</f>
        <v>1</v>
      </c>
      <c r="F370" s="544"/>
      <c r="G370" s="545">
        <f>SUM(G368)</f>
        <v>0</v>
      </c>
      <c r="H370" s="543"/>
      <c r="I370" s="544"/>
      <c r="J370" s="545">
        <f>SUM((J368+M368+P368)/3)</f>
        <v>0</v>
      </c>
      <c r="K370" s="543"/>
      <c r="L370" s="543"/>
      <c r="M370" s="543"/>
      <c r="N370" s="543"/>
      <c r="O370" s="543"/>
      <c r="P370" s="543"/>
      <c r="Q370" s="543"/>
      <c r="R370" s="544"/>
      <c r="S370" s="545">
        <f>SUM(((S368*3)+V368+Y368)/5)</f>
        <v>0</v>
      </c>
      <c r="T370" s="543"/>
      <c r="U370" s="543"/>
      <c r="V370" s="543"/>
      <c r="W370" s="543"/>
      <c r="X370" s="543"/>
      <c r="Y370" s="543"/>
      <c r="Z370" s="543"/>
      <c r="AA370" s="544"/>
      <c r="AB370" s="519"/>
    </row>
    <row r="371" spans="1:28" ht="15.75" customHeight="1" thickBot="1">
      <c r="J371" s="143"/>
      <c r="K371" s="143"/>
      <c r="L371" s="143"/>
      <c r="M371" s="143"/>
      <c r="N371" s="143"/>
      <c r="O371" s="143"/>
      <c r="P371" s="143"/>
      <c r="Q371" s="143"/>
      <c r="R371" s="143"/>
      <c r="S371" s="143"/>
      <c r="T371" s="143"/>
      <c r="U371" s="143"/>
      <c r="V371" s="143"/>
      <c r="W371" s="143"/>
      <c r="X371" s="143"/>
      <c r="Y371" s="143"/>
      <c r="Z371" s="143"/>
      <c r="AA371" s="143"/>
    </row>
    <row r="372" spans="1:28" ht="15.75" customHeight="1">
      <c r="A372" s="502" t="str">
        <f>T(A366)</f>
        <v>Hijack</v>
      </c>
      <c r="B372" s="503"/>
      <c r="C372" s="503"/>
      <c r="D372" s="504"/>
      <c r="E372" s="508" t="s">
        <v>45</v>
      </c>
      <c r="F372" s="509"/>
      <c r="G372" s="508" t="s">
        <v>3</v>
      </c>
      <c r="H372" s="512"/>
      <c r="I372" s="509"/>
      <c r="J372" s="514" t="s">
        <v>15</v>
      </c>
      <c r="K372" s="515"/>
      <c r="L372" s="515"/>
      <c r="M372" s="515"/>
      <c r="N372" s="515"/>
      <c r="O372" s="515"/>
      <c r="P372" s="515"/>
      <c r="Q372" s="515"/>
      <c r="R372" s="516"/>
      <c r="S372" s="514" t="s">
        <v>7</v>
      </c>
      <c r="T372" s="515"/>
      <c r="U372" s="515"/>
      <c r="V372" s="515"/>
      <c r="W372" s="515"/>
      <c r="X372" s="515"/>
      <c r="Y372" s="515"/>
      <c r="Z372" s="515"/>
      <c r="AA372" s="516"/>
      <c r="AB372" s="517">
        <f>SUM(((((J376+S376)/2)*G376)*E376))</f>
        <v>0</v>
      </c>
    </row>
    <row r="373" spans="1:28" ht="15.75" customHeight="1">
      <c r="A373" s="505"/>
      <c r="B373" s="506"/>
      <c r="C373" s="506"/>
      <c r="D373" s="507"/>
      <c r="E373" s="510"/>
      <c r="F373" s="511"/>
      <c r="G373" s="510"/>
      <c r="H373" s="513"/>
      <c r="I373" s="511"/>
      <c r="J373" s="520" t="s">
        <v>16</v>
      </c>
      <c r="K373" s="521"/>
      <c r="L373" s="522"/>
      <c r="M373" s="520" t="s">
        <v>17</v>
      </c>
      <c r="N373" s="521"/>
      <c r="O373" s="522"/>
      <c r="P373" s="520" t="s">
        <v>18</v>
      </c>
      <c r="Q373" s="521"/>
      <c r="R373" s="522"/>
      <c r="S373" s="520" t="s">
        <v>8</v>
      </c>
      <c r="T373" s="521"/>
      <c r="U373" s="522"/>
      <c r="V373" s="520" t="s">
        <v>13</v>
      </c>
      <c r="W373" s="521"/>
      <c r="X373" s="522"/>
      <c r="Y373" s="520" t="s">
        <v>149</v>
      </c>
      <c r="Z373" s="521"/>
      <c r="AA373" s="522"/>
      <c r="AB373" s="518"/>
    </row>
    <row r="374" spans="1:28" ht="15.75" customHeight="1">
      <c r="A374" s="523" t="str">
        <f>T(A247)</f>
        <v>Power Generation/Distribution</v>
      </c>
      <c r="B374" s="524"/>
      <c r="C374" s="141" t="str">
        <f>T(C247)</f>
        <v>CR</v>
      </c>
      <c r="D374" s="144">
        <f>SUM(D247)</f>
        <v>19</v>
      </c>
      <c r="E374" s="525">
        <v>1</v>
      </c>
      <c r="F374" s="526"/>
      <c r="G374" s="525">
        <f>SUM(G247)</f>
        <v>0</v>
      </c>
      <c r="H374" s="529"/>
      <c r="I374" s="526"/>
      <c r="J374" s="531">
        <v>0</v>
      </c>
      <c r="K374" s="532"/>
      <c r="L374" s="533"/>
      <c r="M374" s="531">
        <v>0</v>
      </c>
      <c r="N374" s="532"/>
      <c r="O374" s="533"/>
      <c r="P374" s="531">
        <v>0</v>
      </c>
      <c r="Q374" s="532"/>
      <c r="R374" s="533"/>
      <c r="S374" s="531">
        <v>0</v>
      </c>
      <c r="T374" s="532"/>
      <c r="U374" s="533"/>
      <c r="V374" s="531">
        <v>0</v>
      </c>
      <c r="W374" s="532"/>
      <c r="X374" s="533"/>
      <c r="Y374" s="531">
        <v>0</v>
      </c>
      <c r="Z374" s="532"/>
      <c r="AA374" s="533"/>
      <c r="AB374" s="518"/>
    </row>
    <row r="375" spans="1:28" ht="15.75" customHeight="1">
      <c r="A375" s="537" t="str">
        <f>T(A248)</f>
        <v/>
      </c>
      <c r="B375" s="538"/>
      <c r="C375" s="538"/>
      <c r="D375" s="539"/>
      <c r="E375" s="527"/>
      <c r="F375" s="528"/>
      <c r="G375" s="527"/>
      <c r="H375" s="530"/>
      <c r="I375" s="528"/>
      <c r="J375" s="534"/>
      <c r="K375" s="535"/>
      <c r="L375" s="536"/>
      <c r="M375" s="534"/>
      <c r="N375" s="535"/>
      <c r="O375" s="536"/>
      <c r="P375" s="534"/>
      <c r="Q375" s="535"/>
      <c r="R375" s="536"/>
      <c r="S375" s="534"/>
      <c r="T375" s="535"/>
      <c r="U375" s="536"/>
      <c r="V375" s="534"/>
      <c r="W375" s="535"/>
      <c r="X375" s="536"/>
      <c r="Y375" s="534"/>
      <c r="Z375" s="535"/>
      <c r="AA375" s="536"/>
      <c r="AB375" s="518"/>
    </row>
    <row r="376" spans="1:28" ht="15.75" customHeight="1" thickBot="1">
      <c r="A376" s="540"/>
      <c r="B376" s="541"/>
      <c r="C376" s="541"/>
      <c r="D376" s="542"/>
      <c r="E376" s="543">
        <f>SUM(E374)</f>
        <v>1</v>
      </c>
      <c r="F376" s="544"/>
      <c r="G376" s="545">
        <f>SUM(G374)</f>
        <v>0</v>
      </c>
      <c r="H376" s="543"/>
      <c r="I376" s="544"/>
      <c r="J376" s="545">
        <f>SUM((J374+M374+P374)/3)</f>
        <v>0</v>
      </c>
      <c r="K376" s="543"/>
      <c r="L376" s="543"/>
      <c r="M376" s="543"/>
      <c r="N376" s="543"/>
      <c r="O376" s="543"/>
      <c r="P376" s="543"/>
      <c r="Q376" s="543"/>
      <c r="R376" s="544"/>
      <c r="S376" s="545">
        <f>SUM(((S374*3)+V374+Y374)/5)</f>
        <v>0</v>
      </c>
      <c r="T376" s="543"/>
      <c r="U376" s="543"/>
      <c r="V376" s="543"/>
      <c r="W376" s="543"/>
      <c r="X376" s="543"/>
      <c r="Y376" s="543"/>
      <c r="Z376" s="543"/>
      <c r="AA376" s="544"/>
      <c r="AB376" s="519"/>
    </row>
    <row r="377" spans="1:28" ht="15.75" customHeight="1" thickBot="1">
      <c r="J377" s="145"/>
      <c r="K377" s="145"/>
      <c r="L377" s="145"/>
      <c r="M377" s="145"/>
      <c r="N377" s="145"/>
      <c r="O377" s="145"/>
      <c r="P377" s="145"/>
      <c r="Q377" s="145"/>
      <c r="R377" s="145"/>
      <c r="S377" s="145"/>
      <c r="T377" s="145"/>
      <c r="U377" s="145"/>
      <c r="V377" s="145"/>
      <c r="W377" s="145"/>
      <c r="X377" s="145"/>
      <c r="Y377" s="145"/>
      <c r="Z377" s="145"/>
      <c r="AA377" s="145"/>
    </row>
    <row r="378" spans="1:28" ht="15.75" customHeight="1">
      <c r="A378" s="502" t="str">
        <f>T(A372)</f>
        <v>Hijack</v>
      </c>
      <c r="B378" s="503"/>
      <c r="C378" s="503"/>
      <c r="D378" s="504"/>
      <c r="E378" s="508" t="s">
        <v>45</v>
      </c>
      <c r="F378" s="509"/>
      <c r="G378" s="508" t="s">
        <v>3</v>
      </c>
      <c r="H378" s="512"/>
      <c r="I378" s="509"/>
      <c r="J378" s="514" t="s">
        <v>15</v>
      </c>
      <c r="K378" s="515"/>
      <c r="L378" s="515"/>
      <c r="M378" s="515"/>
      <c r="N378" s="515"/>
      <c r="O378" s="515"/>
      <c r="P378" s="515"/>
      <c r="Q378" s="515"/>
      <c r="R378" s="516"/>
      <c r="S378" s="514" t="s">
        <v>7</v>
      </c>
      <c r="T378" s="515"/>
      <c r="U378" s="515"/>
      <c r="V378" s="515"/>
      <c r="W378" s="515"/>
      <c r="X378" s="515"/>
      <c r="Y378" s="515"/>
      <c r="Z378" s="515"/>
      <c r="AA378" s="516"/>
      <c r="AB378" s="517">
        <f>SUM(((((J382+S382)/2)*G382)*E382))</f>
        <v>0</v>
      </c>
    </row>
    <row r="379" spans="1:28" ht="15.75" customHeight="1">
      <c r="A379" s="505"/>
      <c r="B379" s="506"/>
      <c r="C379" s="506"/>
      <c r="D379" s="507"/>
      <c r="E379" s="510"/>
      <c r="F379" s="511"/>
      <c r="G379" s="510"/>
      <c r="H379" s="513"/>
      <c r="I379" s="511"/>
      <c r="J379" s="520" t="s">
        <v>16</v>
      </c>
      <c r="K379" s="521"/>
      <c r="L379" s="522"/>
      <c r="M379" s="520" t="s">
        <v>17</v>
      </c>
      <c r="N379" s="521"/>
      <c r="O379" s="522"/>
      <c r="P379" s="520" t="s">
        <v>18</v>
      </c>
      <c r="Q379" s="521"/>
      <c r="R379" s="522"/>
      <c r="S379" s="520" t="s">
        <v>8</v>
      </c>
      <c r="T379" s="521"/>
      <c r="U379" s="522"/>
      <c r="V379" s="520" t="s">
        <v>13</v>
      </c>
      <c r="W379" s="521"/>
      <c r="X379" s="522"/>
      <c r="Y379" s="520" t="s">
        <v>149</v>
      </c>
      <c r="Z379" s="521"/>
      <c r="AA379" s="522"/>
      <c r="AB379" s="518"/>
    </row>
    <row r="380" spans="1:28" ht="15.75" customHeight="1">
      <c r="A380" s="523" t="str">
        <f>T(A253)</f>
        <v>Yards</v>
      </c>
      <c r="B380" s="524"/>
      <c r="C380" s="141" t="str">
        <f>T(C253)</f>
        <v>CR</v>
      </c>
      <c r="D380" s="144">
        <f>SUM(D253)</f>
        <v>20</v>
      </c>
      <c r="E380" s="525">
        <v>1</v>
      </c>
      <c r="F380" s="526"/>
      <c r="G380" s="525">
        <f>SUM(G253)</f>
        <v>0</v>
      </c>
      <c r="H380" s="529"/>
      <c r="I380" s="526"/>
      <c r="J380" s="531">
        <v>0</v>
      </c>
      <c r="K380" s="532"/>
      <c r="L380" s="533"/>
      <c r="M380" s="531">
        <v>0</v>
      </c>
      <c r="N380" s="532"/>
      <c r="O380" s="533"/>
      <c r="P380" s="531">
        <v>0</v>
      </c>
      <c r="Q380" s="532"/>
      <c r="R380" s="533"/>
      <c r="S380" s="531">
        <v>0</v>
      </c>
      <c r="T380" s="532"/>
      <c r="U380" s="533"/>
      <c r="V380" s="531">
        <v>0</v>
      </c>
      <c r="W380" s="532"/>
      <c r="X380" s="533"/>
      <c r="Y380" s="531">
        <v>0</v>
      </c>
      <c r="Z380" s="532"/>
      <c r="AA380" s="533"/>
      <c r="AB380" s="518"/>
    </row>
    <row r="381" spans="1:28" ht="15.75" customHeight="1">
      <c r="A381" s="537" t="str">
        <f>T(A254)</f>
        <v/>
      </c>
      <c r="B381" s="538"/>
      <c r="C381" s="538"/>
      <c r="D381" s="539"/>
      <c r="E381" s="527"/>
      <c r="F381" s="528"/>
      <c r="G381" s="527"/>
      <c r="H381" s="530"/>
      <c r="I381" s="528"/>
      <c r="J381" s="534"/>
      <c r="K381" s="535"/>
      <c r="L381" s="536"/>
      <c r="M381" s="534"/>
      <c r="N381" s="535"/>
      <c r="O381" s="536"/>
      <c r="P381" s="534"/>
      <c r="Q381" s="535"/>
      <c r="R381" s="536"/>
      <c r="S381" s="534"/>
      <c r="T381" s="535"/>
      <c r="U381" s="536"/>
      <c r="V381" s="534"/>
      <c r="W381" s="535"/>
      <c r="X381" s="536"/>
      <c r="Y381" s="534"/>
      <c r="Z381" s="535"/>
      <c r="AA381" s="536"/>
      <c r="AB381" s="518"/>
    </row>
    <row r="382" spans="1:28" ht="15.75" customHeight="1" thickBot="1">
      <c r="A382" s="540"/>
      <c r="B382" s="541"/>
      <c r="C382" s="541"/>
      <c r="D382" s="542"/>
      <c r="E382" s="543">
        <f>SUM(E380)</f>
        <v>1</v>
      </c>
      <c r="F382" s="544"/>
      <c r="G382" s="545">
        <f>SUM(G380)</f>
        <v>0</v>
      </c>
      <c r="H382" s="543"/>
      <c r="I382" s="544"/>
      <c r="J382" s="545">
        <f>SUM((J380+M380+P380)/3)</f>
        <v>0</v>
      </c>
      <c r="K382" s="543"/>
      <c r="L382" s="543"/>
      <c r="M382" s="543"/>
      <c r="N382" s="543"/>
      <c r="O382" s="543"/>
      <c r="P382" s="543"/>
      <c r="Q382" s="543"/>
      <c r="R382" s="544"/>
      <c r="S382" s="545">
        <f>SUM(((S380*3)+V380+Y380)/5)</f>
        <v>0</v>
      </c>
      <c r="T382" s="543"/>
      <c r="U382" s="543"/>
      <c r="V382" s="543"/>
      <c r="W382" s="543"/>
      <c r="X382" s="543"/>
      <c r="Y382" s="543"/>
      <c r="Z382" s="543"/>
      <c r="AA382" s="544"/>
      <c r="AB382" s="519"/>
    </row>
    <row r="383" spans="1:28" ht="15.75" customHeight="1" thickBot="1">
      <c r="J383" s="143"/>
      <c r="K383" s="143"/>
      <c r="L383" s="143"/>
      <c r="M383" s="143"/>
      <c r="N383" s="143"/>
      <c r="O383" s="143"/>
      <c r="P383" s="143"/>
      <c r="Q383" s="143"/>
      <c r="R383" s="143"/>
      <c r="S383" s="143"/>
      <c r="T383" s="143"/>
      <c r="U383" s="143"/>
      <c r="V383" s="143"/>
      <c r="W383" s="143"/>
      <c r="X383" s="143"/>
      <c r="Y383" s="143"/>
      <c r="Z383" s="143"/>
      <c r="AA383" s="143"/>
    </row>
    <row r="384" spans="1:28" ht="15.75" customHeight="1">
      <c r="A384" s="502" t="str">
        <f>T(A378)</f>
        <v>Hijack</v>
      </c>
      <c r="B384" s="503"/>
      <c r="C384" s="503"/>
      <c r="D384" s="504"/>
      <c r="E384" s="508" t="s">
        <v>45</v>
      </c>
      <c r="F384" s="509"/>
      <c r="G384" s="508" t="s">
        <v>3</v>
      </c>
      <c r="H384" s="512"/>
      <c r="I384" s="509"/>
      <c r="J384" s="514" t="s">
        <v>15</v>
      </c>
      <c r="K384" s="515"/>
      <c r="L384" s="515"/>
      <c r="M384" s="515"/>
      <c r="N384" s="515"/>
      <c r="O384" s="515"/>
      <c r="P384" s="515"/>
      <c r="Q384" s="515"/>
      <c r="R384" s="516"/>
      <c r="S384" s="514" t="s">
        <v>7</v>
      </c>
      <c r="T384" s="515"/>
      <c r="U384" s="515"/>
      <c r="V384" s="515"/>
      <c r="W384" s="515"/>
      <c r="X384" s="515"/>
      <c r="Y384" s="515"/>
      <c r="Z384" s="515"/>
      <c r="AA384" s="516"/>
      <c r="AB384" s="517">
        <f>SUM(((((J388+S388)/2)*G388)*E388))</f>
        <v>0</v>
      </c>
    </row>
    <row r="385" spans="1:28" ht="15.75" customHeight="1">
      <c r="A385" s="505"/>
      <c r="B385" s="506"/>
      <c r="C385" s="506"/>
      <c r="D385" s="507"/>
      <c r="E385" s="510"/>
      <c r="F385" s="511"/>
      <c r="G385" s="510"/>
      <c r="H385" s="513"/>
      <c r="I385" s="511"/>
      <c r="J385" s="520" t="s">
        <v>16</v>
      </c>
      <c r="K385" s="521"/>
      <c r="L385" s="522"/>
      <c r="M385" s="520" t="s">
        <v>17</v>
      </c>
      <c r="N385" s="521"/>
      <c r="O385" s="522"/>
      <c r="P385" s="520" t="s">
        <v>18</v>
      </c>
      <c r="Q385" s="521"/>
      <c r="R385" s="522"/>
      <c r="S385" s="520" t="s">
        <v>8</v>
      </c>
      <c r="T385" s="521"/>
      <c r="U385" s="522"/>
      <c r="V385" s="520" t="s">
        <v>13</v>
      </c>
      <c r="W385" s="521"/>
      <c r="X385" s="522"/>
      <c r="Y385" s="520" t="s">
        <v>149</v>
      </c>
      <c r="Z385" s="521"/>
      <c r="AA385" s="522"/>
      <c r="AB385" s="518"/>
    </row>
    <row r="386" spans="1:28" ht="15.75" customHeight="1">
      <c r="A386" s="523" t="str">
        <f>T(A259)</f>
        <v>Maintenance Barns/Facilities</v>
      </c>
      <c r="B386" s="524"/>
      <c r="C386" s="141" t="str">
        <f>T(C259)</f>
        <v>CR</v>
      </c>
      <c r="D386" s="144">
        <f>SUM(D259)</f>
        <v>21</v>
      </c>
      <c r="E386" s="525">
        <v>1</v>
      </c>
      <c r="F386" s="526"/>
      <c r="G386" s="525">
        <f>SUM(G259)</f>
        <v>0</v>
      </c>
      <c r="H386" s="529"/>
      <c r="I386" s="526"/>
      <c r="J386" s="531">
        <v>0</v>
      </c>
      <c r="K386" s="532"/>
      <c r="L386" s="533"/>
      <c r="M386" s="531">
        <v>0</v>
      </c>
      <c r="N386" s="532"/>
      <c r="O386" s="533"/>
      <c r="P386" s="531">
        <v>0</v>
      </c>
      <c r="Q386" s="532"/>
      <c r="R386" s="533"/>
      <c r="S386" s="531">
        <v>0</v>
      </c>
      <c r="T386" s="532"/>
      <c r="U386" s="533"/>
      <c r="V386" s="531">
        <v>0</v>
      </c>
      <c r="W386" s="532"/>
      <c r="X386" s="533"/>
      <c r="Y386" s="531">
        <v>0</v>
      </c>
      <c r="Z386" s="532"/>
      <c r="AA386" s="533"/>
      <c r="AB386" s="518"/>
    </row>
    <row r="387" spans="1:28" ht="15.75" customHeight="1">
      <c r="A387" s="537" t="str">
        <f>T(A260)</f>
        <v/>
      </c>
      <c r="B387" s="538"/>
      <c r="C387" s="538"/>
      <c r="D387" s="539"/>
      <c r="E387" s="527"/>
      <c r="F387" s="528"/>
      <c r="G387" s="527"/>
      <c r="H387" s="530"/>
      <c r="I387" s="528"/>
      <c r="J387" s="534"/>
      <c r="K387" s="535"/>
      <c r="L387" s="536"/>
      <c r="M387" s="534"/>
      <c r="N387" s="535"/>
      <c r="O387" s="536"/>
      <c r="P387" s="534"/>
      <c r="Q387" s="535"/>
      <c r="R387" s="536"/>
      <c r="S387" s="534"/>
      <c r="T387" s="535"/>
      <c r="U387" s="536"/>
      <c r="V387" s="534"/>
      <c r="W387" s="535"/>
      <c r="X387" s="536"/>
      <c r="Y387" s="534"/>
      <c r="Z387" s="535"/>
      <c r="AA387" s="536"/>
      <c r="AB387" s="518"/>
    </row>
    <row r="388" spans="1:28" ht="15.75" customHeight="1" thickBot="1">
      <c r="A388" s="540"/>
      <c r="B388" s="541"/>
      <c r="C388" s="541"/>
      <c r="D388" s="542"/>
      <c r="E388" s="543">
        <f>SUM(E386)</f>
        <v>1</v>
      </c>
      <c r="F388" s="544"/>
      <c r="G388" s="545">
        <f>SUM(G386)</f>
        <v>0</v>
      </c>
      <c r="H388" s="543"/>
      <c r="I388" s="544"/>
      <c r="J388" s="545">
        <f>SUM((J386+M386+P386)/3)</f>
        <v>0</v>
      </c>
      <c r="K388" s="543"/>
      <c r="L388" s="543"/>
      <c r="M388" s="543"/>
      <c r="N388" s="543"/>
      <c r="O388" s="543"/>
      <c r="P388" s="543"/>
      <c r="Q388" s="543"/>
      <c r="R388" s="544"/>
      <c r="S388" s="545">
        <f>SUM(((S386*3)+V386+Y386)/5)</f>
        <v>0</v>
      </c>
      <c r="T388" s="543"/>
      <c r="U388" s="543"/>
      <c r="V388" s="543"/>
      <c r="W388" s="543"/>
      <c r="X388" s="543"/>
      <c r="Y388" s="543"/>
      <c r="Z388" s="543"/>
      <c r="AA388" s="544"/>
      <c r="AB388" s="519"/>
    </row>
    <row r="390" spans="1:28" ht="30" customHeight="1" thickBot="1">
      <c r="A390" s="546" t="str">
        <f>T(Definitions!D22)</f>
        <v>Coordinated Complex Attack</v>
      </c>
      <c r="B390" s="546"/>
      <c r="C390" s="546"/>
      <c r="D390" s="546"/>
      <c r="E390" s="546"/>
      <c r="F390" s="546"/>
      <c r="G390" s="546"/>
      <c r="H390" s="546"/>
      <c r="I390" s="546"/>
      <c r="J390" s="546"/>
      <c r="K390" s="546"/>
      <c r="L390" s="546"/>
      <c r="M390" s="546"/>
      <c r="N390" s="546"/>
      <c r="O390" s="546"/>
      <c r="P390" s="546"/>
      <c r="Q390" s="546"/>
      <c r="R390" s="546"/>
      <c r="S390" s="546"/>
      <c r="T390" s="546"/>
      <c r="U390" s="546"/>
      <c r="V390" s="546"/>
      <c r="W390" s="546"/>
      <c r="X390" s="546"/>
      <c r="Y390" s="546"/>
      <c r="Z390" s="546"/>
      <c r="AA390" s="546"/>
      <c r="AB390" s="546"/>
    </row>
    <row r="391" spans="1:28" ht="15.75" customHeight="1">
      <c r="A391" s="547" t="str">
        <f>T(A390)</f>
        <v>Coordinated Complex Attack</v>
      </c>
      <c r="B391" s="548"/>
      <c r="C391" s="548"/>
      <c r="D391" s="549"/>
      <c r="E391" s="553" t="s">
        <v>45</v>
      </c>
      <c r="F391" s="554"/>
      <c r="G391" s="508" t="s">
        <v>3</v>
      </c>
      <c r="H391" s="512"/>
      <c r="I391" s="509"/>
      <c r="J391" s="514" t="s">
        <v>15</v>
      </c>
      <c r="K391" s="515"/>
      <c r="L391" s="515"/>
      <c r="M391" s="515"/>
      <c r="N391" s="515"/>
      <c r="O391" s="515"/>
      <c r="P391" s="515"/>
      <c r="Q391" s="515"/>
      <c r="R391" s="516"/>
      <c r="S391" s="514" t="s">
        <v>7</v>
      </c>
      <c r="T391" s="515"/>
      <c r="U391" s="515"/>
      <c r="V391" s="515"/>
      <c r="W391" s="515"/>
      <c r="X391" s="515"/>
      <c r="Y391" s="515"/>
      <c r="Z391" s="515"/>
      <c r="AA391" s="516"/>
      <c r="AB391" s="517">
        <f>SUM(((((J395+S395)/2)*G395)*E395))</f>
        <v>0</v>
      </c>
    </row>
    <row r="392" spans="1:28" ht="15.75" customHeight="1">
      <c r="A392" s="550"/>
      <c r="B392" s="551"/>
      <c r="C392" s="551"/>
      <c r="D392" s="552"/>
      <c r="E392" s="555"/>
      <c r="F392" s="556"/>
      <c r="G392" s="510"/>
      <c r="H392" s="513"/>
      <c r="I392" s="511"/>
      <c r="J392" s="520" t="s">
        <v>16</v>
      </c>
      <c r="K392" s="521"/>
      <c r="L392" s="522"/>
      <c r="M392" s="520" t="s">
        <v>17</v>
      </c>
      <c r="N392" s="521"/>
      <c r="O392" s="522"/>
      <c r="P392" s="520" t="s">
        <v>18</v>
      </c>
      <c r="Q392" s="521"/>
      <c r="R392" s="522"/>
      <c r="S392" s="520" t="s">
        <v>8</v>
      </c>
      <c r="T392" s="521"/>
      <c r="U392" s="522"/>
      <c r="V392" s="520" t="s">
        <v>13</v>
      </c>
      <c r="W392" s="521"/>
      <c r="X392" s="522"/>
      <c r="Y392" s="520" t="s">
        <v>149</v>
      </c>
      <c r="Z392" s="521"/>
      <c r="AA392" s="522"/>
      <c r="AB392" s="518"/>
    </row>
    <row r="393" spans="1:28" ht="15.75" customHeight="1">
      <c r="A393" s="523" t="str">
        <f>T(A266)</f>
        <v>Headquarters Building</v>
      </c>
      <c r="B393" s="524"/>
      <c r="C393" s="141" t="str">
        <f>T(C266)</f>
        <v>CR</v>
      </c>
      <c r="D393" s="142">
        <f>SUM(D266)</f>
        <v>1</v>
      </c>
      <c r="E393" s="525">
        <v>1</v>
      </c>
      <c r="F393" s="526"/>
      <c r="G393" s="525">
        <f>SUM(G266)</f>
        <v>0</v>
      </c>
      <c r="H393" s="529"/>
      <c r="I393" s="526"/>
      <c r="J393" s="531">
        <v>0</v>
      </c>
      <c r="K393" s="532"/>
      <c r="L393" s="533"/>
      <c r="M393" s="531">
        <v>0</v>
      </c>
      <c r="N393" s="532"/>
      <c r="O393" s="533"/>
      <c r="P393" s="531">
        <v>0</v>
      </c>
      <c r="Q393" s="532"/>
      <c r="R393" s="533"/>
      <c r="S393" s="531">
        <v>0</v>
      </c>
      <c r="T393" s="532"/>
      <c r="U393" s="533"/>
      <c r="V393" s="531">
        <v>0</v>
      </c>
      <c r="W393" s="532"/>
      <c r="X393" s="533"/>
      <c r="Y393" s="531">
        <v>0</v>
      </c>
      <c r="Z393" s="532"/>
      <c r="AA393" s="533"/>
      <c r="AB393" s="518"/>
    </row>
    <row r="394" spans="1:28" ht="15.75" customHeight="1">
      <c r="A394" s="537" t="str">
        <f>T(A267)</f>
        <v/>
      </c>
      <c r="B394" s="538"/>
      <c r="C394" s="538"/>
      <c r="D394" s="539"/>
      <c r="E394" s="527"/>
      <c r="F394" s="528"/>
      <c r="G394" s="527"/>
      <c r="H394" s="530"/>
      <c r="I394" s="528"/>
      <c r="J394" s="534"/>
      <c r="K394" s="535"/>
      <c r="L394" s="536"/>
      <c r="M394" s="534"/>
      <c r="N394" s="535"/>
      <c r="O394" s="536"/>
      <c r="P394" s="534"/>
      <c r="Q394" s="535"/>
      <c r="R394" s="536"/>
      <c r="S394" s="534"/>
      <c r="T394" s="535"/>
      <c r="U394" s="536"/>
      <c r="V394" s="534"/>
      <c r="W394" s="535"/>
      <c r="X394" s="536"/>
      <c r="Y394" s="534"/>
      <c r="Z394" s="535"/>
      <c r="AA394" s="536"/>
      <c r="AB394" s="518"/>
    </row>
    <row r="395" spans="1:28" ht="15.75" customHeight="1" thickBot="1">
      <c r="A395" s="540"/>
      <c r="B395" s="541"/>
      <c r="C395" s="541"/>
      <c r="D395" s="542"/>
      <c r="E395" s="543">
        <f>SUM(E393)</f>
        <v>1</v>
      </c>
      <c r="F395" s="544"/>
      <c r="G395" s="545">
        <f>SUM(G393)</f>
        <v>0</v>
      </c>
      <c r="H395" s="543"/>
      <c r="I395" s="544"/>
      <c r="J395" s="545">
        <f>SUM((J393+M393+P393)/3)</f>
        <v>0</v>
      </c>
      <c r="K395" s="543"/>
      <c r="L395" s="543"/>
      <c r="M395" s="543"/>
      <c r="N395" s="543"/>
      <c r="O395" s="543"/>
      <c r="P395" s="543"/>
      <c r="Q395" s="543"/>
      <c r="R395" s="544"/>
      <c r="S395" s="545">
        <f>SUM(((S393*3)+V393+Y393)/5)</f>
        <v>0</v>
      </c>
      <c r="T395" s="543"/>
      <c r="U395" s="543"/>
      <c r="V395" s="543"/>
      <c r="W395" s="543"/>
      <c r="X395" s="543"/>
      <c r="Y395" s="543"/>
      <c r="Z395" s="543"/>
      <c r="AA395" s="544"/>
      <c r="AB395" s="519"/>
    </row>
    <row r="396" spans="1:28" ht="15.75" customHeight="1" thickBot="1">
      <c r="A396" s="143"/>
      <c r="B396" s="143"/>
      <c r="C396" s="143"/>
      <c r="D396" s="143"/>
      <c r="E396" s="143"/>
      <c r="F396" s="143"/>
      <c r="G396" s="143"/>
      <c r="H396" s="143"/>
      <c r="I396" s="143"/>
      <c r="J396" s="143"/>
      <c r="K396" s="143"/>
      <c r="L396" s="143"/>
      <c r="M396" s="143"/>
      <c r="N396" s="143"/>
      <c r="O396" s="143"/>
      <c r="P396" s="143"/>
      <c r="Q396" s="143"/>
      <c r="R396" s="143"/>
      <c r="S396" s="143"/>
      <c r="T396" s="143"/>
      <c r="U396" s="143"/>
      <c r="V396" s="143"/>
      <c r="W396" s="143"/>
      <c r="X396" s="143"/>
      <c r="Y396" s="143"/>
      <c r="Z396" s="143"/>
      <c r="AA396" s="143"/>
      <c r="AB396" s="143"/>
    </row>
    <row r="397" spans="1:28" ht="15.75" customHeight="1">
      <c r="A397" s="502" t="str">
        <f>T(A390)</f>
        <v>Coordinated Complex Attack</v>
      </c>
      <c r="B397" s="503"/>
      <c r="C397" s="503"/>
      <c r="D397" s="504"/>
      <c r="E397" s="553" t="s">
        <v>45</v>
      </c>
      <c r="F397" s="554"/>
      <c r="G397" s="508" t="s">
        <v>3</v>
      </c>
      <c r="H397" s="512"/>
      <c r="I397" s="509"/>
      <c r="J397" s="514" t="s">
        <v>15</v>
      </c>
      <c r="K397" s="515"/>
      <c r="L397" s="515"/>
      <c r="M397" s="515"/>
      <c r="N397" s="515"/>
      <c r="O397" s="515"/>
      <c r="P397" s="515"/>
      <c r="Q397" s="515"/>
      <c r="R397" s="516"/>
      <c r="S397" s="514" t="s">
        <v>7</v>
      </c>
      <c r="T397" s="515"/>
      <c r="U397" s="515"/>
      <c r="V397" s="515"/>
      <c r="W397" s="515"/>
      <c r="X397" s="515"/>
      <c r="Y397" s="515"/>
      <c r="Z397" s="515"/>
      <c r="AA397" s="516"/>
      <c r="AB397" s="517">
        <f>SUM(((((J401+S401)/2)*G401)*E401))</f>
        <v>0</v>
      </c>
    </row>
    <row r="398" spans="1:28" ht="15.75" customHeight="1">
      <c r="A398" s="505"/>
      <c r="B398" s="506"/>
      <c r="C398" s="506"/>
      <c r="D398" s="507"/>
      <c r="E398" s="555"/>
      <c r="F398" s="556"/>
      <c r="G398" s="510"/>
      <c r="H398" s="513"/>
      <c r="I398" s="511"/>
      <c r="J398" s="520" t="s">
        <v>16</v>
      </c>
      <c r="K398" s="521"/>
      <c r="L398" s="522"/>
      <c r="M398" s="520" t="s">
        <v>17</v>
      </c>
      <c r="N398" s="521"/>
      <c r="O398" s="522"/>
      <c r="P398" s="520" t="s">
        <v>18</v>
      </c>
      <c r="Q398" s="521"/>
      <c r="R398" s="522"/>
      <c r="S398" s="520" t="s">
        <v>8</v>
      </c>
      <c r="T398" s="521"/>
      <c r="U398" s="522"/>
      <c r="V398" s="520" t="s">
        <v>13</v>
      </c>
      <c r="W398" s="521"/>
      <c r="X398" s="522"/>
      <c r="Y398" s="520" t="s">
        <v>149</v>
      </c>
      <c r="Z398" s="521"/>
      <c r="AA398" s="522"/>
      <c r="AB398" s="518"/>
    </row>
    <row r="399" spans="1:28" ht="15.75" customHeight="1">
      <c r="A399" s="523" t="str">
        <f>T(A272)</f>
        <v>Major Passenger Terminals</v>
      </c>
      <c r="B399" s="524"/>
      <c r="C399" s="141" t="str">
        <f>T(C272)</f>
        <v>CR</v>
      </c>
      <c r="D399" s="144">
        <f>SUM(D272)</f>
        <v>2</v>
      </c>
      <c r="E399" s="525">
        <v>1</v>
      </c>
      <c r="F399" s="526"/>
      <c r="G399" s="525">
        <f>SUM(G272)</f>
        <v>0</v>
      </c>
      <c r="H399" s="529"/>
      <c r="I399" s="526"/>
      <c r="J399" s="531">
        <v>0</v>
      </c>
      <c r="K399" s="532"/>
      <c r="L399" s="533"/>
      <c r="M399" s="531">
        <v>0</v>
      </c>
      <c r="N399" s="532"/>
      <c r="O399" s="533"/>
      <c r="P399" s="531">
        <v>0</v>
      </c>
      <c r="Q399" s="532"/>
      <c r="R399" s="533"/>
      <c r="S399" s="531">
        <v>0</v>
      </c>
      <c r="T399" s="532"/>
      <c r="U399" s="533"/>
      <c r="V399" s="531">
        <v>0</v>
      </c>
      <c r="W399" s="532"/>
      <c r="X399" s="533"/>
      <c r="Y399" s="531">
        <v>0</v>
      </c>
      <c r="Z399" s="532"/>
      <c r="AA399" s="533"/>
      <c r="AB399" s="518"/>
    </row>
    <row r="400" spans="1:28" ht="15.75" customHeight="1">
      <c r="A400" s="537" t="str">
        <f>T(A273)</f>
        <v/>
      </c>
      <c r="B400" s="538"/>
      <c r="C400" s="538"/>
      <c r="D400" s="539"/>
      <c r="E400" s="527"/>
      <c r="F400" s="528"/>
      <c r="G400" s="527"/>
      <c r="H400" s="530"/>
      <c r="I400" s="528"/>
      <c r="J400" s="534"/>
      <c r="K400" s="535"/>
      <c r="L400" s="536"/>
      <c r="M400" s="534"/>
      <c r="N400" s="535"/>
      <c r="O400" s="536"/>
      <c r="P400" s="534"/>
      <c r="Q400" s="535"/>
      <c r="R400" s="536"/>
      <c r="S400" s="534"/>
      <c r="T400" s="535"/>
      <c r="U400" s="536"/>
      <c r="V400" s="534"/>
      <c r="W400" s="535"/>
      <c r="X400" s="536"/>
      <c r="Y400" s="534"/>
      <c r="Z400" s="535"/>
      <c r="AA400" s="536"/>
      <c r="AB400" s="518"/>
    </row>
    <row r="401" spans="1:28" ht="15.75" customHeight="1" thickBot="1">
      <c r="A401" s="540"/>
      <c r="B401" s="541"/>
      <c r="C401" s="541"/>
      <c r="D401" s="542"/>
      <c r="E401" s="543">
        <f>SUM(E399)</f>
        <v>1</v>
      </c>
      <c r="F401" s="544"/>
      <c r="G401" s="545">
        <f>SUM(G399)</f>
        <v>0</v>
      </c>
      <c r="H401" s="543"/>
      <c r="I401" s="544"/>
      <c r="J401" s="545">
        <f>SUM((J399+M399+P399)/3)</f>
        <v>0</v>
      </c>
      <c r="K401" s="543"/>
      <c r="L401" s="543"/>
      <c r="M401" s="543"/>
      <c r="N401" s="543"/>
      <c r="O401" s="543"/>
      <c r="P401" s="543"/>
      <c r="Q401" s="543"/>
      <c r="R401" s="544"/>
      <c r="S401" s="545">
        <f>SUM(((S399*3)+V399+Y399)/5)</f>
        <v>0</v>
      </c>
      <c r="T401" s="543"/>
      <c r="U401" s="543"/>
      <c r="V401" s="543"/>
      <c r="W401" s="543"/>
      <c r="X401" s="543"/>
      <c r="Y401" s="543"/>
      <c r="Z401" s="543"/>
      <c r="AA401" s="544"/>
      <c r="AB401" s="519"/>
    </row>
    <row r="402" spans="1:28" ht="15.75" customHeight="1" thickBot="1">
      <c r="E402" s="145"/>
      <c r="F402" s="145"/>
      <c r="G402" s="145"/>
      <c r="H402" s="145"/>
      <c r="I402" s="145"/>
      <c r="J402" s="145"/>
      <c r="K402" s="145"/>
      <c r="L402" s="145"/>
      <c r="M402" s="145"/>
      <c r="N402" s="145"/>
      <c r="O402" s="145"/>
      <c r="P402" s="145"/>
      <c r="Q402" s="145"/>
      <c r="R402" s="145"/>
      <c r="S402" s="145"/>
      <c r="T402" s="145"/>
      <c r="U402" s="145"/>
      <c r="V402" s="145"/>
      <c r="W402" s="145"/>
      <c r="X402" s="145"/>
      <c r="Y402" s="145"/>
      <c r="Z402" s="145"/>
      <c r="AA402" s="145"/>
      <c r="AB402" s="145"/>
    </row>
    <row r="403" spans="1:28" ht="15.75" customHeight="1">
      <c r="A403" s="502" t="str">
        <f>T(A397)</f>
        <v>Coordinated Complex Attack</v>
      </c>
      <c r="B403" s="503"/>
      <c r="C403" s="503"/>
      <c r="D403" s="504"/>
      <c r="E403" s="508" t="s">
        <v>45</v>
      </c>
      <c r="F403" s="509"/>
      <c r="G403" s="508" t="s">
        <v>3</v>
      </c>
      <c r="H403" s="512"/>
      <c r="I403" s="509"/>
      <c r="J403" s="514" t="s">
        <v>15</v>
      </c>
      <c r="K403" s="515"/>
      <c r="L403" s="515"/>
      <c r="M403" s="515"/>
      <c r="N403" s="515"/>
      <c r="O403" s="515"/>
      <c r="P403" s="515"/>
      <c r="Q403" s="515"/>
      <c r="R403" s="516"/>
      <c r="S403" s="514" t="s">
        <v>7</v>
      </c>
      <c r="T403" s="515"/>
      <c r="U403" s="515"/>
      <c r="V403" s="515"/>
      <c r="W403" s="515"/>
      <c r="X403" s="515"/>
      <c r="Y403" s="515"/>
      <c r="Z403" s="515"/>
      <c r="AA403" s="516"/>
      <c r="AB403" s="517">
        <f>SUM(((((J407+S407)/2)*G407)*E407))</f>
        <v>0</v>
      </c>
    </row>
    <row r="404" spans="1:28" ht="15.75" customHeight="1">
      <c r="A404" s="505"/>
      <c r="B404" s="506"/>
      <c r="C404" s="506"/>
      <c r="D404" s="507"/>
      <c r="E404" s="510"/>
      <c r="F404" s="511"/>
      <c r="G404" s="510"/>
      <c r="H404" s="513"/>
      <c r="I404" s="511"/>
      <c r="J404" s="520" t="s">
        <v>16</v>
      </c>
      <c r="K404" s="521"/>
      <c r="L404" s="522"/>
      <c r="M404" s="520" t="s">
        <v>17</v>
      </c>
      <c r="N404" s="521"/>
      <c r="O404" s="522"/>
      <c r="P404" s="520" t="s">
        <v>18</v>
      </c>
      <c r="Q404" s="521"/>
      <c r="R404" s="522"/>
      <c r="S404" s="520" t="s">
        <v>8</v>
      </c>
      <c r="T404" s="521"/>
      <c r="U404" s="522"/>
      <c r="V404" s="520" t="s">
        <v>13</v>
      </c>
      <c r="W404" s="521"/>
      <c r="X404" s="522"/>
      <c r="Y404" s="520" t="s">
        <v>149</v>
      </c>
      <c r="Z404" s="521"/>
      <c r="AA404" s="522"/>
      <c r="AB404" s="518"/>
    </row>
    <row r="405" spans="1:28" ht="15.75" customHeight="1">
      <c r="A405" s="523" t="str">
        <f>T(A278)</f>
        <v>Major Line Stations</v>
      </c>
      <c r="B405" s="524"/>
      <c r="C405" s="141" t="str">
        <f>T(C278)</f>
        <v>CR</v>
      </c>
      <c r="D405" s="144">
        <f>SUM(D278)</f>
        <v>3</v>
      </c>
      <c r="E405" s="525">
        <v>1</v>
      </c>
      <c r="F405" s="526"/>
      <c r="G405" s="525">
        <f>SUM(G278)</f>
        <v>0</v>
      </c>
      <c r="H405" s="529"/>
      <c r="I405" s="526"/>
      <c r="J405" s="531">
        <v>0</v>
      </c>
      <c r="K405" s="532"/>
      <c r="L405" s="533"/>
      <c r="M405" s="531">
        <v>0</v>
      </c>
      <c r="N405" s="532"/>
      <c r="O405" s="533"/>
      <c r="P405" s="531">
        <v>0</v>
      </c>
      <c r="Q405" s="532"/>
      <c r="R405" s="533"/>
      <c r="S405" s="531">
        <v>0</v>
      </c>
      <c r="T405" s="532"/>
      <c r="U405" s="533"/>
      <c r="V405" s="531">
        <v>0</v>
      </c>
      <c r="W405" s="532"/>
      <c r="X405" s="533"/>
      <c r="Y405" s="531">
        <v>0</v>
      </c>
      <c r="Z405" s="532"/>
      <c r="AA405" s="533"/>
      <c r="AB405" s="518"/>
    </row>
    <row r="406" spans="1:28" ht="15.75" customHeight="1">
      <c r="A406" s="537" t="str">
        <f>T(A279)</f>
        <v/>
      </c>
      <c r="B406" s="538"/>
      <c r="C406" s="538"/>
      <c r="D406" s="539"/>
      <c r="E406" s="527"/>
      <c r="F406" s="528"/>
      <c r="G406" s="527"/>
      <c r="H406" s="530"/>
      <c r="I406" s="528"/>
      <c r="J406" s="534"/>
      <c r="K406" s="535"/>
      <c r="L406" s="536"/>
      <c r="M406" s="534"/>
      <c r="N406" s="535"/>
      <c r="O406" s="536"/>
      <c r="P406" s="534"/>
      <c r="Q406" s="535"/>
      <c r="R406" s="536"/>
      <c r="S406" s="534"/>
      <c r="T406" s="535"/>
      <c r="U406" s="536"/>
      <c r="V406" s="534"/>
      <c r="W406" s="535"/>
      <c r="X406" s="536"/>
      <c r="Y406" s="534"/>
      <c r="Z406" s="535"/>
      <c r="AA406" s="536"/>
      <c r="AB406" s="518"/>
    </row>
    <row r="407" spans="1:28" ht="15.75" customHeight="1" thickBot="1">
      <c r="A407" s="540"/>
      <c r="B407" s="541"/>
      <c r="C407" s="541"/>
      <c r="D407" s="542"/>
      <c r="E407" s="543">
        <f>SUM(E405)</f>
        <v>1</v>
      </c>
      <c r="F407" s="544"/>
      <c r="G407" s="545">
        <f>SUM(G405)</f>
        <v>0</v>
      </c>
      <c r="H407" s="543"/>
      <c r="I407" s="544"/>
      <c r="J407" s="545">
        <f>SUM((J405+M405+P405)/3)</f>
        <v>0</v>
      </c>
      <c r="K407" s="543"/>
      <c r="L407" s="543"/>
      <c r="M407" s="543"/>
      <c r="N407" s="543"/>
      <c r="O407" s="543"/>
      <c r="P407" s="543"/>
      <c r="Q407" s="543"/>
      <c r="R407" s="544"/>
      <c r="S407" s="545">
        <f>SUM(((S405*3)+V405+Y405)/5)</f>
        <v>0</v>
      </c>
      <c r="T407" s="543"/>
      <c r="U407" s="543"/>
      <c r="V407" s="543"/>
      <c r="W407" s="543"/>
      <c r="X407" s="543"/>
      <c r="Y407" s="543"/>
      <c r="Z407" s="543"/>
      <c r="AA407" s="544"/>
      <c r="AB407" s="519"/>
    </row>
    <row r="408" spans="1:28" ht="15.75" customHeight="1" thickBot="1">
      <c r="E408" s="145"/>
      <c r="F408" s="145"/>
      <c r="G408" s="145"/>
      <c r="H408" s="145"/>
      <c r="I408" s="145"/>
      <c r="J408" s="145"/>
      <c r="K408" s="145"/>
      <c r="L408" s="145"/>
      <c r="M408" s="145"/>
      <c r="N408" s="145"/>
      <c r="O408" s="145"/>
      <c r="P408" s="145"/>
      <c r="Q408" s="145"/>
      <c r="R408" s="145"/>
      <c r="S408" s="145"/>
      <c r="T408" s="145"/>
      <c r="U408" s="145"/>
      <c r="V408" s="145"/>
      <c r="W408" s="145"/>
      <c r="X408" s="145"/>
      <c r="Y408" s="145"/>
      <c r="Z408" s="145"/>
      <c r="AA408" s="145"/>
      <c r="AB408" s="145"/>
    </row>
    <row r="409" spans="1:28" ht="15.75" customHeight="1">
      <c r="A409" s="502" t="str">
        <f>T(A403)</f>
        <v>Coordinated Complex Attack</v>
      </c>
      <c r="B409" s="503"/>
      <c r="C409" s="503"/>
      <c r="D409" s="504"/>
      <c r="E409" s="508" t="s">
        <v>45</v>
      </c>
      <c r="F409" s="509"/>
      <c r="G409" s="508" t="s">
        <v>3</v>
      </c>
      <c r="H409" s="512"/>
      <c r="I409" s="509"/>
      <c r="J409" s="514" t="s">
        <v>15</v>
      </c>
      <c r="K409" s="515"/>
      <c r="L409" s="515"/>
      <c r="M409" s="515"/>
      <c r="N409" s="515"/>
      <c r="O409" s="515"/>
      <c r="P409" s="515"/>
      <c r="Q409" s="515"/>
      <c r="R409" s="516"/>
      <c r="S409" s="514" t="s">
        <v>7</v>
      </c>
      <c r="T409" s="515"/>
      <c r="U409" s="515"/>
      <c r="V409" s="515"/>
      <c r="W409" s="515"/>
      <c r="X409" s="515"/>
      <c r="Y409" s="515"/>
      <c r="Z409" s="515"/>
      <c r="AA409" s="516"/>
      <c r="AB409" s="517">
        <f>SUM(((((J413+S413)/2)*G413)*E413))</f>
        <v>0</v>
      </c>
    </row>
    <row r="410" spans="1:28" ht="15.75" customHeight="1">
      <c r="A410" s="505"/>
      <c r="B410" s="506"/>
      <c r="C410" s="506"/>
      <c r="D410" s="507"/>
      <c r="E410" s="510"/>
      <c r="F410" s="511"/>
      <c r="G410" s="510"/>
      <c r="H410" s="513"/>
      <c r="I410" s="511"/>
      <c r="J410" s="520" t="s">
        <v>16</v>
      </c>
      <c r="K410" s="521"/>
      <c r="L410" s="522"/>
      <c r="M410" s="520" t="s">
        <v>17</v>
      </c>
      <c r="N410" s="521"/>
      <c r="O410" s="522"/>
      <c r="P410" s="520" t="s">
        <v>18</v>
      </c>
      <c r="Q410" s="521"/>
      <c r="R410" s="522"/>
      <c r="S410" s="520" t="s">
        <v>8</v>
      </c>
      <c r="T410" s="521"/>
      <c r="U410" s="522"/>
      <c r="V410" s="520" t="s">
        <v>13</v>
      </c>
      <c r="W410" s="521"/>
      <c r="X410" s="522"/>
      <c r="Y410" s="520" t="s">
        <v>149</v>
      </c>
      <c r="Z410" s="521"/>
      <c r="AA410" s="522"/>
      <c r="AB410" s="518"/>
    </row>
    <row r="411" spans="1:28" ht="15.75" customHeight="1">
      <c r="A411" s="523" t="str">
        <f>T(A284)</f>
        <v>Parking Structures</v>
      </c>
      <c r="B411" s="524"/>
      <c r="C411" s="141" t="str">
        <f>T(C284)</f>
        <v>CR</v>
      </c>
      <c r="D411" s="144">
        <f>SUM(D284)</f>
        <v>4</v>
      </c>
      <c r="E411" s="525">
        <v>1</v>
      </c>
      <c r="F411" s="526"/>
      <c r="G411" s="525">
        <f>SUM(G284)</f>
        <v>0</v>
      </c>
      <c r="H411" s="529"/>
      <c r="I411" s="526"/>
      <c r="J411" s="531">
        <v>0</v>
      </c>
      <c r="K411" s="532"/>
      <c r="L411" s="533"/>
      <c r="M411" s="531">
        <v>0</v>
      </c>
      <c r="N411" s="532"/>
      <c r="O411" s="533"/>
      <c r="P411" s="531">
        <v>0</v>
      </c>
      <c r="Q411" s="532"/>
      <c r="R411" s="533"/>
      <c r="S411" s="531">
        <v>0</v>
      </c>
      <c r="T411" s="532"/>
      <c r="U411" s="533"/>
      <c r="V411" s="531">
        <v>0</v>
      </c>
      <c r="W411" s="532"/>
      <c r="X411" s="533"/>
      <c r="Y411" s="531">
        <v>0</v>
      </c>
      <c r="Z411" s="532"/>
      <c r="AA411" s="533"/>
      <c r="AB411" s="518"/>
    </row>
    <row r="412" spans="1:28" ht="15.75" customHeight="1">
      <c r="A412" s="537" t="str">
        <f>T(A285)</f>
        <v/>
      </c>
      <c r="B412" s="538"/>
      <c r="C412" s="538"/>
      <c r="D412" s="539"/>
      <c r="E412" s="527"/>
      <c r="F412" s="528"/>
      <c r="G412" s="527"/>
      <c r="H412" s="530"/>
      <c r="I412" s="528"/>
      <c r="J412" s="534"/>
      <c r="K412" s="535"/>
      <c r="L412" s="536"/>
      <c r="M412" s="534"/>
      <c r="N412" s="535"/>
      <c r="O412" s="536"/>
      <c r="P412" s="534"/>
      <c r="Q412" s="535"/>
      <c r="R412" s="536"/>
      <c r="S412" s="534"/>
      <c r="T412" s="535"/>
      <c r="U412" s="536"/>
      <c r="V412" s="534"/>
      <c r="W412" s="535"/>
      <c r="X412" s="536"/>
      <c r="Y412" s="534"/>
      <c r="Z412" s="535"/>
      <c r="AA412" s="536"/>
      <c r="AB412" s="518"/>
    </row>
    <row r="413" spans="1:28" ht="15.75" customHeight="1" thickBot="1">
      <c r="A413" s="540"/>
      <c r="B413" s="541"/>
      <c r="C413" s="541"/>
      <c r="D413" s="542"/>
      <c r="E413" s="543">
        <f>SUM(E411)</f>
        <v>1</v>
      </c>
      <c r="F413" s="544"/>
      <c r="G413" s="545">
        <f>SUM(G411)</f>
        <v>0</v>
      </c>
      <c r="H413" s="543"/>
      <c r="I413" s="544"/>
      <c r="J413" s="545">
        <f>SUM((J411+M411+P411)/3)</f>
        <v>0</v>
      </c>
      <c r="K413" s="543"/>
      <c r="L413" s="543"/>
      <c r="M413" s="543"/>
      <c r="N413" s="543"/>
      <c r="O413" s="543"/>
      <c r="P413" s="543"/>
      <c r="Q413" s="543"/>
      <c r="R413" s="544"/>
      <c r="S413" s="545">
        <f>SUM(((S411*3)+V411+Y411)/5)</f>
        <v>0</v>
      </c>
      <c r="T413" s="543"/>
      <c r="U413" s="543"/>
      <c r="V413" s="543"/>
      <c r="W413" s="543"/>
      <c r="X413" s="543"/>
      <c r="Y413" s="543"/>
      <c r="Z413" s="543"/>
      <c r="AA413" s="544"/>
      <c r="AB413" s="519"/>
    </row>
    <row r="414" spans="1:28" ht="15.75" customHeight="1" thickBot="1">
      <c r="E414" s="145"/>
      <c r="F414" s="145"/>
      <c r="G414" s="145"/>
      <c r="H414" s="145"/>
      <c r="I414" s="145"/>
      <c r="J414" s="143"/>
      <c r="K414" s="143"/>
      <c r="L414" s="143"/>
      <c r="M414" s="143"/>
      <c r="N414" s="143"/>
      <c r="O414" s="143"/>
      <c r="P414" s="143"/>
      <c r="Q414" s="143"/>
      <c r="R414" s="143"/>
      <c r="S414" s="143"/>
      <c r="T414" s="143"/>
      <c r="U414" s="143"/>
      <c r="V414" s="143"/>
      <c r="W414" s="143"/>
      <c r="X414" s="143"/>
      <c r="Y414" s="143"/>
      <c r="Z414" s="143"/>
      <c r="AA414" s="143"/>
      <c r="AB414" s="145"/>
    </row>
    <row r="415" spans="1:28" ht="15.75" customHeight="1">
      <c r="A415" s="502" t="str">
        <f>T(A409)</f>
        <v>Coordinated Complex Attack</v>
      </c>
      <c r="B415" s="503"/>
      <c r="C415" s="503"/>
      <c r="D415" s="504"/>
      <c r="E415" s="508" t="s">
        <v>45</v>
      </c>
      <c r="F415" s="509"/>
      <c r="G415" s="508" t="s">
        <v>3</v>
      </c>
      <c r="H415" s="512"/>
      <c r="I415" s="509"/>
      <c r="J415" s="514" t="s">
        <v>15</v>
      </c>
      <c r="K415" s="515"/>
      <c r="L415" s="515"/>
      <c r="M415" s="515"/>
      <c r="N415" s="515"/>
      <c r="O415" s="515"/>
      <c r="P415" s="515"/>
      <c r="Q415" s="515"/>
      <c r="R415" s="516"/>
      <c r="S415" s="514" t="s">
        <v>7</v>
      </c>
      <c r="T415" s="515"/>
      <c r="U415" s="515"/>
      <c r="V415" s="515"/>
      <c r="W415" s="515"/>
      <c r="X415" s="515"/>
      <c r="Y415" s="515"/>
      <c r="Z415" s="515"/>
      <c r="AA415" s="516"/>
      <c r="AB415" s="517">
        <f>SUM(((((J419+S419)/2)*G419)*E419))</f>
        <v>0</v>
      </c>
    </row>
    <row r="416" spans="1:28" ht="15.75" customHeight="1">
      <c r="A416" s="505"/>
      <c r="B416" s="506"/>
      <c r="C416" s="506"/>
      <c r="D416" s="507"/>
      <c r="E416" s="510"/>
      <c r="F416" s="511"/>
      <c r="G416" s="510"/>
      <c r="H416" s="513"/>
      <c r="I416" s="511"/>
      <c r="J416" s="520" t="s">
        <v>16</v>
      </c>
      <c r="K416" s="521"/>
      <c r="L416" s="522"/>
      <c r="M416" s="520" t="s">
        <v>17</v>
      </c>
      <c r="N416" s="521"/>
      <c r="O416" s="522"/>
      <c r="P416" s="520" t="s">
        <v>18</v>
      </c>
      <c r="Q416" s="521"/>
      <c r="R416" s="522"/>
      <c r="S416" s="520" t="s">
        <v>8</v>
      </c>
      <c r="T416" s="521"/>
      <c r="U416" s="522"/>
      <c r="V416" s="520" t="s">
        <v>13</v>
      </c>
      <c r="W416" s="521"/>
      <c r="X416" s="522"/>
      <c r="Y416" s="520" t="s">
        <v>149</v>
      </c>
      <c r="Z416" s="521"/>
      <c r="AA416" s="522"/>
      <c r="AB416" s="518"/>
    </row>
    <row r="417" spans="1:28" ht="15.75" customHeight="1">
      <c r="A417" s="523" t="str">
        <f>T(A290)</f>
        <v>Consist - Type 1</v>
      </c>
      <c r="B417" s="524"/>
      <c r="C417" s="141" t="str">
        <f>T(C290)</f>
        <v>CR</v>
      </c>
      <c r="D417" s="144">
        <f>SUM(D290)</f>
        <v>5</v>
      </c>
      <c r="E417" s="525">
        <v>1</v>
      </c>
      <c r="F417" s="526"/>
      <c r="G417" s="525">
        <f>SUM(G290)</f>
        <v>0</v>
      </c>
      <c r="H417" s="529"/>
      <c r="I417" s="526"/>
      <c r="J417" s="531">
        <v>0</v>
      </c>
      <c r="K417" s="532"/>
      <c r="L417" s="533"/>
      <c r="M417" s="531">
        <v>0</v>
      </c>
      <c r="N417" s="532"/>
      <c r="O417" s="533"/>
      <c r="P417" s="531">
        <v>0</v>
      </c>
      <c r="Q417" s="532"/>
      <c r="R417" s="533"/>
      <c r="S417" s="531">
        <v>0</v>
      </c>
      <c r="T417" s="532"/>
      <c r="U417" s="533"/>
      <c r="V417" s="531">
        <v>0</v>
      </c>
      <c r="W417" s="532"/>
      <c r="X417" s="533"/>
      <c r="Y417" s="531">
        <v>0</v>
      </c>
      <c r="Z417" s="532"/>
      <c r="AA417" s="533"/>
      <c r="AB417" s="518"/>
    </row>
    <row r="418" spans="1:28" ht="15.75" customHeight="1">
      <c r="A418" s="537" t="str">
        <f>T(A291)</f>
        <v/>
      </c>
      <c r="B418" s="538"/>
      <c r="C418" s="538"/>
      <c r="D418" s="539"/>
      <c r="E418" s="527"/>
      <c r="F418" s="528"/>
      <c r="G418" s="527"/>
      <c r="H418" s="530"/>
      <c r="I418" s="528"/>
      <c r="J418" s="534"/>
      <c r="K418" s="535"/>
      <c r="L418" s="536"/>
      <c r="M418" s="534"/>
      <c r="N418" s="535"/>
      <c r="O418" s="536"/>
      <c r="P418" s="534"/>
      <c r="Q418" s="535"/>
      <c r="R418" s="536"/>
      <c r="S418" s="534"/>
      <c r="T418" s="535"/>
      <c r="U418" s="536"/>
      <c r="V418" s="534"/>
      <c r="W418" s="535"/>
      <c r="X418" s="536"/>
      <c r="Y418" s="534"/>
      <c r="Z418" s="535"/>
      <c r="AA418" s="536"/>
      <c r="AB418" s="518"/>
    </row>
    <row r="419" spans="1:28" ht="15.75" customHeight="1" thickBot="1">
      <c r="A419" s="540"/>
      <c r="B419" s="541"/>
      <c r="C419" s="541"/>
      <c r="D419" s="542"/>
      <c r="E419" s="543">
        <f>SUM(E417)</f>
        <v>1</v>
      </c>
      <c r="F419" s="544"/>
      <c r="G419" s="545">
        <f>SUM(G417)</f>
        <v>0</v>
      </c>
      <c r="H419" s="543"/>
      <c r="I419" s="544"/>
      <c r="J419" s="545">
        <f>SUM((J417+M417+P417)/3)</f>
        <v>0</v>
      </c>
      <c r="K419" s="543"/>
      <c r="L419" s="543"/>
      <c r="M419" s="543"/>
      <c r="N419" s="543"/>
      <c r="O419" s="543"/>
      <c r="P419" s="543"/>
      <c r="Q419" s="543"/>
      <c r="R419" s="544"/>
      <c r="S419" s="545">
        <f>SUM(((S417*3)+V417+Y417)/5)</f>
        <v>0</v>
      </c>
      <c r="T419" s="543"/>
      <c r="U419" s="543"/>
      <c r="V419" s="543"/>
      <c r="W419" s="543"/>
      <c r="X419" s="543"/>
      <c r="Y419" s="543"/>
      <c r="Z419" s="543"/>
      <c r="AA419" s="544"/>
      <c r="AB419" s="519"/>
    </row>
    <row r="420" spans="1:28" ht="15.75" customHeight="1" thickBot="1">
      <c r="E420" s="145"/>
      <c r="F420" s="145"/>
      <c r="G420" s="145"/>
      <c r="H420" s="145"/>
      <c r="I420" s="145"/>
      <c r="J420" s="145"/>
      <c r="K420" s="145"/>
      <c r="L420" s="145"/>
      <c r="M420" s="145"/>
      <c r="N420" s="145"/>
      <c r="O420" s="145"/>
      <c r="P420" s="145"/>
      <c r="Q420" s="145"/>
      <c r="R420" s="145"/>
      <c r="S420" s="145"/>
      <c r="T420" s="145"/>
      <c r="U420" s="145"/>
      <c r="V420" s="145"/>
      <c r="W420" s="145"/>
      <c r="X420" s="145"/>
      <c r="Y420" s="145"/>
      <c r="Z420" s="145"/>
      <c r="AA420" s="145"/>
      <c r="AB420" s="145"/>
    </row>
    <row r="421" spans="1:28" ht="15.75" customHeight="1">
      <c r="A421" s="502" t="str">
        <f>T(A415)</f>
        <v>Coordinated Complex Attack</v>
      </c>
      <c r="B421" s="503"/>
      <c r="C421" s="503"/>
      <c r="D421" s="504"/>
      <c r="E421" s="508" t="s">
        <v>45</v>
      </c>
      <c r="F421" s="509"/>
      <c r="G421" s="508" t="s">
        <v>3</v>
      </c>
      <c r="H421" s="512"/>
      <c r="I421" s="509"/>
      <c r="J421" s="514" t="s">
        <v>15</v>
      </c>
      <c r="K421" s="515"/>
      <c r="L421" s="515"/>
      <c r="M421" s="515"/>
      <c r="N421" s="515"/>
      <c r="O421" s="515"/>
      <c r="P421" s="515"/>
      <c r="Q421" s="515"/>
      <c r="R421" s="516"/>
      <c r="S421" s="514" t="s">
        <v>7</v>
      </c>
      <c r="T421" s="515"/>
      <c r="U421" s="515"/>
      <c r="V421" s="515"/>
      <c r="W421" s="515"/>
      <c r="X421" s="515"/>
      <c r="Y421" s="515"/>
      <c r="Z421" s="515"/>
      <c r="AA421" s="516"/>
      <c r="AB421" s="517">
        <f>SUM(((((J425+S425)/2)*G425)*E425))</f>
        <v>0</v>
      </c>
    </row>
    <row r="422" spans="1:28" ht="15.75" customHeight="1">
      <c r="A422" s="505"/>
      <c r="B422" s="506"/>
      <c r="C422" s="506"/>
      <c r="D422" s="507"/>
      <c r="E422" s="510"/>
      <c r="F422" s="511"/>
      <c r="G422" s="510"/>
      <c r="H422" s="513"/>
      <c r="I422" s="511"/>
      <c r="J422" s="520" t="s">
        <v>16</v>
      </c>
      <c r="K422" s="521"/>
      <c r="L422" s="522"/>
      <c r="M422" s="520" t="s">
        <v>17</v>
      </c>
      <c r="N422" s="521"/>
      <c r="O422" s="522"/>
      <c r="P422" s="520" t="s">
        <v>18</v>
      </c>
      <c r="Q422" s="521"/>
      <c r="R422" s="522"/>
      <c r="S422" s="520" t="s">
        <v>8</v>
      </c>
      <c r="T422" s="521"/>
      <c r="U422" s="522"/>
      <c r="V422" s="520" t="s">
        <v>13</v>
      </c>
      <c r="W422" s="521"/>
      <c r="X422" s="522"/>
      <c r="Y422" s="520" t="s">
        <v>149</v>
      </c>
      <c r="Z422" s="521"/>
      <c r="AA422" s="522"/>
      <c r="AB422" s="518"/>
    </row>
    <row r="423" spans="1:28" ht="15.75" customHeight="1">
      <c r="A423" s="523" t="str">
        <f>T(A296)</f>
        <v>Consist - Type 2</v>
      </c>
      <c r="B423" s="524"/>
      <c r="C423" s="141" t="str">
        <f>T(C296)</f>
        <v>CR</v>
      </c>
      <c r="D423" s="144">
        <f>SUM(D296)</f>
        <v>6</v>
      </c>
      <c r="E423" s="525">
        <v>1</v>
      </c>
      <c r="F423" s="526"/>
      <c r="G423" s="525">
        <f>SUM(G296)</f>
        <v>0</v>
      </c>
      <c r="H423" s="529"/>
      <c r="I423" s="526"/>
      <c r="J423" s="531">
        <v>0</v>
      </c>
      <c r="K423" s="532"/>
      <c r="L423" s="533"/>
      <c r="M423" s="531">
        <v>0</v>
      </c>
      <c r="N423" s="532"/>
      <c r="O423" s="533"/>
      <c r="P423" s="531">
        <v>0</v>
      </c>
      <c r="Q423" s="532"/>
      <c r="R423" s="533"/>
      <c r="S423" s="531">
        <v>0</v>
      </c>
      <c r="T423" s="532"/>
      <c r="U423" s="533"/>
      <c r="V423" s="531">
        <v>0</v>
      </c>
      <c r="W423" s="532"/>
      <c r="X423" s="533"/>
      <c r="Y423" s="531">
        <v>0</v>
      </c>
      <c r="Z423" s="532"/>
      <c r="AA423" s="533"/>
      <c r="AB423" s="518"/>
    </row>
    <row r="424" spans="1:28" ht="15.75" customHeight="1">
      <c r="A424" s="537" t="str">
        <f>T(A297)</f>
        <v/>
      </c>
      <c r="B424" s="538"/>
      <c r="C424" s="538"/>
      <c r="D424" s="539"/>
      <c r="E424" s="527"/>
      <c r="F424" s="528"/>
      <c r="G424" s="527"/>
      <c r="H424" s="530"/>
      <c r="I424" s="528"/>
      <c r="J424" s="534"/>
      <c r="K424" s="535"/>
      <c r="L424" s="536"/>
      <c r="M424" s="534"/>
      <c r="N424" s="535"/>
      <c r="O424" s="536"/>
      <c r="P424" s="534"/>
      <c r="Q424" s="535"/>
      <c r="R424" s="536"/>
      <c r="S424" s="534"/>
      <c r="T424" s="535"/>
      <c r="U424" s="536"/>
      <c r="V424" s="534"/>
      <c r="W424" s="535"/>
      <c r="X424" s="536"/>
      <c r="Y424" s="534"/>
      <c r="Z424" s="535"/>
      <c r="AA424" s="536"/>
      <c r="AB424" s="518"/>
    </row>
    <row r="425" spans="1:28" ht="15.75" customHeight="1" thickBot="1">
      <c r="A425" s="540"/>
      <c r="B425" s="541"/>
      <c r="C425" s="541"/>
      <c r="D425" s="542"/>
      <c r="E425" s="543">
        <f>SUM(E423)</f>
        <v>1</v>
      </c>
      <c r="F425" s="544"/>
      <c r="G425" s="545">
        <f>SUM(G423)</f>
        <v>0</v>
      </c>
      <c r="H425" s="543"/>
      <c r="I425" s="544"/>
      <c r="J425" s="545">
        <f>SUM((J423+M423+P423)/3)</f>
        <v>0</v>
      </c>
      <c r="K425" s="543"/>
      <c r="L425" s="543"/>
      <c r="M425" s="543"/>
      <c r="N425" s="543"/>
      <c r="O425" s="543"/>
      <c r="P425" s="543"/>
      <c r="Q425" s="543"/>
      <c r="R425" s="544"/>
      <c r="S425" s="545">
        <f>SUM(((S423*3)+V423+Y423)/5)</f>
        <v>0</v>
      </c>
      <c r="T425" s="543"/>
      <c r="U425" s="543"/>
      <c r="V425" s="543"/>
      <c r="W425" s="543"/>
      <c r="X425" s="543"/>
      <c r="Y425" s="543"/>
      <c r="Z425" s="543"/>
      <c r="AA425" s="544"/>
      <c r="AB425" s="519"/>
    </row>
    <row r="426" spans="1:28" ht="15.75" customHeight="1" thickBot="1">
      <c r="E426" s="145"/>
      <c r="F426" s="145"/>
      <c r="G426" s="145"/>
      <c r="H426" s="145"/>
      <c r="I426" s="145"/>
      <c r="J426" s="143"/>
      <c r="K426" s="143"/>
      <c r="L426" s="143"/>
      <c r="M426" s="143"/>
      <c r="N426" s="143"/>
      <c r="O426" s="143"/>
      <c r="P426" s="143"/>
      <c r="Q426" s="143"/>
      <c r="R426" s="143"/>
      <c r="S426" s="143"/>
      <c r="T426" s="143"/>
      <c r="U426" s="143"/>
      <c r="V426" s="143"/>
      <c r="W426" s="143"/>
      <c r="X426" s="143"/>
      <c r="Y426" s="143"/>
      <c r="Z426" s="143"/>
      <c r="AA426" s="143"/>
      <c r="AB426" s="145"/>
    </row>
    <row r="427" spans="1:28" ht="15.75" customHeight="1">
      <c r="A427" s="502" t="str">
        <f>T(A421)</f>
        <v>Coordinated Complex Attack</v>
      </c>
      <c r="B427" s="503"/>
      <c r="C427" s="503"/>
      <c r="D427" s="504"/>
      <c r="E427" s="508" t="s">
        <v>45</v>
      </c>
      <c r="F427" s="509"/>
      <c r="G427" s="508" t="s">
        <v>3</v>
      </c>
      <c r="H427" s="512"/>
      <c r="I427" s="509"/>
      <c r="J427" s="514" t="s">
        <v>15</v>
      </c>
      <c r="K427" s="515"/>
      <c r="L427" s="515"/>
      <c r="M427" s="515"/>
      <c r="N427" s="515"/>
      <c r="O427" s="515"/>
      <c r="P427" s="515"/>
      <c r="Q427" s="515"/>
      <c r="R427" s="516"/>
      <c r="S427" s="514" t="s">
        <v>7</v>
      </c>
      <c r="T427" s="515"/>
      <c r="U427" s="515"/>
      <c r="V427" s="515"/>
      <c r="W427" s="515"/>
      <c r="X427" s="515"/>
      <c r="Y427" s="515"/>
      <c r="Z427" s="515"/>
      <c r="AA427" s="516"/>
      <c r="AB427" s="517">
        <f>SUM(((((J431+S431)/2)*G431)*E431))</f>
        <v>0</v>
      </c>
    </row>
    <row r="428" spans="1:28" ht="15.75" customHeight="1">
      <c r="A428" s="505"/>
      <c r="B428" s="506"/>
      <c r="C428" s="506"/>
      <c r="D428" s="507"/>
      <c r="E428" s="510"/>
      <c r="F428" s="511"/>
      <c r="G428" s="510"/>
      <c r="H428" s="513"/>
      <c r="I428" s="511"/>
      <c r="J428" s="520" t="s">
        <v>16</v>
      </c>
      <c r="K428" s="521"/>
      <c r="L428" s="522"/>
      <c r="M428" s="520" t="s">
        <v>17</v>
      </c>
      <c r="N428" s="521"/>
      <c r="O428" s="522"/>
      <c r="P428" s="520" t="s">
        <v>18</v>
      </c>
      <c r="Q428" s="521"/>
      <c r="R428" s="522"/>
      <c r="S428" s="520" t="s">
        <v>8</v>
      </c>
      <c r="T428" s="521"/>
      <c r="U428" s="522"/>
      <c r="V428" s="520" t="s">
        <v>13</v>
      </c>
      <c r="W428" s="521"/>
      <c r="X428" s="522"/>
      <c r="Y428" s="520" t="s">
        <v>149</v>
      </c>
      <c r="Z428" s="521"/>
      <c r="AA428" s="522"/>
      <c r="AB428" s="518"/>
    </row>
    <row r="429" spans="1:28" ht="15.75" customHeight="1">
      <c r="A429" s="523" t="str">
        <f>T(A302)</f>
        <v>Primary Control Center</v>
      </c>
      <c r="B429" s="524"/>
      <c r="C429" s="141" t="str">
        <f>T(C302)</f>
        <v>CR</v>
      </c>
      <c r="D429" s="144">
        <f>SUM(D302)</f>
        <v>7</v>
      </c>
      <c r="E429" s="525">
        <v>1</v>
      </c>
      <c r="F429" s="526"/>
      <c r="G429" s="525">
        <f>SUM(G302)</f>
        <v>0</v>
      </c>
      <c r="H429" s="529"/>
      <c r="I429" s="526"/>
      <c r="J429" s="531">
        <v>0</v>
      </c>
      <c r="K429" s="532"/>
      <c r="L429" s="533"/>
      <c r="M429" s="531">
        <v>0</v>
      </c>
      <c r="N429" s="532"/>
      <c r="O429" s="533"/>
      <c r="P429" s="531">
        <v>0</v>
      </c>
      <c r="Q429" s="532"/>
      <c r="R429" s="533"/>
      <c r="S429" s="531">
        <v>0</v>
      </c>
      <c r="T429" s="532"/>
      <c r="U429" s="533"/>
      <c r="V429" s="531">
        <v>0</v>
      </c>
      <c r="W429" s="532"/>
      <c r="X429" s="533"/>
      <c r="Y429" s="531">
        <v>0</v>
      </c>
      <c r="Z429" s="532"/>
      <c r="AA429" s="533"/>
      <c r="AB429" s="518"/>
    </row>
    <row r="430" spans="1:28" ht="15.75" customHeight="1">
      <c r="A430" s="537" t="str">
        <f>T(A303)</f>
        <v/>
      </c>
      <c r="B430" s="538"/>
      <c r="C430" s="538"/>
      <c r="D430" s="539"/>
      <c r="E430" s="527"/>
      <c r="F430" s="528"/>
      <c r="G430" s="527"/>
      <c r="H430" s="530"/>
      <c r="I430" s="528"/>
      <c r="J430" s="534"/>
      <c r="K430" s="535"/>
      <c r="L430" s="536"/>
      <c r="M430" s="534"/>
      <c r="N430" s="535"/>
      <c r="O430" s="536"/>
      <c r="P430" s="534"/>
      <c r="Q430" s="535"/>
      <c r="R430" s="536"/>
      <c r="S430" s="534"/>
      <c r="T430" s="535"/>
      <c r="U430" s="536"/>
      <c r="V430" s="534"/>
      <c r="W430" s="535"/>
      <c r="X430" s="536"/>
      <c r="Y430" s="534"/>
      <c r="Z430" s="535"/>
      <c r="AA430" s="536"/>
      <c r="AB430" s="518"/>
    </row>
    <row r="431" spans="1:28" ht="15.75" customHeight="1" thickBot="1">
      <c r="A431" s="540"/>
      <c r="B431" s="541"/>
      <c r="C431" s="541"/>
      <c r="D431" s="542"/>
      <c r="E431" s="543">
        <f>SUM(E429)</f>
        <v>1</v>
      </c>
      <c r="F431" s="544"/>
      <c r="G431" s="545">
        <f>SUM(G429)</f>
        <v>0</v>
      </c>
      <c r="H431" s="543"/>
      <c r="I431" s="544"/>
      <c r="J431" s="545">
        <f>SUM((J429+M429+P429)/3)</f>
        <v>0</v>
      </c>
      <c r="K431" s="543"/>
      <c r="L431" s="543"/>
      <c r="M431" s="543"/>
      <c r="N431" s="543"/>
      <c r="O431" s="543"/>
      <c r="P431" s="543"/>
      <c r="Q431" s="543"/>
      <c r="R431" s="544"/>
      <c r="S431" s="545">
        <f>SUM(((S429*3)+V429+Y429)/5)</f>
        <v>0</v>
      </c>
      <c r="T431" s="543"/>
      <c r="U431" s="543"/>
      <c r="V431" s="543"/>
      <c r="W431" s="543"/>
      <c r="X431" s="543"/>
      <c r="Y431" s="543"/>
      <c r="Z431" s="543"/>
      <c r="AA431" s="544"/>
      <c r="AB431" s="519"/>
    </row>
    <row r="432" spans="1:28" ht="15.75" customHeight="1" thickBot="1">
      <c r="E432" s="145"/>
      <c r="F432" s="145"/>
      <c r="G432" s="145"/>
      <c r="H432" s="145"/>
      <c r="I432" s="145"/>
      <c r="J432" s="145"/>
      <c r="K432" s="145"/>
      <c r="L432" s="145"/>
      <c r="M432" s="145"/>
      <c r="N432" s="145"/>
      <c r="O432" s="145"/>
      <c r="P432" s="145"/>
      <c r="Q432" s="145"/>
      <c r="R432" s="145"/>
      <c r="S432" s="145"/>
      <c r="T432" s="145"/>
      <c r="U432" s="145"/>
      <c r="V432" s="145"/>
      <c r="W432" s="145"/>
      <c r="X432" s="145"/>
      <c r="Y432" s="145"/>
      <c r="Z432" s="145"/>
      <c r="AA432" s="145"/>
      <c r="AB432" s="145"/>
    </row>
    <row r="433" spans="1:28" ht="15.75" customHeight="1">
      <c r="A433" s="502" t="str">
        <f>T(A427)</f>
        <v>Coordinated Complex Attack</v>
      </c>
      <c r="B433" s="503"/>
      <c r="C433" s="503"/>
      <c r="D433" s="504"/>
      <c r="E433" s="508" t="s">
        <v>45</v>
      </c>
      <c r="F433" s="509"/>
      <c r="G433" s="508" t="s">
        <v>3</v>
      </c>
      <c r="H433" s="512"/>
      <c r="I433" s="509"/>
      <c r="J433" s="514" t="s">
        <v>15</v>
      </c>
      <c r="K433" s="515"/>
      <c r="L433" s="515"/>
      <c r="M433" s="515"/>
      <c r="N433" s="515"/>
      <c r="O433" s="515"/>
      <c r="P433" s="515"/>
      <c r="Q433" s="515"/>
      <c r="R433" s="516"/>
      <c r="S433" s="514" t="s">
        <v>7</v>
      </c>
      <c r="T433" s="515"/>
      <c r="U433" s="515"/>
      <c r="V433" s="515"/>
      <c r="W433" s="515"/>
      <c r="X433" s="515"/>
      <c r="Y433" s="515"/>
      <c r="Z433" s="515"/>
      <c r="AA433" s="516"/>
      <c r="AB433" s="517">
        <f>SUM(((((J437+S437)/2)*G437)*E437))</f>
        <v>0</v>
      </c>
    </row>
    <row r="434" spans="1:28" ht="15.75" customHeight="1">
      <c r="A434" s="505"/>
      <c r="B434" s="506"/>
      <c r="C434" s="506"/>
      <c r="D434" s="507"/>
      <c r="E434" s="510"/>
      <c r="F434" s="511"/>
      <c r="G434" s="510"/>
      <c r="H434" s="513"/>
      <c r="I434" s="511"/>
      <c r="J434" s="520" t="s">
        <v>16</v>
      </c>
      <c r="K434" s="521"/>
      <c r="L434" s="522"/>
      <c r="M434" s="520" t="s">
        <v>17</v>
      </c>
      <c r="N434" s="521"/>
      <c r="O434" s="522"/>
      <c r="P434" s="520" t="s">
        <v>18</v>
      </c>
      <c r="Q434" s="521"/>
      <c r="R434" s="522"/>
      <c r="S434" s="520" t="s">
        <v>8</v>
      </c>
      <c r="T434" s="521"/>
      <c r="U434" s="522"/>
      <c r="V434" s="520" t="s">
        <v>13</v>
      </c>
      <c r="W434" s="521"/>
      <c r="X434" s="522"/>
      <c r="Y434" s="520" t="s">
        <v>149</v>
      </c>
      <c r="Z434" s="521"/>
      <c r="AA434" s="522"/>
      <c r="AB434" s="518"/>
    </row>
    <row r="435" spans="1:28" ht="15.75" customHeight="1">
      <c r="A435" s="523" t="str">
        <f>T(A308)</f>
        <v>Control Towers</v>
      </c>
      <c r="B435" s="524"/>
      <c r="C435" s="141" t="str">
        <f>T(C308)</f>
        <v>CR</v>
      </c>
      <c r="D435" s="144">
        <f>SUM(D308)</f>
        <v>8</v>
      </c>
      <c r="E435" s="525">
        <v>1</v>
      </c>
      <c r="F435" s="526"/>
      <c r="G435" s="525">
        <f>SUM(G308)</f>
        <v>0</v>
      </c>
      <c r="H435" s="529"/>
      <c r="I435" s="526"/>
      <c r="J435" s="531">
        <v>0</v>
      </c>
      <c r="K435" s="532"/>
      <c r="L435" s="533"/>
      <c r="M435" s="531">
        <v>0</v>
      </c>
      <c r="N435" s="532"/>
      <c r="O435" s="533"/>
      <c r="P435" s="531">
        <v>0</v>
      </c>
      <c r="Q435" s="532"/>
      <c r="R435" s="533"/>
      <c r="S435" s="531">
        <v>0</v>
      </c>
      <c r="T435" s="532"/>
      <c r="U435" s="533"/>
      <c r="V435" s="531">
        <v>0</v>
      </c>
      <c r="W435" s="532"/>
      <c r="X435" s="533"/>
      <c r="Y435" s="531">
        <v>0</v>
      </c>
      <c r="Z435" s="532"/>
      <c r="AA435" s="533"/>
      <c r="AB435" s="518"/>
    </row>
    <row r="436" spans="1:28" ht="15.75" customHeight="1">
      <c r="A436" s="537" t="str">
        <f>T(A309)</f>
        <v/>
      </c>
      <c r="B436" s="538"/>
      <c r="C436" s="538"/>
      <c r="D436" s="539"/>
      <c r="E436" s="527"/>
      <c r="F436" s="528"/>
      <c r="G436" s="527"/>
      <c r="H436" s="530"/>
      <c r="I436" s="528"/>
      <c r="J436" s="534"/>
      <c r="K436" s="535"/>
      <c r="L436" s="536"/>
      <c r="M436" s="534"/>
      <c r="N436" s="535"/>
      <c r="O436" s="536"/>
      <c r="P436" s="534"/>
      <c r="Q436" s="535"/>
      <c r="R436" s="536"/>
      <c r="S436" s="534"/>
      <c r="T436" s="535"/>
      <c r="U436" s="536"/>
      <c r="V436" s="534"/>
      <c r="W436" s="535"/>
      <c r="X436" s="536"/>
      <c r="Y436" s="534"/>
      <c r="Z436" s="535"/>
      <c r="AA436" s="536"/>
      <c r="AB436" s="518"/>
    </row>
    <row r="437" spans="1:28" ht="15.75" customHeight="1" thickBot="1">
      <c r="A437" s="540"/>
      <c r="B437" s="541"/>
      <c r="C437" s="541"/>
      <c r="D437" s="542"/>
      <c r="E437" s="543">
        <f>SUM(E435)</f>
        <v>1</v>
      </c>
      <c r="F437" s="544"/>
      <c r="G437" s="545">
        <f>SUM(G435)</f>
        <v>0</v>
      </c>
      <c r="H437" s="543"/>
      <c r="I437" s="544"/>
      <c r="J437" s="545">
        <f>SUM((J435+M435+P435)/3)</f>
        <v>0</v>
      </c>
      <c r="K437" s="543"/>
      <c r="L437" s="543"/>
      <c r="M437" s="543"/>
      <c r="N437" s="543"/>
      <c r="O437" s="543"/>
      <c r="P437" s="543"/>
      <c r="Q437" s="543"/>
      <c r="R437" s="544"/>
      <c r="S437" s="545">
        <f>SUM(((S435*3)+V435+Y435)/5)</f>
        <v>0</v>
      </c>
      <c r="T437" s="543"/>
      <c r="U437" s="543"/>
      <c r="V437" s="543"/>
      <c r="W437" s="543"/>
      <c r="X437" s="543"/>
      <c r="Y437" s="543"/>
      <c r="Z437" s="543"/>
      <c r="AA437" s="544"/>
      <c r="AB437" s="519"/>
    </row>
    <row r="438" spans="1:28" ht="15.75" customHeight="1" thickBot="1">
      <c r="J438" s="143"/>
      <c r="K438" s="143"/>
      <c r="L438" s="143"/>
      <c r="M438" s="143"/>
      <c r="N438" s="143"/>
      <c r="O438" s="143"/>
      <c r="P438" s="143"/>
      <c r="Q438" s="143"/>
      <c r="R438" s="143"/>
      <c r="S438" s="143"/>
      <c r="T438" s="143"/>
      <c r="U438" s="143"/>
      <c r="V438" s="143"/>
      <c r="W438" s="143"/>
      <c r="X438" s="143"/>
      <c r="Y438" s="143"/>
      <c r="Z438" s="143"/>
      <c r="AA438" s="143"/>
    </row>
    <row r="439" spans="1:28" ht="15.75" customHeight="1">
      <c r="A439" s="502" t="str">
        <f>T(A433)</f>
        <v>Coordinated Complex Attack</v>
      </c>
      <c r="B439" s="503"/>
      <c r="C439" s="503"/>
      <c r="D439" s="504"/>
      <c r="E439" s="508" t="s">
        <v>45</v>
      </c>
      <c r="F439" s="509"/>
      <c r="G439" s="508" t="s">
        <v>3</v>
      </c>
      <c r="H439" s="512"/>
      <c r="I439" s="509"/>
      <c r="J439" s="514" t="s">
        <v>15</v>
      </c>
      <c r="K439" s="515"/>
      <c r="L439" s="515"/>
      <c r="M439" s="515"/>
      <c r="N439" s="515"/>
      <c r="O439" s="515"/>
      <c r="P439" s="515"/>
      <c r="Q439" s="515"/>
      <c r="R439" s="516"/>
      <c r="S439" s="514" t="s">
        <v>7</v>
      </c>
      <c r="T439" s="515"/>
      <c r="U439" s="515"/>
      <c r="V439" s="515"/>
      <c r="W439" s="515"/>
      <c r="X439" s="515"/>
      <c r="Y439" s="515"/>
      <c r="Z439" s="515"/>
      <c r="AA439" s="516"/>
      <c r="AB439" s="517">
        <f>SUM(((((J443+S443)/2)*G443)*E443))</f>
        <v>0</v>
      </c>
    </row>
    <row r="440" spans="1:28" ht="15.75" customHeight="1">
      <c r="A440" s="505"/>
      <c r="B440" s="506"/>
      <c r="C440" s="506"/>
      <c r="D440" s="507"/>
      <c r="E440" s="510"/>
      <c r="F440" s="511"/>
      <c r="G440" s="510"/>
      <c r="H440" s="513"/>
      <c r="I440" s="511"/>
      <c r="J440" s="520" t="s">
        <v>16</v>
      </c>
      <c r="K440" s="521"/>
      <c r="L440" s="522"/>
      <c r="M440" s="520" t="s">
        <v>17</v>
      </c>
      <c r="N440" s="521"/>
      <c r="O440" s="522"/>
      <c r="P440" s="520" t="s">
        <v>18</v>
      </c>
      <c r="Q440" s="521"/>
      <c r="R440" s="522"/>
      <c r="S440" s="520" t="s">
        <v>8</v>
      </c>
      <c r="T440" s="521"/>
      <c r="U440" s="522"/>
      <c r="V440" s="520" t="s">
        <v>13</v>
      </c>
      <c r="W440" s="521"/>
      <c r="X440" s="522"/>
      <c r="Y440" s="520" t="s">
        <v>149</v>
      </c>
      <c r="Z440" s="521"/>
      <c r="AA440" s="522"/>
      <c r="AB440" s="518"/>
    </row>
    <row r="441" spans="1:28" ht="15.75" customHeight="1">
      <c r="A441" s="523" t="str">
        <f>T(A314)</f>
        <v>Cyber Systems</v>
      </c>
      <c r="B441" s="524"/>
      <c r="C441" s="141" t="str">
        <f>T(C314)</f>
        <v>CR</v>
      </c>
      <c r="D441" s="144">
        <f>SUM(D314)</f>
        <v>9</v>
      </c>
      <c r="E441" s="525">
        <v>1</v>
      </c>
      <c r="F441" s="526"/>
      <c r="G441" s="525">
        <f>SUM(G314)</f>
        <v>0</v>
      </c>
      <c r="H441" s="529"/>
      <c r="I441" s="526"/>
      <c r="J441" s="531">
        <v>0</v>
      </c>
      <c r="K441" s="532"/>
      <c r="L441" s="533"/>
      <c r="M441" s="531">
        <v>0</v>
      </c>
      <c r="N441" s="532"/>
      <c r="O441" s="533"/>
      <c r="P441" s="531">
        <v>0</v>
      </c>
      <c r="Q441" s="532"/>
      <c r="R441" s="533"/>
      <c r="S441" s="531">
        <v>0</v>
      </c>
      <c r="T441" s="532"/>
      <c r="U441" s="533"/>
      <c r="V441" s="531">
        <v>0</v>
      </c>
      <c r="W441" s="532"/>
      <c r="X441" s="533"/>
      <c r="Y441" s="531">
        <v>0</v>
      </c>
      <c r="Z441" s="532"/>
      <c r="AA441" s="533"/>
      <c r="AB441" s="518"/>
    </row>
    <row r="442" spans="1:28" ht="15.75" customHeight="1">
      <c r="A442" s="537" t="str">
        <f>T(A315)</f>
        <v/>
      </c>
      <c r="B442" s="538"/>
      <c r="C442" s="538"/>
      <c r="D442" s="539"/>
      <c r="E442" s="527"/>
      <c r="F442" s="528"/>
      <c r="G442" s="527"/>
      <c r="H442" s="530"/>
      <c r="I442" s="528"/>
      <c r="J442" s="534"/>
      <c r="K442" s="535"/>
      <c r="L442" s="536"/>
      <c r="M442" s="534"/>
      <c r="N442" s="535"/>
      <c r="O442" s="536"/>
      <c r="P442" s="534"/>
      <c r="Q442" s="535"/>
      <c r="R442" s="536"/>
      <c r="S442" s="534"/>
      <c r="T442" s="535"/>
      <c r="U442" s="536"/>
      <c r="V442" s="534"/>
      <c r="W442" s="535"/>
      <c r="X442" s="536"/>
      <c r="Y442" s="534"/>
      <c r="Z442" s="535"/>
      <c r="AA442" s="536"/>
      <c r="AB442" s="518"/>
    </row>
    <row r="443" spans="1:28" ht="15.75" customHeight="1" thickBot="1">
      <c r="A443" s="540"/>
      <c r="B443" s="541"/>
      <c r="C443" s="541"/>
      <c r="D443" s="542"/>
      <c r="E443" s="543">
        <f>SUM(E441)</f>
        <v>1</v>
      </c>
      <c r="F443" s="544"/>
      <c r="G443" s="545">
        <f>SUM(G441)</f>
        <v>0</v>
      </c>
      <c r="H443" s="543"/>
      <c r="I443" s="544"/>
      <c r="J443" s="545">
        <f>SUM((J441+M441+P441)/3)</f>
        <v>0</v>
      </c>
      <c r="K443" s="543"/>
      <c r="L443" s="543"/>
      <c r="M443" s="543"/>
      <c r="N443" s="543"/>
      <c r="O443" s="543"/>
      <c r="P443" s="543"/>
      <c r="Q443" s="543"/>
      <c r="R443" s="544"/>
      <c r="S443" s="545">
        <f>SUM(((S441*3)+V441+Y441)/5)</f>
        <v>0</v>
      </c>
      <c r="T443" s="543"/>
      <c r="U443" s="543"/>
      <c r="V443" s="543"/>
      <c r="W443" s="543"/>
      <c r="X443" s="543"/>
      <c r="Y443" s="543"/>
      <c r="Z443" s="543"/>
      <c r="AA443" s="544"/>
      <c r="AB443" s="519"/>
    </row>
    <row r="444" spans="1:28" ht="15.75" customHeight="1" thickBot="1">
      <c r="E444" s="145"/>
      <c r="F444" s="145"/>
      <c r="G444" s="145"/>
      <c r="H444" s="145"/>
      <c r="I444" s="145"/>
      <c r="J444" s="145"/>
      <c r="K444" s="145"/>
      <c r="L444" s="145"/>
      <c r="M444" s="145"/>
      <c r="N444" s="145"/>
      <c r="O444" s="145"/>
      <c r="P444" s="145"/>
      <c r="Q444" s="145"/>
      <c r="R444" s="145"/>
      <c r="S444" s="145"/>
      <c r="T444" s="145"/>
      <c r="U444" s="145"/>
      <c r="V444" s="145"/>
      <c r="W444" s="145"/>
      <c r="X444" s="145"/>
      <c r="Y444" s="145"/>
      <c r="Z444" s="145"/>
      <c r="AA444" s="145"/>
      <c r="AB444" s="145"/>
    </row>
    <row r="445" spans="1:28" ht="15.75" customHeight="1">
      <c r="A445" s="502" t="str">
        <f>T(A439)</f>
        <v>Coordinated Complex Attack</v>
      </c>
      <c r="B445" s="503"/>
      <c r="C445" s="503"/>
      <c r="D445" s="504"/>
      <c r="E445" s="508" t="s">
        <v>45</v>
      </c>
      <c r="F445" s="509"/>
      <c r="G445" s="508" t="s">
        <v>3</v>
      </c>
      <c r="H445" s="512"/>
      <c r="I445" s="509"/>
      <c r="J445" s="514" t="s">
        <v>15</v>
      </c>
      <c r="K445" s="515"/>
      <c r="L445" s="515"/>
      <c r="M445" s="515"/>
      <c r="N445" s="515"/>
      <c r="O445" s="515"/>
      <c r="P445" s="515"/>
      <c r="Q445" s="515"/>
      <c r="R445" s="516"/>
      <c r="S445" s="514" t="s">
        <v>7</v>
      </c>
      <c r="T445" s="515"/>
      <c r="U445" s="515"/>
      <c r="V445" s="515"/>
      <c r="W445" s="515"/>
      <c r="X445" s="515"/>
      <c r="Y445" s="515"/>
      <c r="Z445" s="515"/>
      <c r="AA445" s="516"/>
      <c r="AB445" s="517">
        <f>SUM(((((J449+S449)/2)*G449)*E449))</f>
        <v>0</v>
      </c>
    </row>
    <row r="446" spans="1:28" ht="15.75" customHeight="1">
      <c r="A446" s="505"/>
      <c r="B446" s="506"/>
      <c r="C446" s="506"/>
      <c r="D446" s="507"/>
      <c r="E446" s="510"/>
      <c r="F446" s="511"/>
      <c r="G446" s="510"/>
      <c r="H446" s="513"/>
      <c r="I446" s="511"/>
      <c r="J446" s="520" t="s">
        <v>16</v>
      </c>
      <c r="K446" s="521"/>
      <c r="L446" s="522"/>
      <c r="M446" s="520" t="s">
        <v>17</v>
      </c>
      <c r="N446" s="521"/>
      <c r="O446" s="522"/>
      <c r="P446" s="520" t="s">
        <v>18</v>
      </c>
      <c r="Q446" s="521"/>
      <c r="R446" s="522"/>
      <c r="S446" s="520" t="s">
        <v>8</v>
      </c>
      <c r="T446" s="521"/>
      <c r="U446" s="522"/>
      <c r="V446" s="520" t="s">
        <v>13</v>
      </c>
      <c r="W446" s="521"/>
      <c r="X446" s="522"/>
      <c r="Y446" s="520" t="s">
        <v>149</v>
      </c>
      <c r="Z446" s="521"/>
      <c r="AA446" s="522"/>
      <c r="AB446" s="518"/>
    </row>
    <row r="447" spans="1:28" ht="15.75" customHeight="1">
      <c r="A447" s="523" t="str">
        <f>T(A320)</f>
        <v>Right of Way (ROW)</v>
      </c>
      <c r="B447" s="524"/>
      <c r="C447" s="141" t="str">
        <f>T(C320)</f>
        <v>CR</v>
      </c>
      <c r="D447" s="144">
        <f>SUM(D320)</f>
        <v>10</v>
      </c>
      <c r="E447" s="525">
        <v>1</v>
      </c>
      <c r="F447" s="526"/>
      <c r="G447" s="525">
        <f>SUM(G320)</f>
        <v>0</v>
      </c>
      <c r="H447" s="529"/>
      <c r="I447" s="526"/>
      <c r="J447" s="531">
        <v>0</v>
      </c>
      <c r="K447" s="532"/>
      <c r="L447" s="533"/>
      <c r="M447" s="531">
        <v>0</v>
      </c>
      <c r="N447" s="532"/>
      <c r="O447" s="533"/>
      <c r="P447" s="531">
        <v>0</v>
      </c>
      <c r="Q447" s="532"/>
      <c r="R447" s="533"/>
      <c r="S447" s="531">
        <v>0</v>
      </c>
      <c r="T447" s="532"/>
      <c r="U447" s="533"/>
      <c r="V447" s="531">
        <v>0</v>
      </c>
      <c r="W447" s="532"/>
      <c r="X447" s="533"/>
      <c r="Y447" s="531">
        <v>0</v>
      </c>
      <c r="Z447" s="532"/>
      <c r="AA447" s="533"/>
      <c r="AB447" s="518"/>
    </row>
    <row r="448" spans="1:28" ht="15.75" customHeight="1">
      <c r="A448" s="537" t="str">
        <f>T(A321)</f>
        <v/>
      </c>
      <c r="B448" s="538"/>
      <c r="C448" s="538"/>
      <c r="D448" s="539"/>
      <c r="E448" s="527"/>
      <c r="F448" s="528"/>
      <c r="G448" s="527"/>
      <c r="H448" s="530"/>
      <c r="I448" s="528"/>
      <c r="J448" s="534"/>
      <c r="K448" s="535"/>
      <c r="L448" s="536"/>
      <c r="M448" s="534"/>
      <c r="N448" s="535"/>
      <c r="O448" s="536"/>
      <c r="P448" s="534"/>
      <c r="Q448" s="535"/>
      <c r="R448" s="536"/>
      <c r="S448" s="534"/>
      <c r="T448" s="535"/>
      <c r="U448" s="536"/>
      <c r="V448" s="534"/>
      <c r="W448" s="535"/>
      <c r="X448" s="536"/>
      <c r="Y448" s="534"/>
      <c r="Z448" s="535"/>
      <c r="AA448" s="536"/>
      <c r="AB448" s="518"/>
    </row>
    <row r="449" spans="1:28" ht="15.75" customHeight="1" thickBot="1">
      <c r="A449" s="540"/>
      <c r="B449" s="541"/>
      <c r="C449" s="541"/>
      <c r="D449" s="542"/>
      <c r="E449" s="543">
        <f>SUM(E447)</f>
        <v>1</v>
      </c>
      <c r="F449" s="544"/>
      <c r="G449" s="545">
        <f>SUM(G447)</f>
        <v>0</v>
      </c>
      <c r="H449" s="543"/>
      <c r="I449" s="544"/>
      <c r="J449" s="545">
        <f>SUM((J447+M447+P447)/3)</f>
        <v>0</v>
      </c>
      <c r="K449" s="543"/>
      <c r="L449" s="543"/>
      <c r="M449" s="543"/>
      <c r="N449" s="543"/>
      <c r="O449" s="543"/>
      <c r="P449" s="543"/>
      <c r="Q449" s="543"/>
      <c r="R449" s="544"/>
      <c r="S449" s="545">
        <f>SUM(((S447*3)+V447+Y447)/5)</f>
        <v>0</v>
      </c>
      <c r="T449" s="543"/>
      <c r="U449" s="543"/>
      <c r="V449" s="543"/>
      <c r="W449" s="543"/>
      <c r="X449" s="543"/>
      <c r="Y449" s="543"/>
      <c r="Z449" s="543"/>
      <c r="AA449" s="544"/>
      <c r="AB449" s="519"/>
    </row>
    <row r="450" spans="1:28" ht="15.75" customHeight="1" thickBot="1">
      <c r="J450" s="145"/>
      <c r="K450" s="145"/>
      <c r="L450" s="145"/>
      <c r="M450" s="145"/>
      <c r="N450" s="145"/>
      <c r="O450" s="145"/>
      <c r="P450" s="145"/>
      <c r="Q450" s="145"/>
      <c r="R450" s="145"/>
      <c r="S450" s="145"/>
      <c r="T450" s="145"/>
      <c r="U450" s="145"/>
      <c r="V450" s="145"/>
      <c r="W450" s="145"/>
      <c r="X450" s="145"/>
      <c r="Y450" s="145"/>
      <c r="Z450" s="145"/>
      <c r="AA450" s="145"/>
    </row>
    <row r="451" spans="1:28" ht="15.75" customHeight="1">
      <c r="A451" s="502" t="str">
        <f>T(A445)</f>
        <v>Coordinated Complex Attack</v>
      </c>
      <c r="B451" s="503"/>
      <c r="C451" s="503"/>
      <c r="D451" s="504"/>
      <c r="E451" s="508" t="s">
        <v>45</v>
      </c>
      <c r="F451" s="509"/>
      <c r="G451" s="508" t="s">
        <v>3</v>
      </c>
      <c r="H451" s="512"/>
      <c r="I451" s="509"/>
      <c r="J451" s="514" t="s">
        <v>15</v>
      </c>
      <c r="K451" s="515"/>
      <c r="L451" s="515"/>
      <c r="M451" s="515"/>
      <c r="N451" s="515"/>
      <c r="O451" s="515"/>
      <c r="P451" s="515"/>
      <c r="Q451" s="515"/>
      <c r="R451" s="516"/>
      <c r="S451" s="514" t="s">
        <v>7</v>
      </c>
      <c r="T451" s="515"/>
      <c r="U451" s="515"/>
      <c r="V451" s="515"/>
      <c r="W451" s="515"/>
      <c r="X451" s="515"/>
      <c r="Y451" s="515"/>
      <c r="Z451" s="515"/>
      <c r="AA451" s="516"/>
      <c r="AB451" s="517">
        <f>SUM(((((J455+S455)/2)*G455)*E455))</f>
        <v>0</v>
      </c>
    </row>
    <row r="452" spans="1:28" ht="15.75" customHeight="1">
      <c r="A452" s="505"/>
      <c r="B452" s="506"/>
      <c r="C452" s="506"/>
      <c r="D452" s="507"/>
      <c r="E452" s="510"/>
      <c r="F452" s="511"/>
      <c r="G452" s="510"/>
      <c r="H452" s="513"/>
      <c r="I452" s="511"/>
      <c r="J452" s="520" t="s">
        <v>16</v>
      </c>
      <c r="K452" s="521"/>
      <c r="L452" s="522"/>
      <c r="M452" s="520" t="s">
        <v>17</v>
      </c>
      <c r="N452" s="521"/>
      <c r="O452" s="522"/>
      <c r="P452" s="520" t="s">
        <v>18</v>
      </c>
      <c r="Q452" s="521"/>
      <c r="R452" s="522"/>
      <c r="S452" s="520" t="s">
        <v>8</v>
      </c>
      <c r="T452" s="521"/>
      <c r="U452" s="522"/>
      <c r="V452" s="520" t="s">
        <v>13</v>
      </c>
      <c r="W452" s="521"/>
      <c r="X452" s="522"/>
      <c r="Y452" s="520" t="s">
        <v>149</v>
      </c>
      <c r="Z452" s="521"/>
      <c r="AA452" s="522"/>
      <c r="AB452" s="518"/>
    </row>
    <row r="453" spans="1:28" ht="15.75" customHeight="1">
      <c r="A453" s="523" t="str">
        <f>T(A326)</f>
        <v>Signals &amp; PTC</v>
      </c>
      <c r="B453" s="524"/>
      <c r="C453" s="141" t="str">
        <f>T(C326)</f>
        <v>CR</v>
      </c>
      <c r="D453" s="144">
        <f>SUM(D326)</f>
        <v>11</v>
      </c>
      <c r="E453" s="525">
        <v>1</v>
      </c>
      <c r="F453" s="526"/>
      <c r="G453" s="525">
        <f>SUM(G326)</f>
        <v>0</v>
      </c>
      <c r="H453" s="529"/>
      <c r="I453" s="526"/>
      <c r="J453" s="531">
        <v>0</v>
      </c>
      <c r="K453" s="532"/>
      <c r="L453" s="533"/>
      <c r="M453" s="531">
        <v>0</v>
      </c>
      <c r="N453" s="532"/>
      <c r="O453" s="533"/>
      <c r="P453" s="531">
        <v>0</v>
      </c>
      <c r="Q453" s="532"/>
      <c r="R453" s="533"/>
      <c r="S453" s="531">
        <v>0</v>
      </c>
      <c r="T453" s="532"/>
      <c r="U453" s="533"/>
      <c r="V453" s="531">
        <v>0</v>
      </c>
      <c r="W453" s="532"/>
      <c r="X453" s="533"/>
      <c r="Y453" s="531">
        <v>0</v>
      </c>
      <c r="Z453" s="532"/>
      <c r="AA453" s="533"/>
      <c r="AB453" s="518"/>
    </row>
    <row r="454" spans="1:28" ht="15.75" customHeight="1">
      <c r="A454" s="537" t="str">
        <f>T(A327)</f>
        <v/>
      </c>
      <c r="B454" s="538"/>
      <c r="C454" s="538"/>
      <c r="D454" s="539"/>
      <c r="E454" s="527"/>
      <c r="F454" s="528"/>
      <c r="G454" s="527"/>
      <c r="H454" s="530"/>
      <c r="I454" s="528"/>
      <c r="J454" s="534"/>
      <c r="K454" s="535"/>
      <c r="L454" s="536"/>
      <c r="M454" s="534"/>
      <c r="N454" s="535"/>
      <c r="O454" s="536"/>
      <c r="P454" s="534"/>
      <c r="Q454" s="535"/>
      <c r="R454" s="536"/>
      <c r="S454" s="534"/>
      <c r="T454" s="535"/>
      <c r="U454" s="536"/>
      <c r="V454" s="534"/>
      <c r="W454" s="535"/>
      <c r="X454" s="536"/>
      <c r="Y454" s="534"/>
      <c r="Z454" s="535"/>
      <c r="AA454" s="536"/>
      <c r="AB454" s="518"/>
    </row>
    <row r="455" spans="1:28" ht="15.75" customHeight="1" thickBot="1">
      <c r="A455" s="540"/>
      <c r="B455" s="541"/>
      <c r="C455" s="541"/>
      <c r="D455" s="542"/>
      <c r="E455" s="543">
        <f>SUM(E453)</f>
        <v>1</v>
      </c>
      <c r="F455" s="544"/>
      <c r="G455" s="545">
        <f>SUM(G453)</f>
        <v>0</v>
      </c>
      <c r="H455" s="543"/>
      <c r="I455" s="544"/>
      <c r="J455" s="545">
        <f>SUM((J453+M453+P453)/3)</f>
        <v>0</v>
      </c>
      <c r="K455" s="543"/>
      <c r="L455" s="543"/>
      <c r="M455" s="543"/>
      <c r="N455" s="543"/>
      <c r="O455" s="543"/>
      <c r="P455" s="543"/>
      <c r="Q455" s="543"/>
      <c r="R455" s="544"/>
      <c r="S455" s="545">
        <f>SUM(((S453*3)+V453+Y453)/5)</f>
        <v>0</v>
      </c>
      <c r="T455" s="543"/>
      <c r="U455" s="543"/>
      <c r="V455" s="543"/>
      <c r="W455" s="543"/>
      <c r="X455" s="543"/>
      <c r="Y455" s="543"/>
      <c r="Z455" s="543"/>
      <c r="AA455" s="544"/>
      <c r="AB455" s="519"/>
    </row>
    <row r="456" spans="1:28" ht="15.75" customHeight="1" thickBot="1">
      <c r="J456" s="143"/>
      <c r="K456" s="143"/>
      <c r="L456" s="143"/>
      <c r="M456" s="143"/>
      <c r="N456" s="143"/>
      <c r="O456" s="143"/>
      <c r="P456" s="143"/>
      <c r="Q456" s="143"/>
      <c r="R456" s="143"/>
      <c r="S456" s="143"/>
      <c r="T456" s="143"/>
      <c r="U456" s="143"/>
      <c r="V456" s="143"/>
      <c r="W456" s="143"/>
      <c r="X456" s="143"/>
      <c r="Y456" s="143"/>
      <c r="Z456" s="143"/>
      <c r="AA456" s="143"/>
    </row>
    <row r="457" spans="1:28" ht="15.75" customHeight="1">
      <c r="A457" s="502" t="str">
        <f>T(A451)</f>
        <v>Coordinated Complex Attack</v>
      </c>
      <c r="B457" s="503"/>
      <c r="C457" s="503"/>
      <c r="D457" s="504"/>
      <c r="E457" s="508" t="s">
        <v>45</v>
      </c>
      <c r="F457" s="509"/>
      <c r="G457" s="508" t="s">
        <v>3</v>
      </c>
      <c r="H457" s="512"/>
      <c r="I457" s="509"/>
      <c r="J457" s="514" t="s">
        <v>15</v>
      </c>
      <c r="K457" s="515"/>
      <c r="L457" s="515"/>
      <c r="M457" s="515"/>
      <c r="N457" s="515"/>
      <c r="O457" s="515"/>
      <c r="P457" s="515"/>
      <c r="Q457" s="515"/>
      <c r="R457" s="516"/>
      <c r="S457" s="514" t="s">
        <v>7</v>
      </c>
      <c r="T457" s="515"/>
      <c r="U457" s="515"/>
      <c r="V457" s="515"/>
      <c r="W457" s="515"/>
      <c r="X457" s="515"/>
      <c r="Y457" s="515"/>
      <c r="Z457" s="515"/>
      <c r="AA457" s="516"/>
      <c r="AB457" s="517">
        <f>SUM(((((J461+S461)/2)*G461)*E461))</f>
        <v>0</v>
      </c>
    </row>
    <row r="458" spans="1:28" ht="15.75" customHeight="1">
      <c r="A458" s="505"/>
      <c r="B458" s="506"/>
      <c r="C458" s="506"/>
      <c r="D458" s="507"/>
      <c r="E458" s="510"/>
      <c r="F458" s="511"/>
      <c r="G458" s="510"/>
      <c r="H458" s="513"/>
      <c r="I458" s="511"/>
      <c r="J458" s="520" t="s">
        <v>16</v>
      </c>
      <c r="K458" s="521"/>
      <c r="L458" s="522"/>
      <c r="M458" s="520" t="s">
        <v>17</v>
      </c>
      <c r="N458" s="521"/>
      <c r="O458" s="522"/>
      <c r="P458" s="520" t="s">
        <v>18</v>
      </c>
      <c r="Q458" s="521"/>
      <c r="R458" s="522"/>
      <c r="S458" s="520" t="s">
        <v>8</v>
      </c>
      <c r="T458" s="521"/>
      <c r="U458" s="522"/>
      <c r="V458" s="520" t="s">
        <v>13</v>
      </c>
      <c r="W458" s="521"/>
      <c r="X458" s="522"/>
      <c r="Y458" s="520" t="s">
        <v>149</v>
      </c>
      <c r="Z458" s="521"/>
      <c r="AA458" s="522"/>
      <c r="AB458" s="518"/>
    </row>
    <row r="459" spans="1:28" ht="15.75" customHeight="1">
      <c r="A459" s="523" t="str">
        <f>T(A332)</f>
        <v xml:space="preserve">Switches </v>
      </c>
      <c r="B459" s="524"/>
      <c r="C459" s="141" t="str">
        <f>T(C332)</f>
        <v>CR</v>
      </c>
      <c r="D459" s="144">
        <f>SUM(D332)</f>
        <v>12</v>
      </c>
      <c r="E459" s="525">
        <v>1</v>
      </c>
      <c r="F459" s="526"/>
      <c r="G459" s="525">
        <f>SUM(G332)</f>
        <v>0</v>
      </c>
      <c r="H459" s="529"/>
      <c r="I459" s="526"/>
      <c r="J459" s="531">
        <v>0</v>
      </c>
      <c r="K459" s="532"/>
      <c r="L459" s="533"/>
      <c r="M459" s="531">
        <v>0</v>
      </c>
      <c r="N459" s="532"/>
      <c r="O459" s="533"/>
      <c r="P459" s="531">
        <v>0</v>
      </c>
      <c r="Q459" s="532"/>
      <c r="R459" s="533"/>
      <c r="S459" s="531">
        <v>0</v>
      </c>
      <c r="T459" s="532"/>
      <c r="U459" s="533"/>
      <c r="V459" s="531">
        <v>0</v>
      </c>
      <c r="W459" s="532"/>
      <c r="X459" s="533"/>
      <c r="Y459" s="531">
        <v>0</v>
      </c>
      <c r="Z459" s="532"/>
      <c r="AA459" s="533"/>
      <c r="AB459" s="518"/>
    </row>
    <row r="460" spans="1:28" ht="15.75" customHeight="1">
      <c r="A460" s="537" t="str">
        <f>T(A333)</f>
        <v/>
      </c>
      <c r="B460" s="538"/>
      <c r="C460" s="538"/>
      <c r="D460" s="539"/>
      <c r="E460" s="527"/>
      <c r="F460" s="528"/>
      <c r="G460" s="527"/>
      <c r="H460" s="530"/>
      <c r="I460" s="528"/>
      <c r="J460" s="534"/>
      <c r="K460" s="535"/>
      <c r="L460" s="536"/>
      <c r="M460" s="534"/>
      <c r="N460" s="535"/>
      <c r="O460" s="536"/>
      <c r="P460" s="534"/>
      <c r="Q460" s="535"/>
      <c r="R460" s="536"/>
      <c r="S460" s="534"/>
      <c r="T460" s="535"/>
      <c r="U460" s="536"/>
      <c r="V460" s="534"/>
      <c r="W460" s="535"/>
      <c r="X460" s="536"/>
      <c r="Y460" s="534"/>
      <c r="Z460" s="535"/>
      <c r="AA460" s="536"/>
      <c r="AB460" s="518"/>
    </row>
    <row r="461" spans="1:28" ht="15.75" customHeight="1" thickBot="1">
      <c r="A461" s="540"/>
      <c r="B461" s="541"/>
      <c r="C461" s="541"/>
      <c r="D461" s="542"/>
      <c r="E461" s="543">
        <f>SUM(E459)</f>
        <v>1</v>
      </c>
      <c r="F461" s="544"/>
      <c r="G461" s="545">
        <f>SUM(G459)</f>
        <v>0</v>
      </c>
      <c r="H461" s="543"/>
      <c r="I461" s="544"/>
      <c r="J461" s="545">
        <f>SUM((J459+M459+P459)/3)</f>
        <v>0</v>
      </c>
      <c r="K461" s="543"/>
      <c r="L461" s="543"/>
      <c r="M461" s="543"/>
      <c r="N461" s="543"/>
      <c r="O461" s="543"/>
      <c r="P461" s="543"/>
      <c r="Q461" s="543"/>
      <c r="R461" s="544"/>
      <c r="S461" s="545">
        <f>SUM(((S459*3)+V459+Y459)/5)</f>
        <v>0</v>
      </c>
      <c r="T461" s="543"/>
      <c r="U461" s="543"/>
      <c r="V461" s="543"/>
      <c r="W461" s="543"/>
      <c r="X461" s="543"/>
      <c r="Y461" s="543"/>
      <c r="Z461" s="543"/>
      <c r="AA461" s="544"/>
      <c r="AB461" s="519"/>
    </row>
    <row r="462" spans="1:28" ht="15.75" customHeight="1" thickBot="1">
      <c r="J462" s="145"/>
      <c r="K462" s="145"/>
      <c r="L462" s="145"/>
      <c r="M462" s="145"/>
      <c r="N462" s="145"/>
      <c r="O462" s="145"/>
      <c r="P462" s="145"/>
      <c r="Q462" s="145"/>
      <c r="R462" s="145"/>
      <c r="S462" s="145"/>
      <c r="T462" s="145"/>
      <c r="U462" s="145"/>
      <c r="V462" s="145"/>
      <c r="W462" s="145"/>
      <c r="X462" s="145"/>
      <c r="Y462" s="145"/>
      <c r="Z462" s="145"/>
      <c r="AA462" s="145"/>
    </row>
    <row r="463" spans="1:28" ht="15.75" customHeight="1">
      <c r="A463" s="502" t="str">
        <f>T(A457)</f>
        <v>Coordinated Complex Attack</v>
      </c>
      <c r="B463" s="503"/>
      <c r="C463" s="503"/>
      <c r="D463" s="504"/>
      <c r="E463" s="508" t="s">
        <v>45</v>
      </c>
      <c r="F463" s="509"/>
      <c r="G463" s="508" t="s">
        <v>3</v>
      </c>
      <c r="H463" s="512"/>
      <c r="I463" s="509"/>
      <c r="J463" s="514" t="s">
        <v>15</v>
      </c>
      <c r="K463" s="515"/>
      <c r="L463" s="515"/>
      <c r="M463" s="515"/>
      <c r="N463" s="515"/>
      <c r="O463" s="515"/>
      <c r="P463" s="515"/>
      <c r="Q463" s="515"/>
      <c r="R463" s="516"/>
      <c r="S463" s="514" t="s">
        <v>7</v>
      </c>
      <c r="T463" s="515"/>
      <c r="U463" s="515"/>
      <c r="V463" s="515"/>
      <c r="W463" s="515"/>
      <c r="X463" s="515"/>
      <c r="Y463" s="515"/>
      <c r="Z463" s="515"/>
      <c r="AA463" s="516"/>
      <c r="AB463" s="517">
        <f>SUM(((((J467+S467)/2)*G467)*E467))</f>
        <v>0</v>
      </c>
    </row>
    <row r="464" spans="1:28" ht="15.75" customHeight="1">
      <c r="A464" s="505"/>
      <c r="B464" s="506"/>
      <c r="C464" s="506"/>
      <c r="D464" s="507"/>
      <c r="E464" s="510"/>
      <c r="F464" s="511"/>
      <c r="G464" s="510"/>
      <c r="H464" s="513"/>
      <c r="I464" s="511"/>
      <c r="J464" s="520" t="s">
        <v>16</v>
      </c>
      <c r="K464" s="521"/>
      <c r="L464" s="522"/>
      <c r="M464" s="520" t="s">
        <v>17</v>
      </c>
      <c r="N464" s="521"/>
      <c r="O464" s="522"/>
      <c r="P464" s="520" t="s">
        <v>18</v>
      </c>
      <c r="Q464" s="521"/>
      <c r="R464" s="522"/>
      <c r="S464" s="520" t="s">
        <v>8</v>
      </c>
      <c r="T464" s="521"/>
      <c r="U464" s="522"/>
      <c r="V464" s="520" t="s">
        <v>13</v>
      </c>
      <c r="W464" s="521"/>
      <c r="X464" s="522"/>
      <c r="Y464" s="520" t="s">
        <v>149</v>
      </c>
      <c r="Z464" s="521"/>
      <c r="AA464" s="522"/>
      <c r="AB464" s="518"/>
    </row>
    <row r="465" spans="1:28" ht="15.75" customHeight="1">
      <c r="A465" s="523" t="str">
        <f>T(A338)</f>
        <v>Bridges</v>
      </c>
      <c r="B465" s="524"/>
      <c r="C465" s="141" t="str">
        <f>T(C338)</f>
        <v>CR</v>
      </c>
      <c r="D465" s="144">
        <f>SUM(D338)</f>
        <v>13</v>
      </c>
      <c r="E465" s="525">
        <v>1</v>
      </c>
      <c r="F465" s="526"/>
      <c r="G465" s="525">
        <f>SUM(G338)</f>
        <v>0</v>
      </c>
      <c r="H465" s="529"/>
      <c r="I465" s="526"/>
      <c r="J465" s="531">
        <v>0</v>
      </c>
      <c r="K465" s="532"/>
      <c r="L465" s="533"/>
      <c r="M465" s="531">
        <v>0</v>
      </c>
      <c r="N465" s="532"/>
      <c r="O465" s="533"/>
      <c r="P465" s="531">
        <v>0</v>
      </c>
      <c r="Q465" s="532"/>
      <c r="R465" s="533"/>
      <c r="S465" s="531">
        <v>0</v>
      </c>
      <c r="T465" s="532"/>
      <c r="U465" s="533"/>
      <c r="V465" s="531">
        <v>0</v>
      </c>
      <c r="W465" s="532"/>
      <c r="X465" s="533"/>
      <c r="Y465" s="531">
        <v>0</v>
      </c>
      <c r="Z465" s="532"/>
      <c r="AA465" s="533"/>
      <c r="AB465" s="518"/>
    </row>
    <row r="466" spans="1:28" ht="15.75" customHeight="1">
      <c r="A466" s="537" t="str">
        <f>T(A339)</f>
        <v/>
      </c>
      <c r="B466" s="538"/>
      <c r="C466" s="538"/>
      <c r="D466" s="539"/>
      <c r="E466" s="527"/>
      <c r="F466" s="528"/>
      <c r="G466" s="527"/>
      <c r="H466" s="530"/>
      <c r="I466" s="528"/>
      <c r="J466" s="534"/>
      <c r="K466" s="535"/>
      <c r="L466" s="536"/>
      <c r="M466" s="534"/>
      <c r="N466" s="535"/>
      <c r="O466" s="536"/>
      <c r="P466" s="534"/>
      <c r="Q466" s="535"/>
      <c r="R466" s="536"/>
      <c r="S466" s="534"/>
      <c r="T466" s="535"/>
      <c r="U466" s="536"/>
      <c r="V466" s="534"/>
      <c r="W466" s="535"/>
      <c r="X466" s="536"/>
      <c r="Y466" s="534"/>
      <c r="Z466" s="535"/>
      <c r="AA466" s="536"/>
      <c r="AB466" s="518"/>
    </row>
    <row r="467" spans="1:28" ht="15.75" customHeight="1" thickBot="1">
      <c r="A467" s="540"/>
      <c r="B467" s="541"/>
      <c r="C467" s="541"/>
      <c r="D467" s="542"/>
      <c r="E467" s="543">
        <f>SUM(E465)</f>
        <v>1</v>
      </c>
      <c r="F467" s="544"/>
      <c r="G467" s="545">
        <f>SUM(G465)</f>
        <v>0</v>
      </c>
      <c r="H467" s="543"/>
      <c r="I467" s="544"/>
      <c r="J467" s="545">
        <f>SUM((J465+M465+P465)/3)</f>
        <v>0</v>
      </c>
      <c r="K467" s="543"/>
      <c r="L467" s="543"/>
      <c r="M467" s="543"/>
      <c r="N467" s="543"/>
      <c r="O467" s="543"/>
      <c r="P467" s="543"/>
      <c r="Q467" s="543"/>
      <c r="R467" s="544"/>
      <c r="S467" s="545">
        <f>SUM(((S465*3)+V465+Y465)/5)</f>
        <v>0</v>
      </c>
      <c r="T467" s="543"/>
      <c r="U467" s="543"/>
      <c r="V467" s="543"/>
      <c r="W467" s="543"/>
      <c r="X467" s="543"/>
      <c r="Y467" s="543"/>
      <c r="Z467" s="543"/>
      <c r="AA467" s="544"/>
      <c r="AB467" s="519"/>
    </row>
    <row r="468" spans="1:28" ht="15.75" customHeight="1" thickBot="1">
      <c r="J468" s="143"/>
      <c r="K468" s="143"/>
      <c r="L468" s="143"/>
      <c r="M468" s="143"/>
      <c r="N468" s="143"/>
      <c r="O468" s="143"/>
      <c r="P468" s="143"/>
      <c r="Q468" s="143"/>
      <c r="R468" s="143"/>
      <c r="S468" s="143"/>
      <c r="T468" s="143"/>
      <c r="U468" s="143"/>
      <c r="V468" s="143"/>
      <c r="W468" s="143"/>
      <c r="X468" s="143"/>
      <c r="Y468" s="143"/>
      <c r="Z468" s="143"/>
      <c r="AA468" s="143"/>
    </row>
    <row r="469" spans="1:28" ht="15.75" customHeight="1">
      <c r="A469" s="502" t="str">
        <f>T(A463)</f>
        <v>Coordinated Complex Attack</v>
      </c>
      <c r="B469" s="503"/>
      <c r="C469" s="503"/>
      <c r="D469" s="504"/>
      <c r="E469" s="508" t="s">
        <v>45</v>
      </c>
      <c r="F469" s="509"/>
      <c r="G469" s="508" t="s">
        <v>3</v>
      </c>
      <c r="H469" s="512"/>
      <c r="I469" s="509"/>
      <c r="J469" s="514" t="s">
        <v>15</v>
      </c>
      <c r="K469" s="515"/>
      <c r="L469" s="515"/>
      <c r="M469" s="515"/>
      <c r="N469" s="515"/>
      <c r="O469" s="515"/>
      <c r="P469" s="515"/>
      <c r="Q469" s="515"/>
      <c r="R469" s="516"/>
      <c r="S469" s="514" t="s">
        <v>7</v>
      </c>
      <c r="T469" s="515"/>
      <c r="U469" s="515"/>
      <c r="V469" s="515"/>
      <c r="W469" s="515"/>
      <c r="X469" s="515"/>
      <c r="Y469" s="515"/>
      <c r="Z469" s="515"/>
      <c r="AA469" s="516"/>
      <c r="AB469" s="517">
        <f>SUM(((((J473+S473)/2)*G473)*E473))</f>
        <v>0</v>
      </c>
    </row>
    <row r="470" spans="1:28" ht="15.75" customHeight="1">
      <c r="A470" s="505"/>
      <c r="B470" s="506"/>
      <c r="C470" s="506"/>
      <c r="D470" s="507"/>
      <c r="E470" s="510"/>
      <c r="F470" s="511"/>
      <c r="G470" s="510"/>
      <c r="H470" s="513"/>
      <c r="I470" s="511"/>
      <c r="J470" s="520" t="s">
        <v>16</v>
      </c>
      <c r="K470" s="521"/>
      <c r="L470" s="522"/>
      <c r="M470" s="520" t="s">
        <v>17</v>
      </c>
      <c r="N470" s="521"/>
      <c r="O470" s="522"/>
      <c r="P470" s="520" t="s">
        <v>18</v>
      </c>
      <c r="Q470" s="521"/>
      <c r="R470" s="522"/>
      <c r="S470" s="520" t="s">
        <v>8</v>
      </c>
      <c r="T470" s="521"/>
      <c r="U470" s="522"/>
      <c r="V470" s="520" t="s">
        <v>13</v>
      </c>
      <c r="W470" s="521"/>
      <c r="X470" s="522"/>
      <c r="Y470" s="520" t="s">
        <v>149</v>
      </c>
      <c r="Z470" s="521"/>
      <c r="AA470" s="522"/>
      <c r="AB470" s="518"/>
    </row>
    <row r="471" spans="1:28" ht="15.75" customHeight="1">
      <c r="A471" s="523" t="str">
        <f>T(A344)</f>
        <v>Elevated Track</v>
      </c>
      <c r="B471" s="524"/>
      <c r="C471" s="141" t="str">
        <f>T(C344)</f>
        <v>CR</v>
      </c>
      <c r="D471" s="144">
        <f>SUM(D344)</f>
        <v>14</v>
      </c>
      <c r="E471" s="525">
        <v>1</v>
      </c>
      <c r="F471" s="526"/>
      <c r="G471" s="525">
        <f>SUM(G344)</f>
        <v>0</v>
      </c>
      <c r="H471" s="529"/>
      <c r="I471" s="526"/>
      <c r="J471" s="531">
        <v>0</v>
      </c>
      <c r="K471" s="532"/>
      <c r="L471" s="533"/>
      <c r="M471" s="531">
        <v>0</v>
      </c>
      <c r="N471" s="532"/>
      <c r="O471" s="533"/>
      <c r="P471" s="531">
        <v>0</v>
      </c>
      <c r="Q471" s="532"/>
      <c r="R471" s="533"/>
      <c r="S471" s="531">
        <v>0</v>
      </c>
      <c r="T471" s="532"/>
      <c r="U471" s="533"/>
      <c r="V471" s="531">
        <v>0</v>
      </c>
      <c r="W471" s="532"/>
      <c r="X471" s="533"/>
      <c r="Y471" s="531">
        <v>0</v>
      </c>
      <c r="Z471" s="532"/>
      <c r="AA471" s="533"/>
      <c r="AB471" s="518"/>
    </row>
    <row r="472" spans="1:28" ht="15.75" customHeight="1">
      <c r="A472" s="537" t="str">
        <f>T(A345)</f>
        <v/>
      </c>
      <c r="B472" s="538"/>
      <c r="C472" s="538"/>
      <c r="D472" s="539"/>
      <c r="E472" s="527"/>
      <c r="F472" s="528"/>
      <c r="G472" s="527"/>
      <c r="H472" s="530"/>
      <c r="I472" s="528"/>
      <c r="J472" s="534"/>
      <c r="K472" s="535"/>
      <c r="L472" s="536"/>
      <c r="M472" s="534"/>
      <c r="N472" s="535"/>
      <c r="O472" s="536"/>
      <c r="P472" s="534"/>
      <c r="Q472" s="535"/>
      <c r="R472" s="536"/>
      <c r="S472" s="534"/>
      <c r="T472" s="535"/>
      <c r="U472" s="536"/>
      <c r="V472" s="534"/>
      <c r="W472" s="535"/>
      <c r="X472" s="536"/>
      <c r="Y472" s="534"/>
      <c r="Z472" s="535"/>
      <c r="AA472" s="536"/>
      <c r="AB472" s="518"/>
    </row>
    <row r="473" spans="1:28" ht="15.75" customHeight="1" thickBot="1">
      <c r="A473" s="540"/>
      <c r="B473" s="541"/>
      <c r="C473" s="541"/>
      <c r="D473" s="542"/>
      <c r="E473" s="543">
        <f>SUM(E471)</f>
        <v>1</v>
      </c>
      <c r="F473" s="544"/>
      <c r="G473" s="545">
        <f>SUM(G471)</f>
        <v>0</v>
      </c>
      <c r="H473" s="543"/>
      <c r="I473" s="544"/>
      <c r="J473" s="545">
        <f>SUM((J471+M471+P471)/3)</f>
        <v>0</v>
      </c>
      <c r="K473" s="543"/>
      <c r="L473" s="543"/>
      <c r="M473" s="543"/>
      <c r="N473" s="543"/>
      <c r="O473" s="543"/>
      <c r="P473" s="543"/>
      <c r="Q473" s="543"/>
      <c r="R473" s="544"/>
      <c r="S473" s="545">
        <f>SUM(((S471*3)+V471+Y471)/5)</f>
        <v>0</v>
      </c>
      <c r="T473" s="543"/>
      <c r="U473" s="543"/>
      <c r="V473" s="543"/>
      <c r="W473" s="543"/>
      <c r="X473" s="543"/>
      <c r="Y473" s="543"/>
      <c r="Z473" s="543"/>
      <c r="AA473" s="544"/>
      <c r="AB473" s="519"/>
    </row>
    <row r="474" spans="1:28" ht="15.75" customHeight="1" thickBot="1">
      <c r="J474" s="143"/>
      <c r="K474" s="143"/>
      <c r="L474" s="143"/>
      <c r="M474" s="143"/>
      <c r="N474" s="143"/>
      <c r="O474" s="143"/>
      <c r="P474" s="143"/>
      <c r="Q474" s="143"/>
      <c r="R474" s="143"/>
      <c r="S474" s="143"/>
      <c r="T474" s="143"/>
      <c r="U474" s="143"/>
      <c r="V474" s="143"/>
      <c r="W474" s="143"/>
      <c r="X474" s="143"/>
      <c r="Y474" s="143"/>
      <c r="Z474" s="143"/>
      <c r="AA474" s="143"/>
    </row>
    <row r="475" spans="1:28" ht="15.75" customHeight="1">
      <c r="A475" s="502" t="str">
        <f>T(A469)</f>
        <v>Coordinated Complex Attack</v>
      </c>
      <c r="B475" s="503"/>
      <c r="C475" s="503"/>
      <c r="D475" s="504"/>
      <c r="E475" s="508" t="s">
        <v>45</v>
      </c>
      <c r="F475" s="509"/>
      <c r="G475" s="508" t="s">
        <v>3</v>
      </c>
      <c r="H475" s="512"/>
      <c r="I475" s="509"/>
      <c r="J475" s="514" t="s">
        <v>15</v>
      </c>
      <c r="K475" s="515"/>
      <c r="L475" s="515"/>
      <c r="M475" s="515"/>
      <c r="N475" s="515"/>
      <c r="O475" s="515"/>
      <c r="P475" s="515"/>
      <c r="Q475" s="515"/>
      <c r="R475" s="516"/>
      <c r="S475" s="514" t="s">
        <v>7</v>
      </c>
      <c r="T475" s="515"/>
      <c r="U475" s="515"/>
      <c r="V475" s="515"/>
      <c r="W475" s="515"/>
      <c r="X475" s="515"/>
      <c r="Y475" s="515"/>
      <c r="Z475" s="515"/>
      <c r="AA475" s="516"/>
      <c r="AB475" s="517">
        <f>SUM(((((J479+S479)/2)*G479)*E479))</f>
        <v>0</v>
      </c>
    </row>
    <row r="476" spans="1:28" ht="15.75" customHeight="1">
      <c r="A476" s="505"/>
      <c r="B476" s="506"/>
      <c r="C476" s="506"/>
      <c r="D476" s="507"/>
      <c r="E476" s="510"/>
      <c r="F476" s="511"/>
      <c r="G476" s="510"/>
      <c r="H476" s="513"/>
      <c r="I476" s="511"/>
      <c r="J476" s="520" t="s">
        <v>16</v>
      </c>
      <c r="K476" s="521"/>
      <c r="L476" s="522"/>
      <c r="M476" s="520" t="s">
        <v>17</v>
      </c>
      <c r="N476" s="521"/>
      <c r="O476" s="522"/>
      <c r="P476" s="520" t="s">
        <v>18</v>
      </c>
      <c r="Q476" s="521"/>
      <c r="R476" s="522"/>
      <c r="S476" s="520" t="s">
        <v>8</v>
      </c>
      <c r="T476" s="521"/>
      <c r="U476" s="522"/>
      <c r="V476" s="520" t="s">
        <v>13</v>
      </c>
      <c r="W476" s="521"/>
      <c r="X476" s="522"/>
      <c r="Y476" s="520" t="s">
        <v>149</v>
      </c>
      <c r="Z476" s="521"/>
      <c r="AA476" s="522"/>
      <c r="AB476" s="518"/>
    </row>
    <row r="477" spans="1:28" ht="15.75" customHeight="1">
      <c r="A477" s="523" t="str">
        <f>T(A350)</f>
        <v xml:space="preserve">Tunnels </v>
      </c>
      <c r="B477" s="524"/>
      <c r="C477" s="141" t="str">
        <f>T(C350)</f>
        <v>CR</v>
      </c>
      <c r="D477" s="144">
        <f>SUM(D350)</f>
        <v>15</v>
      </c>
      <c r="E477" s="525">
        <v>1</v>
      </c>
      <c r="F477" s="526"/>
      <c r="G477" s="525">
        <f>SUM(G350)</f>
        <v>0</v>
      </c>
      <c r="H477" s="529"/>
      <c r="I477" s="526"/>
      <c r="J477" s="531">
        <v>0</v>
      </c>
      <c r="K477" s="532"/>
      <c r="L477" s="533"/>
      <c r="M477" s="531">
        <v>0</v>
      </c>
      <c r="N477" s="532"/>
      <c r="O477" s="533"/>
      <c r="P477" s="531">
        <v>0</v>
      </c>
      <c r="Q477" s="532"/>
      <c r="R477" s="533"/>
      <c r="S477" s="531">
        <v>0</v>
      </c>
      <c r="T477" s="532"/>
      <c r="U477" s="533"/>
      <c r="V477" s="531">
        <v>0</v>
      </c>
      <c r="W477" s="532"/>
      <c r="X477" s="533"/>
      <c r="Y477" s="531">
        <v>0</v>
      </c>
      <c r="Z477" s="532"/>
      <c r="AA477" s="533"/>
      <c r="AB477" s="518"/>
    </row>
    <row r="478" spans="1:28" ht="15.75" customHeight="1">
      <c r="A478" s="537" t="str">
        <f>T(A351)</f>
        <v/>
      </c>
      <c r="B478" s="538"/>
      <c r="C478" s="538"/>
      <c r="D478" s="539"/>
      <c r="E478" s="527"/>
      <c r="F478" s="528"/>
      <c r="G478" s="527"/>
      <c r="H478" s="530"/>
      <c r="I478" s="528"/>
      <c r="J478" s="534"/>
      <c r="K478" s="535"/>
      <c r="L478" s="536"/>
      <c r="M478" s="534"/>
      <c r="N478" s="535"/>
      <c r="O478" s="536"/>
      <c r="P478" s="534"/>
      <c r="Q478" s="535"/>
      <c r="R478" s="536"/>
      <c r="S478" s="534"/>
      <c r="T478" s="535"/>
      <c r="U478" s="536"/>
      <c r="V478" s="534"/>
      <c r="W478" s="535"/>
      <c r="X478" s="536"/>
      <c r="Y478" s="534"/>
      <c r="Z478" s="535"/>
      <c r="AA478" s="536"/>
      <c r="AB478" s="518"/>
    </row>
    <row r="479" spans="1:28" ht="15.75" customHeight="1" thickBot="1">
      <c r="A479" s="540"/>
      <c r="B479" s="541"/>
      <c r="C479" s="541"/>
      <c r="D479" s="542"/>
      <c r="E479" s="543">
        <f>SUM(E477)</f>
        <v>1</v>
      </c>
      <c r="F479" s="544"/>
      <c r="G479" s="545">
        <f>SUM(G477)</f>
        <v>0</v>
      </c>
      <c r="H479" s="543"/>
      <c r="I479" s="544"/>
      <c r="J479" s="545">
        <f>SUM((J477+M477+P477)/3)</f>
        <v>0</v>
      </c>
      <c r="K479" s="543"/>
      <c r="L479" s="543"/>
      <c r="M479" s="543"/>
      <c r="N479" s="543"/>
      <c r="O479" s="543"/>
      <c r="P479" s="543"/>
      <c r="Q479" s="543"/>
      <c r="R479" s="544"/>
      <c r="S479" s="545">
        <f>SUM(((S477*3)+V477+Y477)/5)</f>
        <v>0</v>
      </c>
      <c r="T479" s="543"/>
      <c r="U479" s="543"/>
      <c r="V479" s="543"/>
      <c r="W479" s="543"/>
      <c r="X479" s="543"/>
      <c r="Y479" s="543"/>
      <c r="Z479" s="543"/>
      <c r="AA479" s="544"/>
      <c r="AB479" s="519"/>
    </row>
    <row r="480" spans="1:28" ht="15.75" customHeight="1" thickBot="1">
      <c r="J480" s="143"/>
      <c r="K480" s="143"/>
      <c r="L480" s="143"/>
      <c r="M480" s="143"/>
      <c r="N480" s="143"/>
      <c r="O480" s="143"/>
      <c r="P480" s="143"/>
      <c r="Q480" s="143"/>
      <c r="R480" s="143"/>
      <c r="S480" s="143"/>
      <c r="T480" s="143"/>
      <c r="U480" s="143"/>
      <c r="V480" s="143"/>
      <c r="W480" s="143"/>
      <c r="X480" s="143"/>
      <c r="Y480" s="143"/>
      <c r="Z480" s="143"/>
      <c r="AA480" s="143"/>
    </row>
    <row r="481" spans="1:28" ht="15.75" customHeight="1">
      <c r="A481" s="502" t="str">
        <f>T(A475)</f>
        <v>Coordinated Complex Attack</v>
      </c>
      <c r="B481" s="503"/>
      <c r="C481" s="503"/>
      <c r="D481" s="504"/>
      <c r="E481" s="508" t="s">
        <v>45</v>
      </c>
      <c r="F481" s="509"/>
      <c r="G481" s="508" t="s">
        <v>3</v>
      </c>
      <c r="H481" s="512"/>
      <c r="I481" s="509"/>
      <c r="J481" s="514" t="s">
        <v>15</v>
      </c>
      <c r="K481" s="515"/>
      <c r="L481" s="515"/>
      <c r="M481" s="515"/>
      <c r="N481" s="515"/>
      <c r="O481" s="515"/>
      <c r="P481" s="515"/>
      <c r="Q481" s="515"/>
      <c r="R481" s="516"/>
      <c r="S481" s="514" t="s">
        <v>7</v>
      </c>
      <c r="T481" s="515"/>
      <c r="U481" s="515"/>
      <c r="V481" s="515"/>
      <c r="W481" s="515"/>
      <c r="X481" s="515"/>
      <c r="Y481" s="515"/>
      <c r="Z481" s="515"/>
      <c r="AA481" s="516"/>
      <c r="AB481" s="517">
        <f>SUM(((((J485+S485)/2)*G485)*E485))</f>
        <v>0</v>
      </c>
    </row>
    <row r="482" spans="1:28" ht="15.75" customHeight="1">
      <c r="A482" s="505"/>
      <c r="B482" s="506"/>
      <c r="C482" s="506"/>
      <c r="D482" s="507"/>
      <c r="E482" s="510"/>
      <c r="F482" s="511"/>
      <c r="G482" s="510"/>
      <c r="H482" s="513"/>
      <c r="I482" s="511"/>
      <c r="J482" s="520" t="s">
        <v>16</v>
      </c>
      <c r="K482" s="521"/>
      <c r="L482" s="522"/>
      <c r="M482" s="520" t="s">
        <v>17</v>
      </c>
      <c r="N482" s="521"/>
      <c r="O482" s="522"/>
      <c r="P482" s="520" t="s">
        <v>18</v>
      </c>
      <c r="Q482" s="521"/>
      <c r="R482" s="522"/>
      <c r="S482" s="520" t="s">
        <v>8</v>
      </c>
      <c r="T482" s="521"/>
      <c r="U482" s="522"/>
      <c r="V482" s="520" t="s">
        <v>13</v>
      </c>
      <c r="W482" s="521"/>
      <c r="X482" s="522"/>
      <c r="Y482" s="520" t="s">
        <v>149</v>
      </c>
      <c r="Z482" s="521"/>
      <c r="AA482" s="522"/>
      <c r="AB482" s="518"/>
    </row>
    <row r="483" spans="1:28" ht="15.75" customHeight="1">
      <c r="A483" s="523" t="str">
        <f>T(A356)</f>
        <v>Choke Points on ROW</v>
      </c>
      <c r="B483" s="524"/>
      <c r="C483" s="141" t="str">
        <f>T(C356)</f>
        <v>CR</v>
      </c>
      <c r="D483" s="144">
        <f>SUM(D356)</f>
        <v>16</v>
      </c>
      <c r="E483" s="525">
        <v>1</v>
      </c>
      <c r="F483" s="526"/>
      <c r="G483" s="525">
        <f>SUM(G356)</f>
        <v>0</v>
      </c>
      <c r="H483" s="529"/>
      <c r="I483" s="526"/>
      <c r="J483" s="531">
        <v>0</v>
      </c>
      <c r="K483" s="532"/>
      <c r="L483" s="533"/>
      <c r="M483" s="531">
        <v>0</v>
      </c>
      <c r="N483" s="532"/>
      <c r="O483" s="533"/>
      <c r="P483" s="531">
        <v>0</v>
      </c>
      <c r="Q483" s="532"/>
      <c r="R483" s="533"/>
      <c r="S483" s="531">
        <v>0</v>
      </c>
      <c r="T483" s="532"/>
      <c r="U483" s="533"/>
      <c r="V483" s="531">
        <v>0</v>
      </c>
      <c r="W483" s="532"/>
      <c r="X483" s="533"/>
      <c r="Y483" s="531">
        <v>0</v>
      </c>
      <c r="Z483" s="532"/>
      <c r="AA483" s="533"/>
      <c r="AB483" s="518"/>
    </row>
    <row r="484" spans="1:28" ht="15.75" customHeight="1">
      <c r="A484" s="537" t="str">
        <f>T(A357)</f>
        <v/>
      </c>
      <c r="B484" s="538"/>
      <c r="C484" s="538"/>
      <c r="D484" s="539"/>
      <c r="E484" s="527"/>
      <c r="F484" s="528"/>
      <c r="G484" s="527"/>
      <c r="H484" s="530"/>
      <c r="I484" s="528"/>
      <c r="J484" s="534"/>
      <c r="K484" s="535"/>
      <c r="L484" s="536"/>
      <c r="M484" s="534"/>
      <c r="N484" s="535"/>
      <c r="O484" s="536"/>
      <c r="P484" s="534"/>
      <c r="Q484" s="535"/>
      <c r="R484" s="536"/>
      <c r="S484" s="534"/>
      <c r="T484" s="535"/>
      <c r="U484" s="536"/>
      <c r="V484" s="534"/>
      <c r="W484" s="535"/>
      <c r="X484" s="536"/>
      <c r="Y484" s="534"/>
      <c r="Z484" s="535"/>
      <c r="AA484" s="536"/>
      <c r="AB484" s="518"/>
    </row>
    <row r="485" spans="1:28" ht="15.75" customHeight="1" thickBot="1">
      <c r="A485" s="540"/>
      <c r="B485" s="541"/>
      <c r="C485" s="541"/>
      <c r="D485" s="542"/>
      <c r="E485" s="543">
        <f>SUM(E483)</f>
        <v>1</v>
      </c>
      <c r="F485" s="544"/>
      <c r="G485" s="545">
        <f>SUM(G483)</f>
        <v>0</v>
      </c>
      <c r="H485" s="543"/>
      <c r="I485" s="544"/>
      <c r="J485" s="545">
        <f>SUM((J483+M483+P483)/3)</f>
        <v>0</v>
      </c>
      <c r="K485" s="543"/>
      <c r="L485" s="543"/>
      <c r="M485" s="543"/>
      <c r="N485" s="543"/>
      <c r="O485" s="543"/>
      <c r="P485" s="543"/>
      <c r="Q485" s="543"/>
      <c r="R485" s="544"/>
      <c r="S485" s="545">
        <f>SUM(((S483*3)+V483+Y483)/5)</f>
        <v>0</v>
      </c>
      <c r="T485" s="543"/>
      <c r="U485" s="543"/>
      <c r="V485" s="543"/>
      <c r="W485" s="543"/>
      <c r="X485" s="543"/>
      <c r="Y485" s="543"/>
      <c r="Z485" s="543"/>
      <c r="AA485" s="544"/>
      <c r="AB485" s="519"/>
    </row>
    <row r="486" spans="1:28" ht="15.75" customHeight="1" thickBot="1">
      <c r="J486" s="145"/>
      <c r="K486" s="145"/>
      <c r="L486" s="145"/>
      <c r="M486" s="145"/>
      <c r="N486" s="145"/>
      <c r="O486" s="145"/>
      <c r="P486" s="145"/>
      <c r="Q486" s="145"/>
      <c r="R486" s="145"/>
      <c r="S486" s="145"/>
      <c r="T486" s="145"/>
      <c r="U486" s="145"/>
      <c r="V486" s="145"/>
      <c r="W486" s="145"/>
      <c r="X486" s="145"/>
      <c r="Y486" s="145"/>
      <c r="Z486" s="145"/>
      <c r="AA486" s="145"/>
    </row>
    <row r="487" spans="1:28" ht="15.75" customHeight="1">
      <c r="A487" s="502" t="str">
        <f>T(A481)</f>
        <v>Coordinated Complex Attack</v>
      </c>
      <c r="B487" s="503"/>
      <c r="C487" s="503"/>
      <c r="D487" s="504"/>
      <c r="E487" s="508" t="s">
        <v>45</v>
      </c>
      <c r="F487" s="509"/>
      <c r="G487" s="508" t="s">
        <v>3</v>
      </c>
      <c r="H487" s="512"/>
      <c r="I487" s="509"/>
      <c r="J487" s="514" t="s">
        <v>15</v>
      </c>
      <c r="K487" s="515"/>
      <c r="L487" s="515"/>
      <c r="M487" s="515"/>
      <c r="N487" s="515"/>
      <c r="O487" s="515"/>
      <c r="P487" s="515"/>
      <c r="Q487" s="515"/>
      <c r="R487" s="516"/>
      <c r="S487" s="514" t="s">
        <v>7</v>
      </c>
      <c r="T487" s="515"/>
      <c r="U487" s="515"/>
      <c r="V487" s="515"/>
      <c r="W487" s="515"/>
      <c r="X487" s="515"/>
      <c r="Y487" s="515"/>
      <c r="Z487" s="515"/>
      <c r="AA487" s="516"/>
      <c r="AB487" s="517">
        <f>SUM(((((J491+S491)/2)*G491)*E491))</f>
        <v>0</v>
      </c>
    </row>
    <row r="488" spans="1:28" ht="15.75" customHeight="1">
      <c r="A488" s="505"/>
      <c r="B488" s="506"/>
      <c r="C488" s="506"/>
      <c r="D488" s="507"/>
      <c r="E488" s="510"/>
      <c r="F488" s="511"/>
      <c r="G488" s="510"/>
      <c r="H488" s="513"/>
      <c r="I488" s="511"/>
      <c r="J488" s="520" t="s">
        <v>16</v>
      </c>
      <c r="K488" s="521"/>
      <c r="L488" s="522"/>
      <c r="M488" s="520" t="s">
        <v>17</v>
      </c>
      <c r="N488" s="521"/>
      <c r="O488" s="522"/>
      <c r="P488" s="520" t="s">
        <v>18</v>
      </c>
      <c r="Q488" s="521"/>
      <c r="R488" s="522"/>
      <c r="S488" s="520" t="s">
        <v>8</v>
      </c>
      <c r="T488" s="521"/>
      <c r="U488" s="522"/>
      <c r="V488" s="520" t="s">
        <v>13</v>
      </c>
      <c r="W488" s="521"/>
      <c r="X488" s="522"/>
      <c r="Y488" s="520" t="s">
        <v>149</v>
      </c>
      <c r="Z488" s="521"/>
      <c r="AA488" s="522"/>
      <c r="AB488" s="518"/>
    </row>
    <row r="489" spans="1:28" ht="15.75" customHeight="1">
      <c r="A489" s="523" t="str">
        <f>T(A362)</f>
        <v>Fire Suppression</v>
      </c>
      <c r="B489" s="524"/>
      <c r="C489" s="141" t="str">
        <f>T(C362)</f>
        <v>CR</v>
      </c>
      <c r="D489" s="144">
        <f>SUM(D362)</f>
        <v>17</v>
      </c>
      <c r="E489" s="525">
        <v>1</v>
      </c>
      <c r="F489" s="526"/>
      <c r="G489" s="525">
        <f>SUM(G362)</f>
        <v>0</v>
      </c>
      <c r="H489" s="529"/>
      <c r="I489" s="526"/>
      <c r="J489" s="531">
        <v>0</v>
      </c>
      <c r="K489" s="532"/>
      <c r="L489" s="533"/>
      <c r="M489" s="531">
        <v>0</v>
      </c>
      <c r="N489" s="532"/>
      <c r="O489" s="533"/>
      <c r="P489" s="531">
        <v>0</v>
      </c>
      <c r="Q489" s="532"/>
      <c r="R489" s="533"/>
      <c r="S489" s="531">
        <v>0</v>
      </c>
      <c r="T489" s="532"/>
      <c r="U489" s="533"/>
      <c r="V489" s="531">
        <v>0</v>
      </c>
      <c r="W489" s="532"/>
      <c r="X489" s="533"/>
      <c r="Y489" s="531">
        <v>0</v>
      </c>
      <c r="Z489" s="532"/>
      <c r="AA489" s="533"/>
      <c r="AB489" s="518"/>
    </row>
    <row r="490" spans="1:28" ht="15.75" customHeight="1">
      <c r="A490" s="537" t="str">
        <f>T(A363)</f>
        <v/>
      </c>
      <c r="B490" s="538"/>
      <c r="C490" s="538"/>
      <c r="D490" s="539"/>
      <c r="E490" s="527"/>
      <c r="F490" s="528"/>
      <c r="G490" s="527"/>
      <c r="H490" s="530"/>
      <c r="I490" s="528"/>
      <c r="J490" s="534"/>
      <c r="K490" s="535"/>
      <c r="L490" s="536"/>
      <c r="M490" s="534"/>
      <c r="N490" s="535"/>
      <c r="O490" s="536"/>
      <c r="P490" s="534"/>
      <c r="Q490" s="535"/>
      <c r="R490" s="536"/>
      <c r="S490" s="534"/>
      <c r="T490" s="535"/>
      <c r="U490" s="536"/>
      <c r="V490" s="534"/>
      <c r="W490" s="535"/>
      <c r="X490" s="536"/>
      <c r="Y490" s="534"/>
      <c r="Z490" s="535"/>
      <c r="AA490" s="536"/>
      <c r="AB490" s="518"/>
    </row>
    <row r="491" spans="1:28" ht="15.75" customHeight="1" thickBot="1">
      <c r="A491" s="540"/>
      <c r="B491" s="541"/>
      <c r="C491" s="541"/>
      <c r="D491" s="542"/>
      <c r="E491" s="543">
        <f>SUM(E489)</f>
        <v>1</v>
      </c>
      <c r="F491" s="544"/>
      <c r="G491" s="545">
        <f>SUM(G489)</f>
        <v>0</v>
      </c>
      <c r="H491" s="543"/>
      <c r="I491" s="544"/>
      <c r="J491" s="545">
        <f>SUM((J489+M489+P489)/3)</f>
        <v>0</v>
      </c>
      <c r="K491" s="543"/>
      <c r="L491" s="543"/>
      <c r="M491" s="543"/>
      <c r="N491" s="543"/>
      <c r="O491" s="543"/>
      <c r="P491" s="543"/>
      <c r="Q491" s="543"/>
      <c r="R491" s="544"/>
      <c r="S491" s="545">
        <f>SUM(((S489*3)+V489+Y489)/5)</f>
        <v>0</v>
      </c>
      <c r="T491" s="543"/>
      <c r="U491" s="543"/>
      <c r="V491" s="543"/>
      <c r="W491" s="543"/>
      <c r="X491" s="543"/>
      <c r="Y491" s="543"/>
      <c r="Z491" s="543"/>
      <c r="AA491" s="544"/>
      <c r="AB491" s="519"/>
    </row>
    <row r="492" spans="1:28" ht="15.75" customHeight="1" thickBot="1">
      <c r="J492" s="145"/>
      <c r="K492" s="145"/>
      <c r="L492" s="145"/>
      <c r="M492" s="145"/>
      <c r="N492" s="145"/>
      <c r="O492" s="145"/>
      <c r="P492" s="145"/>
      <c r="Q492" s="145"/>
      <c r="R492" s="145"/>
      <c r="S492" s="145"/>
      <c r="T492" s="145"/>
      <c r="U492" s="145"/>
      <c r="V492" s="145"/>
      <c r="W492" s="145"/>
      <c r="X492" s="145"/>
      <c r="Y492" s="145"/>
      <c r="Z492" s="145"/>
      <c r="AA492" s="145"/>
    </row>
    <row r="493" spans="1:28" ht="15.75" customHeight="1">
      <c r="A493" s="502" t="str">
        <f>T(A487)</f>
        <v>Coordinated Complex Attack</v>
      </c>
      <c r="B493" s="503"/>
      <c r="C493" s="503"/>
      <c r="D493" s="504"/>
      <c r="E493" s="508" t="s">
        <v>45</v>
      </c>
      <c r="F493" s="509"/>
      <c r="G493" s="508" t="s">
        <v>3</v>
      </c>
      <c r="H493" s="512"/>
      <c r="I493" s="509"/>
      <c r="J493" s="514" t="s">
        <v>15</v>
      </c>
      <c r="K493" s="515"/>
      <c r="L493" s="515"/>
      <c r="M493" s="515"/>
      <c r="N493" s="515"/>
      <c r="O493" s="515"/>
      <c r="P493" s="515"/>
      <c r="Q493" s="515"/>
      <c r="R493" s="516"/>
      <c r="S493" s="514" t="s">
        <v>7</v>
      </c>
      <c r="T493" s="515"/>
      <c r="U493" s="515"/>
      <c r="V493" s="515"/>
      <c r="W493" s="515"/>
      <c r="X493" s="515"/>
      <c r="Y493" s="515"/>
      <c r="Z493" s="515"/>
      <c r="AA493" s="516"/>
      <c r="AB493" s="517">
        <f>SUM(((((J497+S497)/2)*G497)*E497))</f>
        <v>0</v>
      </c>
    </row>
    <row r="494" spans="1:28" ht="15.75" customHeight="1">
      <c r="A494" s="505"/>
      <c r="B494" s="506"/>
      <c r="C494" s="506"/>
      <c r="D494" s="507"/>
      <c r="E494" s="510"/>
      <c r="F494" s="511"/>
      <c r="G494" s="510"/>
      <c r="H494" s="513"/>
      <c r="I494" s="511"/>
      <c r="J494" s="520" t="s">
        <v>16</v>
      </c>
      <c r="K494" s="521"/>
      <c r="L494" s="522"/>
      <c r="M494" s="520" t="s">
        <v>17</v>
      </c>
      <c r="N494" s="521"/>
      <c r="O494" s="522"/>
      <c r="P494" s="520" t="s">
        <v>18</v>
      </c>
      <c r="Q494" s="521"/>
      <c r="R494" s="522"/>
      <c r="S494" s="520" t="s">
        <v>8</v>
      </c>
      <c r="T494" s="521"/>
      <c r="U494" s="522"/>
      <c r="V494" s="520" t="s">
        <v>13</v>
      </c>
      <c r="W494" s="521"/>
      <c r="X494" s="522"/>
      <c r="Y494" s="520" t="s">
        <v>149</v>
      </c>
      <c r="Z494" s="521"/>
      <c r="AA494" s="522"/>
      <c r="AB494" s="518"/>
    </row>
    <row r="495" spans="1:28" ht="15.75" customHeight="1">
      <c r="A495" s="523" t="str">
        <f>T(A368)</f>
        <v>Air Handling</v>
      </c>
      <c r="B495" s="524"/>
      <c r="C495" s="141" t="str">
        <f>T(C368)</f>
        <v>CR</v>
      </c>
      <c r="D495" s="144">
        <f>SUM(D368)</f>
        <v>18</v>
      </c>
      <c r="E495" s="525">
        <v>1</v>
      </c>
      <c r="F495" s="526"/>
      <c r="G495" s="525">
        <f>SUM(G368)</f>
        <v>0</v>
      </c>
      <c r="H495" s="529"/>
      <c r="I495" s="526"/>
      <c r="J495" s="531">
        <v>0</v>
      </c>
      <c r="K495" s="532"/>
      <c r="L495" s="533"/>
      <c r="M495" s="531">
        <v>0</v>
      </c>
      <c r="N495" s="532"/>
      <c r="O495" s="533"/>
      <c r="P495" s="531">
        <v>0</v>
      </c>
      <c r="Q495" s="532"/>
      <c r="R495" s="533"/>
      <c r="S495" s="531">
        <v>0</v>
      </c>
      <c r="T495" s="532"/>
      <c r="U495" s="533"/>
      <c r="V495" s="531">
        <v>0</v>
      </c>
      <c r="W495" s="532"/>
      <c r="X495" s="533"/>
      <c r="Y495" s="531">
        <v>0</v>
      </c>
      <c r="Z495" s="532"/>
      <c r="AA495" s="533"/>
      <c r="AB495" s="518"/>
    </row>
    <row r="496" spans="1:28" ht="15.75" customHeight="1">
      <c r="A496" s="537" t="str">
        <f>T(A369)</f>
        <v/>
      </c>
      <c r="B496" s="538"/>
      <c r="C496" s="538"/>
      <c r="D496" s="539"/>
      <c r="E496" s="527"/>
      <c r="F496" s="528"/>
      <c r="G496" s="527"/>
      <c r="H496" s="530"/>
      <c r="I496" s="528"/>
      <c r="J496" s="534"/>
      <c r="K496" s="535"/>
      <c r="L496" s="536"/>
      <c r="M496" s="534"/>
      <c r="N496" s="535"/>
      <c r="O496" s="536"/>
      <c r="P496" s="534"/>
      <c r="Q496" s="535"/>
      <c r="R496" s="536"/>
      <c r="S496" s="534"/>
      <c r="T496" s="535"/>
      <c r="U496" s="536"/>
      <c r="V496" s="534"/>
      <c r="W496" s="535"/>
      <c r="X496" s="536"/>
      <c r="Y496" s="534"/>
      <c r="Z496" s="535"/>
      <c r="AA496" s="536"/>
      <c r="AB496" s="518"/>
    </row>
    <row r="497" spans="1:28" ht="15.75" customHeight="1" thickBot="1">
      <c r="A497" s="540"/>
      <c r="B497" s="541"/>
      <c r="C497" s="541"/>
      <c r="D497" s="542"/>
      <c r="E497" s="543">
        <f>SUM(E495)</f>
        <v>1</v>
      </c>
      <c r="F497" s="544"/>
      <c r="G497" s="545">
        <f>SUM(G495)</f>
        <v>0</v>
      </c>
      <c r="H497" s="543"/>
      <c r="I497" s="544"/>
      <c r="J497" s="545">
        <f>SUM((J495+M495+P495)/3)</f>
        <v>0</v>
      </c>
      <c r="K497" s="543"/>
      <c r="L497" s="543"/>
      <c r="M497" s="543"/>
      <c r="N497" s="543"/>
      <c r="O497" s="543"/>
      <c r="P497" s="543"/>
      <c r="Q497" s="543"/>
      <c r="R497" s="544"/>
      <c r="S497" s="545">
        <f>SUM(((S495*3)+V495+Y495)/5)</f>
        <v>0</v>
      </c>
      <c r="T497" s="543"/>
      <c r="U497" s="543"/>
      <c r="V497" s="543"/>
      <c r="W497" s="543"/>
      <c r="X497" s="543"/>
      <c r="Y497" s="543"/>
      <c r="Z497" s="543"/>
      <c r="AA497" s="544"/>
      <c r="AB497" s="519"/>
    </row>
    <row r="498" spans="1:28" ht="15.75" customHeight="1" thickBot="1">
      <c r="J498" s="143"/>
      <c r="K498" s="143"/>
      <c r="L498" s="143"/>
      <c r="M498" s="143"/>
      <c r="N498" s="143"/>
      <c r="O498" s="143"/>
      <c r="P498" s="143"/>
      <c r="Q498" s="143"/>
      <c r="R498" s="143"/>
      <c r="S498" s="143"/>
      <c r="T498" s="143"/>
      <c r="U498" s="143"/>
      <c r="V498" s="143"/>
      <c r="W498" s="143"/>
      <c r="X498" s="143"/>
      <c r="Y498" s="143"/>
      <c r="Z498" s="143"/>
      <c r="AA498" s="143"/>
    </row>
    <row r="499" spans="1:28" ht="15.75" customHeight="1">
      <c r="A499" s="502" t="str">
        <f>T(A493)</f>
        <v>Coordinated Complex Attack</v>
      </c>
      <c r="B499" s="503"/>
      <c r="C499" s="503"/>
      <c r="D499" s="504"/>
      <c r="E499" s="508" t="s">
        <v>45</v>
      </c>
      <c r="F499" s="509"/>
      <c r="G499" s="508" t="s">
        <v>3</v>
      </c>
      <c r="H499" s="512"/>
      <c r="I499" s="509"/>
      <c r="J499" s="514" t="s">
        <v>15</v>
      </c>
      <c r="K499" s="515"/>
      <c r="L499" s="515"/>
      <c r="M499" s="515"/>
      <c r="N499" s="515"/>
      <c r="O499" s="515"/>
      <c r="P499" s="515"/>
      <c r="Q499" s="515"/>
      <c r="R499" s="516"/>
      <c r="S499" s="514" t="s">
        <v>7</v>
      </c>
      <c r="T499" s="515"/>
      <c r="U499" s="515"/>
      <c r="V499" s="515"/>
      <c r="W499" s="515"/>
      <c r="X499" s="515"/>
      <c r="Y499" s="515"/>
      <c r="Z499" s="515"/>
      <c r="AA499" s="516"/>
      <c r="AB499" s="517">
        <f>SUM(((((J503+S503)/2)*G503)*E503))</f>
        <v>0</v>
      </c>
    </row>
    <row r="500" spans="1:28" ht="15.75" customHeight="1">
      <c r="A500" s="505"/>
      <c r="B500" s="506"/>
      <c r="C500" s="506"/>
      <c r="D500" s="507"/>
      <c r="E500" s="510"/>
      <c r="F500" s="511"/>
      <c r="G500" s="510"/>
      <c r="H500" s="513"/>
      <c r="I500" s="511"/>
      <c r="J500" s="520" t="s">
        <v>16</v>
      </c>
      <c r="K500" s="521"/>
      <c r="L500" s="522"/>
      <c r="M500" s="520" t="s">
        <v>17</v>
      </c>
      <c r="N500" s="521"/>
      <c r="O500" s="522"/>
      <c r="P500" s="520" t="s">
        <v>18</v>
      </c>
      <c r="Q500" s="521"/>
      <c r="R500" s="522"/>
      <c r="S500" s="520" t="s">
        <v>8</v>
      </c>
      <c r="T500" s="521"/>
      <c r="U500" s="522"/>
      <c r="V500" s="520" t="s">
        <v>13</v>
      </c>
      <c r="W500" s="521"/>
      <c r="X500" s="522"/>
      <c r="Y500" s="520" t="s">
        <v>149</v>
      </c>
      <c r="Z500" s="521"/>
      <c r="AA500" s="522"/>
      <c r="AB500" s="518"/>
    </row>
    <row r="501" spans="1:28" ht="15.75" customHeight="1">
      <c r="A501" s="523" t="str">
        <f>T(A374)</f>
        <v>Power Generation/Distribution</v>
      </c>
      <c r="B501" s="524"/>
      <c r="C501" s="141" t="str">
        <f>T(C374)</f>
        <v>CR</v>
      </c>
      <c r="D501" s="144">
        <f>SUM(D374)</f>
        <v>19</v>
      </c>
      <c r="E501" s="525">
        <v>1</v>
      </c>
      <c r="F501" s="526"/>
      <c r="G501" s="525">
        <f>SUM(G374)</f>
        <v>0</v>
      </c>
      <c r="H501" s="529"/>
      <c r="I501" s="526"/>
      <c r="J501" s="531">
        <v>0</v>
      </c>
      <c r="K501" s="532"/>
      <c r="L501" s="533"/>
      <c r="M501" s="531">
        <v>0</v>
      </c>
      <c r="N501" s="532"/>
      <c r="O501" s="533"/>
      <c r="P501" s="531">
        <v>0</v>
      </c>
      <c r="Q501" s="532"/>
      <c r="R501" s="533"/>
      <c r="S501" s="531">
        <v>0</v>
      </c>
      <c r="T501" s="532"/>
      <c r="U501" s="533"/>
      <c r="V501" s="531">
        <v>0</v>
      </c>
      <c r="W501" s="532"/>
      <c r="X501" s="533"/>
      <c r="Y501" s="531">
        <v>0</v>
      </c>
      <c r="Z501" s="532"/>
      <c r="AA501" s="533"/>
      <c r="AB501" s="518"/>
    </row>
    <row r="502" spans="1:28" ht="15.75" customHeight="1">
      <c r="A502" s="537" t="str">
        <f>T(A375)</f>
        <v/>
      </c>
      <c r="B502" s="538"/>
      <c r="C502" s="538"/>
      <c r="D502" s="539"/>
      <c r="E502" s="527"/>
      <c r="F502" s="528"/>
      <c r="G502" s="527"/>
      <c r="H502" s="530"/>
      <c r="I502" s="528"/>
      <c r="J502" s="534"/>
      <c r="K502" s="535"/>
      <c r="L502" s="536"/>
      <c r="M502" s="534"/>
      <c r="N502" s="535"/>
      <c r="O502" s="536"/>
      <c r="P502" s="534"/>
      <c r="Q502" s="535"/>
      <c r="R502" s="536"/>
      <c r="S502" s="534"/>
      <c r="T502" s="535"/>
      <c r="U502" s="536"/>
      <c r="V502" s="534"/>
      <c r="W502" s="535"/>
      <c r="X502" s="536"/>
      <c r="Y502" s="534"/>
      <c r="Z502" s="535"/>
      <c r="AA502" s="536"/>
      <c r="AB502" s="518"/>
    </row>
    <row r="503" spans="1:28" ht="15.75" customHeight="1" thickBot="1">
      <c r="A503" s="540"/>
      <c r="B503" s="541"/>
      <c r="C503" s="541"/>
      <c r="D503" s="542"/>
      <c r="E503" s="543">
        <f>SUM(E501)</f>
        <v>1</v>
      </c>
      <c r="F503" s="544"/>
      <c r="G503" s="545">
        <f>SUM(G501)</f>
        <v>0</v>
      </c>
      <c r="H503" s="543"/>
      <c r="I503" s="544"/>
      <c r="J503" s="545">
        <f>SUM((J501+M501+P501)/3)</f>
        <v>0</v>
      </c>
      <c r="K503" s="543"/>
      <c r="L503" s="543"/>
      <c r="M503" s="543"/>
      <c r="N503" s="543"/>
      <c r="O503" s="543"/>
      <c r="P503" s="543"/>
      <c r="Q503" s="543"/>
      <c r="R503" s="544"/>
      <c r="S503" s="545">
        <f>SUM(((S501*3)+V501+Y501)/5)</f>
        <v>0</v>
      </c>
      <c r="T503" s="543"/>
      <c r="U503" s="543"/>
      <c r="V503" s="543"/>
      <c r="W503" s="543"/>
      <c r="X503" s="543"/>
      <c r="Y503" s="543"/>
      <c r="Z503" s="543"/>
      <c r="AA503" s="544"/>
      <c r="AB503" s="519"/>
    </row>
    <row r="504" spans="1:28" ht="15.75" customHeight="1" thickBot="1">
      <c r="J504" s="145"/>
      <c r="K504" s="145"/>
      <c r="L504" s="145"/>
      <c r="M504" s="145"/>
      <c r="N504" s="145"/>
      <c r="O504" s="145"/>
      <c r="P504" s="145"/>
      <c r="Q504" s="145"/>
      <c r="R504" s="145"/>
      <c r="S504" s="145"/>
      <c r="T504" s="145"/>
      <c r="U504" s="145"/>
      <c r="V504" s="145"/>
      <c r="W504" s="145"/>
      <c r="X504" s="145"/>
      <c r="Y504" s="145"/>
      <c r="Z504" s="145"/>
      <c r="AA504" s="145"/>
    </row>
    <row r="505" spans="1:28" ht="15.75" customHeight="1">
      <c r="A505" s="502" t="str">
        <f>T(A499)</f>
        <v>Coordinated Complex Attack</v>
      </c>
      <c r="B505" s="503"/>
      <c r="C505" s="503"/>
      <c r="D505" s="504"/>
      <c r="E505" s="508" t="s">
        <v>45</v>
      </c>
      <c r="F505" s="509"/>
      <c r="G505" s="508" t="s">
        <v>3</v>
      </c>
      <c r="H505" s="512"/>
      <c r="I505" s="509"/>
      <c r="J505" s="514" t="s">
        <v>15</v>
      </c>
      <c r="K505" s="515"/>
      <c r="L505" s="515"/>
      <c r="M505" s="515"/>
      <c r="N505" s="515"/>
      <c r="O505" s="515"/>
      <c r="P505" s="515"/>
      <c r="Q505" s="515"/>
      <c r="R505" s="516"/>
      <c r="S505" s="514" t="s">
        <v>7</v>
      </c>
      <c r="T505" s="515"/>
      <c r="U505" s="515"/>
      <c r="V505" s="515"/>
      <c r="W505" s="515"/>
      <c r="X505" s="515"/>
      <c r="Y505" s="515"/>
      <c r="Z505" s="515"/>
      <c r="AA505" s="516"/>
      <c r="AB505" s="517">
        <f>SUM(((((J509+S509)/2)*G509)*E509))</f>
        <v>0</v>
      </c>
    </row>
    <row r="506" spans="1:28" ht="15.75" customHeight="1">
      <c r="A506" s="505"/>
      <c r="B506" s="506"/>
      <c r="C506" s="506"/>
      <c r="D506" s="507"/>
      <c r="E506" s="510"/>
      <c r="F506" s="511"/>
      <c r="G506" s="510"/>
      <c r="H506" s="513"/>
      <c r="I506" s="511"/>
      <c r="J506" s="520" t="s">
        <v>16</v>
      </c>
      <c r="K506" s="521"/>
      <c r="L506" s="522"/>
      <c r="M506" s="520" t="s">
        <v>17</v>
      </c>
      <c r="N506" s="521"/>
      <c r="O506" s="522"/>
      <c r="P506" s="520" t="s">
        <v>18</v>
      </c>
      <c r="Q506" s="521"/>
      <c r="R506" s="522"/>
      <c r="S506" s="520" t="s">
        <v>8</v>
      </c>
      <c r="T506" s="521"/>
      <c r="U506" s="522"/>
      <c r="V506" s="520" t="s">
        <v>13</v>
      </c>
      <c r="W506" s="521"/>
      <c r="X506" s="522"/>
      <c r="Y506" s="520" t="s">
        <v>149</v>
      </c>
      <c r="Z506" s="521"/>
      <c r="AA506" s="522"/>
      <c r="AB506" s="518"/>
    </row>
    <row r="507" spans="1:28" ht="15.75" customHeight="1">
      <c r="A507" s="523" t="str">
        <f>T(A380)</f>
        <v>Yards</v>
      </c>
      <c r="B507" s="524"/>
      <c r="C507" s="141" t="str">
        <f>T(C380)</f>
        <v>CR</v>
      </c>
      <c r="D507" s="144">
        <f>SUM(D380)</f>
        <v>20</v>
      </c>
      <c r="E507" s="525">
        <v>1</v>
      </c>
      <c r="F507" s="526"/>
      <c r="G507" s="525">
        <f>SUM(G380)</f>
        <v>0</v>
      </c>
      <c r="H507" s="529"/>
      <c r="I507" s="526"/>
      <c r="J507" s="531">
        <v>0</v>
      </c>
      <c r="K507" s="532"/>
      <c r="L507" s="533"/>
      <c r="M507" s="531">
        <v>0</v>
      </c>
      <c r="N507" s="532"/>
      <c r="O507" s="533"/>
      <c r="P507" s="531">
        <v>0</v>
      </c>
      <c r="Q507" s="532"/>
      <c r="R507" s="533"/>
      <c r="S507" s="531">
        <v>0</v>
      </c>
      <c r="T507" s="532"/>
      <c r="U507" s="533"/>
      <c r="V507" s="531">
        <v>0</v>
      </c>
      <c r="W507" s="532"/>
      <c r="X507" s="533"/>
      <c r="Y507" s="531">
        <v>0</v>
      </c>
      <c r="Z507" s="532"/>
      <c r="AA507" s="533"/>
      <c r="AB507" s="518"/>
    </row>
    <row r="508" spans="1:28" ht="15.75" customHeight="1">
      <c r="A508" s="537" t="str">
        <f>T(A381)</f>
        <v/>
      </c>
      <c r="B508" s="538"/>
      <c r="C508" s="538"/>
      <c r="D508" s="539"/>
      <c r="E508" s="527"/>
      <c r="F508" s="528"/>
      <c r="G508" s="527"/>
      <c r="H508" s="530"/>
      <c r="I508" s="528"/>
      <c r="J508" s="534"/>
      <c r="K508" s="535"/>
      <c r="L508" s="536"/>
      <c r="M508" s="534"/>
      <c r="N508" s="535"/>
      <c r="O508" s="536"/>
      <c r="P508" s="534"/>
      <c r="Q508" s="535"/>
      <c r="R508" s="536"/>
      <c r="S508" s="534"/>
      <c r="T508" s="535"/>
      <c r="U508" s="536"/>
      <c r="V508" s="534"/>
      <c r="W508" s="535"/>
      <c r="X508" s="536"/>
      <c r="Y508" s="534"/>
      <c r="Z508" s="535"/>
      <c r="AA508" s="536"/>
      <c r="AB508" s="518"/>
    </row>
    <row r="509" spans="1:28" ht="15.75" customHeight="1" thickBot="1">
      <c r="A509" s="540"/>
      <c r="B509" s="541"/>
      <c r="C509" s="541"/>
      <c r="D509" s="542"/>
      <c r="E509" s="543">
        <f>SUM(E507)</f>
        <v>1</v>
      </c>
      <c r="F509" s="544"/>
      <c r="G509" s="545">
        <f>SUM(G507)</f>
        <v>0</v>
      </c>
      <c r="H509" s="543"/>
      <c r="I509" s="544"/>
      <c r="J509" s="545">
        <f>SUM((J507+M507+P507)/3)</f>
        <v>0</v>
      </c>
      <c r="K509" s="543"/>
      <c r="L509" s="543"/>
      <c r="M509" s="543"/>
      <c r="N509" s="543"/>
      <c r="O509" s="543"/>
      <c r="P509" s="543"/>
      <c r="Q509" s="543"/>
      <c r="R509" s="544"/>
      <c r="S509" s="545">
        <f>SUM(((S507*3)+V507+Y507)/5)</f>
        <v>0</v>
      </c>
      <c r="T509" s="543"/>
      <c r="U509" s="543"/>
      <c r="V509" s="543"/>
      <c r="W509" s="543"/>
      <c r="X509" s="543"/>
      <c r="Y509" s="543"/>
      <c r="Z509" s="543"/>
      <c r="AA509" s="544"/>
      <c r="AB509" s="519"/>
    </row>
    <row r="510" spans="1:28" ht="15.75" customHeight="1" thickBot="1">
      <c r="J510" s="143"/>
      <c r="K510" s="143"/>
      <c r="L510" s="143"/>
      <c r="M510" s="143"/>
      <c r="N510" s="143"/>
      <c r="O510" s="143"/>
      <c r="P510" s="143"/>
      <c r="Q510" s="143"/>
      <c r="R510" s="143"/>
      <c r="S510" s="143"/>
      <c r="T510" s="143"/>
      <c r="U510" s="143"/>
      <c r="V510" s="143"/>
      <c r="W510" s="143"/>
      <c r="X510" s="143"/>
      <c r="Y510" s="143"/>
      <c r="Z510" s="143"/>
      <c r="AA510" s="143"/>
    </row>
    <row r="511" spans="1:28" ht="15.75" customHeight="1">
      <c r="A511" s="502" t="str">
        <f>T(A505)</f>
        <v>Coordinated Complex Attack</v>
      </c>
      <c r="B511" s="503"/>
      <c r="C511" s="503"/>
      <c r="D511" s="504"/>
      <c r="E511" s="508" t="s">
        <v>45</v>
      </c>
      <c r="F511" s="509"/>
      <c r="G511" s="508" t="s">
        <v>3</v>
      </c>
      <c r="H511" s="512"/>
      <c r="I511" s="509"/>
      <c r="J511" s="514" t="s">
        <v>15</v>
      </c>
      <c r="K511" s="515"/>
      <c r="L511" s="515"/>
      <c r="M511" s="515"/>
      <c r="N511" s="515"/>
      <c r="O511" s="515"/>
      <c r="P511" s="515"/>
      <c r="Q511" s="515"/>
      <c r="R511" s="516"/>
      <c r="S511" s="514" t="s">
        <v>7</v>
      </c>
      <c r="T511" s="515"/>
      <c r="U511" s="515"/>
      <c r="V511" s="515"/>
      <c r="W511" s="515"/>
      <c r="X511" s="515"/>
      <c r="Y511" s="515"/>
      <c r="Z511" s="515"/>
      <c r="AA511" s="516"/>
      <c r="AB511" s="517">
        <f>SUM(((((J515+S515)/2)*G515)*E515))</f>
        <v>0</v>
      </c>
    </row>
    <row r="512" spans="1:28" ht="15.75" customHeight="1">
      <c r="A512" s="505"/>
      <c r="B512" s="506"/>
      <c r="C512" s="506"/>
      <c r="D512" s="507"/>
      <c r="E512" s="510"/>
      <c r="F512" s="511"/>
      <c r="G512" s="510"/>
      <c r="H512" s="513"/>
      <c r="I512" s="511"/>
      <c r="J512" s="520" t="s">
        <v>16</v>
      </c>
      <c r="K512" s="521"/>
      <c r="L512" s="522"/>
      <c r="M512" s="520" t="s">
        <v>17</v>
      </c>
      <c r="N512" s="521"/>
      <c r="O512" s="522"/>
      <c r="P512" s="520" t="s">
        <v>18</v>
      </c>
      <c r="Q512" s="521"/>
      <c r="R512" s="522"/>
      <c r="S512" s="520" t="s">
        <v>8</v>
      </c>
      <c r="T512" s="521"/>
      <c r="U512" s="522"/>
      <c r="V512" s="520" t="s">
        <v>13</v>
      </c>
      <c r="W512" s="521"/>
      <c r="X512" s="522"/>
      <c r="Y512" s="520" t="s">
        <v>149</v>
      </c>
      <c r="Z512" s="521"/>
      <c r="AA512" s="522"/>
      <c r="AB512" s="518"/>
    </row>
    <row r="513" spans="1:28" ht="15.75" customHeight="1">
      <c r="A513" s="523" t="str">
        <f>T(A386)</f>
        <v>Maintenance Barns/Facilities</v>
      </c>
      <c r="B513" s="524"/>
      <c r="C513" s="141" t="str">
        <f>T(C386)</f>
        <v>CR</v>
      </c>
      <c r="D513" s="144">
        <f>SUM(D386)</f>
        <v>21</v>
      </c>
      <c r="E513" s="525">
        <v>1</v>
      </c>
      <c r="F513" s="526"/>
      <c r="G513" s="525">
        <f>SUM(G386)</f>
        <v>0</v>
      </c>
      <c r="H513" s="529"/>
      <c r="I513" s="526"/>
      <c r="J513" s="531">
        <v>0</v>
      </c>
      <c r="K513" s="532"/>
      <c r="L513" s="533"/>
      <c r="M513" s="531">
        <v>0</v>
      </c>
      <c r="N513" s="532"/>
      <c r="O513" s="533"/>
      <c r="P513" s="531">
        <v>0</v>
      </c>
      <c r="Q513" s="532"/>
      <c r="R513" s="533"/>
      <c r="S513" s="531">
        <v>0</v>
      </c>
      <c r="T513" s="532"/>
      <c r="U513" s="533"/>
      <c r="V513" s="531">
        <v>0</v>
      </c>
      <c r="W513" s="532"/>
      <c r="X513" s="533"/>
      <c r="Y513" s="531">
        <v>0</v>
      </c>
      <c r="Z513" s="532"/>
      <c r="AA513" s="533"/>
      <c r="AB513" s="518"/>
    </row>
    <row r="514" spans="1:28" ht="15.75" customHeight="1">
      <c r="A514" s="537" t="str">
        <f>T(A387)</f>
        <v/>
      </c>
      <c r="B514" s="538"/>
      <c r="C514" s="538"/>
      <c r="D514" s="539"/>
      <c r="E514" s="527"/>
      <c r="F514" s="528"/>
      <c r="G514" s="527"/>
      <c r="H514" s="530"/>
      <c r="I514" s="528"/>
      <c r="J514" s="534"/>
      <c r="K514" s="535"/>
      <c r="L514" s="536"/>
      <c r="M514" s="534"/>
      <c r="N514" s="535"/>
      <c r="O514" s="536"/>
      <c r="P514" s="534"/>
      <c r="Q514" s="535"/>
      <c r="R514" s="536"/>
      <c r="S514" s="534"/>
      <c r="T514" s="535"/>
      <c r="U514" s="536"/>
      <c r="V514" s="534"/>
      <c r="W514" s="535"/>
      <c r="X514" s="536"/>
      <c r="Y514" s="534"/>
      <c r="Z514" s="535"/>
      <c r="AA514" s="536"/>
      <c r="AB514" s="518"/>
    </row>
    <row r="515" spans="1:28" ht="15.75" customHeight="1" thickBot="1">
      <c r="A515" s="540"/>
      <c r="B515" s="541"/>
      <c r="C515" s="541"/>
      <c r="D515" s="542"/>
      <c r="E515" s="543">
        <f>SUM(E513)</f>
        <v>1</v>
      </c>
      <c r="F515" s="544"/>
      <c r="G515" s="545">
        <f>SUM(G513)</f>
        <v>0</v>
      </c>
      <c r="H515" s="543"/>
      <c r="I515" s="544"/>
      <c r="J515" s="545">
        <f>SUM((J513+M513+P513)/3)</f>
        <v>0</v>
      </c>
      <c r="K515" s="543"/>
      <c r="L515" s="543"/>
      <c r="M515" s="543"/>
      <c r="N515" s="543"/>
      <c r="O515" s="543"/>
      <c r="P515" s="543"/>
      <c r="Q515" s="543"/>
      <c r="R515" s="544"/>
      <c r="S515" s="545">
        <f>SUM(((S513*3)+V513+Y513)/5)</f>
        <v>0</v>
      </c>
      <c r="T515" s="543"/>
      <c r="U515" s="543"/>
      <c r="V515" s="543"/>
      <c r="W515" s="543"/>
      <c r="X515" s="543"/>
      <c r="Y515" s="543"/>
      <c r="Z515" s="543"/>
      <c r="AA515" s="544"/>
      <c r="AB515" s="519"/>
    </row>
    <row r="517" spans="1:28" ht="30" customHeight="1" thickBot="1">
      <c r="A517" s="546" t="str">
        <f>T(Definitions!D23)</f>
        <v>Cyber Attack</v>
      </c>
      <c r="B517" s="546"/>
      <c r="C517" s="546"/>
      <c r="D517" s="546"/>
      <c r="E517" s="546"/>
      <c r="F517" s="546"/>
      <c r="G517" s="546"/>
      <c r="H517" s="546"/>
      <c r="I517" s="546"/>
      <c r="J517" s="546"/>
      <c r="K517" s="546"/>
      <c r="L517" s="546"/>
      <c r="M517" s="546"/>
      <c r="N517" s="546"/>
      <c r="O517" s="546"/>
      <c r="P517" s="546"/>
      <c r="Q517" s="546"/>
      <c r="R517" s="546"/>
      <c r="S517" s="546"/>
      <c r="T517" s="546"/>
      <c r="U517" s="546"/>
      <c r="V517" s="546"/>
      <c r="W517" s="546"/>
      <c r="X517" s="546"/>
      <c r="Y517" s="546"/>
      <c r="Z517" s="546"/>
      <c r="AA517" s="546"/>
      <c r="AB517" s="546"/>
    </row>
    <row r="518" spans="1:28" ht="15.75" customHeight="1">
      <c r="A518" s="547" t="str">
        <f>T(A517)</f>
        <v>Cyber Attack</v>
      </c>
      <c r="B518" s="548"/>
      <c r="C518" s="548"/>
      <c r="D518" s="549"/>
      <c r="E518" s="553" t="s">
        <v>45</v>
      </c>
      <c r="F518" s="554"/>
      <c r="G518" s="508" t="s">
        <v>3</v>
      </c>
      <c r="H518" s="512"/>
      <c r="I518" s="509"/>
      <c r="J518" s="514" t="s">
        <v>15</v>
      </c>
      <c r="K518" s="515"/>
      <c r="L518" s="515"/>
      <c r="M518" s="515"/>
      <c r="N518" s="515"/>
      <c r="O518" s="515"/>
      <c r="P518" s="515"/>
      <c r="Q518" s="515"/>
      <c r="R518" s="516"/>
      <c r="S518" s="514" t="s">
        <v>7</v>
      </c>
      <c r="T518" s="515"/>
      <c r="U518" s="515"/>
      <c r="V518" s="515"/>
      <c r="W518" s="515"/>
      <c r="X518" s="515"/>
      <c r="Y518" s="515"/>
      <c r="Z518" s="515"/>
      <c r="AA518" s="516"/>
      <c r="AB518" s="517">
        <f>SUM(((((J522+S522)/2)*G522)*E522))</f>
        <v>0</v>
      </c>
    </row>
    <row r="519" spans="1:28" ht="15.75" customHeight="1">
      <c r="A519" s="550"/>
      <c r="B519" s="551"/>
      <c r="C519" s="551"/>
      <c r="D519" s="552"/>
      <c r="E519" s="555"/>
      <c r="F519" s="556"/>
      <c r="G519" s="510"/>
      <c r="H519" s="513"/>
      <c r="I519" s="511"/>
      <c r="J519" s="520" t="s">
        <v>16</v>
      </c>
      <c r="K519" s="521"/>
      <c r="L519" s="522"/>
      <c r="M519" s="520" t="s">
        <v>17</v>
      </c>
      <c r="N519" s="521"/>
      <c r="O519" s="522"/>
      <c r="P519" s="520" t="s">
        <v>18</v>
      </c>
      <c r="Q519" s="521"/>
      <c r="R519" s="522"/>
      <c r="S519" s="520" t="s">
        <v>8</v>
      </c>
      <c r="T519" s="521"/>
      <c r="U519" s="522"/>
      <c r="V519" s="520" t="s">
        <v>13</v>
      </c>
      <c r="W519" s="521"/>
      <c r="X519" s="522"/>
      <c r="Y519" s="520" t="s">
        <v>149</v>
      </c>
      <c r="Z519" s="521"/>
      <c r="AA519" s="522"/>
      <c r="AB519" s="518"/>
    </row>
    <row r="520" spans="1:28" ht="15.75" customHeight="1">
      <c r="A520" s="523" t="str">
        <f>T(A393)</f>
        <v>Headquarters Building</v>
      </c>
      <c r="B520" s="524"/>
      <c r="C520" s="141" t="str">
        <f>T(C393)</f>
        <v>CR</v>
      </c>
      <c r="D520" s="142">
        <f>SUM(D393)</f>
        <v>1</v>
      </c>
      <c r="E520" s="525">
        <v>1</v>
      </c>
      <c r="F520" s="526"/>
      <c r="G520" s="525">
        <f>SUM(G393)</f>
        <v>0</v>
      </c>
      <c r="H520" s="529"/>
      <c r="I520" s="526"/>
      <c r="J520" s="531">
        <v>0</v>
      </c>
      <c r="K520" s="532"/>
      <c r="L520" s="533"/>
      <c r="M520" s="531">
        <v>0</v>
      </c>
      <c r="N520" s="532"/>
      <c r="O520" s="533"/>
      <c r="P520" s="531">
        <v>0</v>
      </c>
      <c r="Q520" s="532"/>
      <c r="R520" s="533"/>
      <c r="S520" s="531">
        <v>0</v>
      </c>
      <c r="T520" s="532"/>
      <c r="U520" s="533"/>
      <c r="V520" s="531">
        <v>0</v>
      </c>
      <c r="W520" s="532"/>
      <c r="X520" s="533"/>
      <c r="Y520" s="531">
        <v>0</v>
      </c>
      <c r="Z520" s="532"/>
      <c r="AA520" s="533"/>
      <c r="AB520" s="518"/>
    </row>
    <row r="521" spans="1:28" ht="15.75" customHeight="1">
      <c r="A521" s="537" t="str">
        <f>T(A394)</f>
        <v/>
      </c>
      <c r="B521" s="538"/>
      <c r="C521" s="538"/>
      <c r="D521" s="539"/>
      <c r="E521" s="527"/>
      <c r="F521" s="528"/>
      <c r="G521" s="527"/>
      <c r="H521" s="530"/>
      <c r="I521" s="528"/>
      <c r="J521" s="534"/>
      <c r="K521" s="535"/>
      <c r="L521" s="536"/>
      <c r="M521" s="534"/>
      <c r="N521" s="535"/>
      <c r="O521" s="536"/>
      <c r="P521" s="534"/>
      <c r="Q521" s="535"/>
      <c r="R521" s="536"/>
      <c r="S521" s="534"/>
      <c r="T521" s="535"/>
      <c r="U521" s="536"/>
      <c r="V521" s="534"/>
      <c r="W521" s="535"/>
      <c r="X521" s="536"/>
      <c r="Y521" s="534"/>
      <c r="Z521" s="535"/>
      <c r="AA521" s="536"/>
      <c r="AB521" s="518"/>
    </row>
    <row r="522" spans="1:28" ht="15.75" customHeight="1" thickBot="1">
      <c r="A522" s="540"/>
      <c r="B522" s="541"/>
      <c r="C522" s="541"/>
      <c r="D522" s="542"/>
      <c r="E522" s="543">
        <f>SUM(E520)</f>
        <v>1</v>
      </c>
      <c r="F522" s="544"/>
      <c r="G522" s="545">
        <f>SUM(G520)</f>
        <v>0</v>
      </c>
      <c r="H522" s="543"/>
      <c r="I522" s="544"/>
      <c r="J522" s="545">
        <f>SUM((J520+M520+P520)/3)</f>
        <v>0</v>
      </c>
      <c r="K522" s="543"/>
      <c r="L522" s="543"/>
      <c r="M522" s="543"/>
      <c r="N522" s="543"/>
      <c r="O522" s="543"/>
      <c r="P522" s="543"/>
      <c r="Q522" s="543"/>
      <c r="R522" s="544"/>
      <c r="S522" s="545">
        <f>SUM(((S520*3)+V520+Y520)/5)</f>
        <v>0</v>
      </c>
      <c r="T522" s="543"/>
      <c r="U522" s="543"/>
      <c r="V522" s="543"/>
      <c r="W522" s="543"/>
      <c r="X522" s="543"/>
      <c r="Y522" s="543"/>
      <c r="Z522" s="543"/>
      <c r="AA522" s="544"/>
      <c r="AB522" s="519"/>
    </row>
    <row r="523" spans="1:28" ht="15.75" customHeight="1" thickBot="1">
      <c r="A523" s="143"/>
      <c r="B523" s="143"/>
      <c r="C523" s="143"/>
      <c r="D523" s="143"/>
      <c r="E523" s="143"/>
      <c r="F523" s="143"/>
      <c r="G523" s="143"/>
      <c r="H523" s="143"/>
      <c r="I523" s="143"/>
      <c r="J523" s="143"/>
      <c r="K523" s="143"/>
      <c r="L523" s="143"/>
      <c r="M523" s="143"/>
      <c r="N523" s="143"/>
      <c r="O523" s="143"/>
      <c r="P523" s="143"/>
      <c r="Q523" s="143"/>
      <c r="R523" s="143"/>
      <c r="S523" s="143"/>
      <c r="T523" s="143"/>
      <c r="U523" s="143"/>
      <c r="V523" s="143"/>
      <c r="W523" s="143"/>
      <c r="X523" s="143"/>
      <c r="Y523" s="143"/>
      <c r="Z523" s="143"/>
      <c r="AA523" s="143"/>
      <c r="AB523" s="143"/>
    </row>
    <row r="524" spans="1:28" ht="15.75" customHeight="1">
      <c r="A524" s="502" t="str">
        <f>T(A517)</f>
        <v>Cyber Attack</v>
      </c>
      <c r="B524" s="503"/>
      <c r="C524" s="503"/>
      <c r="D524" s="504"/>
      <c r="E524" s="553" t="s">
        <v>45</v>
      </c>
      <c r="F524" s="554"/>
      <c r="G524" s="508" t="s">
        <v>3</v>
      </c>
      <c r="H524" s="512"/>
      <c r="I524" s="509"/>
      <c r="J524" s="514" t="s">
        <v>15</v>
      </c>
      <c r="K524" s="515"/>
      <c r="L524" s="515"/>
      <c r="M524" s="515"/>
      <c r="N524" s="515"/>
      <c r="O524" s="515"/>
      <c r="P524" s="515"/>
      <c r="Q524" s="515"/>
      <c r="R524" s="516"/>
      <c r="S524" s="514" t="s">
        <v>7</v>
      </c>
      <c r="T524" s="515"/>
      <c r="U524" s="515"/>
      <c r="V524" s="515"/>
      <c r="W524" s="515"/>
      <c r="X524" s="515"/>
      <c r="Y524" s="515"/>
      <c r="Z524" s="515"/>
      <c r="AA524" s="516"/>
      <c r="AB524" s="517">
        <f>SUM(((((J528+S528)/2)*G528)*E528))</f>
        <v>0</v>
      </c>
    </row>
    <row r="525" spans="1:28" ht="15.75" customHeight="1">
      <c r="A525" s="505"/>
      <c r="B525" s="506"/>
      <c r="C525" s="506"/>
      <c r="D525" s="507"/>
      <c r="E525" s="555"/>
      <c r="F525" s="556"/>
      <c r="G525" s="510"/>
      <c r="H525" s="513"/>
      <c r="I525" s="511"/>
      <c r="J525" s="520" t="s">
        <v>16</v>
      </c>
      <c r="K525" s="521"/>
      <c r="L525" s="522"/>
      <c r="M525" s="520" t="s">
        <v>17</v>
      </c>
      <c r="N525" s="521"/>
      <c r="O525" s="522"/>
      <c r="P525" s="520" t="s">
        <v>18</v>
      </c>
      <c r="Q525" s="521"/>
      <c r="R525" s="522"/>
      <c r="S525" s="520" t="s">
        <v>8</v>
      </c>
      <c r="T525" s="521"/>
      <c r="U525" s="522"/>
      <c r="V525" s="520" t="s">
        <v>13</v>
      </c>
      <c r="W525" s="521"/>
      <c r="X525" s="522"/>
      <c r="Y525" s="520" t="s">
        <v>149</v>
      </c>
      <c r="Z525" s="521"/>
      <c r="AA525" s="522"/>
      <c r="AB525" s="518"/>
    </row>
    <row r="526" spans="1:28" ht="15.75" customHeight="1">
      <c r="A526" s="523" t="str">
        <f>T(A399)</f>
        <v>Major Passenger Terminals</v>
      </c>
      <c r="B526" s="524"/>
      <c r="C526" s="141" t="str">
        <f>T(C399)</f>
        <v>CR</v>
      </c>
      <c r="D526" s="144">
        <f>SUM(D399)</f>
        <v>2</v>
      </c>
      <c r="E526" s="525">
        <v>1</v>
      </c>
      <c r="F526" s="526"/>
      <c r="G526" s="525">
        <f>SUM(G399)</f>
        <v>0</v>
      </c>
      <c r="H526" s="529"/>
      <c r="I526" s="526"/>
      <c r="J526" s="531">
        <v>0</v>
      </c>
      <c r="K526" s="532"/>
      <c r="L526" s="533"/>
      <c r="M526" s="531">
        <v>0</v>
      </c>
      <c r="N526" s="532"/>
      <c r="O526" s="533"/>
      <c r="P526" s="531">
        <v>0</v>
      </c>
      <c r="Q526" s="532"/>
      <c r="R526" s="533"/>
      <c r="S526" s="531">
        <v>0</v>
      </c>
      <c r="T526" s="532"/>
      <c r="U526" s="533"/>
      <c r="V526" s="531">
        <v>0</v>
      </c>
      <c r="W526" s="532"/>
      <c r="X526" s="533"/>
      <c r="Y526" s="531">
        <v>0</v>
      </c>
      <c r="Z526" s="532"/>
      <c r="AA526" s="533"/>
      <c r="AB526" s="518"/>
    </row>
    <row r="527" spans="1:28" ht="15.75" customHeight="1">
      <c r="A527" s="537" t="str">
        <f>T(A400)</f>
        <v/>
      </c>
      <c r="B527" s="538"/>
      <c r="C527" s="538"/>
      <c r="D527" s="539"/>
      <c r="E527" s="527"/>
      <c r="F527" s="528"/>
      <c r="G527" s="527"/>
      <c r="H527" s="530"/>
      <c r="I527" s="528"/>
      <c r="J527" s="534"/>
      <c r="K527" s="535"/>
      <c r="L527" s="536"/>
      <c r="M527" s="534"/>
      <c r="N527" s="535"/>
      <c r="O527" s="536"/>
      <c r="P527" s="534"/>
      <c r="Q527" s="535"/>
      <c r="R527" s="536"/>
      <c r="S527" s="534"/>
      <c r="T527" s="535"/>
      <c r="U527" s="536"/>
      <c r="V527" s="534"/>
      <c r="W527" s="535"/>
      <c r="X527" s="536"/>
      <c r="Y527" s="534"/>
      <c r="Z527" s="535"/>
      <c r="AA527" s="536"/>
      <c r="AB527" s="518"/>
    </row>
    <row r="528" spans="1:28" ht="15.75" customHeight="1" thickBot="1">
      <c r="A528" s="540"/>
      <c r="B528" s="541"/>
      <c r="C528" s="541"/>
      <c r="D528" s="542"/>
      <c r="E528" s="543">
        <f>SUM(E526)</f>
        <v>1</v>
      </c>
      <c r="F528" s="544"/>
      <c r="G528" s="545">
        <f>SUM(G526)</f>
        <v>0</v>
      </c>
      <c r="H528" s="543"/>
      <c r="I528" s="544"/>
      <c r="J528" s="545">
        <f>SUM((J526+M526+P526)/3)</f>
        <v>0</v>
      </c>
      <c r="K528" s="543"/>
      <c r="L528" s="543"/>
      <c r="M528" s="543"/>
      <c r="N528" s="543"/>
      <c r="O528" s="543"/>
      <c r="P528" s="543"/>
      <c r="Q528" s="543"/>
      <c r="R528" s="544"/>
      <c r="S528" s="545">
        <f>SUM(((S526*3)+V526+Y526)/5)</f>
        <v>0</v>
      </c>
      <c r="T528" s="543"/>
      <c r="U528" s="543"/>
      <c r="V528" s="543"/>
      <c r="W528" s="543"/>
      <c r="X528" s="543"/>
      <c r="Y528" s="543"/>
      <c r="Z528" s="543"/>
      <c r="AA528" s="544"/>
      <c r="AB528" s="519"/>
    </row>
    <row r="529" spans="1:28" ht="15.75" customHeight="1" thickBot="1">
      <c r="E529" s="145"/>
      <c r="F529" s="145"/>
      <c r="G529" s="145"/>
      <c r="H529" s="145"/>
      <c r="I529" s="145"/>
      <c r="J529" s="145"/>
      <c r="K529" s="145"/>
      <c r="L529" s="145"/>
      <c r="M529" s="145"/>
      <c r="N529" s="145"/>
      <c r="O529" s="145"/>
      <c r="P529" s="145"/>
      <c r="Q529" s="145"/>
      <c r="R529" s="145"/>
      <c r="S529" s="145"/>
      <c r="T529" s="145"/>
      <c r="U529" s="145"/>
      <c r="V529" s="145"/>
      <c r="W529" s="145"/>
      <c r="X529" s="145"/>
      <c r="Y529" s="145"/>
      <c r="Z529" s="145"/>
      <c r="AA529" s="145"/>
      <c r="AB529" s="145"/>
    </row>
    <row r="530" spans="1:28" ht="15.75" customHeight="1">
      <c r="A530" s="502" t="str">
        <f>T(A524)</f>
        <v>Cyber Attack</v>
      </c>
      <c r="B530" s="503"/>
      <c r="C530" s="503"/>
      <c r="D530" s="504"/>
      <c r="E530" s="508" t="s">
        <v>45</v>
      </c>
      <c r="F530" s="509"/>
      <c r="G530" s="508" t="s">
        <v>3</v>
      </c>
      <c r="H530" s="512"/>
      <c r="I530" s="509"/>
      <c r="J530" s="514" t="s">
        <v>15</v>
      </c>
      <c r="K530" s="515"/>
      <c r="L530" s="515"/>
      <c r="M530" s="515"/>
      <c r="N530" s="515"/>
      <c r="O530" s="515"/>
      <c r="P530" s="515"/>
      <c r="Q530" s="515"/>
      <c r="R530" s="516"/>
      <c r="S530" s="514" t="s">
        <v>7</v>
      </c>
      <c r="T530" s="515"/>
      <c r="U530" s="515"/>
      <c r="V530" s="515"/>
      <c r="W530" s="515"/>
      <c r="X530" s="515"/>
      <c r="Y530" s="515"/>
      <c r="Z530" s="515"/>
      <c r="AA530" s="516"/>
      <c r="AB530" s="517">
        <f>SUM(((((J534+S534)/2)*G534)*E534))</f>
        <v>0</v>
      </c>
    </row>
    <row r="531" spans="1:28" ht="15.75" customHeight="1">
      <c r="A531" s="505"/>
      <c r="B531" s="506"/>
      <c r="C531" s="506"/>
      <c r="D531" s="507"/>
      <c r="E531" s="510"/>
      <c r="F531" s="511"/>
      <c r="G531" s="510"/>
      <c r="H531" s="513"/>
      <c r="I531" s="511"/>
      <c r="J531" s="520" t="s">
        <v>16</v>
      </c>
      <c r="K531" s="521"/>
      <c r="L531" s="522"/>
      <c r="M531" s="520" t="s">
        <v>17</v>
      </c>
      <c r="N531" s="521"/>
      <c r="O531" s="522"/>
      <c r="P531" s="520" t="s">
        <v>18</v>
      </c>
      <c r="Q531" s="521"/>
      <c r="R531" s="522"/>
      <c r="S531" s="520" t="s">
        <v>8</v>
      </c>
      <c r="T531" s="521"/>
      <c r="U531" s="522"/>
      <c r="V531" s="520" t="s">
        <v>13</v>
      </c>
      <c r="W531" s="521"/>
      <c r="X531" s="522"/>
      <c r="Y531" s="520" t="s">
        <v>149</v>
      </c>
      <c r="Z531" s="521"/>
      <c r="AA531" s="522"/>
      <c r="AB531" s="518"/>
    </row>
    <row r="532" spans="1:28" ht="15.75" customHeight="1">
      <c r="A532" s="523" t="str">
        <f>T(A405)</f>
        <v>Major Line Stations</v>
      </c>
      <c r="B532" s="524"/>
      <c r="C532" s="141" t="str">
        <f>T(C405)</f>
        <v>CR</v>
      </c>
      <c r="D532" s="144">
        <f>SUM(D405)</f>
        <v>3</v>
      </c>
      <c r="E532" s="525">
        <v>1</v>
      </c>
      <c r="F532" s="526"/>
      <c r="G532" s="525">
        <f>SUM(G405)</f>
        <v>0</v>
      </c>
      <c r="H532" s="529"/>
      <c r="I532" s="526"/>
      <c r="J532" s="531">
        <v>0</v>
      </c>
      <c r="K532" s="532"/>
      <c r="L532" s="533"/>
      <c r="M532" s="531">
        <v>0</v>
      </c>
      <c r="N532" s="532"/>
      <c r="O532" s="533"/>
      <c r="P532" s="531">
        <v>0</v>
      </c>
      <c r="Q532" s="532"/>
      <c r="R532" s="533"/>
      <c r="S532" s="531">
        <v>0</v>
      </c>
      <c r="T532" s="532"/>
      <c r="U532" s="533"/>
      <c r="V532" s="531">
        <v>0</v>
      </c>
      <c r="W532" s="532"/>
      <c r="X532" s="533"/>
      <c r="Y532" s="531">
        <v>0</v>
      </c>
      <c r="Z532" s="532"/>
      <c r="AA532" s="533"/>
      <c r="AB532" s="518"/>
    </row>
    <row r="533" spans="1:28" ht="15.75" customHeight="1">
      <c r="A533" s="537" t="str">
        <f>T(A406)</f>
        <v/>
      </c>
      <c r="B533" s="538"/>
      <c r="C533" s="538"/>
      <c r="D533" s="539"/>
      <c r="E533" s="527"/>
      <c r="F533" s="528"/>
      <c r="G533" s="527"/>
      <c r="H533" s="530"/>
      <c r="I533" s="528"/>
      <c r="J533" s="534"/>
      <c r="K533" s="535"/>
      <c r="L533" s="536"/>
      <c r="M533" s="534"/>
      <c r="N533" s="535"/>
      <c r="O533" s="536"/>
      <c r="P533" s="534"/>
      <c r="Q533" s="535"/>
      <c r="R533" s="536"/>
      <c r="S533" s="534"/>
      <c r="T533" s="535"/>
      <c r="U533" s="536"/>
      <c r="V533" s="534"/>
      <c r="W533" s="535"/>
      <c r="X533" s="536"/>
      <c r="Y533" s="534"/>
      <c r="Z533" s="535"/>
      <c r="AA533" s="536"/>
      <c r="AB533" s="518"/>
    </row>
    <row r="534" spans="1:28" ht="15.75" customHeight="1" thickBot="1">
      <c r="A534" s="540"/>
      <c r="B534" s="541"/>
      <c r="C534" s="541"/>
      <c r="D534" s="542"/>
      <c r="E534" s="543">
        <f>SUM(E532)</f>
        <v>1</v>
      </c>
      <c r="F534" s="544"/>
      <c r="G534" s="545">
        <f>SUM(G532)</f>
        <v>0</v>
      </c>
      <c r="H534" s="543"/>
      <c r="I534" s="544"/>
      <c r="J534" s="545">
        <f>SUM((J532+M532+P532)/3)</f>
        <v>0</v>
      </c>
      <c r="K534" s="543"/>
      <c r="L534" s="543"/>
      <c r="M534" s="543"/>
      <c r="N534" s="543"/>
      <c r="O534" s="543"/>
      <c r="P534" s="543"/>
      <c r="Q534" s="543"/>
      <c r="R534" s="544"/>
      <c r="S534" s="545">
        <f>SUM(((S532*3)+V532+Y532)/5)</f>
        <v>0</v>
      </c>
      <c r="T534" s="543"/>
      <c r="U534" s="543"/>
      <c r="V534" s="543"/>
      <c r="W534" s="543"/>
      <c r="X534" s="543"/>
      <c r="Y534" s="543"/>
      <c r="Z534" s="543"/>
      <c r="AA534" s="544"/>
      <c r="AB534" s="519"/>
    </row>
    <row r="535" spans="1:28" ht="15.75" customHeight="1" thickBot="1">
      <c r="E535" s="145"/>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row>
    <row r="536" spans="1:28" ht="15.75" customHeight="1">
      <c r="A536" s="502" t="str">
        <f>T(A530)</f>
        <v>Cyber Attack</v>
      </c>
      <c r="B536" s="503"/>
      <c r="C536" s="503"/>
      <c r="D536" s="504"/>
      <c r="E536" s="508" t="s">
        <v>45</v>
      </c>
      <c r="F536" s="509"/>
      <c r="G536" s="508" t="s">
        <v>3</v>
      </c>
      <c r="H536" s="512"/>
      <c r="I536" s="509"/>
      <c r="J536" s="514" t="s">
        <v>15</v>
      </c>
      <c r="K536" s="515"/>
      <c r="L536" s="515"/>
      <c r="M536" s="515"/>
      <c r="N536" s="515"/>
      <c r="O536" s="515"/>
      <c r="P536" s="515"/>
      <c r="Q536" s="515"/>
      <c r="R536" s="516"/>
      <c r="S536" s="514" t="s">
        <v>7</v>
      </c>
      <c r="T536" s="515"/>
      <c r="U536" s="515"/>
      <c r="V536" s="515"/>
      <c r="W536" s="515"/>
      <c r="X536" s="515"/>
      <c r="Y536" s="515"/>
      <c r="Z536" s="515"/>
      <c r="AA536" s="516"/>
      <c r="AB536" s="517">
        <f>SUM(((((J540+S540)/2)*G540)*E540))</f>
        <v>0</v>
      </c>
    </row>
    <row r="537" spans="1:28" ht="15.75" customHeight="1">
      <c r="A537" s="505"/>
      <c r="B537" s="506"/>
      <c r="C537" s="506"/>
      <c r="D537" s="507"/>
      <c r="E537" s="510"/>
      <c r="F537" s="511"/>
      <c r="G537" s="510"/>
      <c r="H537" s="513"/>
      <c r="I537" s="511"/>
      <c r="J537" s="520" t="s">
        <v>16</v>
      </c>
      <c r="K537" s="521"/>
      <c r="L537" s="522"/>
      <c r="M537" s="520" t="s">
        <v>17</v>
      </c>
      <c r="N537" s="521"/>
      <c r="O537" s="522"/>
      <c r="P537" s="520" t="s">
        <v>18</v>
      </c>
      <c r="Q537" s="521"/>
      <c r="R537" s="522"/>
      <c r="S537" s="520" t="s">
        <v>8</v>
      </c>
      <c r="T537" s="521"/>
      <c r="U537" s="522"/>
      <c r="V537" s="520" t="s">
        <v>13</v>
      </c>
      <c r="W537" s="521"/>
      <c r="X537" s="522"/>
      <c r="Y537" s="520" t="s">
        <v>149</v>
      </c>
      <c r="Z537" s="521"/>
      <c r="AA537" s="522"/>
      <c r="AB537" s="518"/>
    </row>
    <row r="538" spans="1:28" ht="15.75" customHeight="1">
      <c r="A538" s="523" t="str">
        <f>T(A411)</f>
        <v>Parking Structures</v>
      </c>
      <c r="B538" s="524"/>
      <c r="C538" s="141" t="str">
        <f>T(C411)</f>
        <v>CR</v>
      </c>
      <c r="D538" s="144">
        <f>SUM(D411)</f>
        <v>4</v>
      </c>
      <c r="E538" s="525">
        <v>1</v>
      </c>
      <c r="F538" s="526"/>
      <c r="G538" s="525">
        <f>SUM(G411)</f>
        <v>0</v>
      </c>
      <c r="H538" s="529"/>
      <c r="I538" s="526"/>
      <c r="J538" s="531">
        <v>0</v>
      </c>
      <c r="K538" s="532"/>
      <c r="L538" s="533"/>
      <c r="M538" s="531">
        <v>0</v>
      </c>
      <c r="N538" s="532"/>
      <c r="O538" s="533"/>
      <c r="P538" s="531">
        <v>0</v>
      </c>
      <c r="Q538" s="532"/>
      <c r="R538" s="533"/>
      <c r="S538" s="531">
        <v>0</v>
      </c>
      <c r="T538" s="532"/>
      <c r="U538" s="533"/>
      <c r="V538" s="531">
        <v>0</v>
      </c>
      <c r="W538" s="532"/>
      <c r="X538" s="533"/>
      <c r="Y538" s="531">
        <v>0</v>
      </c>
      <c r="Z538" s="532"/>
      <c r="AA538" s="533"/>
      <c r="AB538" s="518"/>
    </row>
    <row r="539" spans="1:28" ht="15.75" customHeight="1">
      <c r="A539" s="537" t="str">
        <f>T(A412)</f>
        <v/>
      </c>
      <c r="B539" s="538"/>
      <c r="C539" s="538"/>
      <c r="D539" s="539"/>
      <c r="E539" s="527"/>
      <c r="F539" s="528"/>
      <c r="G539" s="527"/>
      <c r="H539" s="530"/>
      <c r="I539" s="528"/>
      <c r="J539" s="534"/>
      <c r="K539" s="535"/>
      <c r="L539" s="536"/>
      <c r="M539" s="534"/>
      <c r="N539" s="535"/>
      <c r="O539" s="536"/>
      <c r="P539" s="534"/>
      <c r="Q539" s="535"/>
      <c r="R539" s="536"/>
      <c r="S539" s="534"/>
      <c r="T539" s="535"/>
      <c r="U539" s="536"/>
      <c r="V539" s="534"/>
      <c r="W539" s="535"/>
      <c r="X539" s="536"/>
      <c r="Y539" s="534"/>
      <c r="Z539" s="535"/>
      <c r="AA539" s="536"/>
      <c r="AB539" s="518"/>
    </row>
    <row r="540" spans="1:28" ht="15.75" customHeight="1" thickBot="1">
      <c r="A540" s="540"/>
      <c r="B540" s="541"/>
      <c r="C540" s="541"/>
      <c r="D540" s="542"/>
      <c r="E540" s="543">
        <f>SUM(E538)</f>
        <v>1</v>
      </c>
      <c r="F540" s="544"/>
      <c r="G540" s="545">
        <f>SUM(G538)</f>
        <v>0</v>
      </c>
      <c r="H540" s="543"/>
      <c r="I540" s="544"/>
      <c r="J540" s="545">
        <f>SUM((J538+M538+P538)/3)</f>
        <v>0</v>
      </c>
      <c r="K540" s="543"/>
      <c r="L540" s="543"/>
      <c r="M540" s="543"/>
      <c r="N540" s="543"/>
      <c r="O540" s="543"/>
      <c r="P540" s="543"/>
      <c r="Q540" s="543"/>
      <c r="R540" s="544"/>
      <c r="S540" s="545">
        <f>SUM(((S538*3)+V538+Y538)/5)</f>
        <v>0</v>
      </c>
      <c r="T540" s="543"/>
      <c r="U540" s="543"/>
      <c r="V540" s="543"/>
      <c r="W540" s="543"/>
      <c r="X540" s="543"/>
      <c r="Y540" s="543"/>
      <c r="Z540" s="543"/>
      <c r="AA540" s="544"/>
      <c r="AB540" s="519"/>
    </row>
    <row r="541" spans="1:28" ht="15.75" customHeight="1" thickBot="1">
      <c r="E541" s="145"/>
      <c r="F541" s="145"/>
      <c r="G541" s="145"/>
      <c r="H541" s="145"/>
      <c r="I541" s="145"/>
      <c r="J541" s="143"/>
      <c r="K541" s="143"/>
      <c r="L541" s="143"/>
      <c r="M541" s="143"/>
      <c r="N541" s="143"/>
      <c r="O541" s="143"/>
      <c r="P541" s="143"/>
      <c r="Q541" s="143"/>
      <c r="R541" s="143"/>
      <c r="S541" s="143"/>
      <c r="T541" s="143"/>
      <c r="U541" s="143"/>
      <c r="V541" s="143"/>
      <c r="W541" s="143"/>
      <c r="X541" s="143"/>
      <c r="Y541" s="143"/>
      <c r="Z541" s="143"/>
      <c r="AA541" s="143"/>
      <c r="AB541" s="145"/>
    </row>
    <row r="542" spans="1:28" ht="15.75" customHeight="1">
      <c r="A542" s="502" t="str">
        <f>T(A536)</f>
        <v>Cyber Attack</v>
      </c>
      <c r="B542" s="503"/>
      <c r="C542" s="503"/>
      <c r="D542" s="504"/>
      <c r="E542" s="508" t="s">
        <v>45</v>
      </c>
      <c r="F542" s="509"/>
      <c r="G542" s="508" t="s">
        <v>3</v>
      </c>
      <c r="H542" s="512"/>
      <c r="I542" s="509"/>
      <c r="J542" s="514" t="s">
        <v>15</v>
      </c>
      <c r="K542" s="515"/>
      <c r="L542" s="515"/>
      <c r="M542" s="515"/>
      <c r="N542" s="515"/>
      <c r="O542" s="515"/>
      <c r="P542" s="515"/>
      <c r="Q542" s="515"/>
      <c r="R542" s="516"/>
      <c r="S542" s="514" t="s">
        <v>7</v>
      </c>
      <c r="T542" s="515"/>
      <c r="U542" s="515"/>
      <c r="V542" s="515"/>
      <c r="W542" s="515"/>
      <c r="X542" s="515"/>
      <c r="Y542" s="515"/>
      <c r="Z542" s="515"/>
      <c r="AA542" s="516"/>
      <c r="AB542" s="517">
        <f>SUM(((((J546+S546)/2)*G546)*E546))</f>
        <v>0</v>
      </c>
    </row>
    <row r="543" spans="1:28" ht="15.75" customHeight="1">
      <c r="A543" s="505"/>
      <c r="B543" s="506"/>
      <c r="C543" s="506"/>
      <c r="D543" s="507"/>
      <c r="E543" s="510"/>
      <c r="F543" s="511"/>
      <c r="G543" s="510"/>
      <c r="H543" s="513"/>
      <c r="I543" s="511"/>
      <c r="J543" s="520" t="s">
        <v>16</v>
      </c>
      <c r="K543" s="521"/>
      <c r="L543" s="522"/>
      <c r="M543" s="520" t="s">
        <v>17</v>
      </c>
      <c r="N543" s="521"/>
      <c r="O543" s="522"/>
      <c r="P543" s="520" t="s">
        <v>18</v>
      </c>
      <c r="Q543" s="521"/>
      <c r="R543" s="522"/>
      <c r="S543" s="520" t="s">
        <v>8</v>
      </c>
      <c r="T543" s="521"/>
      <c r="U543" s="522"/>
      <c r="V543" s="520" t="s">
        <v>13</v>
      </c>
      <c r="W543" s="521"/>
      <c r="X543" s="522"/>
      <c r="Y543" s="520" t="s">
        <v>149</v>
      </c>
      <c r="Z543" s="521"/>
      <c r="AA543" s="522"/>
      <c r="AB543" s="518"/>
    </row>
    <row r="544" spans="1:28" ht="15.75" customHeight="1">
      <c r="A544" s="523" t="str">
        <f>T(A417)</f>
        <v>Consist - Type 1</v>
      </c>
      <c r="B544" s="524"/>
      <c r="C544" s="141" t="str">
        <f>T(C417)</f>
        <v>CR</v>
      </c>
      <c r="D544" s="144">
        <f>SUM(D417)</f>
        <v>5</v>
      </c>
      <c r="E544" s="525">
        <v>1</v>
      </c>
      <c r="F544" s="526"/>
      <c r="G544" s="525">
        <f>SUM(G417)</f>
        <v>0</v>
      </c>
      <c r="H544" s="529"/>
      <c r="I544" s="526"/>
      <c r="J544" s="531">
        <v>0</v>
      </c>
      <c r="K544" s="532"/>
      <c r="L544" s="533"/>
      <c r="M544" s="531">
        <v>0</v>
      </c>
      <c r="N544" s="532"/>
      <c r="O544" s="533"/>
      <c r="P544" s="531">
        <v>0</v>
      </c>
      <c r="Q544" s="532"/>
      <c r="R544" s="533"/>
      <c r="S544" s="531">
        <v>0</v>
      </c>
      <c r="T544" s="532"/>
      <c r="U544" s="533"/>
      <c r="V544" s="531">
        <v>0</v>
      </c>
      <c r="W544" s="532"/>
      <c r="X544" s="533"/>
      <c r="Y544" s="531">
        <v>0</v>
      </c>
      <c r="Z544" s="532"/>
      <c r="AA544" s="533"/>
      <c r="AB544" s="518"/>
    </row>
    <row r="545" spans="1:28" ht="15.75" customHeight="1">
      <c r="A545" s="537" t="str">
        <f>T(A418)</f>
        <v/>
      </c>
      <c r="B545" s="538"/>
      <c r="C545" s="538"/>
      <c r="D545" s="539"/>
      <c r="E545" s="527"/>
      <c r="F545" s="528"/>
      <c r="G545" s="527"/>
      <c r="H545" s="530"/>
      <c r="I545" s="528"/>
      <c r="J545" s="534"/>
      <c r="K545" s="535"/>
      <c r="L545" s="536"/>
      <c r="M545" s="534"/>
      <c r="N545" s="535"/>
      <c r="O545" s="536"/>
      <c r="P545" s="534"/>
      <c r="Q545" s="535"/>
      <c r="R545" s="536"/>
      <c r="S545" s="534"/>
      <c r="T545" s="535"/>
      <c r="U545" s="536"/>
      <c r="V545" s="534"/>
      <c r="W545" s="535"/>
      <c r="X545" s="536"/>
      <c r="Y545" s="534"/>
      <c r="Z545" s="535"/>
      <c r="AA545" s="536"/>
      <c r="AB545" s="518"/>
    </row>
    <row r="546" spans="1:28" ht="15.75" customHeight="1" thickBot="1">
      <c r="A546" s="540"/>
      <c r="B546" s="541"/>
      <c r="C546" s="541"/>
      <c r="D546" s="542"/>
      <c r="E546" s="543">
        <f>SUM(E544)</f>
        <v>1</v>
      </c>
      <c r="F546" s="544"/>
      <c r="G546" s="545">
        <f>SUM(G544)</f>
        <v>0</v>
      </c>
      <c r="H546" s="543"/>
      <c r="I546" s="544"/>
      <c r="J546" s="545">
        <f>SUM((J544+M544+P544)/3)</f>
        <v>0</v>
      </c>
      <c r="K546" s="543"/>
      <c r="L546" s="543"/>
      <c r="M546" s="543"/>
      <c r="N546" s="543"/>
      <c r="O546" s="543"/>
      <c r="P546" s="543"/>
      <c r="Q546" s="543"/>
      <c r="R546" s="544"/>
      <c r="S546" s="545">
        <f>SUM(((S544*3)+V544+Y544)/5)</f>
        <v>0</v>
      </c>
      <c r="T546" s="543"/>
      <c r="U546" s="543"/>
      <c r="V546" s="543"/>
      <c r="W546" s="543"/>
      <c r="X546" s="543"/>
      <c r="Y546" s="543"/>
      <c r="Z546" s="543"/>
      <c r="AA546" s="544"/>
      <c r="AB546" s="519"/>
    </row>
    <row r="547" spans="1:28" ht="15.75" customHeight="1" thickBot="1">
      <c r="E547" s="145"/>
      <c r="F547" s="145"/>
      <c r="G547" s="145"/>
      <c r="H547" s="145"/>
      <c r="I547" s="145"/>
      <c r="J547" s="145"/>
      <c r="K547" s="145"/>
      <c r="L547" s="145"/>
      <c r="M547" s="145"/>
      <c r="N547" s="145"/>
      <c r="O547" s="145"/>
      <c r="P547" s="145"/>
      <c r="Q547" s="145"/>
      <c r="R547" s="145"/>
      <c r="S547" s="145"/>
      <c r="T547" s="145"/>
      <c r="U547" s="145"/>
      <c r="V547" s="145"/>
      <c r="W547" s="145"/>
      <c r="X547" s="145"/>
      <c r="Y547" s="145"/>
      <c r="Z547" s="145"/>
      <c r="AA547" s="145"/>
      <c r="AB547" s="145"/>
    </row>
    <row r="548" spans="1:28" ht="15.75" customHeight="1">
      <c r="A548" s="502" t="str">
        <f>T(A542)</f>
        <v>Cyber Attack</v>
      </c>
      <c r="B548" s="503"/>
      <c r="C548" s="503"/>
      <c r="D548" s="504"/>
      <c r="E548" s="508" t="s">
        <v>45</v>
      </c>
      <c r="F548" s="509"/>
      <c r="G548" s="508" t="s">
        <v>3</v>
      </c>
      <c r="H548" s="512"/>
      <c r="I548" s="509"/>
      <c r="J548" s="514" t="s">
        <v>15</v>
      </c>
      <c r="K548" s="515"/>
      <c r="L548" s="515"/>
      <c r="M548" s="515"/>
      <c r="N548" s="515"/>
      <c r="O548" s="515"/>
      <c r="P548" s="515"/>
      <c r="Q548" s="515"/>
      <c r="R548" s="516"/>
      <c r="S548" s="514" t="s">
        <v>7</v>
      </c>
      <c r="T548" s="515"/>
      <c r="U548" s="515"/>
      <c r="V548" s="515"/>
      <c r="W548" s="515"/>
      <c r="X548" s="515"/>
      <c r="Y548" s="515"/>
      <c r="Z548" s="515"/>
      <c r="AA548" s="516"/>
      <c r="AB548" s="517">
        <f>SUM(((((J552+S552)/2)*G552)*E552))</f>
        <v>0</v>
      </c>
    </row>
    <row r="549" spans="1:28" ht="15.75" customHeight="1">
      <c r="A549" s="505"/>
      <c r="B549" s="506"/>
      <c r="C549" s="506"/>
      <c r="D549" s="507"/>
      <c r="E549" s="510"/>
      <c r="F549" s="511"/>
      <c r="G549" s="510"/>
      <c r="H549" s="513"/>
      <c r="I549" s="511"/>
      <c r="J549" s="520" t="s">
        <v>16</v>
      </c>
      <c r="K549" s="521"/>
      <c r="L549" s="522"/>
      <c r="M549" s="520" t="s">
        <v>17</v>
      </c>
      <c r="N549" s="521"/>
      <c r="O549" s="522"/>
      <c r="P549" s="520" t="s">
        <v>18</v>
      </c>
      <c r="Q549" s="521"/>
      <c r="R549" s="522"/>
      <c r="S549" s="520" t="s">
        <v>8</v>
      </c>
      <c r="T549" s="521"/>
      <c r="U549" s="522"/>
      <c r="V549" s="520" t="s">
        <v>13</v>
      </c>
      <c r="W549" s="521"/>
      <c r="X549" s="522"/>
      <c r="Y549" s="520" t="s">
        <v>149</v>
      </c>
      <c r="Z549" s="521"/>
      <c r="AA549" s="522"/>
      <c r="AB549" s="518"/>
    </row>
    <row r="550" spans="1:28" ht="15.75" customHeight="1">
      <c r="A550" s="523" t="str">
        <f>T(A423)</f>
        <v>Consist - Type 2</v>
      </c>
      <c r="B550" s="524"/>
      <c r="C550" s="141" t="str">
        <f>T(C423)</f>
        <v>CR</v>
      </c>
      <c r="D550" s="144">
        <f>SUM(D423)</f>
        <v>6</v>
      </c>
      <c r="E550" s="525">
        <v>1</v>
      </c>
      <c r="F550" s="526"/>
      <c r="G550" s="525">
        <f>SUM(G423)</f>
        <v>0</v>
      </c>
      <c r="H550" s="529"/>
      <c r="I550" s="526"/>
      <c r="J550" s="531">
        <v>0</v>
      </c>
      <c r="K550" s="532"/>
      <c r="L550" s="533"/>
      <c r="M550" s="531">
        <v>0</v>
      </c>
      <c r="N550" s="532"/>
      <c r="O550" s="533"/>
      <c r="P550" s="531">
        <v>0</v>
      </c>
      <c r="Q550" s="532"/>
      <c r="R550" s="533"/>
      <c r="S550" s="531">
        <v>0</v>
      </c>
      <c r="T550" s="532"/>
      <c r="U550" s="533"/>
      <c r="V550" s="531">
        <v>0</v>
      </c>
      <c r="W550" s="532"/>
      <c r="X550" s="533"/>
      <c r="Y550" s="531">
        <v>0</v>
      </c>
      <c r="Z550" s="532"/>
      <c r="AA550" s="533"/>
      <c r="AB550" s="518"/>
    </row>
    <row r="551" spans="1:28" ht="15.75" customHeight="1">
      <c r="A551" s="537" t="str">
        <f>T(A424)</f>
        <v/>
      </c>
      <c r="B551" s="538"/>
      <c r="C551" s="538"/>
      <c r="D551" s="539"/>
      <c r="E551" s="527"/>
      <c r="F551" s="528"/>
      <c r="G551" s="527"/>
      <c r="H551" s="530"/>
      <c r="I551" s="528"/>
      <c r="J551" s="534"/>
      <c r="K551" s="535"/>
      <c r="L551" s="536"/>
      <c r="M551" s="534"/>
      <c r="N551" s="535"/>
      <c r="O551" s="536"/>
      <c r="P551" s="534"/>
      <c r="Q551" s="535"/>
      <c r="R551" s="536"/>
      <c r="S551" s="534"/>
      <c r="T551" s="535"/>
      <c r="U551" s="536"/>
      <c r="V551" s="534"/>
      <c r="W551" s="535"/>
      <c r="X551" s="536"/>
      <c r="Y551" s="534"/>
      <c r="Z551" s="535"/>
      <c r="AA551" s="536"/>
      <c r="AB551" s="518"/>
    </row>
    <row r="552" spans="1:28" ht="15.75" customHeight="1" thickBot="1">
      <c r="A552" s="540"/>
      <c r="B552" s="541"/>
      <c r="C552" s="541"/>
      <c r="D552" s="542"/>
      <c r="E552" s="543">
        <f>SUM(E550)</f>
        <v>1</v>
      </c>
      <c r="F552" s="544"/>
      <c r="G552" s="545">
        <f>SUM(G550)</f>
        <v>0</v>
      </c>
      <c r="H552" s="543"/>
      <c r="I552" s="544"/>
      <c r="J552" s="545">
        <f>SUM((J550+M550+P550)/3)</f>
        <v>0</v>
      </c>
      <c r="K552" s="543"/>
      <c r="L552" s="543"/>
      <c r="M552" s="543"/>
      <c r="N552" s="543"/>
      <c r="O552" s="543"/>
      <c r="P552" s="543"/>
      <c r="Q552" s="543"/>
      <c r="R552" s="544"/>
      <c r="S552" s="545">
        <f>SUM(((S550*3)+V550+Y550)/5)</f>
        <v>0</v>
      </c>
      <c r="T552" s="543"/>
      <c r="U552" s="543"/>
      <c r="V552" s="543"/>
      <c r="W552" s="543"/>
      <c r="X552" s="543"/>
      <c r="Y552" s="543"/>
      <c r="Z552" s="543"/>
      <c r="AA552" s="544"/>
      <c r="AB552" s="519"/>
    </row>
    <row r="553" spans="1:28" ht="15.75" customHeight="1" thickBot="1">
      <c r="E553" s="145"/>
      <c r="F553" s="145"/>
      <c r="G553" s="145"/>
      <c r="H553" s="145"/>
      <c r="I553" s="145"/>
      <c r="J553" s="143"/>
      <c r="K553" s="143"/>
      <c r="L553" s="143"/>
      <c r="M553" s="143"/>
      <c r="N553" s="143"/>
      <c r="O553" s="143"/>
      <c r="P553" s="143"/>
      <c r="Q553" s="143"/>
      <c r="R553" s="143"/>
      <c r="S553" s="143"/>
      <c r="T553" s="143"/>
      <c r="U553" s="143"/>
      <c r="V553" s="143"/>
      <c r="W553" s="143"/>
      <c r="X553" s="143"/>
      <c r="Y553" s="143"/>
      <c r="Z553" s="143"/>
      <c r="AA553" s="143"/>
      <c r="AB553" s="145"/>
    </row>
    <row r="554" spans="1:28" ht="15.75" customHeight="1">
      <c r="A554" s="502" t="str">
        <f>T(A548)</f>
        <v>Cyber Attack</v>
      </c>
      <c r="B554" s="503"/>
      <c r="C554" s="503"/>
      <c r="D554" s="504"/>
      <c r="E554" s="508" t="s">
        <v>45</v>
      </c>
      <c r="F554" s="509"/>
      <c r="G554" s="508" t="s">
        <v>3</v>
      </c>
      <c r="H554" s="512"/>
      <c r="I554" s="509"/>
      <c r="J554" s="514" t="s">
        <v>15</v>
      </c>
      <c r="K554" s="515"/>
      <c r="L554" s="515"/>
      <c r="M554" s="515"/>
      <c r="N554" s="515"/>
      <c r="O554" s="515"/>
      <c r="P554" s="515"/>
      <c r="Q554" s="515"/>
      <c r="R554" s="516"/>
      <c r="S554" s="514" t="s">
        <v>7</v>
      </c>
      <c r="T554" s="515"/>
      <c r="U554" s="515"/>
      <c r="V554" s="515"/>
      <c r="W554" s="515"/>
      <c r="X554" s="515"/>
      <c r="Y554" s="515"/>
      <c r="Z554" s="515"/>
      <c r="AA554" s="516"/>
      <c r="AB554" s="517">
        <f>SUM(((((J558+S558)/2)*G558)*E558))</f>
        <v>0</v>
      </c>
    </row>
    <row r="555" spans="1:28" ht="15.75" customHeight="1">
      <c r="A555" s="505"/>
      <c r="B555" s="506"/>
      <c r="C555" s="506"/>
      <c r="D555" s="507"/>
      <c r="E555" s="510"/>
      <c r="F555" s="511"/>
      <c r="G555" s="510"/>
      <c r="H555" s="513"/>
      <c r="I555" s="511"/>
      <c r="J555" s="520" t="s">
        <v>16</v>
      </c>
      <c r="K555" s="521"/>
      <c r="L555" s="522"/>
      <c r="M555" s="520" t="s">
        <v>17</v>
      </c>
      <c r="N555" s="521"/>
      <c r="O555" s="522"/>
      <c r="P555" s="520" t="s">
        <v>18</v>
      </c>
      <c r="Q555" s="521"/>
      <c r="R555" s="522"/>
      <c r="S555" s="520" t="s">
        <v>8</v>
      </c>
      <c r="T555" s="521"/>
      <c r="U555" s="522"/>
      <c r="V555" s="520" t="s">
        <v>13</v>
      </c>
      <c r="W555" s="521"/>
      <c r="X555" s="522"/>
      <c r="Y555" s="520" t="s">
        <v>149</v>
      </c>
      <c r="Z555" s="521"/>
      <c r="AA555" s="522"/>
      <c r="AB555" s="518"/>
    </row>
    <row r="556" spans="1:28" ht="15.75" customHeight="1">
      <c r="A556" s="523" t="str">
        <f>T(A429)</f>
        <v>Primary Control Center</v>
      </c>
      <c r="B556" s="524"/>
      <c r="C556" s="141" t="str">
        <f>T(C429)</f>
        <v>CR</v>
      </c>
      <c r="D556" s="144">
        <f>SUM(D429)</f>
        <v>7</v>
      </c>
      <c r="E556" s="525">
        <v>1</v>
      </c>
      <c r="F556" s="526"/>
      <c r="G556" s="525">
        <f>SUM(G429)</f>
        <v>0</v>
      </c>
      <c r="H556" s="529"/>
      <c r="I556" s="526"/>
      <c r="J556" s="531">
        <v>0</v>
      </c>
      <c r="K556" s="532"/>
      <c r="L556" s="533"/>
      <c r="M556" s="531">
        <v>0</v>
      </c>
      <c r="N556" s="532"/>
      <c r="O556" s="533"/>
      <c r="P556" s="531">
        <v>0</v>
      </c>
      <c r="Q556" s="532"/>
      <c r="R556" s="533"/>
      <c r="S556" s="531">
        <v>0</v>
      </c>
      <c r="T556" s="532"/>
      <c r="U556" s="533"/>
      <c r="V556" s="531">
        <v>0</v>
      </c>
      <c r="W556" s="532"/>
      <c r="X556" s="533"/>
      <c r="Y556" s="531">
        <v>0</v>
      </c>
      <c r="Z556" s="532"/>
      <c r="AA556" s="533"/>
      <c r="AB556" s="518"/>
    </row>
    <row r="557" spans="1:28" ht="15.75" customHeight="1">
      <c r="A557" s="537" t="str">
        <f>T(A430)</f>
        <v/>
      </c>
      <c r="B557" s="538"/>
      <c r="C557" s="538"/>
      <c r="D557" s="539"/>
      <c r="E557" s="527"/>
      <c r="F557" s="528"/>
      <c r="G557" s="527"/>
      <c r="H557" s="530"/>
      <c r="I557" s="528"/>
      <c r="J557" s="534"/>
      <c r="K557" s="535"/>
      <c r="L557" s="536"/>
      <c r="M557" s="534"/>
      <c r="N557" s="535"/>
      <c r="O557" s="536"/>
      <c r="P557" s="534"/>
      <c r="Q557" s="535"/>
      <c r="R557" s="536"/>
      <c r="S557" s="534"/>
      <c r="T557" s="535"/>
      <c r="U557" s="536"/>
      <c r="V557" s="534"/>
      <c r="W557" s="535"/>
      <c r="X557" s="536"/>
      <c r="Y557" s="534"/>
      <c r="Z557" s="535"/>
      <c r="AA557" s="536"/>
      <c r="AB557" s="518"/>
    </row>
    <row r="558" spans="1:28" ht="15.75" customHeight="1" thickBot="1">
      <c r="A558" s="540"/>
      <c r="B558" s="541"/>
      <c r="C558" s="541"/>
      <c r="D558" s="542"/>
      <c r="E558" s="543">
        <f>SUM(E556)</f>
        <v>1</v>
      </c>
      <c r="F558" s="544"/>
      <c r="G558" s="545">
        <f>SUM(G556)</f>
        <v>0</v>
      </c>
      <c r="H558" s="543"/>
      <c r="I558" s="544"/>
      <c r="J558" s="545">
        <f>SUM((J556+M556+P556)/3)</f>
        <v>0</v>
      </c>
      <c r="K558" s="543"/>
      <c r="L558" s="543"/>
      <c r="M558" s="543"/>
      <c r="N558" s="543"/>
      <c r="O558" s="543"/>
      <c r="P558" s="543"/>
      <c r="Q558" s="543"/>
      <c r="R558" s="544"/>
      <c r="S558" s="545">
        <f>SUM(((S556*3)+V556+Y556)/5)</f>
        <v>0</v>
      </c>
      <c r="T558" s="543"/>
      <c r="U558" s="543"/>
      <c r="V558" s="543"/>
      <c r="W558" s="543"/>
      <c r="X558" s="543"/>
      <c r="Y558" s="543"/>
      <c r="Z558" s="543"/>
      <c r="AA558" s="544"/>
      <c r="AB558" s="519"/>
    </row>
    <row r="559" spans="1:28" ht="15.75" customHeight="1" thickBot="1">
      <c r="E559" s="145"/>
      <c r="F559" s="145"/>
      <c r="G559" s="145"/>
      <c r="H559" s="145"/>
      <c r="I559" s="145"/>
      <c r="J559" s="145"/>
      <c r="K559" s="145"/>
      <c r="L559" s="145"/>
      <c r="M559" s="145"/>
      <c r="N559" s="145"/>
      <c r="O559" s="145"/>
      <c r="P559" s="145"/>
      <c r="Q559" s="145"/>
      <c r="R559" s="145"/>
      <c r="S559" s="145"/>
      <c r="T559" s="145"/>
      <c r="U559" s="145"/>
      <c r="V559" s="145"/>
      <c r="W559" s="145"/>
      <c r="X559" s="145"/>
      <c r="Y559" s="145"/>
      <c r="Z559" s="145"/>
      <c r="AA559" s="145"/>
      <c r="AB559" s="145"/>
    </row>
    <row r="560" spans="1:28" ht="15.75" customHeight="1">
      <c r="A560" s="502" t="str">
        <f>T(A554)</f>
        <v>Cyber Attack</v>
      </c>
      <c r="B560" s="503"/>
      <c r="C560" s="503"/>
      <c r="D560" s="504"/>
      <c r="E560" s="508" t="s">
        <v>45</v>
      </c>
      <c r="F560" s="509"/>
      <c r="G560" s="508" t="s">
        <v>3</v>
      </c>
      <c r="H560" s="512"/>
      <c r="I560" s="509"/>
      <c r="J560" s="514" t="s">
        <v>15</v>
      </c>
      <c r="K560" s="515"/>
      <c r="L560" s="515"/>
      <c r="M560" s="515"/>
      <c r="N560" s="515"/>
      <c r="O560" s="515"/>
      <c r="P560" s="515"/>
      <c r="Q560" s="515"/>
      <c r="R560" s="516"/>
      <c r="S560" s="514" t="s">
        <v>7</v>
      </c>
      <c r="T560" s="515"/>
      <c r="U560" s="515"/>
      <c r="V560" s="515"/>
      <c r="W560" s="515"/>
      <c r="X560" s="515"/>
      <c r="Y560" s="515"/>
      <c r="Z560" s="515"/>
      <c r="AA560" s="516"/>
      <c r="AB560" s="517">
        <f>SUM(((((J564+S564)/2)*G564)*E564))</f>
        <v>0</v>
      </c>
    </row>
    <row r="561" spans="1:28" ht="15.75" customHeight="1">
      <c r="A561" s="505"/>
      <c r="B561" s="506"/>
      <c r="C561" s="506"/>
      <c r="D561" s="507"/>
      <c r="E561" s="510"/>
      <c r="F561" s="511"/>
      <c r="G561" s="510"/>
      <c r="H561" s="513"/>
      <c r="I561" s="511"/>
      <c r="J561" s="520" t="s">
        <v>16</v>
      </c>
      <c r="K561" s="521"/>
      <c r="L561" s="522"/>
      <c r="M561" s="520" t="s">
        <v>17</v>
      </c>
      <c r="N561" s="521"/>
      <c r="O561" s="522"/>
      <c r="P561" s="520" t="s">
        <v>18</v>
      </c>
      <c r="Q561" s="521"/>
      <c r="R561" s="522"/>
      <c r="S561" s="520" t="s">
        <v>8</v>
      </c>
      <c r="T561" s="521"/>
      <c r="U561" s="522"/>
      <c r="V561" s="520" t="s">
        <v>13</v>
      </c>
      <c r="W561" s="521"/>
      <c r="X561" s="522"/>
      <c r="Y561" s="520" t="s">
        <v>149</v>
      </c>
      <c r="Z561" s="521"/>
      <c r="AA561" s="522"/>
      <c r="AB561" s="518"/>
    </row>
    <row r="562" spans="1:28" ht="15.75" customHeight="1">
      <c r="A562" s="523" t="str">
        <f>T(A435)</f>
        <v>Control Towers</v>
      </c>
      <c r="B562" s="524"/>
      <c r="C562" s="141" t="str">
        <f>T(C435)</f>
        <v>CR</v>
      </c>
      <c r="D562" s="144">
        <f>SUM(D435)</f>
        <v>8</v>
      </c>
      <c r="E562" s="525">
        <v>1</v>
      </c>
      <c r="F562" s="526"/>
      <c r="G562" s="525">
        <f>SUM(G435)</f>
        <v>0</v>
      </c>
      <c r="H562" s="529"/>
      <c r="I562" s="526"/>
      <c r="J562" s="531">
        <v>0</v>
      </c>
      <c r="K562" s="532"/>
      <c r="L562" s="533"/>
      <c r="M562" s="531">
        <v>0</v>
      </c>
      <c r="N562" s="532"/>
      <c r="O562" s="533"/>
      <c r="P562" s="531">
        <v>0</v>
      </c>
      <c r="Q562" s="532"/>
      <c r="R562" s="533"/>
      <c r="S562" s="531">
        <v>0</v>
      </c>
      <c r="T562" s="532"/>
      <c r="U562" s="533"/>
      <c r="V562" s="531">
        <v>0</v>
      </c>
      <c r="W562" s="532"/>
      <c r="X562" s="533"/>
      <c r="Y562" s="531">
        <v>0</v>
      </c>
      <c r="Z562" s="532"/>
      <c r="AA562" s="533"/>
      <c r="AB562" s="518"/>
    </row>
    <row r="563" spans="1:28" ht="15.75" customHeight="1">
      <c r="A563" s="537" t="str">
        <f>T(A436)</f>
        <v/>
      </c>
      <c r="B563" s="538"/>
      <c r="C563" s="538"/>
      <c r="D563" s="539"/>
      <c r="E563" s="527"/>
      <c r="F563" s="528"/>
      <c r="G563" s="527"/>
      <c r="H563" s="530"/>
      <c r="I563" s="528"/>
      <c r="J563" s="534"/>
      <c r="K563" s="535"/>
      <c r="L563" s="536"/>
      <c r="M563" s="534"/>
      <c r="N563" s="535"/>
      <c r="O563" s="536"/>
      <c r="P563" s="534"/>
      <c r="Q563" s="535"/>
      <c r="R563" s="536"/>
      <c r="S563" s="534"/>
      <c r="T563" s="535"/>
      <c r="U563" s="536"/>
      <c r="V563" s="534"/>
      <c r="W563" s="535"/>
      <c r="X563" s="536"/>
      <c r="Y563" s="534"/>
      <c r="Z563" s="535"/>
      <c r="AA563" s="536"/>
      <c r="AB563" s="518"/>
    </row>
    <row r="564" spans="1:28" ht="15.75" customHeight="1" thickBot="1">
      <c r="A564" s="540"/>
      <c r="B564" s="541"/>
      <c r="C564" s="541"/>
      <c r="D564" s="542"/>
      <c r="E564" s="543">
        <f>SUM(E562)</f>
        <v>1</v>
      </c>
      <c r="F564" s="544"/>
      <c r="G564" s="545">
        <f>SUM(G562)</f>
        <v>0</v>
      </c>
      <c r="H564" s="543"/>
      <c r="I564" s="544"/>
      <c r="J564" s="545">
        <f>SUM((J562+M562+P562)/3)</f>
        <v>0</v>
      </c>
      <c r="K564" s="543"/>
      <c r="L564" s="543"/>
      <c r="M564" s="543"/>
      <c r="N564" s="543"/>
      <c r="O564" s="543"/>
      <c r="P564" s="543"/>
      <c r="Q564" s="543"/>
      <c r="R564" s="544"/>
      <c r="S564" s="545">
        <f>SUM(((S562*3)+V562+Y562)/5)</f>
        <v>0</v>
      </c>
      <c r="T564" s="543"/>
      <c r="U564" s="543"/>
      <c r="V564" s="543"/>
      <c r="W564" s="543"/>
      <c r="X564" s="543"/>
      <c r="Y564" s="543"/>
      <c r="Z564" s="543"/>
      <c r="AA564" s="544"/>
      <c r="AB564" s="519"/>
    </row>
    <row r="565" spans="1:28" ht="15.75" customHeight="1" thickBot="1">
      <c r="J565" s="143"/>
      <c r="K565" s="143"/>
      <c r="L565" s="143"/>
      <c r="M565" s="143"/>
      <c r="N565" s="143"/>
      <c r="O565" s="143"/>
      <c r="P565" s="143"/>
      <c r="Q565" s="143"/>
      <c r="R565" s="143"/>
      <c r="S565" s="143"/>
      <c r="T565" s="143"/>
      <c r="U565" s="143"/>
      <c r="V565" s="143"/>
      <c r="W565" s="143"/>
      <c r="X565" s="143"/>
      <c r="Y565" s="143"/>
      <c r="Z565" s="143"/>
      <c r="AA565" s="143"/>
    </row>
    <row r="566" spans="1:28" ht="15.75" customHeight="1">
      <c r="A566" s="502" t="str">
        <f>T(A560)</f>
        <v>Cyber Attack</v>
      </c>
      <c r="B566" s="503"/>
      <c r="C566" s="503"/>
      <c r="D566" s="504"/>
      <c r="E566" s="508" t="s">
        <v>45</v>
      </c>
      <c r="F566" s="509"/>
      <c r="G566" s="508" t="s">
        <v>3</v>
      </c>
      <c r="H566" s="512"/>
      <c r="I566" s="509"/>
      <c r="J566" s="514" t="s">
        <v>15</v>
      </c>
      <c r="K566" s="515"/>
      <c r="L566" s="515"/>
      <c r="M566" s="515"/>
      <c r="N566" s="515"/>
      <c r="O566" s="515"/>
      <c r="P566" s="515"/>
      <c r="Q566" s="515"/>
      <c r="R566" s="516"/>
      <c r="S566" s="514" t="s">
        <v>7</v>
      </c>
      <c r="T566" s="515"/>
      <c r="U566" s="515"/>
      <c r="V566" s="515"/>
      <c r="W566" s="515"/>
      <c r="X566" s="515"/>
      <c r="Y566" s="515"/>
      <c r="Z566" s="515"/>
      <c r="AA566" s="516"/>
      <c r="AB566" s="517">
        <f>SUM(((((J570+S570)/2)*G570)*E570))</f>
        <v>0</v>
      </c>
    </row>
    <row r="567" spans="1:28" ht="15.75" customHeight="1">
      <c r="A567" s="505"/>
      <c r="B567" s="506"/>
      <c r="C567" s="506"/>
      <c r="D567" s="507"/>
      <c r="E567" s="510"/>
      <c r="F567" s="511"/>
      <c r="G567" s="510"/>
      <c r="H567" s="513"/>
      <c r="I567" s="511"/>
      <c r="J567" s="520" t="s">
        <v>16</v>
      </c>
      <c r="K567" s="521"/>
      <c r="L567" s="522"/>
      <c r="M567" s="520" t="s">
        <v>17</v>
      </c>
      <c r="N567" s="521"/>
      <c r="O567" s="522"/>
      <c r="P567" s="520" t="s">
        <v>18</v>
      </c>
      <c r="Q567" s="521"/>
      <c r="R567" s="522"/>
      <c r="S567" s="520" t="s">
        <v>8</v>
      </c>
      <c r="T567" s="521"/>
      <c r="U567" s="522"/>
      <c r="V567" s="520" t="s">
        <v>13</v>
      </c>
      <c r="W567" s="521"/>
      <c r="X567" s="522"/>
      <c r="Y567" s="520" t="s">
        <v>149</v>
      </c>
      <c r="Z567" s="521"/>
      <c r="AA567" s="522"/>
      <c r="AB567" s="518"/>
    </row>
    <row r="568" spans="1:28" ht="15.75" customHeight="1">
      <c r="A568" s="523" t="str">
        <f>T(A441)</f>
        <v>Cyber Systems</v>
      </c>
      <c r="B568" s="524"/>
      <c r="C568" s="141" t="str">
        <f>T(C441)</f>
        <v>CR</v>
      </c>
      <c r="D568" s="144">
        <f>SUM(D441)</f>
        <v>9</v>
      </c>
      <c r="E568" s="525">
        <v>1</v>
      </c>
      <c r="F568" s="526"/>
      <c r="G568" s="525">
        <f>SUM(G441)</f>
        <v>0</v>
      </c>
      <c r="H568" s="529"/>
      <c r="I568" s="526"/>
      <c r="J568" s="531">
        <v>0</v>
      </c>
      <c r="K568" s="532"/>
      <c r="L568" s="533"/>
      <c r="M568" s="531">
        <v>0</v>
      </c>
      <c r="N568" s="532"/>
      <c r="O568" s="533"/>
      <c r="P568" s="531">
        <v>0</v>
      </c>
      <c r="Q568" s="532"/>
      <c r="R568" s="533"/>
      <c r="S568" s="531">
        <v>0</v>
      </c>
      <c r="T568" s="532"/>
      <c r="U568" s="533"/>
      <c r="V568" s="531">
        <v>0</v>
      </c>
      <c r="W568" s="532"/>
      <c r="X568" s="533"/>
      <c r="Y568" s="531">
        <v>0</v>
      </c>
      <c r="Z568" s="532"/>
      <c r="AA568" s="533"/>
      <c r="AB568" s="518"/>
    </row>
    <row r="569" spans="1:28" ht="15.75" customHeight="1">
      <c r="A569" s="537" t="str">
        <f>T(A442)</f>
        <v/>
      </c>
      <c r="B569" s="538"/>
      <c r="C569" s="538"/>
      <c r="D569" s="539"/>
      <c r="E569" s="527"/>
      <c r="F569" s="528"/>
      <c r="G569" s="527"/>
      <c r="H569" s="530"/>
      <c r="I569" s="528"/>
      <c r="J569" s="534"/>
      <c r="K569" s="535"/>
      <c r="L569" s="536"/>
      <c r="M569" s="534"/>
      <c r="N569" s="535"/>
      <c r="O569" s="536"/>
      <c r="P569" s="534"/>
      <c r="Q569" s="535"/>
      <c r="R569" s="536"/>
      <c r="S569" s="534"/>
      <c r="T569" s="535"/>
      <c r="U569" s="536"/>
      <c r="V569" s="534"/>
      <c r="W569" s="535"/>
      <c r="X569" s="536"/>
      <c r="Y569" s="534"/>
      <c r="Z569" s="535"/>
      <c r="AA569" s="536"/>
      <c r="AB569" s="518"/>
    </row>
    <row r="570" spans="1:28" ht="15.75" customHeight="1" thickBot="1">
      <c r="A570" s="540"/>
      <c r="B570" s="541"/>
      <c r="C570" s="541"/>
      <c r="D570" s="542"/>
      <c r="E570" s="543">
        <f>SUM(E568)</f>
        <v>1</v>
      </c>
      <c r="F570" s="544"/>
      <c r="G570" s="545">
        <f>SUM(G568)</f>
        <v>0</v>
      </c>
      <c r="H570" s="543"/>
      <c r="I570" s="544"/>
      <c r="J570" s="545">
        <f>SUM((J568+M568+P568)/3)</f>
        <v>0</v>
      </c>
      <c r="K570" s="543"/>
      <c r="L570" s="543"/>
      <c r="M570" s="543"/>
      <c r="N570" s="543"/>
      <c r="O570" s="543"/>
      <c r="P570" s="543"/>
      <c r="Q570" s="543"/>
      <c r="R570" s="544"/>
      <c r="S570" s="545">
        <f>SUM(((S568*3)+V568+Y568)/5)</f>
        <v>0</v>
      </c>
      <c r="T570" s="543"/>
      <c r="U570" s="543"/>
      <c r="V570" s="543"/>
      <c r="W570" s="543"/>
      <c r="X570" s="543"/>
      <c r="Y570" s="543"/>
      <c r="Z570" s="543"/>
      <c r="AA570" s="544"/>
      <c r="AB570" s="519"/>
    </row>
    <row r="571" spans="1:28" ht="15.75" customHeight="1" thickBot="1">
      <c r="E571" s="145"/>
      <c r="F571" s="145"/>
      <c r="G571" s="145"/>
      <c r="H571" s="145"/>
      <c r="I571" s="145"/>
      <c r="J571" s="145"/>
      <c r="K571" s="145"/>
      <c r="L571" s="145"/>
      <c r="M571" s="145"/>
      <c r="N571" s="145"/>
      <c r="O571" s="145"/>
      <c r="P571" s="145"/>
      <c r="Q571" s="145"/>
      <c r="R571" s="145"/>
      <c r="S571" s="145"/>
      <c r="T571" s="145"/>
      <c r="U571" s="145"/>
      <c r="V571" s="145"/>
      <c r="W571" s="145"/>
      <c r="X571" s="145"/>
      <c r="Y571" s="145"/>
      <c r="Z571" s="145"/>
      <c r="AA571" s="145"/>
      <c r="AB571" s="145"/>
    </row>
    <row r="572" spans="1:28" ht="15.75" customHeight="1">
      <c r="A572" s="502" t="str">
        <f>T(A566)</f>
        <v>Cyber Attack</v>
      </c>
      <c r="B572" s="503"/>
      <c r="C572" s="503"/>
      <c r="D572" s="504"/>
      <c r="E572" s="508" t="s">
        <v>45</v>
      </c>
      <c r="F572" s="509"/>
      <c r="G572" s="508" t="s">
        <v>3</v>
      </c>
      <c r="H572" s="512"/>
      <c r="I572" s="509"/>
      <c r="J572" s="514" t="s">
        <v>15</v>
      </c>
      <c r="K572" s="515"/>
      <c r="L572" s="515"/>
      <c r="M572" s="515"/>
      <c r="N572" s="515"/>
      <c r="O572" s="515"/>
      <c r="P572" s="515"/>
      <c r="Q572" s="515"/>
      <c r="R572" s="516"/>
      <c r="S572" s="514" t="s">
        <v>7</v>
      </c>
      <c r="T572" s="515"/>
      <c r="U572" s="515"/>
      <c r="V572" s="515"/>
      <c r="W572" s="515"/>
      <c r="X572" s="515"/>
      <c r="Y572" s="515"/>
      <c r="Z572" s="515"/>
      <c r="AA572" s="516"/>
      <c r="AB572" s="517">
        <f>SUM(((((J576+S576)/2)*G576)*E576))</f>
        <v>0</v>
      </c>
    </row>
    <row r="573" spans="1:28" ht="15.75" customHeight="1">
      <c r="A573" s="505"/>
      <c r="B573" s="506"/>
      <c r="C573" s="506"/>
      <c r="D573" s="507"/>
      <c r="E573" s="510"/>
      <c r="F573" s="511"/>
      <c r="G573" s="510"/>
      <c r="H573" s="513"/>
      <c r="I573" s="511"/>
      <c r="J573" s="520" t="s">
        <v>16</v>
      </c>
      <c r="K573" s="521"/>
      <c r="L573" s="522"/>
      <c r="M573" s="520" t="s">
        <v>17</v>
      </c>
      <c r="N573" s="521"/>
      <c r="O573" s="522"/>
      <c r="P573" s="520" t="s">
        <v>18</v>
      </c>
      <c r="Q573" s="521"/>
      <c r="R573" s="522"/>
      <c r="S573" s="520" t="s">
        <v>8</v>
      </c>
      <c r="T573" s="521"/>
      <c r="U573" s="522"/>
      <c r="V573" s="520" t="s">
        <v>13</v>
      </c>
      <c r="W573" s="521"/>
      <c r="X573" s="522"/>
      <c r="Y573" s="520" t="s">
        <v>149</v>
      </c>
      <c r="Z573" s="521"/>
      <c r="AA573" s="522"/>
      <c r="AB573" s="518"/>
    </row>
    <row r="574" spans="1:28" ht="15.75" customHeight="1">
      <c r="A574" s="523" t="str">
        <f>T(A447)</f>
        <v>Right of Way (ROW)</v>
      </c>
      <c r="B574" s="524"/>
      <c r="C574" s="141" t="str">
        <f>T(C447)</f>
        <v>CR</v>
      </c>
      <c r="D574" s="144">
        <f>SUM(D447)</f>
        <v>10</v>
      </c>
      <c r="E574" s="525">
        <v>1</v>
      </c>
      <c r="F574" s="526"/>
      <c r="G574" s="525">
        <f>SUM(G447)</f>
        <v>0</v>
      </c>
      <c r="H574" s="529"/>
      <c r="I574" s="526"/>
      <c r="J574" s="531">
        <v>0</v>
      </c>
      <c r="K574" s="532"/>
      <c r="L574" s="533"/>
      <c r="M574" s="531">
        <v>0</v>
      </c>
      <c r="N574" s="532"/>
      <c r="O574" s="533"/>
      <c r="P574" s="531">
        <v>0</v>
      </c>
      <c r="Q574" s="532"/>
      <c r="R574" s="533"/>
      <c r="S574" s="531">
        <v>0</v>
      </c>
      <c r="T574" s="532"/>
      <c r="U574" s="533"/>
      <c r="V574" s="531">
        <v>0</v>
      </c>
      <c r="W574" s="532"/>
      <c r="X574" s="533"/>
      <c r="Y574" s="531">
        <v>0</v>
      </c>
      <c r="Z574" s="532"/>
      <c r="AA574" s="533"/>
      <c r="AB574" s="518"/>
    </row>
    <row r="575" spans="1:28" ht="15.75" customHeight="1">
      <c r="A575" s="537" t="str">
        <f>T(A448)</f>
        <v/>
      </c>
      <c r="B575" s="538"/>
      <c r="C575" s="538"/>
      <c r="D575" s="539"/>
      <c r="E575" s="527"/>
      <c r="F575" s="528"/>
      <c r="G575" s="527"/>
      <c r="H575" s="530"/>
      <c r="I575" s="528"/>
      <c r="J575" s="534"/>
      <c r="K575" s="535"/>
      <c r="L575" s="536"/>
      <c r="M575" s="534"/>
      <c r="N575" s="535"/>
      <c r="O575" s="536"/>
      <c r="P575" s="534"/>
      <c r="Q575" s="535"/>
      <c r="R575" s="536"/>
      <c r="S575" s="534"/>
      <c r="T575" s="535"/>
      <c r="U575" s="536"/>
      <c r="V575" s="534"/>
      <c r="W575" s="535"/>
      <c r="X575" s="536"/>
      <c r="Y575" s="534"/>
      <c r="Z575" s="535"/>
      <c r="AA575" s="536"/>
      <c r="AB575" s="518"/>
    </row>
    <row r="576" spans="1:28" ht="15.75" customHeight="1" thickBot="1">
      <c r="A576" s="540"/>
      <c r="B576" s="541"/>
      <c r="C576" s="541"/>
      <c r="D576" s="542"/>
      <c r="E576" s="543">
        <f>SUM(E574)</f>
        <v>1</v>
      </c>
      <c r="F576" s="544"/>
      <c r="G576" s="545">
        <f>SUM(G574)</f>
        <v>0</v>
      </c>
      <c r="H576" s="543"/>
      <c r="I576" s="544"/>
      <c r="J576" s="545">
        <f>SUM((J574+M574+P574)/3)</f>
        <v>0</v>
      </c>
      <c r="K576" s="543"/>
      <c r="L576" s="543"/>
      <c r="M576" s="543"/>
      <c r="N576" s="543"/>
      <c r="O576" s="543"/>
      <c r="P576" s="543"/>
      <c r="Q576" s="543"/>
      <c r="R576" s="544"/>
      <c r="S576" s="545">
        <f>SUM(((S574*3)+V574+Y574)/5)</f>
        <v>0</v>
      </c>
      <c r="T576" s="543"/>
      <c r="U576" s="543"/>
      <c r="V576" s="543"/>
      <c r="W576" s="543"/>
      <c r="X576" s="543"/>
      <c r="Y576" s="543"/>
      <c r="Z576" s="543"/>
      <c r="AA576" s="544"/>
      <c r="AB576" s="519"/>
    </row>
    <row r="577" spans="1:28" ht="15.75" customHeight="1" thickBot="1">
      <c r="J577" s="145"/>
      <c r="K577" s="145"/>
      <c r="L577" s="145"/>
      <c r="M577" s="145"/>
      <c r="N577" s="145"/>
      <c r="O577" s="145"/>
      <c r="P577" s="145"/>
      <c r="Q577" s="145"/>
      <c r="R577" s="145"/>
      <c r="S577" s="145"/>
      <c r="T577" s="145"/>
      <c r="U577" s="145"/>
      <c r="V577" s="145"/>
      <c r="W577" s="145"/>
      <c r="X577" s="145"/>
      <c r="Y577" s="145"/>
      <c r="Z577" s="145"/>
      <c r="AA577" s="145"/>
    </row>
    <row r="578" spans="1:28" ht="15.75" customHeight="1">
      <c r="A578" s="502" t="str">
        <f>T(A572)</f>
        <v>Cyber Attack</v>
      </c>
      <c r="B578" s="503"/>
      <c r="C578" s="503"/>
      <c r="D578" s="504"/>
      <c r="E578" s="508" t="s">
        <v>45</v>
      </c>
      <c r="F578" s="509"/>
      <c r="G578" s="508" t="s">
        <v>3</v>
      </c>
      <c r="H578" s="512"/>
      <c r="I578" s="509"/>
      <c r="J578" s="514" t="s">
        <v>15</v>
      </c>
      <c r="K578" s="515"/>
      <c r="L578" s="515"/>
      <c r="M578" s="515"/>
      <c r="N578" s="515"/>
      <c r="O578" s="515"/>
      <c r="P578" s="515"/>
      <c r="Q578" s="515"/>
      <c r="R578" s="516"/>
      <c r="S578" s="514" t="s">
        <v>7</v>
      </c>
      <c r="T578" s="515"/>
      <c r="U578" s="515"/>
      <c r="V578" s="515"/>
      <c r="W578" s="515"/>
      <c r="X578" s="515"/>
      <c r="Y578" s="515"/>
      <c r="Z578" s="515"/>
      <c r="AA578" s="516"/>
      <c r="AB578" s="517">
        <f>SUM(((((J582+S582)/2)*G582)*E582))</f>
        <v>0</v>
      </c>
    </row>
    <row r="579" spans="1:28" ht="15.75" customHeight="1">
      <c r="A579" s="505"/>
      <c r="B579" s="506"/>
      <c r="C579" s="506"/>
      <c r="D579" s="507"/>
      <c r="E579" s="510"/>
      <c r="F579" s="511"/>
      <c r="G579" s="510"/>
      <c r="H579" s="513"/>
      <c r="I579" s="511"/>
      <c r="J579" s="520" t="s">
        <v>16</v>
      </c>
      <c r="K579" s="521"/>
      <c r="L579" s="522"/>
      <c r="M579" s="520" t="s">
        <v>17</v>
      </c>
      <c r="N579" s="521"/>
      <c r="O579" s="522"/>
      <c r="P579" s="520" t="s">
        <v>18</v>
      </c>
      <c r="Q579" s="521"/>
      <c r="R579" s="522"/>
      <c r="S579" s="520" t="s">
        <v>8</v>
      </c>
      <c r="T579" s="521"/>
      <c r="U579" s="522"/>
      <c r="V579" s="520" t="s">
        <v>13</v>
      </c>
      <c r="W579" s="521"/>
      <c r="X579" s="522"/>
      <c r="Y579" s="520" t="s">
        <v>149</v>
      </c>
      <c r="Z579" s="521"/>
      <c r="AA579" s="522"/>
      <c r="AB579" s="518"/>
    </row>
    <row r="580" spans="1:28" ht="15.75" customHeight="1">
      <c r="A580" s="523" t="str">
        <f>T(A453)</f>
        <v>Signals &amp; PTC</v>
      </c>
      <c r="B580" s="524"/>
      <c r="C580" s="141" t="str">
        <f>T(C453)</f>
        <v>CR</v>
      </c>
      <c r="D580" s="144">
        <f>SUM(D453)</f>
        <v>11</v>
      </c>
      <c r="E580" s="525">
        <v>1</v>
      </c>
      <c r="F580" s="526"/>
      <c r="G580" s="525">
        <f>SUM(G453)</f>
        <v>0</v>
      </c>
      <c r="H580" s="529"/>
      <c r="I580" s="526"/>
      <c r="J580" s="531">
        <v>0</v>
      </c>
      <c r="K580" s="532"/>
      <c r="L580" s="533"/>
      <c r="M580" s="531">
        <v>0</v>
      </c>
      <c r="N580" s="532"/>
      <c r="O580" s="533"/>
      <c r="P580" s="531">
        <v>0</v>
      </c>
      <c r="Q580" s="532"/>
      <c r="R580" s="533"/>
      <c r="S580" s="531">
        <v>0</v>
      </c>
      <c r="T580" s="532"/>
      <c r="U580" s="533"/>
      <c r="V580" s="531">
        <v>0</v>
      </c>
      <c r="W580" s="532"/>
      <c r="X580" s="533"/>
      <c r="Y580" s="531">
        <v>0</v>
      </c>
      <c r="Z580" s="532"/>
      <c r="AA580" s="533"/>
      <c r="AB580" s="518"/>
    </row>
    <row r="581" spans="1:28" ht="15.75" customHeight="1">
      <c r="A581" s="537" t="str">
        <f>T(A454)</f>
        <v/>
      </c>
      <c r="B581" s="538"/>
      <c r="C581" s="538"/>
      <c r="D581" s="539"/>
      <c r="E581" s="527"/>
      <c r="F581" s="528"/>
      <c r="G581" s="527"/>
      <c r="H581" s="530"/>
      <c r="I581" s="528"/>
      <c r="J581" s="534"/>
      <c r="K581" s="535"/>
      <c r="L581" s="536"/>
      <c r="M581" s="534"/>
      <c r="N581" s="535"/>
      <c r="O581" s="536"/>
      <c r="P581" s="534"/>
      <c r="Q581" s="535"/>
      <c r="R581" s="536"/>
      <c r="S581" s="534"/>
      <c r="T581" s="535"/>
      <c r="U581" s="536"/>
      <c r="V581" s="534"/>
      <c r="W581" s="535"/>
      <c r="X581" s="536"/>
      <c r="Y581" s="534"/>
      <c r="Z581" s="535"/>
      <c r="AA581" s="536"/>
      <c r="AB581" s="518"/>
    </row>
    <row r="582" spans="1:28" ht="15.75" customHeight="1" thickBot="1">
      <c r="A582" s="540"/>
      <c r="B582" s="541"/>
      <c r="C582" s="541"/>
      <c r="D582" s="542"/>
      <c r="E582" s="543">
        <f>SUM(E580)</f>
        <v>1</v>
      </c>
      <c r="F582" s="544"/>
      <c r="G582" s="545">
        <f>SUM(G580)</f>
        <v>0</v>
      </c>
      <c r="H582" s="543"/>
      <c r="I582" s="544"/>
      <c r="J582" s="545">
        <f>SUM((J580+M580+P580)/3)</f>
        <v>0</v>
      </c>
      <c r="K582" s="543"/>
      <c r="L582" s="543"/>
      <c r="M582" s="543"/>
      <c r="N582" s="543"/>
      <c r="O582" s="543"/>
      <c r="P582" s="543"/>
      <c r="Q582" s="543"/>
      <c r="R582" s="544"/>
      <c r="S582" s="545">
        <f>SUM(((S580*3)+V580+Y580)/5)</f>
        <v>0</v>
      </c>
      <c r="T582" s="543"/>
      <c r="U582" s="543"/>
      <c r="V582" s="543"/>
      <c r="W582" s="543"/>
      <c r="X582" s="543"/>
      <c r="Y582" s="543"/>
      <c r="Z582" s="543"/>
      <c r="AA582" s="544"/>
      <c r="AB582" s="519"/>
    </row>
    <row r="583" spans="1:28" ht="15.75" customHeight="1" thickBot="1">
      <c r="J583" s="143"/>
      <c r="K583" s="143"/>
      <c r="L583" s="143"/>
      <c r="M583" s="143"/>
      <c r="N583" s="143"/>
      <c r="O583" s="143"/>
      <c r="P583" s="143"/>
      <c r="Q583" s="143"/>
      <c r="R583" s="143"/>
      <c r="S583" s="143"/>
      <c r="T583" s="143"/>
      <c r="U583" s="143"/>
      <c r="V583" s="143"/>
      <c r="W583" s="143"/>
      <c r="X583" s="143"/>
      <c r="Y583" s="143"/>
      <c r="Z583" s="143"/>
      <c r="AA583" s="143"/>
    </row>
    <row r="584" spans="1:28" ht="15.75" customHeight="1">
      <c r="A584" s="502" t="str">
        <f>T(A578)</f>
        <v>Cyber Attack</v>
      </c>
      <c r="B584" s="503"/>
      <c r="C584" s="503"/>
      <c r="D584" s="504"/>
      <c r="E584" s="508" t="s">
        <v>45</v>
      </c>
      <c r="F584" s="509"/>
      <c r="G584" s="508" t="s">
        <v>3</v>
      </c>
      <c r="H584" s="512"/>
      <c r="I584" s="509"/>
      <c r="J584" s="514" t="s">
        <v>15</v>
      </c>
      <c r="K584" s="515"/>
      <c r="L584" s="515"/>
      <c r="M584" s="515"/>
      <c r="N584" s="515"/>
      <c r="O584" s="515"/>
      <c r="P584" s="515"/>
      <c r="Q584" s="515"/>
      <c r="R584" s="516"/>
      <c r="S584" s="514" t="s">
        <v>7</v>
      </c>
      <c r="T584" s="515"/>
      <c r="U584" s="515"/>
      <c r="V584" s="515"/>
      <c r="W584" s="515"/>
      <c r="X584" s="515"/>
      <c r="Y584" s="515"/>
      <c r="Z584" s="515"/>
      <c r="AA584" s="516"/>
      <c r="AB584" s="517">
        <f>SUM(((((J588+S588)/2)*G588)*E588))</f>
        <v>0</v>
      </c>
    </row>
    <row r="585" spans="1:28" ht="15.75" customHeight="1">
      <c r="A585" s="505"/>
      <c r="B585" s="506"/>
      <c r="C585" s="506"/>
      <c r="D585" s="507"/>
      <c r="E585" s="510"/>
      <c r="F585" s="511"/>
      <c r="G585" s="510"/>
      <c r="H585" s="513"/>
      <c r="I585" s="511"/>
      <c r="J585" s="520" t="s">
        <v>16</v>
      </c>
      <c r="K585" s="521"/>
      <c r="L585" s="522"/>
      <c r="M585" s="520" t="s">
        <v>17</v>
      </c>
      <c r="N585" s="521"/>
      <c r="O585" s="522"/>
      <c r="P585" s="520" t="s">
        <v>18</v>
      </c>
      <c r="Q585" s="521"/>
      <c r="R585" s="522"/>
      <c r="S585" s="520" t="s">
        <v>8</v>
      </c>
      <c r="T585" s="521"/>
      <c r="U585" s="522"/>
      <c r="V585" s="520" t="s">
        <v>13</v>
      </c>
      <c r="W585" s="521"/>
      <c r="X585" s="522"/>
      <c r="Y585" s="520" t="s">
        <v>149</v>
      </c>
      <c r="Z585" s="521"/>
      <c r="AA585" s="522"/>
      <c r="AB585" s="518"/>
    </row>
    <row r="586" spans="1:28" ht="15.75" customHeight="1">
      <c r="A586" s="523" t="str">
        <f>T(A459)</f>
        <v xml:space="preserve">Switches </v>
      </c>
      <c r="B586" s="524"/>
      <c r="C586" s="141" t="str">
        <f>T(C459)</f>
        <v>CR</v>
      </c>
      <c r="D586" s="144">
        <f>SUM(D459)</f>
        <v>12</v>
      </c>
      <c r="E586" s="525">
        <v>1</v>
      </c>
      <c r="F586" s="526"/>
      <c r="G586" s="525">
        <f>SUM(G459)</f>
        <v>0</v>
      </c>
      <c r="H586" s="529"/>
      <c r="I586" s="526"/>
      <c r="J586" s="531">
        <v>0</v>
      </c>
      <c r="K586" s="532"/>
      <c r="L586" s="533"/>
      <c r="M586" s="531">
        <v>0</v>
      </c>
      <c r="N586" s="532"/>
      <c r="O586" s="533"/>
      <c r="P586" s="531">
        <v>0</v>
      </c>
      <c r="Q586" s="532"/>
      <c r="R586" s="533"/>
      <c r="S586" s="531">
        <v>0</v>
      </c>
      <c r="T586" s="532"/>
      <c r="U586" s="533"/>
      <c r="V586" s="531">
        <v>0</v>
      </c>
      <c r="W586" s="532"/>
      <c r="X586" s="533"/>
      <c r="Y586" s="531">
        <v>0</v>
      </c>
      <c r="Z586" s="532"/>
      <c r="AA586" s="533"/>
      <c r="AB586" s="518"/>
    </row>
    <row r="587" spans="1:28" ht="15.75" customHeight="1">
      <c r="A587" s="537" t="str">
        <f>T(A460)</f>
        <v/>
      </c>
      <c r="B587" s="538"/>
      <c r="C587" s="538"/>
      <c r="D587" s="539"/>
      <c r="E587" s="527"/>
      <c r="F587" s="528"/>
      <c r="G587" s="527"/>
      <c r="H587" s="530"/>
      <c r="I587" s="528"/>
      <c r="J587" s="534"/>
      <c r="K587" s="535"/>
      <c r="L587" s="536"/>
      <c r="M587" s="534"/>
      <c r="N587" s="535"/>
      <c r="O587" s="536"/>
      <c r="P587" s="534"/>
      <c r="Q587" s="535"/>
      <c r="R587" s="536"/>
      <c r="S587" s="534"/>
      <c r="T587" s="535"/>
      <c r="U587" s="536"/>
      <c r="V587" s="534"/>
      <c r="W587" s="535"/>
      <c r="X587" s="536"/>
      <c r="Y587" s="534"/>
      <c r="Z587" s="535"/>
      <c r="AA587" s="536"/>
      <c r="AB587" s="518"/>
    </row>
    <row r="588" spans="1:28" ht="15.75" customHeight="1" thickBot="1">
      <c r="A588" s="540"/>
      <c r="B588" s="541"/>
      <c r="C588" s="541"/>
      <c r="D588" s="542"/>
      <c r="E588" s="543">
        <f>SUM(E586)</f>
        <v>1</v>
      </c>
      <c r="F588" s="544"/>
      <c r="G588" s="545">
        <f>SUM(G586)</f>
        <v>0</v>
      </c>
      <c r="H588" s="543"/>
      <c r="I588" s="544"/>
      <c r="J588" s="545">
        <f>SUM((J586+M586+P586)/3)</f>
        <v>0</v>
      </c>
      <c r="K588" s="543"/>
      <c r="L588" s="543"/>
      <c r="M588" s="543"/>
      <c r="N588" s="543"/>
      <c r="O588" s="543"/>
      <c r="P588" s="543"/>
      <c r="Q588" s="543"/>
      <c r="R588" s="544"/>
      <c r="S588" s="545">
        <f>SUM(((S586*3)+V586+Y586)/5)</f>
        <v>0</v>
      </c>
      <c r="T588" s="543"/>
      <c r="U588" s="543"/>
      <c r="V588" s="543"/>
      <c r="W588" s="543"/>
      <c r="X588" s="543"/>
      <c r="Y588" s="543"/>
      <c r="Z588" s="543"/>
      <c r="AA588" s="544"/>
      <c r="AB588" s="519"/>
    </row>
    <row r="589" spans="1:28" ht="15.75" customHeight="1" thickBot="1">
      <c r="J589" s="145"/>
      <c r="K589" s="145"/>
      <c r="L589" s="145"/>
      <c r="M589" s="145"/>
      <c r="N589" s="145"/>
      <c r="O589" s="145"/>
      <c r="P589" s="145"/>
      <c r="Q589" s="145"/>
      <c r="R589" s="145"/>
      <c r="S589" s="145"/>
      <c r="T589" s="145"/>
      <c r="U589" s="145"/>
      <c r="V589" s="145"/>
      <c r="W589" s="145"/>
      <c r="X589" s="145"/>
      <c r="Y589" s="145"/>
      <c r="Z589" s="145"/>
      <c r="AA589" s="145"/>
    </row>
    <row r="590" spans="1:28" ht="15.75" customHeight="1">
      <c r="A590" s="502" t="str">
        <f>T(A584)</f>
        <v>Cyber Attack</v>
      </c>
      <c r="B590" s="503"/>
      <c r="C590" s="503"/>
      <c r="D590" s="504"/>
      <c r="E590" s="508" t="s">
        <v>45</v>
      </c>
      <c r="F590" s="509"/>
      <c r="G590" s="508" t="s">
        <v>3</v>
      </c>
      <c r="H590" s="512"/>
      <c r="I590" s="509"/>
      <c r="J590" s="514" t="s">
        <v>15</v>
      </c>
      <c r="K590" s="515"/>
      <c r="L590" s="515"/>
      <c r="M590" s="515"/>
      <c r="N590" s="515"/>
      <c r="O590" s="515"/>
      <c r="P590" s="515"/>
      <c r="Q590" s="515"/>
      <c r="R590" s="516"/>
      <c r="S590" s="514" t="s">
        <v>7</v>
      </c>
      <c r="T590" s="515"/>
      <c r="U590" s="515"/>
      <c r="V590" s="515"/>
      <c r="W590" s="515"/>
      <c r="X590" s="515"/>
      <c r="Y590" s="515"/>
      <c r="Z590" s="515"/>
      <c r="AA590" s="516"/>
      <c r="AB590" s="517">
        <f>SUM(((((J594+S594)/2)*G594)*E594))</f>
        <v>0</v>
      </c>
    </row>
    <row r="591" spans="1:28" ht="15.75" customHeight="1">
      <c r="A591" s="505"/>
      <c r="B591" s="506"/>
      <c r="C591" s="506"/>
      <c r="D591" s="507"/>
      <c r="E591" s="510"/>
      <c r="F591" s="511"/>
      <c r="G591" s="510"/>
      <c r="H591" s="513"/>
      <c r="I591" s="511"/>
      <c r="J591" s="520" t="s">
        <v>16</v>
      </c>
      <c r="K591" s="521"/>
      <c r="L591" s="522"/>
      <c r="M591" s="520" t="s">
        <v>17</v>
      </c>
      <c r="N591" s="521"/>
      <c r="O591" s="522"/>
      <c r="P591" s="520" t="s">
        <v>18</v>
      </c>
      <c r="Q591" s="521"/>
      <c r="R591" s="522"/>
      <c r="S591" s="520" t="s">
        <v>8</v>
      </c>
      <c r="T591" s="521"/>
      <c r="U591" s="522"/>
      <c r="V591" s="520" t="s">
        <v>13</v>
      </c>
      <c r="W591" s="521"/>
      <c r="X591" s="522"/>
      <c r="Y591" s="520" t="s">
        <v>149</v>
      </c>
      <c r="Z591" s="521"/>
      <c r="AA591" s="522"/>
      <c r="AB591" s="518"/>
    </row>
    <row r="592" spans="1:28" ht="15.75" customHeight="1">
      <c r="A592" s="523" t="str">
        <f>T(A465)</f>
        <v>Bridges</v>
      </c>
      <c r="B592" s="524"/>
      <c r="C592" s="141" t="str">
        <f>T(C465)</f>
        <v>CR</v>
      </c>
      <c r="D592" s="144">
        <f>SUM(D465)</f>
        <v>13</v>
      </c>
      <c r="E592" s="525">
        <v>1</v>
      </c>
      <c r="F592" s="526"/>
      <c r="G592" s="525">
        <f>SUM(G465)</f>
        <v>0</v>
      </c>
      <c r="H592" s="529"/>
      <c r="I592" s="526"/>
      <c r="J592" s="531">
        <v>0</v>
      </c>
      <c r="K592" s="532"/>
      <c r="L592" s="533"/>
      <c r="M592" s="531">
        <v>0</v>
      </c>
      <c r="N592" s="532"/>
      <c r="O592" s="533"/>
      <c r="P592" s="531">
        <v>0</v>
      </c>
      <c r="Q592" s="532"/>
      <c r="R592" s="533"/>
      <c r="S592" s="531">
        <v>0</v>
      </c>
      <c r="T592" s="532"/>
      <c r="U592" s="533"/>
      <c r="V592" s="531">
        <v>0</v>
      </c>
      <c r="W592" s="532"/>
      <c r="X592" s="533"/>
      <c r="Y592" s="531">
        <v>0</v>
      </c>
      <c r="Z592" s="532"/>
      <c r="AA592" s="533"/>
      <c r="AB592" s="518"/>
    </row>
    <row r="593" spans="1:28" ht="15.75" customHeight="1">
      <c r="A593" s="537" t="str">
        <f>T(A466)</f>
        <v/>
      </c>
      <c r="B593" s="538"/>
      <c r="C593" s="538"/>
      <c r="D593" s="539"/>
      <c r="E593" s="527"/>
      <c r="F593" s="528"/>
      <c r="G593" s="527"/>
      <c r="H593" s="530"/>
      <c r="I593" s="528"/>
      <c r="J593" s="534"/>
      <c r="K593" s="535"/>
      <c r="L593" s="536"/>
      <c r="M593" s="534"/>
      <c r="N593" s="535"/>
      <c r="O593" s="536"/>
      <c r="P593" s="534"/>
      <c r="Q593" s="535"/>
      <c r="R593" s="536"/>
      <c r="S593" s="534"/>
      <c r="T593" s="535"/>
      <c r="U593" s="536"/>
      <c r="V593" s="534"/>
      <c r="W593" s="535"/>
      <c r="X593" s="536"/>
      <c r="Y593" s="534"/>
      <c r="Z593" s="535"/>
      <c r="AA593" s="536"/>
      <c r="AB593" s="518"/>
    </row>
    <row r="594" spans="1:28" ht="15.75" customHeight="1" thickBot="1">
      <c r="A594" s="540"/>
      <c r="B594" s="541"/>
      <c r="C594" s="541"/>
      <c r="D594" s="542"/>
      <c r="E594" s="543">
        <f>SUM(E592)</f>
        <v>1</v>
      </c>
      <c r="F594" s="544"/>
      <c r="G594" s="545">
        <f>SUM(G592)</f>
        <v>0</v>
      </c>
      <c r="H594" s="543"/>
      <c r="I594" s="544"/>
      <c r="J594" s="545">
        <f>SUM((J592+M592+P592)/3)</f>
        <v>0</v>
      </c>
      <c r="K594" s="543"/>
      <c r="L594" s="543"/>
      <c r="M594" s="543"/>
      <c r="N594" s="543"/>
      <c r="O594" s="543"/>
      <c r="P594" s="543"/>
      <c r="Q594" s="543"/>
      <c r="R594" s="544"/>
      <c r="S594" s="545">
        <f>SUM(((S592*3)+V592+Y592)/5)</f>
        <v>0</v>
      </c>
      <c r="T594" s="543"/>
      <c r="U594" s="543"/>
      <c r="V594" s="543"/>
      <c r="W594" s="543"/>
      <c r="X594" s="543"/>
      <c r="Y594" s="543"/>
      <c r="Z594" s="543"/>
      <c r="AA594" s="544"/>
      <c r="AB594" s="519"/>
    </row>
    <row r="595" spans="1:28" ht="15.75" customHeight="1" thickBot="1">
      <c r="J595" s="143"/>
      <c r="K595" s="143"/>
      <c r="L595" s="143"/>
      <c r="M595" s="143"/>
      <c r="N595" s="143"/>
      <c r="O595" s="143"/>
      <c r="P595" s="143"/>
      <c r="Q595" s="143"/>
      <c r="R595" s="143"/>
      <c r="S595" s="143"/>
      <c r="T595" s="143"/>
      <c r="U595" s="143"/>
      <c r="V595" s="143"/>
      <c r="W595" s="143"/>
      <c r="X595" s="143"/>
      <c r="Y595" s="143"/>
      <c r="Z595" s="143"/>
      <c r="AA595" s="143"/>
    </row>
    <row r="596" spans="1:28" ht="15.75" customHeight="1">
      <c r="A596" s="502" t="str">
        <f>T(A590)</f>
        <v>Cyber Attack</v>
      </c>
      <c r="B596" s="503"/>
      <c r="C596" s="503"/>
      <c r="D596" s="504"/>
      <c r="E596" s="508" t="s">
        <v>45</v>
      </c>
      <c r="F596" s="509"/>
      <c r="G596" s="508" t="s">
        <v>3</v>
      </c>
      <c r="H596" s="512"/>
      <c r="I596" s="509"/>
      <c r="J596" s="514" t="s">
        <v>15</v>
      </c>
      <c r="K596" s="515"/>
      <c r="L596" s="515"/>
      <c r="M596" s="515"/>
      <c r="N596" s="515"/>
      <c r="O596" s="515"/>
      <c r="P596" s="515"/>
      <c r="Q596" s="515"/>
      <c r="R596" s="516"/>
      <c r="S596" s="514" t="s">
        <v>7</v>
      </c>
      <c r="T596" s="515"/>
      <c r="U596" s="515"/>
      <c r="V596" s="515"/>
      <c r="W596" s="515"/>
      <c r="X596" s="515"/>
      <c r="Y596" s="515"/>
      <c r="Z596" s="515"/>
      <c r="AA596" s="516"/>
      <c r="AB596" s="517">
        <f>SUM(((((J600+S600)/2)*G600)*E600))</f>
        <v>0</v>
      </c>
    </row>
    <row r="597" spans="1:28" ht="15.75" customHeight="1">
      <c r="A597" s="505"/>
      <c r="B597" s="506"/>
      <c r="C597" s="506"/>
      <c r="D597" s="507"/>
      <c r="E597" s="510"/>
      <c r="F597" s="511"/>
      <c r="G597" s="510"/>
      <c r="H597" s="513"/>
      <c r="I597" s="511"/>
      <c r="J597" s="520" t="s">
        <v>16</v>
      </c>
      <c r="K597" s="521"/>
      <c r="L597" s="522"/>
      <c r="M597" s="520" t="s">
        <v>17</v>
      </c>
      <c r="N597" s="521"/>
      <c r="O597" s="522"/>
      <c r="P597" s="520" t="s">
        <v>18</v>
      </c>
      <c r="Q597" s="521"/>
      <c r="R597" s="522"/>
      <c r="S597" s="520" t="s">
        <v>8</v>
      </c>
      <c r="T597" s="521"/>
      <c r="U597" s="522"/>
      <c r="V597" s="520" t="s">
        <v>13</v>
      </c>
      <c r="W597" s="521"/>
      <c r="X597" s="522"/>
      <c r="Y597" s="520" t="s">
        <v>149</v>
      </c>
      <c r="Z597" s="521"/>
      <c r="AA597" s="522"/>
      <c r="AB597" s="518"/>
    </row>
    <row r="598" spans="1:28" ht="15.75" customHeight="1">
      <c r="A598" s="523" t="str">
        <f>T(A471)</f>
        <v>Elevated Track</v>
      </c>
      <c r="B598" s="524"/>
      <c r="C598" s="141" t="str">
        <f>T(C471)</f>
        <v>CR</v>
      </c>
      <c r="D598" s="144">
        <f>SUM(D471)</f>
        <v>14</v>
      </c>
      <c r="E598" s="525">
        <v>1</v>
      </c>
      <c r="F598" s="526"/>
      <c r="G598" s="525">
        <f>SUM(G471)</f>
        <v>0</v>
      </c>
      <c r="H598" s="529"/>
      <c r="I598" s="526"/>
      <c r="J598" s="531">
        <v>0</v>
      </c>
      <c r="K598" s="532"/>
      <c r="L598" s="533"/>
      <c r="M598" s="531">
        <v>0</v>
      </c>
      <c r="N598" s="532"/>
      <c r="O598" s="533"/>
      <c r="P598" s="531">
        <v>0</v>
      </c>
      <c r="Q598" s="532"/>
      <c r="R598" s="533"/>
      <c r="S598" s="531">
        <v>0</v>
      </c>
      <c r="T598" s="532"/>
      <c r="U598" s="533"/>
      <c r="V598" s="531">
        <v>0</v>
      </c>
      <c r="W598" s="532"/>
      <c r="X598" s="533"/>
      <c r="Y598" s="531">
        <v>0</v>
      </c>
      <c r="Z598" s="532"/>
      <c r="AA598" s="533"/>
      <c r="AB598" s="518"/>
    </row>
    <row r="599" spans="1:28" ht="15.75" customHeight="1">
      <c r="A599" s="537" t="str">
        <f>T(A472)</f>
        <v/>
      </c>
      <c r="B599" s="538"/>
      <c r="C599" s="538"/>
      <c r="D599" s="539"/>
      <c r="E599" s="527"/>
      <c r="F599" s="528"/>
      <c r="G599" s="527"/>
      <c r="H599" s="530"/>
      <c r="I599" s="528"/>
      <c r="J599" s="534"/>
      <c r="K599" s="535"/>
      <c r="L599" s="536"/>
      <c r="M599" s="534"/>
      <c r="N599" s="535"/>
      <c r="O599" s="536"/>
      <c r="P599" s="534"/>
      <c r="Q599" s="535"/>
      <c r="R599" s="536"/>
      <c r="S599" s="534"/>
      <c r="T599" s="535"/>
      <c r="U599" s="536"/>
      <c r="V599" s="534"/>
      <c r="W599" s="535"/>
      <c r="X599" s="536"/>
      <c r="Y599" s="534"/>
      <c r="Z599" s="535"/>
      <c r="AA599" s="536"/>
      <c r="AB599" s="518"/>
    </row>
    <row r="600" spans="1:28" ht="15.75" customHeight="1" thickBot="1">
      <c r="A600" s="540"/>
      <c r="B600" s="541"/>
      <c r="C600" s="541"/>
      <c r="D600" s="542"/>
      <c r="E600" s="543">
        <f>SUM(E598)</f>
        <v>1</v>
      </c>
      <c r="F600" s="544"/>
      <c r="G600" s="545">
        <f>SUM(G598)</f>
        <v>0</v>
      </c>
      <c r="H600" s="543"/>
      <c r="I600" s="544"/>
      <c r="J600" s="545">
        <f>SUM((J598+M598+P598)/3)</f>
        <v>0</v>
      </c>
      <c r="K600" s="543"/>
      <c r="L600" s="543"/>
      <c r="M600" s="543"/>
      <c r="N600" s="543"/>
      <c r="O600" s="543"/>
      <c r="P600" s="543"/>
      <c r="Q600" s="543"/>
      <c r="R600" s="544"/>
      <c r="S600" s="545">
        <f>SUM(((S598*3)+V598+Y598)/5)</f>
        <v>0</v>
      </c>
      <c r="T600" s="543"/>
      <c r="U600" s="543"/>
      <c r="V600" s="543"/>
      <c r="W600" s="543"/>
      <c r="X600" s="543"/>
      <c r="Y600" s="543"/>
      <c r="Z600" s="543"/>
      <c r="AA600" s="544"/>
      <c r="AB600" s="519"/>
    </row>
    <row r="601" spans="1:28" ht="15.75" customHeight="1" thickBot="1">
      <c r="J601" s="143"/>
      <c r="K601" s="143"/>
      <c r="L601" s="143"/>
      <c r="M601" s="143"/>
      <c r="N601" s="143"/>
      <c r="O601" s="143"/>
      <c r="P601" s="143"/>
      <c r="Q601" s="143"/>
      <c r="R601" s="143"/>
      <c r="S601" s="143"/>
      <c r="T601" s="143"/>
      <c r="U601" s="143"/>
      <c r="V601" s="143"/>
      <c r="W601" s="143"/>
      <c r="X601" s="143"/>
      <c r="Y601" s="143"/>
      <c r="Z601" s="143"/>
      <c r="AA601" s="143"/>
    </row>
    <row r="602" spans="1:28" ht="15.75" customHeight="1">
      <c r="A602" s="502" t="str">
        <f>T(A596)</f>
        <v>Cyber Attack</v>
      </c>
      <c r="B602" s="503"/>
      <c r="C602" s="503"/>
      <c r="D602" s="504"/>
      <c r="E602" s="508" t="s">
        <v>45</v>
      </c>
      <c r="F602" s="509"/>
      <c r="G602" s="508" t="s">
        <v>3</v>
      </c>
      <c r="H602" s="512"/>
      <c r="I602" s="509"/>
      <c r="J602" s="514" t="s">
        <v>15</v>
      </c>
      <c r="K602" s="515"/>
      <c r="L602" s="515"/>
      <c r="M602" s="515"/>
      <c r="N602" s="515"/>
      <c r="O602" s="515"/>
      <c r="P602" s="515"/>
      <c r="Q602" s="515"/>
      <c r="R602" s="516"/>
      <c r="S602" s="514" t="s">
        <v>7</v>
      </c>
      <c r="T602" s="515"/>
      <c r="U602" s="515"/>
      <c r="V602" s="515"/>
      <c r="W602" s="515"/>
      <c r="X602" s="515"/>
      <c r="Y602" s="515"/>
      <c r="Z602" s="515"/>
      <c r="AA602" s="516"/>
      <c r="AB602" s="517">
        <f>SUM(((((J606+S606)/2)*G606)*E606))</f>
        <v>0</v>
      </c>
    </row>
    <row r="603" spans="1:28" ht="15.75" customHeight="1">
      <c r="A603" s="505"/>
      <c r="B603" s="506"/>
      <c r="C603" s="506"/>
      <c r="D603" s="507"/>
      <c r="E603" s="510"/>
      <c r="F603" s="511"/>
      <c r="G603" s="510"/>
      <c r="H603" s="513"/>
      <c r="I603" s="511"/>
      <c r="J603" s="520" t="s">
        <v>16</v>
      </c>
      <c r="K603" s="521"/>
      <c r="L603" s="522"/>
      <c r="M603" s="520" t="s">
        <v>17</v>
      </c>
      <c r="N603" s="521"/>
      <c r="O603" s="522"/>
      <c r="P603" s="520" t="s">
        <v>18</v>
      </c>
      <c r="Q603" s="521"/>
      <c r="R603" s="522"/>
      <c r="S603" s="520" t="s">
        <v>8</v>
      </c>
      <c r="T603" s="521"/>
      <c r="U603" s="522"/>
      <c r="V603" s="520" t="s">
        <v>13</v>
      </c>
      <c r="W603" s="521"/>
      <c r="X603" s="522"/>
      <c r="Y603" s="520" t="s">
        <v>149</v>
      </c>
      <c r="Z603" s="521"/>
      <c r="AA603" s="522"/>
      <c r="AB603" s="518"/>
    </row>
    <row r="604" spans="1:28" ht="15.75" customHeight="1">
      <c r="A604" s="523" t="str">
        <f>T(A477)</f>
        <v xml:space="preserve">Tunnels </v>
      </c>
      <c r="B604" s="524"/>
      <c r="C604" s="141" t="str">
        <f>T(C477)</f>
        <v>CR</v>
      </c>
      <c r="D604" s="144">
        <f>SUM(D477)</f>
        <v>15</v>
      </c>
      <c r="E604" s="525">
        <v>1</v>
      </c>
      <c r="F604" s="526"/>
      <c r="G604" s="525">
        <f>SUM(G477)</f>
        <v>0</v>
      </c>
      <c r="H604" s="529"/>
      <c r="I604" s="526"/>
      <c r="J604" s="531">
        <v>0</v>
      </c>
      <c r="K604" s="532"/>
      <c r="L604" s="533"/>
      <c r="M604" s="531">
        <v>0</v>
      </c>
      <c r="N604" s="532"/>
      <c r="O604" s="533"/>
      <c r="P604" s="531">
        <v>0</v>
      </c>
      <c r="Q604" s="532"/>
      <c r="R604" s="533"/>
      <c r="S604" s="531">
        <v>0</v>
      </c>
      <c r="T604" s="532"/>
      <c r="U604" s="533"/>
      <c r="V604" s="531">
        <v>0</v>
      </c>
      <c r="W604" s="532"/>
      <c r="X604" s="533"/>
      <c r="Y604" s="531">
        <v>0</v>
      </c>
      <c r="Z604" s="532"/>
      <c r="AA604" s="533"/>
      <c r="AB604" s="518"/>
    </row>
    <row r="605" spans="1:28" ht="15.75" customHeight="1">
      <c r="A605" s="537" t="str">
        <f>T(A478)</f>
        <v/>
      </c>
      <c r="B605" s="538"/>
      <c r="C605" s="538"/>
      <c r="D605" s="539"/>
      <c r="E605" s="527"/>
      <c r="F605" s="528"/>
      <c r="G605" s="527"/>
      <c r="H605" s="530"/>
      <c r="I605" s="528"/>
      <c r="J605" s="534"/>
      <c r="K605" s="535"/>
      <c r="L605" s="536"/>
      <c r="M605" s="534"/>
      <c r="N605" s="535"/>
      <c r="O605" s="536"/>
      <c r="P605" s="534"/>
      <c r="Q605" s="535"/>
      <c r="R605" s="536"/>
      <c r="S605" s="534"/>
      <c r="T605" s="535"/>
      <c r="U605" s="536"/>
      <c r="V605" s="534"/>
      <c r="W605" s="535"/>
      <c r="X605" s="536"/>
      <c r="Y605" s="534"/>
      <c r="Z605" s="535"/>
      <c r="AA605" s="536"/>
      <c r="AB605" s="518"/>
    </row>
    <row r="606" spans="1:28" ht="15.75" customHeight="1" thickBot="1">
      <c r="A606" s="540"/>
      <c r="B606" s="541"/>
      <c r="C606" s="541"/>
      <c r="D606" s="542"/>
      <c r="E606" s="543">
        <f>SUM(E604)</f>
        <v>1</v>
      </c>
      <c r="F606" s="544"/>
      <c r="G606" s="545">
        <f>SUM(G604)</f>
        <v>0</v>
      </c>
      <c r="H606" s="543"/>
      <c r="I606" s="544"/>
      <c r="J606" s="545">
        <f>SUM((J604+M604+P604)/3)</f>
        <v>0</v>
      </c>
      <c r="K606" s="543"/>
      <c r="L606" s="543"/>
      <c r="M606" s="543"/>
      <c r="N606" s="543"/>
      <c r="O606" s="543"/>
      <c r="P606" s="543"/>
      <c r="Q606" s="543"/>
      <c r="R606" s="544"/>
      <c r="S606" s="545">
        <f>SUM(((S604*3)+V604+Y604)/5)</f>
        <v>0</v>
      </c>
      <c r="T606" s="543"/>
      <c r="U606" s="543"/>
      <c r="V606" s="543"/>
      <c r="W606" s="543"/>
      <c r="X606" s="543"/>
      <c r="Y606" s="543"/>
      <c r="Z606" s="543"/>
      <c r="AA606" s="544"/>
      <c r="AB606" s="519"/>
    </row>
    <row r="607" spans="1:28" ht="15.75" customHeight="1" thickBot="1">
      <c r="J607" s="143"/>
      <c r="K607" s="143"/>
      <c r="L607" s="143"/>
      <c r="M607" s="143"/>
      <c r="N607" s="143"/>
      <c r="O607" s="143"/>
      <c r="P607" s="143"/>
      <c r="Q607" s="143"/>
      <c r="R607" s="143"/>
      <c r="S607" s="143"/>
      <c r="T607" s="143"/>
      <c r="U607" s="143"/>
      <c r="V607" s="143"/>
      <c r="W607" s="143"/>
      <c r="X607" s="143"/>
      <c r="Y607" s="143"/>
      <c r="Z607" s="143"/>
      <c r="AA607" s="143"/>
    </row>
    <row r="608" spans="1:28" ht="15.75" customHeight="1">
      <c r="A608" s="502" t="str">
        <f>T(A602)</f>
        <v>Cyber Attack</v>
      </c>
      <c r="B608" s="503"/>
      <c r="C608" s="503"/>
      <c r="D608" s="504"/>
      <c r="E608" s="508" t="s">
        <v>45</v>
      </c>
      <c r="F608" s="509"/>
      <c r="G608" s="508" t="s">
        <v>3</v>
      </c>
      <c r="H608" s="512"/>
      <c r="I608" s="509"/>
      <c r="J608" s="514" t="s">
        <v>15</v>
      </c>
      <c r="K608" s="515"/>
      <c r="L608" s="515"/>
      <c r="M608" s="515"/>
      <c r="N608" s="515"/>
      <c r="O608" s="515"/>
      <c r="P608" s="515"/>
      <c r="Q608" s="515"/>
      <c r="R608" s="516"/>
      <c r="S608" s="514" t="s">
        <v>7</v>
      </c>
      <c r="T608" s="515"/>
      <c r="U608" s="515"/>
      <c r="V608" s="515"/>
      <c r="W608" s="515"/>
      <c r="X608" s="515"/>
      <c r="Y608" s="515"/>
      <c r="Z608" s="515"/>
      <c r="AA608" s="516"/>
      <c r="AB608" s="517">
        <f>SUM(((((J612+S612)/2)*G612)*E612))</f>
        <v>0</v>
      </c>
    </row>
    <row r="609" spans="1:28" ht="15.75" customHeight="1">
      <c r="A609" s="505"/>
      <c r="B609" s="506"/>
      <c r="C609" s="506"/>
      <c r="D609" s="507"/>
      <c r="E609" s="510"/>
      <c r="F609" s="511"/>
      <c r="G609" s="510"/>
      <c r="H609" s="513"/>
      <c r="I609" s="511"/>
      <c r="J609" s="520" t="s">
        <v>16</v>
      </c>
      <c r="K609" s="521"/>
      <c r="L609" s="522"/>
      <c r="M609" s="520" t="s">
        <v>17</v>
      </c>
      <c r="N609" s="521"/>
      <c r="O609" s="522"/>
      <c r="P609" s="520" t="s">
        <v>18</v>
      </c>
      <c r="Q609" s="521"/>
      <c r="R609" s="522"/>
      <c r="S609" s="520" t="s">
        <v>8</v>
      </c>
      <c r="T609" s="521"/>
      <c r="U609" s="522"/>
      <c r="V609" s="520" t="s">
        <v>13</v>
      </c>
      <c r="W609" s="521"/>
      <c r="X609" s="522"/>
      <c r="Y609" s="520" t="s">
        <v>149</v>
      </c>
      <c r="Z609" s="521"/>
      <c r="AA609" s="522"/>
      <c r="AB609" s="518"/>
    </row>
    <row r="610" spans="1:28" ht="15.75" customHeight="1">
      <c r="A610" s="523" t="str">
        <f>T(A483)</f>
        <v>Choke Points on ROW</v>
      </c>
      <c r="B610" s="524"/>
      <c r="C610" s="141" t="str">
        <f>T(C483)</f>
        <v>CR</v>
      </c>
      <c r="D610" s="144">
        <f>SUM(D483)</f>
        <v>16</v>
      </c>
      <c r="E610" s="525">
        <v>1</v>
      </c>
      <c r="F610" s="526"/>
      <c r="G610" s="525">
        <f>SUM(G483)</f>
        <v>0</v>
      </c>
      <c r="H610" s="529"/>
      <c r="I610" s="526"/>
      <c r="J610" s="531">
        <v>0</v>
      </c>
      <c r="K610" s="532"/>
      <c r="L610" s="533"/>
      <c r="M610" s="531">
        <v>0</v>
      </c>
      <c r="N610" s="532"/>
      <c r="O610" s="533"/>
      <c r="P610" s="531">
        <v>0</v>
      </c>
      <c r="Q610" s="532"/>
      <c r="R610" s="533"/>
      <c r="S610" s="531">
        <v>0</v>
      </c>
      <c r="T610" s="532"/>
      <c r="U610" s="533"/>
      <c r="V610" s="531">
        <v>0</v>
      </c>
      <c r="W610" s="532"/>
      <c r="X610" s="533"/>
      <c r="Y610" s="531">
        <v>0</v>
      </c>
      <c r="Z610" s="532"/>
      <c r="AA610" s="533"/>
      <c r="AB610" s="518"/>
    </row>
    <row r="611" spans="1:28" ht="15.75" customHeight="1">
      <c r="A611" s="537" t="str">
        <f>T(A484)</f>
        <v/>
      </c>
      <c r="B611" s="538"/>
      <c r="C611" s="538"/>
      <c r="D611" s="539"/>
      <c r="E611" s="527"/>
      <c r="F611" s="528"/>
      <c r="G611" s="527"/>
      <c r="H611" s="530"/>
      <c r="I611" s="528"/>
      <c r="J611" s="534"/>
      <c r="K611" s="535"/>
      <c r="L611" s="536"/>
      <c r="M611" s="534"/>
      <c r="N611" s="535"/>
      <c r="O611" s="536"/>
      <c r="P611" s="534"/>
      <c r="Q611" s="535"/>
      <c r="R611" s="536"/>
      <c r="S611" s="534"/>
      <c r="T611" s="535"/>
      <c r="U611" s="536"/>
      <c r="V611" s="534"/>
      <c r="W611" s="535"/>
      <c r="X611" s="536"/>
      <c r="Y611" s="534"/>
      <c r="Z611" s="535"/>
      <c r="AA611" s="536"/>
      <c r="AB611" s="518"/>
    </row>
    <row r="612" spans="1:28" ht="15.75" customHeight="1" thickBot="1">
      <c r="A612" s="540"/>
      <c r="B612" s="541"/>
      <c r="C612" s="541"/>
      <c r="D612" s="542"/>
      <c r="E612" s="543">
        <f>SUM(E610)</f>
        <v>1</v>
      </c>
      <c r="F612" s="544"/>
      <c r="G612" s="545">
        <f>SUM(G610)</f>
        <v>0</v>
      </c>
      <c r="H612" s="543"/>
      <c r="I612" s="544"/>
      <c r="J612" s="545">
        <f>SUM((J610+M610+P610)/3)</f>
        <v>0</v>
      </c>
      <c r="K612" s="543"/>
      <c r="L612" s="543"/>
      <c r="M612" s="543"/>
      <c r="N612" s="543"/>
      <c r="O612" s="543"/>
      <c r="P612" s="543"/>
      <c r="Q612" s="543"/>
      <c r="R612" s="544"/>
      <c r="S612" s="545">
        <f>SUM(((S610*3)+V610+Y610)/5)</f>
        <v>0</v>
      </c>
      <c r="T612" s="543"/>
      <c r="U612" s="543"/>
      <c r="V612" s="543"/>
      <c r="W612" s="543"/>
      <c r="X612" s="543"/>
      <c r="Y612" s="543"/>
      <c r="Z612" s="543"/>
      <c r="AA612" s="544"/>
      <c r="AB612" s="519"/>
    </row>
    <row r="613" spans="1:28" ht="15.75" customHeight="1" thickBot="1">
      <c r="J613" s="145"/>
      <c r="K613" s="145"/>
      <c r="L613" s="145"/>
      <c r="M613" s="145"/>
      <c r="N613" s="145"/>
      <c r="O613" s="145"/>
      <c r="P613" s="145"/>
      <c r="Q613" s="145"/>
      <c r="R613" s="145"/>
      <c r="S613" s="145"/>
      <c r="T613" s="145"/>
      <c r="U613" s="145"/>
      <c r="V613" s="145"/>
      <c r="W613" s="145"/>
      <c r="X613" s="145"/>
      <c r="Y613" s="145"/>
      <c r="Z613" s="145"/>
      <c r="AA613" s="145"/>
    </row>
    <row r="614" spans="1:28" ht="15.75" customHeight="1">
      <c r="A614" s="502" t="str">
        <f>T(A608)</f>
        <v>Cyber Attack</v>
      </c>
      <c r="B614" s="503"/>
      <c r="C614" s="503"/>
      <c r="D614" s="504"/>
      <c r="E614" s="508" t="s">
        <v>45</v>
      </c>
      <c r="F614" s="509"/>
      <c r="G614" s="508" t="s">
        <v>3</v>
      </c>
      <c r="H614" s="512"/>
      <c r="I614" s="509"/>
      <c r="J614" s="514" t="s">
        <v>15</v>
      </c>
      <c r="K614" s="515"/>
      <c r="L614" s="515"/>
      <c r="M614" s="515"/>
      <c r="N614" s="515"/>
      <c r="O614" s="515"/>
      <c r="P614" s="515"/>
      <c r="Q614" s="515"/>
      <c r="R614" s="516"/>
      <c r="S614" s="514" t="s">
        <v>7</v>
      </c>
      <c r="T614" s="515"/>
      <c r="U614" s="515"/>
      <c r="V614" s="515"/>
      <c r="W614" s="515"/>
      <c r="X614" s="515"/>
      <c r="Y614" s="515"/>
      <c r="Z614" s="515"/>
      <c r="AA614" s="516"/>
      <c r="AB614" s="517">
        <f>SUM(((((J618+S618)/2)*G618)*E618))</f>
        <v>0</v>
      </c>
    </row>
    <row r="615" spans="1:28" ht="15.75" customHeight="1">
      <c r="A615" s="505"/>
      <c r="B615" s="506"/>
      <c r="C615" s="506"/>
      <c r="D615" s="507"/>
      <c r="E615" s="510"/>
      <c r="F615" s="511"/>
      <c r="G615" s="510"/>
      <c r="H615" s="513"/>
      <c r="I615" s="511"/>
      <c r="J615" s="520" t="s">
        <v>16</v>
      </c>
      <c r="K615" s="521"/>
      <c r="L615" s="522"/>
      <c r="M615" s="520" t="s">
        <v>17</v>
      </c>
      <c r="N615" s="521"/>
      <c r="O615" s="522"/>
      <c r="P615" s="520" t="s">
        <v>18</v>
      </c>
      <c r="Q615" s="521"/>
      <c r="R615" s="522"/>
      <c r="S615" s="520" t="s">
        <v>8</v>
      </c>
      <c r="T615" s="521"/>
      <c r="U615" s="522"/>
      <c r="V615" s="520" t="s">
        <v>13</v>
      </c>
      <c r="W615" s="521"/>
      <c r="X615" s="522"/>
      <c r="Y615" s="520" t="s">
        <v>149</v>
      </c>
      <c r="Z615" s="521"/>
      <c r="AA615" s="522"/>
      <c r="AB615" s="518"/>
    </row>
    <row r="616" spans="1:28" ht="15.75" customHeight="1">
      <c r="A616" s="523" t="str">
        <f>T(A489)</f>
        <v>Fire Suppression</v>
      </c>
      <c r="B616" s="524"/>
      <c r="C616" s="141" t="str">
        <f>T(C489)</f>
        <v>CR</v>
      </c>
      <c r="D616" s="144">
        <f>SUM(D489)</f>
        <v>17</v>
      </c>
      <c r="E616" s="525">
        <v>1</v>
      </c>
      <c r="F616" s="526"/>
      <c r="G616" s="525">
        <f>SUM(G489)</f>
        <v>0</v>
      </c>
      <c r="H616" s="529"/>
      <c r="I616" s="526"/>
      <c r="J616" s="531">
        <v>0</v>
      </c>
      <c r="K616" s="532"/>
      <c r="L616" s="533"/>
      <c r="M616" s="531">
        <v>0</v>
      </c>
      <c r="N616" s="532"/>
      <c r="O616" s="533"/>
      <c r="P616" s="531">
        <v>0</v>
      </c>
      <c r="Q616" s="532"/>
      <c r="R616" s="533"/>
      <c r="S616" s="531">
        <v>0</v>
      </c>
      <c r="T616" s="532"/>
      <c r="U616" s="533"/>
      <c r="V616" s="531">
        <v>0</v>
      </c>
      <c r="W616" s="532"/>
      <c r="X616" s="533"/>
      <c r="Y616" s="531">
        <v>0</v>
      </c>
      <c r="Z616" s="532"/>
      <c r="AA616" s="533"/>
      <c r="AB616" s="518"/>
    </row>
    <row r="617" spans="1:28" ht="15.75" customHeight="1">
      <c r="A617" s="537" t="str">
        <f>T(A490)</f>
        <v/>
      </c>
      <c r="B617" s="538"/>
      <c r="C617" s="538"/>
      <c r="D617" s="539"/>
      <c r="E617" s="527"/>
      <c r="F617" s="528"/>
      <c r="G617" s="527"/>
      <c r="H617" s="530"/>
      <c r="I617" s="528"/>
      <c r="J617" s="534"/>
      <c r="K617" s="535"/>
      <c r="L617" s="536"/>
      <c r="M617" s="534"/>
      <c r="N617" s="535"/>
      <c r="O617" s="536"/>
      <c r="P617" s="534"/>
      <c r="Q617" s="535"/>
      <c r="R617" s="536"/>
      <c r="S617" s="534"/>
      <c r="T617" s="535"/>
      <c r="U617" s="536"/>
      <c r="V617" s="534"/>
      <c r="W617" s="535"/>
      <c r="X617" s="536"/>
      <c r="Y617" s="534"/>
      <c r="Z617" s="535"/>
      <c r="AA617" s="536"/>
      <c r="AB617" s="518"/>
    </row>
    <row r="618" spans="1:28" ht="15.75" customHeight="1" thickBot="1">
      <c r="A618" s="540"/>
      <c r="B618" s="541"/>
      <c r="C618" s="541"/>
      <c r="D618" s="542"/>
      <c r="E618" s="543">
        <f>SUM(E616)</f>
        <v>1</v>
      </c>
      <c r="F618" s="544"/>
      <c r="G618" s="545">
        <f>SUM(G616)</f>
        <v>0</v>
      </c>
      <c r="H618" s="543"/>
      <c r="I618" s="544"/>
      <c r="J618" s="545">
        <f>SUM((J616+M616+P616)/3)</f>
        <v>0</v>
      </c>
      <c r="K618" s="543"/>
      <c r="L618" s="543"/>
      <c r="M618" s="543"/>
      <c r="N618" s="543"/>
      <c r="O618" s="543"/>
      <c r="P618" s="543"/>
      <c r="Q618" s="543"/>
      <c r="R618" s="544"/>
      <c r="S618" s="545">
        <f>SUM(((S616*3)+V616+Y616)/5)</f>
        <v>0</v>
      </c>
      <c r="T618" s="543"/>
      <c r="U618" s="543"/>
      <c r="V618" s="543"/>
      <c r="W618" s="543"/>
      <c r="X618" s="543"/>
      <c r="Y618" s="543"/>
      <c r="Z618" s="543"/>
      <c r="AA618" s="544"/>
      <c r="AB618" s="519"/>
    </row>
    <row r="619" spans="1:28" ht="15.75" customHeight="1" thickBot="1">
      <c r="J619" s="145"/>
      <c r="K619" s="145"/>
      <c r="L619" s="145"/>
      <c r="M619" s="145"/>
      <c r="N619" s="145"/>
      <c r="O619" s="145"/>
      <c r="P619" s="145"/>
      <c r="Q619" s="145"/>
      <c r="R619" s="145"/>
      <c r="S619" s="145"/>
      <c r="T619" s="145"/>
      <c r="U619" s="145"/>
      <c r="V619" s="145"/>
      <c r="W619" s="145"/>
      <c r="X619" s="145"/>
      <c r="Y619" s="145"/>
      <c r="Z619" s="145"/>
      <c r="AA619" s="145"/>
    </row>
    <row r="620" spans="1:28" ht="15.75" customHeight="1">
      <c r="A620" s="502" t="str">
        <f>T(A614)</f>
        <v>Cyber Attack</v>
      </c>
      <c r="B620" s="503"/>
      <c r="C620" s="503"/>
      <c r="D620" s="504"/>
      <c r="E620" s="508" t="s">
        <v>45</v>
      </c>
      <c r="F620" s="509"/>
      <c r="G620" s="508" t="s">
        <v>3</v>
      </c>
      <c r="H620" s="512"/>
      <c r="I620" s="509"/>
      <c r="J620" s="514" t="s">
        <v>15</v>
      </c>
      <c r="K620" s="515"/>
      <c r="L620" s="515"/>
      <c r="M620" s="515"/>
      <c r="N620" s="515"/>
      <c r="O620" s="515"/>
      <c r="P620" s="515"/>
      <c r="Q620" s="515"/>
      <c r="R620" s="516"/>
      <c r="S620" s="514" t="s">
        <v>7</v>
      </c>
      <c r="T620" s="515"/>
      <c r="U620" s="515"/>
      <c r="V620" s="515"/>
      <c r="W620" s="515"/>
      <c r="X620" s="515"/>
      <c r="Y620" s="515"/>
      <c r="Z620" s="515"/>
      <c r="AA620" s="516"/>
      <c r="AB620" s="517">
        <f>SUM(((((J624+S624)/2)*G624)*E624))</f>
        <v>0</v>
      </c>
    </row>
    <row r="621" spans="1:28" ht="15.75" customHeight="1">
      <c r="A621" s="505"/>
      <c r="B621" s="506"/>
      <c r="C621" s="506"/>
      <c r="D621" s="507"/>
      <c r="E621" s="510"/>
      <c r="F621" s="511"/>
      <c r="G621" s="510"/>
      <c r="H621" s="513"/>
      <c r="I621" s="511"/>
      <c r="J621" s="520" t="s">
        <v>16</v>
      </c>
      <c r="K621" s="521"/>
      <c r="L621" s="522"/>
      <c r="M621" s="520" t="s">
        <v>17</v>
      </c>
      <c r="N621" s="521"/>
      <c r="O621" s="522"/>
      <c r="P621" s="520" t="s">
        <v>18</v>
      </c>
      <c r="Q621" s="521"/>
      <c r="R621" s="522"/>
      <c r="S621" s="520" t="s">
        <v>8</v>
      </c>
      <c r="T621" s="521"/>
      <c r="U621" s="522"/>
      <c r="V621" s="520" t="s">
        <v>13</v>
      </c>
      <c r="W621" s="521"/>
      <c r="X621" s="522"/>
      <c r="Y621" s="520" t="s">
        <v>149</v>
      </c>
      <c r="Z621" s="521"/>
      <c r="AA621" s="522"/>
      <c r="AB621" s="518"/>
    </row>
    <row r="622" spans="1:28" ht="15.75" customHeight="1">
      <c r="A622" s="523" t="str">
        <f>T(A495)</f>
        <v>Air Handling</v>
      </c>
      <c r="B622" s="524"/>
      <c r="C622" s="141" t="str">
        <f>T(C495)</f>
        <v>CR</v>
      </c>
      <c r="D622" s="144">
        <f>SUM(D495)</f>
        <v>18</v>
      </c>
      <c r="E622" s="525">
        <v>1</v>
      </c>
      <c r="F622" s="526"/>
      <c r="G622" s="525">
        <f>SUM(G495)</f>
        <v>0</v>
      </c>
      <c r="H622" s="529"/>
      <c r="I622" s="526"/>
      <c r="J622" s="531">
        <v>0</v>
      </c>
      <c r="K622" s="532"/>
      <c r="L622" s="533"/>
      <c r="M622" s="531">
        <v>0</v>
      </c>
      <c r="N622" s="532"/>
      <c r="O622" s="533"/>
      <c r="P622" s="531">
        <v>0</v>
      </c>
      <c r="Q622" s="532"/>
      <c r="R622" s="533"/>
      <c r="S622" s="531">
        <v>0</v>
      </c>
      <c r="T622" s="532"/>
      <c r="U622" s="533"/>
      <c r="V622" s="531">
        <v>0</v>
      </c>
      <c r="W622" s="532"/>
      <c r="X622" s="533"/>
      <c r="Y622" s="531">
        <v>0</v>
      </c>
      <c r="Z622" s="532"/>
      <c r="AA622" s="533"/>
      <c r="AB622" s="518"/>
    </row>
    <row r="623" spans="1:28" ht="15.75" customHeight="1">
      <c r="A623" s="537" t="str">
        <f>T(A496)</f>
        <v/>
      </c>
      <c r="B623" s="538"/>
      <c r="C623" s="538"/>
      <c r="D623" s="539"/>
      <c r="E623" s="527"/>
      <c r="F623" s="528"/>
      <c r="G623" s="527"/>
      <c r="H623" s="530"/>
      <c r="I623" s="528"/>
      <c r="J623" s="534"/>
      <c r="K623" s="535"/>
      <c r="L623" s="536"/>
      <c r="M623" s="534"/>
      <c r="N623" s="535"/>
      <c r="O623" s="536"/>
      <c r="P623" s="534"/>
      <c r="Q623" s="535"/>
      <c r="R623" s="536"/>
      <c r="S623" s="534"/>
      <c r="T623" s="535"/>
      <c r="U623" s="536"/>
      <c r="V623" s="534"/>
      <c r="W623" s="535"/>
      <c r="X623" s="536"/>
      <c r="Y623" s="534"/>
      <c r="Z623" s="535"/>
      <c r="AA623" s="536"/>
      <c r="AB623" s="518"/>
    </row>
    <row r="624" spans="1:28" ht="15.75" customHeight="1" thickBot="1">
      <c r="A624" s="540"/>
      <c r="B624" s="541"/>
      <c r="C624" s="541"/>
      <c r="D624" s="542"/>
      <c r="E624" s="543">
        <f>SUM(E622)</f>
        <v>1</v>
      </c>
      <c r="F624" s="544"/>
      <c r="G624" s="545">
        <f>SUM(G622)</f>
        <v>0</v>
      </c>
      <c r="H624" s="543"/>
      <c r="I624" s="544"/>
      <c r="J624" s="545">
        <f>SUM((J622+M622+P622)/3)</f>
        <v>0</v>
      </c>
      <c r="K624" s="543"/>
      <c r="L624" s="543"/>
      <c r="M624" s="543"/>
      <c r="N624" s="543"/>
      <c r="O624" s="543"/>
      <c r="P624" s="543"/>
      <c r="Q624" s="543"/>
      <c r="R624" s="544"/>
      <c r="S624" s="545">
        <f>SUM(((S622*3)+V622+Y622)/5)</f>
        <v>0</v>
      </c>
      <c r="T624" s="543"/>
      <c r="U624" s="543"/>
      <c r="V624" s="543"/>
      <c r="W624" s="543"/>
      <c r="X624" s="543"/>
      <c r="Y624" s="543"/>
      <c r="Z624" s="543"/>
      <c r="AA624" s="544"/>
      <c r="AB624" s="519"/>
    </row>
    <row r="625" spans="1:28" ht="15.75" customHeight="1" thickBot="1">
      <c r="J625" s="143"/>
      <c r="K625" s="143"/>
      <c r="L625" s="143"/>
      <c r="M625" s="143"/>
      <c r="N625" s="143"/>
      <c r="O625" s="143"/>
      <c r="P625" s="143"/>
      <c r="Q625" s="143"/>
      <c r="R625" s="143"/>
      <c r="S625" s="143"/>
      <c r="T625" s="143"/>
      <c r="U625" s="143"/>
      <c r="V625" s="143"/>
      <c r="W625" s="143"/>
      <c r="X625" s="143"/>
      <c r="Y625" s="143"/>
      <c r="Z625" s="143"/>
      <c r="AA625" s="143"/>
    </row>
    <row r="626" spans="1:28" ht="15.75" customHeight="1">
      <c r="A626" s="502" t="str">
        <f>T(A620)</f>
        <v>Cyber Attack</v>
      </c>
      <c r="B626" s="503"/>
      <c r="C626" s="503"/>
      <c r="D626" s="504"/>
      <c r="E626" s="508" t="s">
        <v>45</v>
      </c>
      <c r="F626" s="509"/>
      <c r="G626" s="508" t="s">
        <v>3</v>
      </c>
      <c r="H626" s="512"/>
      <c r="I626" s="509"/>
      <c r="J626" s="514" t="s">
        <v>15</v>
      </c>
      <c r="K626" s="515"/>
      <c r="L626" s="515"/>
      <c r="M626" s="515"/>
      <c r="N626" s="515"/>
      <c r="O626" s="515"/>
      <c r="P626" s="515"/>
      <c r="Q626" s="515"/>
      <c r="R626" s="516"/>
      <c r="S626" s="514" t="s">
        <v>7</v>
      </c>
      <c r="T626" s="515"/>
      <c r="U626" s="515"/>
      <c r="V626" s="515"/>
      <c r="W626" s="515"/>
      <c r="X626" s="515"/>
      <c r="Y626" s="515"/>
      <c r="Z626" s="515"/>
      <c r="AA626" s="516"/>
      <c r="AB626" s="517">
        <f>SUM(((((J630+S630)/2)*G630)*E630))</f>
        <v>0</v>
      </c>
    </row>
    <row r="627" spans="1:28" ht="15.75" customHeight="1">
      <c r="A627" s="505"/>
      <c r="B627" s="506"/>
      <c r="C627" s="506"/>
      <c r="D627" s="507"/>
      <c r="E627" s="510"/>
      <c r="F627" s="511"/>
      <c r="G627" s="510"/>
      <c r="H627" s="513"/>
      <c r="I627" s="511"/>
      <c r="J627" s="520" t="s">
        <v>16</v>
      </c>
      <c r="K627" s="521"/>
      <c r="L627" s="522"/>
      <c r="M627" s="520" t="s">
        <v>17</v>
      </c>
      <c r="N627" s="521"/>
      <c r="O627" s="522"/>
      <c r="P627" s="520" t="s">
        <v>18</v>
      </c>
      <c r="Q627" s="521"/>
      <c r="R627" s="522"/>
      <c r="S627" s="520" t="s">
        <v>8</v>
      </c>
      <c r="T627" s="521"/>
      <c r="U627" s="522"/>
      <c r="V627" s="520" t="s">
        <v>13</v>
      </c>
      <c r="W627" s="521"/>
      <c r="X627" s="522"/>
      <c r="Y627" s="520" t="s">
        <v>149</v>
      </c>
      <c r="Z627" s="521"/>
      <c r="AA627" s="522"/>
      <c r="AB627" s="518"/>
    </row>
    <row r="628" spans="1:28" ht="15.75" customHeight="1">
      <c r="A628" s="523" t="str">
        <f>T(A501)</f>
        <v>Power Generation/Distribution</v>
      </c>
      <c r="B628" s="524"/>
      <c r="C628" s="141" t="str">
        <f>T(C501)</f>
        <v>CR</v>
      </c>
      <c r="D628" s="144">
        <f>SUM(D501)</f>
        <v>19</v>
      </c>
      <c r="E628" s="525">
        <v>1</v>
      </c>
      <c r="F628" s="526"/>
      <c r="G628" s="525">
        <f>SUM(G501)</f>
        <v>0</v>
      </c>
      <c r="H628" s="529"/>
      <c r="I628" s="526"/>
      <c r="J628" s="531">
        <v>0</v>
      </c>
      <c r="K628" s="532"/>
      <c r="L628" s="533"/>
      <c r="M628" s="531">
        <v>0</v>
      </c>
      <c r="N628" s="532"/>
      <c r="O628" s="533"/>
      <c r="P628" s="531">
        <v>0</v>
      </c>
      <c r="Q628" s="532"/>
      <c r="R628" s="533"/>
      <c r="S628" s="531">
        <v>0</v>
      </c>
      <c r="T628" s="532"/>
      <c r="U628" s="533"/>
      <c r="V628" s="531">
        <v>0</v>
      </c>
      <c r="W628" s="532"/>
      <c r="X628" s="533"/>
      <c r="Y628" s="531">
        <v>0</v>
      </c>
      <c r="Z628" s="532"/>
      <c r="AA628" s="533"/>
      <c r="AB628" s="518"/>
    </row>
    <row r="629" spans="1:28" ht="15.75" customHeight="1">
      <c r="A629" s="537" t="str">
        <f>T(A502)</f>
        <v/>
      </c>
      <c r="B629" s="538"/>
      <c r="C629" s="538"/>
      <c r="D629" s="539"/>
      <c r="E629" s="527"/>
      <c r="F629" s="528"/>
      <c r="G629" s="527"/>
      <c r="H629" s="530"/>
      <c r="I629" s="528"/>
      <c r="J629" s="534"/>
      <c r="K629" s="535"/>
      <c r="L629" s="536"/>
      <c r="M629" s="534"/>
      <c r="N629" s="535"/>
      <c r="O629" s="536"/>
      <c r="P629" s="534"/>
      <c r="Q629" s="535"/>
      <c r="R629" s="536"/>
      <c r="S629" s="534"/>
      <c r="T629" s="535"/>
      <c r="U629" s="536"/>
      <c r="V629" s="534"/>
      <c r="W629" s="535"/>
      <c r="X629" s="536"/>
      <c r="Y629" s="534"/>
      <c r="Z629" s="535"/>
      <c r="AA629" s="536"/>
      <c r="AB629" s="518"/>
    </row>
    <row r="630" spans="1:28" ht="15.75" customHeight="1" thickBot="1">
      <c r="A630" s="540"/>
      <c r="B630" s="541"/>
      <c r="C630" s="541"/>
      <c r="D630" s="542"/>
      <c r="E630" s="543">
        <f>SUM(E628)</f>
        <v>1</v>
      </c>
      <c r="F630" s="544"/>
      <c r="G630" s="545">
        <f>SUM(G628)</f>
        <v>0</v>
      </c>
      <c r="H630" s="543"/>
      <c r="I630" s="544"/>
      <c r="J630" s="545">
        <f>SUM((J628+M628+P628)/3)</f>
        <v>0</v>
      </c>
      <c r="K630" s="543"/>
      <c r="L630" s="543"/>
      <c r="M630" s="543"/>
      <c r="N630" s="543"/>
      <c r="O630" s="543"/>
      <c r="P630" s="543"/>
      <c r="Q630" s="543"/>
      <c r="R630" s="544"/>
      <c r="S630" s="545">
        <f>SUM(((S628*3)+V628+Y628)/5)</f>
        <v>0</v>
      </c>
      <c r="T630" s="543"/>
      <c r="U630" s="543"/>
      <c r="V630" s="543"/>
      <c r="W630" s="543"/>
      <c r="X630" s="543"/>
      <c r="Y630" s="543"/>
      <c r="Z630" s="543"/>
      <c r="AA630" s="544"/>
      <c r="AB630" s="519"/>
    </row>
    <row r="631" spans="1:28" ht="15.75" customHeight="1" thickBot="1">
      <c r="J631" s="145"/>
      <c r="K631" s="145"/>
      <c r="L631" s="145"/>
      <c r="M631" s="145"/>
      <c r="N631" s="145"/>
      <c r="O631" s="145"/>
      <c r="P631" s="145"/>
      <c r="Q631" s="145"/>
      <c r="R631" s="145"/>
      <c r="S631" s="145"/>
      <c r="T631" s="145"/>
      <c r="U631" s="145"/>
      <c r="V631" s="145"/>
      <c r="W631" s="145"/>
      <c r="X631" s="145"/>
      <c r="Y631" s="145"/>
      <c r="Z631" s="145"/>
      <c r="AA631" s="145"/>
    </row>
    <row r="632" spans="1:28" ht="15.75" customHeight="1">
      <c r="A632" s="502" t="str">
        <f>T(A626)</f>
        <v>Cyber Attack</v>
      </c>
      <c r="B632" s="503"/>
      <c r="C632" s="503"/>
      <c r="D632" s="504"/>
      <c r="E632" s="508" t="s">
        <v>45</v>
      </c>
      <c r="F632" s="509"/>
      <c r="G632" s="508" t="s">
        <v>3</v>
      </c>
      <c r="H632" s="512"/>
      <c r="I632" s="509"/>
      <c r="J632" s="514" t="s">
        <v>15</v>
      </c>
      <c r="K632" s="515"/>
      <c r="L632" s="515"/>
      <c r="M632" s="515"/>
      <c r="N632" s="515"/>
      <c r="O632" s="515"/>
      <c r="P632" s="515"/>
      <c r="Q632" s="515"/>
      <c r="R632" s="516"/>
      <c r="S632" s="514" t="s">
        <v>7</v>
      </c>
      <c r="T632" s="515"/>
      <c r="U632" s="515"/>
      <c r="V632" s="515"/>
      <c r="W632" s="515"/>
      <c r="X632" s="515"/>
      <c r="Y632" s="515"/>
      <c r="Z632" s="515"/>
      <c r="AA632" s="516"/>
      <c r="AB632" s="517">
        <f>SUM(((((J636+S636)/2)*G636)*E636))</f>
        <v>0</v>
      </c>
    </row>
    <row r="633" spans="1:28" ht="15.75" customHeight="1">
      <c r="A633" s="505"/>
      <c r="B633" s="506"/>
      <c r="C633" s="506"/>
      <c r="D633" s="507"/>
      <c r="E633" s="510"/>
      <c r="F633" s="511"/>
      <c r="G633" s="510"/>
      <c r="H633" s="513"/>
      <c r="I633" s="511"/>
      <c r="J633" s="520" t="s">
        <v>16</v>
      </c>
      <c r="K633" s="521"/>
      <c r="L633" s="522"/>
      <c r="M633" s="520" t="s">
        <v>17</v>
      </c>
      <c r="N633" s="521"/>
      <c r="O633" s="522"/>
      <c r="P633" s="520" t="s">
        <v>18</v>
      </c>
      <c r="Q633" s="521"/>
      <c r="R633" s="522"/>
      <c r="S633" s="520" t="s">
        <v>8</v>
      </c>
      <c r="T633" s="521"/>
      <c r="U633" s="522"/>
      <c r="V633" s="520" t="s">
        <v>13</v>
      </c>
      <c r="W633" s="521"/>
      <c r="X633" s="522"/>
      <c r="Y633" s="520" t="s">
        <v>149</v>
      </c>
      <c r="Z633" s="521"/>
      <c r="AA633" s="522"/>
      <c r="AB633" s="518"/>
    </row>
    <row r="634" spans="1:28" ht="15.75" customHeight="1">
      <c r="A634" s="523" t="str">
        <f>T(A507)</f>
        <v>Yards</v>
      </c>
      <c r="B634" s="524"/>
      <c r="C634" s="141" t="str">
        <f>T(C507)</f>
        <v>CR</v>
      </c>
      <c r="D634" s="144">
        <f>SUM(D507)</f>
        <v>20</v>
      </c>
      <c r="E634" s="525">
        <v>1</v>
      </c>
      <c r="F634" s="526"/>
      <c r="G634" s="525">
        <f>SUM(G507)</f>
        <v>0</v>
      </c>
      <c r="H634" s="529"/>
      <c r="I634" s="526"/>
      <c r="J634" s="531">
        <v>0</v>
      </c>
      <c r="K634" s="532"/>
      <c r="L634" s="533"/>
      <c r="M634" s="531">
        <v>0</v>
      </c>
      <c r="N634" s="532"/>
      <c r="O634" s="533"/>
      <c r="P634" s="531">
        <v>0</v>
      </c>
      <c r="Q634" s="532"/>
      <c r="R634" s="533"/>
      <c r="S634" s="531">
        <v>0</v>
      </c>
      <c r="T634" s="532"/>
      <c r="U634" s="533"/>
      <c r="V634" s="531">
        <v>0</v>
      </c>
      <c r="W634" s="532"/>
      <c r="X634" s="533"/>
      <c r="Y634" s="531">
        <v>0</v>
      </c>
      <c r="Z634" s="532"/>
      <c r="AA634" s="533"/>
      <c r="AB634" s="518"/>
    </row>
    <row r="635" spans="1:28" ht="15.75" customHeight="1">
      <c r="A635" s="537" t="str">
        <f>T(A508)</f>
        <v/>
      </c>
      <c r="B635" s="538"/>
      <c r="C635" s="538"/>
      <c r="D635" s="539"/>
      <c r="E635" s="527"/>
      <c r="F635" s="528"/>
      <c r="G635" s="527"/>
      <c r="H635" s="530"/>
      <c r="I635" s="528"/>
      <c r="J635" s="534"/>
      <c r="K635" s="535"/>
      <c r="L635" s="536"/>
      <c r="M635" s="534"/>
      <c r="N635" s="535"/>
      <c r="O635" s="536"/>
      <c r="P635" s="534"/>
      <c r="Q635" s="535"/>
      <c r="R635" s="536"/>
      <c r="S635" s="534"/>
      <c r="T635" s="535"/>
      <c r="U635" s="536"/>
      <c r="V635" s="534"/>
      <c r="W635" s="535"/>
      <c r="X635" s="536"/>
      <c r="Y635" s="534"/>
      <c r="Z635" s="535"/>
      <c r="AA635" s="536"/>
      <c r="AB635" s="518"/>
    </row>
    <row r="636" spans="1:28" ht="15.75" customHeight="1" thickBot="1">
      <c r="A636" s="540"/>
      <c r="B636" s="541"/>
      <c r="C636" s="541"/>
      <c r="D636" s="542"/>
      <c r="E636" s="543">
        <f>SUM(E634)</f>
        <v>1</v>
      </c>
      <c r="F636" s="544"/>
      <c r="G636" s="545">
        <f>SUM(G634)</f>
        <v>0</v>
      </c>
      <c r="H636" s="543"/>
      <c r="I636" s="544"/>
      <c r="J636" s="545">
        <f>SUM((J634+M634+P634)/3)</f>
        <v>0</v>
      </c>
      <c r="K636" s="543"/>
      <c r="L636" s="543"/>
      <c r="M636" s="543"/>
      <c r="N636" s="543"/>
      <c r="O636" s="543"/>
      <c r="P636" s="543"/>
      <c r="Q636" s="543"/>
      <c r="R636" s="544"/>
      <c r="S636" s="545">
        <f>SUM(((S634*3)+V634+Y634)/5)</f>
        <v>0</v>
      </c>
      <c r="T636" s="543"/>
      <c r="U636" s="543"/>
      <c r="V636" s="543"/>
      <c r="W636" s="543"/>
      <c r="X636" s="543"/>
      <c r="Y636" s="543"/>
      <c r="Z636" s="543"/>
      <c r="AA636" s="544"/>
      <c r="AB636" s="519"/>
    </row>
    <row r="637" spans="1:28" ht="15.75" customHeight="1" thickBot="1">
      <c r="J637" s="143"/>
      <c r="K637" s="143"/>
      <c r="L637" s="143"/>
      <c r="M637" s="143"/>
      <c r="N637" s="143"/>
      <c r="O637" s="143"/>
      <c r="P637" s="143"/>
      <c r="Q637" s="143"/>
      <c r="R637" s="143"/>
      <c r="S637" s="143"/>
      <c r="T637" s="143"/>
      <c r="U637" s="143"/>
      <c r="V637" s="143"/>
      <c r="W637" s="143"/>
      <c r="X637" s="143"/>
      <c r="Y637" s="143"/>
      <c r="Z637" s="143"/>
      <c r="AA637" s="143"/>
    </row>
    <row r="638" spans="1:28" ht="15.75" customHeight="1">
      <c r="A638" s="502" t="str">
        <f>T(A632)</f>
        <v>Cyber Attack</v>
      </c>
      <c r="B638" s="503"/>
      <c r="C638" s="503"/>
      <c r="D638" s="504"/>
      <c r="E638" s="508" t="s">
        <v>45</v>
      </c>
      <c r="F638" s="509"/>
      <c r="G638" s="508" t="s">
        <v>3</v>
      </c>
      <c r="H638" s="512"/>
      <c r="I638" s="509"/>
      <c r="J638" s="514" t="s">
        <v>15</v>
      </c>
      <c r="K638" s="515"/>
      <c r="L638" s="515"/>
      <c r="M638" s="515"/>
      <c r="N638" s="515"/>
      <c r="O638" s="515"/>
      <c r="P638" s="515"/>
      <c r="Q638" s="515"/>
      <c r="R638" s="516"/>
      <c r="S638" s="514" t="s">
        <v>7</v>
      </c>
      <c r="T638" s="515"/>
      <c r="U638" s="515"/>
      <c r="V638" s="515"/>
      <c r="W638" s="515"/>
      <c r="X638" s="515"/>
      <c r="Y638" s="515"/>
      <c r="Z638" s="515"/>
      <c r="AA638" s="516"/>
      <c r="AB638" s="517">
        <f>SUM(((((J642+S642)/2)*G642)*E642))</f>
        <v>0</v>
      </c>
    </row>
    <row r="639" spans="1:28" ht="15.75" customHeight="1">
      <c r="A639" s="505"/>
      <c r="B639" s="506"/>
      <c r="C639" s="506"/>
      <c r="D639" s="507"/>
      <c r="E639" s="510"/>
      <c r="F639" s="511"/>
      <c r="G639" s="510"/>
      <c r="H639" s="513"/>
      <c r="I639" s="511"/>
      <c r="J639" s="520" t="s">
        <v>16</v>
      </c>
      <c r="K639" s="521"/>
      <c r="L639" s="522"/>
      <c r="M639" s="520" t="s">
        <v>17</v>
      </c>
      <c r="N639" s="521"/>
      <c r="O639" s="522"/>
      <c r="P639" s="520" t="s">
        <v>18</v>
      </c>
      <c r="Q639" s="521"/>
      <c r="R639" s="522"/>
      <c r="S639" s="520" t="s">
        <v>8</v>
      </c>
      <c r="T639" s="521"/>
      <c r="U639" s="522"/>
      <c r="V639" s="520" t="s">
        <v>13</v>
      </c>
      <c r="W639" s="521"/>
      <c r="X639" s="522"/>
      <c r="Y639" s="520" t="s">
        <v>149</v>
      </c>
      <c r="Z639" s="521"/>
      <c r="AA639" s="522"/>
      <c r="AB639" s="518"/>
    </row>
    <row r="640" spans="1:28" ht="15.75" customHeight="1">
      <c r="A640" s="523" t="str">
        <f>T(A513)</f>
        <v>Maintenance Barns/Facilities</v>
      </c>
      <c r="B640" s="524"/>
      <c r="C640" s="141" t="str">
        <f>T(C513)</f>
        <v>CR</v>
      </c>
      <c r="D640" s="144">
        <f>SUM(D513)</f>
        <v>21</v>
      </c>
      <c r="E640" s="525">
        <v>1</v>
      </c>
      <c r="F640" s="526"/>
      <c r="G640" s="525">
        <f>SUM(G513)</f>
        <v>0</v>
      </c>
      <c r="H640" s="529"/>
      <c r="I640" s="526"/>
      <c r="J640" s="531">
        <v>0</v>
      </c>
      <c r="K640" s="532"/>
      <c r="L640" s="533"/>
      <c r="M640" s="531">
        <v>0</v>
      </c>
      <c r="N640" s="532"/>
      <c r="O640" s="533"/>
      <c r="P640" s="531">
        <v>0</v>
      </c>
      <c r="Q640" s="532"/>
      <c r="R640" s="533"/>
      <c r="S640" s="531">
        <v>0</v>
      </c>
      <c r="T640" s="532"/>
      <c r="U640" s="533"/>
      <c r="V640" s="531">
        <v>0</v>
      </c>
      <c r="W640" s="532"/>
      <c r="X640" s="533"/>
      <c r="Y640" s="531">
        <v>0</v>
      </c>
      <c r="Z640" s="532"/>
      <c r="AA640" s="533"/>
      <c r="AB640" s="518"/>
    </row>
    <row r="641" spans="1:28" ht="15.75" customHeight="1">
      <c r="A641" s="537" t="str">
        <f>T(A514)</f>
        <v/>
      </c>
      <c r="B641" s="538"/>
      <c r="C641" s="538"/>
      <c r="D641" s="539"/>
      <c r="E641" s="527"/>
      <c r="F641" s="528"/>
      <c r="G641" s="527"/>
      <c r="H641" s="530"/>
      <c r="I641" s="528"/>
      <c r="J641" s="534"/>
      <c r="K641" s="535"/>
      <c r="L641" s="536"/>
      <c r="M641" s="534"/>
      <c r="N641" s="535"/>
      <c r="O641" s="536"/>
      <c r="P641" s="534"/>
      <c r="Q641" s="535"/>
      <c r="R641" s="536"/>
      <c r="S641" s="534"/>
      <c r="T641" s="535"/>
      <c r="U641" s="536"/>
      <c r="V641" s="534"/>
      <c r="W641" s="535"/>
      <c r="X641" s="536"/>
      <c r="Y641" s="534"/>
      <c r="Z641" s="535"/>
      <c r="AA641" s="536"/>
      <c r="AB641" s="518"/>
    </row>
    <row r="642" spans="1:28" ht="15.75" customHeight="1" thickBot="1">
      <c r="A642" s="540"/>
      <c r="B642" s="541"/>
      <c r="C642" s="541"/>
      <c r="D642" s="542"/>
      <c r="E642" s="543">
        <f>SUM(E640)</f>
        <v>1</v>
      </c>
      <c r="F642" s="544"/>
      <c r="G642" s="545">
        <f>SUM(G640)</f>
        <v>0</v>
      </c>
      <c r="H642" s="543"/>
      <c r="I642" s="544"/>
      <c r="J642" s="545">
        <f>SUM((J640+M640+P640)/3)</f>
        <v>0</v>
      </c>
      <c r="K642" s="543"/>
      <c r="L642" s="543"/>
      <c r="M642" s="543"/>
      <c r="N642" s="543"/>
      <c r="O642" s="543"/>
      <c r="P642" s="543"/>
      <c r="Q642" s="543"/>
      <c r="R642" s="544"/>
      <c r="S642" s="545">
        <f>SUM(((S640*3)+V640+Y640)/5)</f>
        <v>0</v>
      </c>
      <c r="T642" s="543"/>
      <c r="U642" s="543"/>
      <c r="V642" s="543"/>
      <c r="W642" s="543"/>
      <c r="X642" s="543"/>
      <c r="Y642" s="543"/>
      <c r="Z642" s="543"/>
      <c r="AA642" s="544"/>
      <c r="AB642" s="519"/>
    </row>
    <row r="644" spans="1:28" ht="30" customHeight="1" thickBot="1">
      <c r="A644" s="546" t="str">
        <f>T(Definitions!D24)</f>
        <v>Natural Disaster</v>
      </c>
      <c r="B644" s="546"/>
      <c r="C644" s="546"/>
      <c r="D644" s="546"/>
      <c r="E644" s="546"/>
      <c r="F644" s="546"/>
      <c r="G644" s="546"/>
      <c r="H644" s="546"/>
      <c r="I644" s="546"/>
      <c r="J644" s="546"/>
      <c r="K644" s="546"/>
      <c r="L644" s="546"/>
      <c r="M644" s="546"/>
      <c r="N644" s="546"/>
      <c r="O644" s="546"/>
      <c r="P644" s="546"/>
      <c r="Q644" s="546"/>
      <c r="R644" s="546"/>
      <c r="S644" s="546"/>
      <c r="T644" s="546"/>
      <c r="U644" s="546"/>
      <c r="V644" s="546"/>
      <c r="W644" s="546"/>
      <c r="X644" s="546"/>
      <c r="Y644" s="546"/>
      <c r="Z644" s="546"/>
      <c r="AA644" s="546"/>
      <c r="AB644" s="546"/>
    </row>
    <row r="645" spans="1:28" ht="15.75" customHeight="1">
      <c r="A645" s="547" t="str">
        <f>T(A644)</f>
        <v>Natural Disaster</v>
      </c>
      <c r="B645" s="548"/>
      <c r="C645" s="548"/>
      <c r="D645" s="549"/>
      <c r="E645" s="553" t="s">
        <v>45</v>
      </c>
      <c r="F645" s="554"/>
      <c r="G645" s="508" t="s">
        <v>3</v>
      </c>
      <c r="H645" s="512"/>
      <c r="I645" s="509"/>
      <c r="J645" s="514" t="s">
        <v>15</v>
      </c>
      <c r="K645" s="515"/>
      <c r="L645" s="515"/>
      <c r="M645" s="515"/>
      <c r="N645" s="515"/>
      <c r="O645" s="515"/>
      <c r="P645" s="515"/>
      <c r="Q645" s="515"/>
      <c r="R645" s="516"/>
      <c r="S645" s="514" t="s">
        <v>7</v>
      </c>
      <c r="T645" s="515"/>
      <c r="U645" s="515"/>
      <c r="V645" s="515"/>
      <c r="W645" s="515"/>
      <c r="X645" s="515"/>
      <c r="Y645" s="515"/>
      <c r="Z645" s="515"/>
      <c r="AA645" s="516"/>
      <c r="AB645" s="517">
        <f>SUM(((((J649+S649)/2)*G649)*E649))</f>
        <v>0</v>
      </c>
    </row>
    <row r="646" spans="1:28" ht="15.75" customHeight="1">
      <c r="A646" s="550"/>
      <c r="B646" s="551"/>
      <c r="C646" s="551"/>
      <c r="D646" s="552"/>
      <c r="E646" s="555"/>
      <c r="F646" s="556"/>
      <c r="G646" s="510"/>
      <c r="H646" s="513"/>
      <c r="I646" s="511"/>
      <c r="J646" s="520" t="s">
        <v>16</v>
      </c>
      <c r="K646" s="521"/>
      <c r="L646" s="522"/>
      <c r="M646" s="520" t="s">
        <v>17</v>
      </c>
      <c r="N646" s="521"/>
      <c r="O646" s="522"/>
      <c r="P646" s="520" t="s">
        <v>18</v>
      </c>
      <c r="Q646" s="521"/>
      <c r="R646" s="522"/>
      <c r="S646" s="520" t="s">
        <v>8</v>
      </c>
      <c r="T646" s="521"/>
      <c r="U646" s="522"/>
      <c r="V646" s="520" t="s">
        <v>13</v>
      </c>
      <c r="W646" s="521"/>
      <c r="X646" s="522"/>
      <c r="Y646" s="520" t="s">
        <v>149</v>
      </c>
      <c r="Z646" s="521"/>
      <c r="AA646" s="522"/>
      <c r="AB646" s="518"/>
    </row>
    <row r="647" spans="1:28" ht="15.75" customHeight="1">
      <c r="A647" s="523" t="str">
        <f>T(A520)</f>
        <v>Headquarters Building</v>
      </c>
      <c r="B647" s="524"/>
      <c r="C647" s="141" t="str">
        <f>T(C520)</f>
        <v>CR</v>
      </c>
      <c r="D647" s="142">
        <f>SUM(D520)</f>
        <v>1</v>
      </c>
      <c r="E647" s="525">
        <v>1</v>
      </c>
      <c r="F647" s="526"/>
      <c r="G647" s="525">
        <f>SUM(G520)</f>
        <v>0</v>
      </c>
      <c r="H647" s="529"/>
      <c r="I647" s="526"/>
      <c r="J647" s="531">
        <v>0</v>
      </c>
      <c r="K647" s="532"/>
      <c r="L647" s="533"/>
      <c r="M647" s="531">
        <v>0</v>
      </c>
      <c r="N647" s="532"/>
      <c r="O647" s="533"/>
      <c r="P647" s="531">
        <v>0</v>
      </c>
      <c r="Q647" s="532"/>
      <c r="R647" s="533"/>
      <c r="S647" s="531">
        <v>0</v>
      </c>
      <c r="T647" s="532"/>
      <c r="U647" s="533"/>
      <c r="V647" s="531">
        <v>0</v>
      </c>
      <c r="W647" s="532"/>
      <c r="X647" s="533"/>
      <c r="Y647" s="531">
        <v>0</v>
      </c>
      <c r="Z647" s="532"/>
      <c r="AA647" s="533"/>
      <c r="AB647" s="518"/>
    </row>
    <row r="648" spans="1:28" ht="15.75" customHeight="1">
      <c r="A648" s="537" t="str">
        <f>T(A521)</f>
        <v/>
      </c>
      <c r="B648" s="538"/>
      <c r="C648" s="538"/>
      <c r="D648" s="539"/>
      <c r="E648" s="527"/>
      <c r="F648" s="528"/>
      <c r="G648" s="527"/>
      <c r="H648" s="530"/>
      <c r="I648" s="528"/>
      <c r="J648" s="534"/>
      <c r="K648" s="535"/>
      <c r="L648" s="536"/>
      <c r="M648" s="534"/>
      <c r="N648" s="535"/>
      <c r="O648" s="536"/>
      <c r="P648" s="534"/>
      <c r="Q648" s="535"/>
      <c r="R648" s="536"/>
      <c r="S648" s="534"/>
      <c r="T648" s="535"/>
      <c r="U648" s="536"/>
      <c r="V648" s="534"/>
      <c r="W648" s="535"/>
      <c r="X648" s="536"/>
      <c r="Y648" s="534"/>
      <c r="Z648" s="535"/>
      <c r="AA648" s="536"/>
      <c r="AB648" s="518"/>
    </row>
    <row r="649" spans="1:28" ht="15.75" customHeight="1" thickBot="1">
      <c r="A649" s="540"/>
      <c r="B649" s="541"/>
      <c r="C649" s="541"/>
      <c r="D649" s="542"/>
      <c r="E649" s="543">
        <f>SUM(E647)</f>
        <v>1</v>
      </c>
      <c r="F649" s="544"/>
      <c r="G649" s="545">
        <f>SUM(G647)</f>
        <v>0</v>
      </c>
      <c r="H649" s="543"/>
      <c r="I649" s="544"/>
      <c r="J649" s="545">
        <f>SUM((J647+M647+P647)/3)</f>
        <v>0</v>
      </c>
      <c r="K649" s="543"/>
      <c r="L649" s="543"/>
      <c r="M649" s="543"/>
      <c r="N649" s="543"/>
      <c r="O649" s="543"/>
      <c r="P649" s="543"/>
      <c r="Q649" s="543"/>
      <c r="R649" s="544"/>
      <c r="S649" s="545">
        <f>SUM(((S647*3)+V647+Y647)/5)</f>
        <v>0</v>
      </c>
      <c r="T649" s="543"/>
      <c r="U649" s="543"/>
      <c r="V649" s="543"/>
      <c r="W649" s="543"/>
      <c r="X649" s="543"/>
      <c r="Y649" s="543"/>
      <c r="Z649" s="543"/>
      <c r="AA649" s="544"/>
      <c r="AB649" s="519"/>
    </row>
    <row r="650" spans="1:28" ht="15.75" customHeight="1" thickBot="1">
      <c r="A650" s="143"/>
      <c r="B650" s="143"/>
      <c r="C650" s="143"/>
      <c r="D650" s="143"/>
      <c r="E650" s="143"/>
      <c r="F650" s="143"/>
      <c r="G650" s="143"/>
      <c r="H650" s="143"/>
      <c r="I650" s="143"/>
      <c r="J650" s="143"/>
      <c r="K650" s="143"/>
      <c r="L650" s="143"/>
      <c r="M650" s="143"/>
      <c r="N650" s="143"/>
      <c r="O650" s="143"/>
      <c r="P650" s="143"/>
      <c r="Q650" s="143"/>
      <c r="R650" s="143"/>
      <c r="S650" s="143"/>
      <c r="T650" s="143"/>
      <c r="U650" s="143"/>
      <c r="V650" s="143"/>
      <c r="W650" s="143"/>
      <c r="X650" s="143"/>
      <c r="Y650" s="143"/>
      <c r="Z650" s="143"/>
      <c r="AA650" s="143"/>
      <c r="AB650" s="143"/>
    </row>
    <row r="651" spans="1:28" ht="15.75" customHeight="1">
      <c r="A651" s="502" t="str">
        <f>T(A644)</f>
        <v>Natural Disaster</v>
      </c>
      <c r="B651" s="503"/>
      <c r="C651" s="503"/>
      <c r="D651" s="504"/>
      <c r="E651" s="553" t="s">
        <v>45</v>
      </c>
      <c r="F651" s="554"/>
      <c r="G651" s="508" t="s">
        <v>3</v>
      </c>
      <c r="H651" s="512"/>
      <c r="I651" s="509"/>
      <c r="J651" s="514" t="s">
        <v>15</v>
      </c>
      <c r="K651" s="515"/>
      <c r="L651" s="515"/>
      <c r="M651" s="515"/>
      <c r="N651" s="515"/>
      <c r="O651" s="515"/>
      <c r="P651" s="515"/>
      <c r="Q651" s="515"/>
      <c r="R651" s="516"/>
      <c r="S651" s="514" t="s">
        <v>7</v>
      </c>
      <c r="T651" s="515"/>
      <c r="U651" s="515"/>
      <c r="V651" s="515"/>
      <c r="W651" s="515"/>
      <c r="X651" s="515"/>
      <c r="Y651" s="515"/>
      <c r="Z651" s="515"/>
      <c r="AA651" s="516"/>
      <c r="AB651" s="517">
        <f>SUM(((((J655+S655)/2)*G655)*E655))</f>
        <v>0</v>
      </c>
    </row>
    <row r="652" spans="1:28" ht="15.75" customHeight="1">
      <c r="A652" s="505"/>
      <c r="B652" s="506"/>
      <c r="C652" s="506"/>
      <c r="D652" s="507"/>
      <c r="E652" s="555"/>
      <c r="F652" s="556"/>
      <c r="G652" s="510"/>
      <c r="H652" s="513"/>
      <c r="I652" s="511"/>
      <c r="J652" s="520" t="s">
        <v>16</v>
      </c>
      <c r="K652" s="521"/>
      <c r="L652" s="522"/>
      <c r="M652" s="520" t="s">
        <v>17</v>
      </c>
      <c r="N652" s="521"/>
      <c r="O652" s="522"/>
      <c r="P652" s="520" t="s">
        <v>18</v>
      </c>
      <c r="Q652" s="521"/>
      <c r="R652" s="522"/>
      <c r="S652" s="520" t="s">
        <v>8</v>
      </c>
      <c r="T652" s="521"/>
      <c r="U652" s="522"/>
      <c r="V652" s="520" t="s">
        <v>13</v>
      </c>
      <c r="W652" s="521"/>
      <c r="X652" s="522"/>
      <c r="Y652" s="520" t="s">
        <v>149</v>
      </c>
      <c r="Z652" s="521"/>
      <c r="AA652" s="522"/>
      <c r="AB652" s="518"/>
    </row>
    <row r="653" spans="1:28" ht="15.75" customHeight="1">
      <c r="A653" s="523" t="str">
        <f>T(A526)</f>
        <v>Major Passenger Terminals</v>
      </c>
      <c r="B653" s="524"/>
      <c r="C653" s="141" t="str">
        <f>T(C526)</f>
        <v>CR</v>
      </c>
      <c r="D653" s="144">
        <f>SUM(D526)</f>
        <v>2</v>
      </c>
      <c r="E653" s="525">
        <v>1</v>
      </c>
      <c r="F653" s="526"/>
      <c r="G653" s="525">
        <f>SUM(G526)</f>
        <v>0</v>
      </c>
      <c r="H653" s="529"/>
      <c r="I653" s="526"/>
      <c r="J653" s="531">
        <v>0</v>
      </c>
      <c r="K653" s="532"/>
      <c r="L653" s="533"/>
      <c r="M653" s="531">
        <v>0</v>
      </c>
      <c r="N653" s="532"/>
      <c r="O653" s="533"/>
      <c r="P653" s="531">
        <v>0</v>
      </c>
      <c r="Q653" s="532"/>
      <c r="R653" s="533"/>
      <c r="S653" s="531">
        <v>0</v>
      </c>
      <c r="T653" s="532"/>
      <c r="U653" s="533"/>
      <c r="V653" s="531">
        <v>0</v>
      </c>
      <c r="W653" s="532"/>
      <c r="X653" s="533"/>
      <c r="Y653" s="531">
        <v>0</v>
      </c>
      <c r="Z653" s="532"/>
      <c r="AA653" s="533"/>
      <c r="AB653" s="518"/>
    </row>
    <row r="654" spans="1:28" ht="15.75" customHeight="1">
      <c r="A654" s="537" t="str">
        <f>T(A527)</f>
        <v/>
      </c>
      <c r="B654" s="538"/>
      <c r="C654" s="538"/>
      <c r="D654" s="539"/>
      <c r="E654" s="527"/>
      <c r="F654" s="528"/>
      <c r="G654" s="527"/>
      <c r="H654" s="530"/>
      <c r="I654" s="528"/>
      <c r="J654" s="534"/>
      <c r="K654" s="535"/>
      <c r="L654" s="536"/>
      <c r="M654" s="534"/>
      <c r="N654" s="535"/>
      <c r="O654" s="536"/>
      <c r="P654" s="534"/>
      <c r="Q654" s="535"/>
      <c r="R654" s="536"/>
      <c r="S654" s="534"/>
      <c r="T654" s="535"/>
      <c r="U654" s="536"/>
      <c r="V654" s="534"/>
      <c r="W654" s="535"/>
      <c r="X654" s="536"/>
      <c r="Y654" s="534"/>
      <c r="Z654" s="535"/>
      <c r="AA654" s="536"/>
      <c r="AB654" s="518"/>
    </row>
    <row r="655" spans="1:28" ht="15.75" customHeight="1" thickBot="1">
      <c r="A655" s="540"/>
      <c r="B655" s="541"/>
      <c r="C655" s="541"/>
      <c r="D655" s="542"/>
      <c r="E655" s="543">
        <f>SUM(E653)</f>
        <v>1</v>
      </c>
      <c r="F655" s="544"/>
      <c r="G655" s="545">
        <f>SUM(G653)</f>
        <v>0</v>
      </c>
      <c r="H655" s="543"/>
      <c r="I655" s="544"/>
      <c r="J655" s="545">
        <f>SUM((J653+M653+P653)/3)</f>
        <v>0</v>
      </c>
      <c r="K655" s="543"/>
      <c r="L655" s="543"/>
      <c r="M655" s="543"/>
      <c r="N655" s="543"/>
      <c r="O655" s="543"/>
      <c r="P655" s="543"/>
      <c r="Q655" s="543"/>
      <c r="R655" s="544"/>
      <c r="S655" s="545">
        <f>SUM(((S653*3)+V653+Y653)/5)</f>
        <v>0</v>
      </c>
      <c r="T655" s="543"/>
      <c r="U655" s="543"/>
      <c r="V655" s="543"/>
      <c r="W655" s="543"/>
      <c r="X655" s="543"/>
      <c r="Y655" s="543"/>
      <c r="Z655" s="543"/>
      <c r="AA655" s="544"/>
      <c r="AB655" s="519"/>
    </row>
    <row r="656" spans="1:28" ht="15.75" customHeight="1" thickBot="1">
      <c r="E656" s="145"/>
      <c r="F656" s="145"/>
      <c r="G656" s="145"/>
      <c r="H656" s="145"/>
      <c r="I656" s="145"/>
      <c r="J656" s="145"/>
      <c r="K656" s="145"/>
      <c r="L656" s="145"/>
      <c r="M656" s="145"/>
      <c r="N656" s="145"/>
      <c r="O656" s="145"/>
      <c r="P656" s="145"/>
      <c r="Q656" s="145"/>
      <c r="R656" s="145"/>
      <c r="S656" s="145"/>
      <c r="T656" s="145"/>
      <c r="U656" s="145"/>
      <c r="V656" s="145"/>
      <c r="W656" s="145"/>
      <c r="X656" s="145"/>
      <c r="Y656" s="145"/>
      <c r="Z656" s="145"/>
      <c r="AA656" s="145"/>
      <c r="AB656" s="145"/>
    </row>
    <row r="657" spans="1:28" ht="15.75" customHeight="1">
      <c r="A657" s="502" t="str">
        <f>T(A651)</f>
        <v>Natural Disaster</v>
      </c>
      <c r="B657" s="503"/>
      <c r="C657" s="503"/>
      <c r="D657" s="504"/>
      <c r="E657" s="508" t="s">
        <v>45</v>
      </c>
      <c r="F657" s="509"/>
      <c r="G657" s="508" t="s">
        <v>3</v>
      </c>
      <c r="H657" s="512"/>
      <c r="I657" s="509"/>
      <c r="J657" s="514" t="s">
        <v>15</v>
      </c>
      <c r="K657" s="515"/>
      <c r="L657" s="515"/>
      <c r="M657" s="515"/>
      <c r="N657" s="515"/>
      <c r="O657" s="515"/>
      <c r="P657" s="515"/>
      <c r="Q657" s="515"/>
      <c r="R657" s="516"/>
      <c r="S657" s="514" t="s">
        <v>7</v>
      </c>
      <c r="T657" s="515"/>
      <c r="U657" s="515"/>
      <c r="V657" s="515"/>
      <c r="W657" s="515"/>
      <c r="X657" s="515"/>
      <c r="Y657" s="515"/>
      <c r="Z657" s="515"/>
      <c r="AA657" s="516"/>
      <c r="AB657" s="517">
        <f>SUM(((((J661+S661)/2)*G661)*E661))</f>
        <v>0</v>
      </c>
    </row>
    <row r="658" spans="1:28" ht="15.75" customHeight="1">
      <c r="A658" s="505"/>
      <c r="B658" s="506"/>
      <c r="C658" s="506"/>
      <c r="D658" s="507"/>
      <c r="E658" s="510"/>
      <c r="F658" s="511"/>
      <c r="G658" s="510"/>
      <c r="H658" s="513"/>
      <c r="I658" s="511"/>
      <c r="J658" s="520" t="s">
        <v>16</v>
      </c>
      <c r="K658" s="521"/>
      <c r="L658" s="522"/>
      <c r="M658" s="520" t="s">
        <v>17</v>
      </c>
      <c r="N658" s="521"/>
      <c r="O658" s="522"/>
      <c r="P658" s="520" t="s">
        <v>18</v>
      </c>
      <c r="Q658" s="521"/>
      <c r="R658" s="522"/>
      <c r="S658" s="520" t="s">
        <v>8</v>
      </c>
      <c r="T658" s="521"/>
      <c r="U658" s="522"/>
      <c r="V658" s="520" t="s">
        <v>13</v>
      </c>
      <c r="W658" s="521"/>
      <c r="X658" s="522"/>
      <c r="Y658" s="520" t="s">
        <v>149</v>
      </c>
      <c r="Z658" s="521"/>
      <c r="AA658" s="522"/>
      <c r="AB658" s="518"/>
    </row>
    <row r="659" spans="1:28" ht="15.75" customHeight="1">
      <c r="A659" s="523" t="str">
        <f>T(A532)</f>
        <v>Major Line Stations</v>
      </c>
      <c r="B659" s="524"/>
      <c r="C659" s="141" t="str">
        <f>T(C532)</f>
        <v>CR</v>
      </c>
      <c r="D659" s="144">
        <f>SUM(D532)</f>
        <v>3</v>
      </c>
      <c r="E659" s="525">
        <v>1</v>
      </c>
      <c r="F659" s="526"/>
      <c r="G659" s="525">
        <f>SUM(G532)</f>
        <v>0</v>
      </c>
      <c r="H659" s="529"/>
      <c r="I659" s="526"/>
      <c r="J659" s="531">
        <v>0</v>
      </c>
      <c r="K659" s="532"/>
      <c r="L659" s="533"/>
      <c r="M659" s="531">
        <v>0</v>
      </c>
      <c r="N659" s="532"/>
      <c r="O659" s="533"/>
      <c r="P659" s="531">
        <v>0</v>
      </c>
      <c r="Q659" s="532"/>
      <c r="R659" s="533"/>
      <c r="S659" s="531">
        <v>0</v>
      </c>
      <c r="T659" s="532"/>
      <c r="U659" s="533"/>
      <c r="V659" s="531">
        <v>0</v>
      </c>
      <c r="W659" s="532"/>
      <c r="X659" s="533"/>
      <c r="Y659" s="531">
        <v>0</v>
      </c>
      <c r="Z659" s="532"/>
      <c r="AA659" s="533"/>
      <c r="AB659" s="518"/>
    </row>
    <row r="660" spans="1:28" ht="15.75" customHeight="1">
      <c r="A660" s="537" t="str">
        <f>T(A533)</f>
        <v/>
      </c>
      <c r="B660" s="538"/>
      <c r="C660" s="538"/>
      <c r="D660" s="539"/>
      <c r="E660" s="527"/>
      <c r="F660" s="528"/>
      <c r="G660" s="527"/>
      <c r="H660" s="530"/>
      <c r="I660" s="528"/>
      <c r="J660" s="534"/>
      <c r="K660" s="535"/>
      <c r="L660" s="536"/>
      <c r="M660" s="534"/>
      <c r="N660" s="535"/>
      <c r="O660" s="536"/>
      <c r="P660" s="534"/>
      <c r="Q660" s="535"/>
      <c r="R660" s="536"/>
      <c r="S660" s="534"/>
      <c r="T660" s="535"/>
      <c r="U660" s="536"/>
      <c r="V660" s="534"/>
      <c r="W660" s="535"/>
      <c r="X660" s="536"/>
      <c r="Y660" s="534"/>
      <c r="Z660" s="535"/>
      <c r="AA660" s="536"/>
      <c r="AB660" s="518"/>
    </row>
    <row r="661" spans="1:28" ht="15.75" customHeight="1" thickBot="1">
      <c r="A661" s="540"/>
      <c r="B661" s="541"/>
      <c r="C661" s="541"/>
      <c r="D661" s="542"/>
      <c r="E661" s="543">
        <f>SUM(E659)</f>
        <v>1</v>
      </c>
      <c r="F661" s="544"/>
      <c r="G661" s="545">
        <f>SUM(G659)</f>
        <v>0</v>
      </c>
      <c r="H661" s="543"/>
      <c r="I661" s="544"/>
      <c r="J661" s="545">
        <f>SUM((J659+M659+P659)/3)</f>
        <v>0</v>
      </c>
      <c r="K661" s="543"/>
      <c r="L661" s="543"/>
      <c r="M661" s="543"/>
      <c r="N661" s="543"/>
      <c r="O661" s="543"/>
      <c r="P661" s="543"/>
      <c r="Q661" s="543"/>
      <c r="R661" s="544"/>
      <c r="S661" s="545">
        <f>SUM(((S659*3)+V659+Y659)/5)</f>
        <v>0</v>
      </c>
      <c r="T661" s="543"/>
      <c r="U661" s="543"/>
      <c r="V661" s="543"/>
      <c r="W661" s="543"/>
      <c r="X661" s="543"/>
      <c r="Y661" s="543"/>
      <c r="Z661" s="543"/>
      <c r="AA661" s="544"/>
      <c r="AB661" s="519"/>
    </row>
    <row r="662" spans="1:28" ht="15.75" customHeight="1" thickBot="1">
      <c r="E662" s="145"/>
      <c r="F662" s="145"/>
      <c r="G662" s="145"/>
      <c r="H662" s="145"/>
      <c r="I662" s="145"/>
      <c r="J662" s="145"/>
      <c r="K662" s="145"/>
      <c r="L662" s="145"/>
      <c r="M662" s="145"/>
      <c r="N662" s="145"/>
      <c r="O662" s="145"/>
      <c r="P662" s="145"/>
      <c r="Q662" s="145"/>
      <c r="R662" s="145"/>
      <c r="S662" s="145"/>
      <c r="T662" s="145"/>
      <c r="U662" s="145"/>
      <c r="V662" s="145"/>
      <c r="W662" s="145"/>
      <c r="X662" s="145"/>
      <c r="Y662" s="145"/>
      <c r="Z662" s="145"/>
      <c r="AA662" s="145"/>
      <c r="AB662" s="145"/>
    </row>
    <row r="663" spans="1:28" ht="15.75" customHeight="1">
      <c r="A663" s="502" t="str">
        <f>T(A657)</f>
        <v>Natural Disaster</v>
      </c>
      <c r="B663" s="503"/>
      <c r="C663" s="503"/>
      <c r="D663" s="504"/>
      <c r="E663" s="508" t="s">
        <v>45</v>
      </c>
      <c r="F663" s="509"/>
      <c r="G663" s="508" t="s">
        <v>3</v>
      </c>
      <c r="H663" s="512"/>
      <c r="I663" s="509"/>
      <c r="J663" s="514" t="s">
        <v>15</v>
      </c>
      <c r="K663" s="515"/>
      <c r="L663" s="515"/>
      <c r="M663" s="515"/>
      <c r="N663" s="515"/>
      <c r="O663" s="515"/>
      <c r="P663" s="515"/>
      <c r="Q663" s="515"/>
      <c r="R663" s="516"/>
      <c r="S663" s="514" t="s">
        <v>7</v>
      </c>
      <c r="T663" s="515"/>
      <c r="U663" s="515"/>
      <c r="V663" s="515"/>
      <c r="W663" s="515"/>
      <c r="X663" s="515"/>
      <c r="Y663" s="515"/>
      <c r="Z663" s="515"/>
      <c r="AA663" s="516"/>
      <c r="AB663" s="517">
        <f>SUM(((((J667+S667)/2)*G667)*E667))</f>
        <v>0</v>
      </c>
    </row>
    <row r="664" spans="1:28" ht="15.75" customHeight="1">
      <c r="A664" s="505"/>
      <c r="B664" s="506"/>
      <c r="C664" s="506"/>
      <c r="D664" s="507"/>
      <c r="E664" s="510"/>
      <c r="F664" s="511"/>
      <c r="G664" s="510"/>
      <c r="H664" s="513"/>
      <c r="I664" s="511"/>
      <c r="J664" s="520" t="s">
        <v>16</v>
      </c>
      <c r="K664" s="521"/>
      <c r="L664" s="522"/>
      <c r="M664" s="520" t="s">
        <v>17</v>
      </c>
      <c r="N664" s="521"/>
      <c r="O664" s="522"/>
      <c r="P664" s="520" t="s">
        <v>18</v>
      </c>
      <c r="Q664" s="521"/>
      <c r="R664" s="522"/>
      <c r="S664" s="520" t="s">
        <v>8</v>
      </c>
      <c r="T664" s="521"/>
      <c r="U664" s="522"/>
      <c r="V664" s="520" t="s">
        <v>13</v>
      </c>
      <c r="W664" s="521"/>
      <c r="X664" s="522"/>
      <c r="Y664" s="520" t="s">
        <v>149</v>
      </c>
      <c r="Z664" s="521"/>
      <c r="AA664" s="522"/>
      <c r="AB664" s="518"/>
    </row>
    <row r="665" spans="1:28" ht="15.75" customHeight="1">
      <c r="A665" s="523" t="str">
        <f>T(A538)</f>
        <v>Parking Structures</v>
      </c>
      <c r="B665" s="524"/>
      <c r="C665" s="141" t="str">
        <f>T(C538)</f>
        <v>CR</v>
      </c>
      <c r="D665" s="144">
        <f>SUM(D538)</f>
        <v>4</v>
      </c>
      <c r="E665" s="525">
        <v>1</v>
      </c>
      <c r="F665" s="526"/>
      <c r="G665" s="525">
        <f>SUM(G538)</f>
        <v>0</v>
      </c>
      <c r="H665" s="529"/>
      <c r="I665" s="526"/>
      <c r="J665" s="531">
        <v>0</v>
      </c>
      <c r="K665" s="532"/>
      <c r="L665" s="533"/>
      <c r="M665" s="531">
        <v>0</v>
      </c>
      <c r="N665" s="532"/>
      <c r="O665" s="533"/>
      <c r="P665" s="531">
        <v>0</v>
      </c>
      <c r="Q665" s="532"/>
      <c r="R665" s="533"/>
      <c r="S665" s="531">
        <v>0</v>
      </c>
      <c r="T665" s="532"/>
      <c r="U665" s="533"/>
      <c r="V665" s="531">
        <v>0</v>
      </c>
      <c r="W665" s="532"/>
      <c r="X665" s="533"/>
      <c r="Y665" s="531">
        <v>0</v>
      </c>
      <c r="Z665" s="532"/>
      <c r="AA665" s="533"/>
      <c r="AB665" s="518"/>
    </row>
    <row r="666" spans="1:28" ht="15.75" customHeight="1">
      <c r="A666" s="537" t="str">
        <f>T(A539)</f>
        <v/>
      </c>
      <c r="B666" s="538"/>
      <c r="C666" s="538"/>
      <c r="D666" s="539"/>
      <c r="E666" s="527"/>
      <c r="F666" s="528"/>
      <c r="G666" s="527"/>
      <c r="H666" s="530"/>
      <c r="I666" s="528"/>
      <c r="J666" s="534"/>
      <c r="K666" s="535"/>
      <c r="L666" s="536"/>
      <c r="M666" s="534"/>
      <c r="N666" s="535"/>
      <c r="O666" s="536"/>
      <c r="P666" s="534"/>
      <c r="Q666" s="535"/>
      <c r="R666" s="536"/>
      <c r="S666" s="534"/>
      <c r="T666" s="535"/>
      <c r="U666" s="536"/>
      <c r="V666" s="534"/>
      <c r="W666" s="535"/>
      <c r="X666" s="536"/>
      <c r="Y666" s="534"/>
      <c r="Z666" s="535"/>
      <c r="AA666" s="536"/>
      <c r="AB666" s="518"/>
    </row>
    <row r="667" spans="1:28" ht="15.75" customHeight="1" thickBot="1">
      <c r="A667" s="540"/>
      <c r="B667" s="541"/>
      <c r="C667" s="541"/>
      <c r="D667" s="542"/>
      <c r="E667" s="543">
        <f>SUM(E665)</f>
        <v>1</v>
      </c>
      <c r="F667" s="544"/>
      <c r="G667" s="545">
        <f>SUM(G665)</f>
        <v>0</v>
      </c>
      <c r="H667" s="543"/>
      <c r="I667" s="544"/>
      <c r="J667" s="545">
        <f>SUM((J665+M665+P665)/3)</f>
        <v>0</v>
      </c>
      <c r="K667" s="543"/>
      <c r="L667" s="543"/>
      <c r="M667" s="543"/>
      <c r="N667" s="543"/>
      <c r="O667" s="543"/>
      <c r="P667" s="543"/>
      <c r="Q667" s="543"/>
      <c r="R667" s="544"/>
      <c r="S667" s="545">
        <f>SUM(((S665*3)+V665+Y665)/5)</f>
        <v>0</v>
      </c>
      <c r="T667" s="543"/>
      <c r="U667" s="543"/>
      <c r="V667" s="543"/>
      <c r="W667" s="543"/>
      <c r="X667" s="543"/>
      <c r="Y667" s="543"/>
      <c r="Z667" s="543"/>
      <c r="AA667" s="544"/>
      <c r="AB667" s="519"/>
    </row>
    <row r="668" spans="1:28" ht="15.75" customHeight="1" thickBot="1">
      <c r="E668" s="145"/>
      <c r="F668" s="145"/>
      <c r="G668" s="145"/>
      <c r="H668" s="145"/>
      <c r="I668" s="145"/>
      <c r="J668" s="143"/>
      <c r="K668" s="143"/>
      <c r="L668" s="143"/>
      <c r="M668" s="143"/>
      <c r="N668" s="143"/>
      <c r="O668" s="143"/>
      <c r="P668" s="143"/>
      <c r="Q668" s="143"/>
      <c r="R668" s="143"/>
      <c r="S668" s="143"/>
      <c r="T668" s="143"/>
      <c r="U668" s="143"/>
      <c r="V668" s="143"/>
      <c r="W668" s="143"/>
      <c r="X668" s="143"/>
      <c r="Y668" s="143"/>
      <c r="Z668" s="143"/>
      <c r="AA668" s="143"/>
      <c r="AB668" s="145"/>
    </row>
    <row r="669" spans="1:28" ht="15.75" customHeight="1">
      <c r="A669" s="502" t="str">
        <f>T(A663)</f>
        <v>Natural Disaster</v>
      </c>
      <c r="B669" s="503"/>
      <c r="C669" s="503"/>
      <c r="D669" s="504"/>
      <c r="E669" s="508" t="s">
        <v>45</v>
      </c>
      <c r="F669" s="509"/>
      <c r="G669" s="508" t="s">
        <v>3</v>
      </c>
      <c r="H669" s="512"/>
      <c r="I669" s="509"/>
      <c r="J669" s="514" t="s">
        <v>15</v>
      </c>
      <c r="K669" s="515"/>
      <c r="L669" s="515"/>
      <c r="M669" s="515"/>
      <c r="N669" s="515"/>
      <c r="O669" s="515"/>
      <c r="P669" s="515"/>
      <c r="Q669" s="515"/>
      <c r="R669" s="516"/>
      <c r="S669" s="514" t="s">
        <v>7</v>
      </c>
      <c r="T669" s="515"/>
      <c r="U669" s="515"/>
      <c r="V669" s="515"/>
      <c r="W669" s="515"/>
      <c r="X669" s="515"/>
      <c r="Y669" s="515"/>
      <c r="Z669" s="515"/>
      <c r="AA669" s="516"/>
      <c r="AB669" s="517">
        <f>SUM(((((J673+S673)/2)*G673)*E673))</f>
        <v>0</v>
      </c>
    </row>
    <row r="670" spans="1:28" ht="15.75" customHeight="1">
      <c r="A670" s="505"/>
      <c r="B670" s="506"/>
      <c r="C670" s="506"/>
      <c r="D670" s="507"/>
      <c r="E670" s="510"/>
      <c r="F670" s="511"/>
      <c r="G670" s="510"/>
      <c r="H670" s="513"/>
      <c r="I670" s="511"/>
      <c r="J670" s="520" t="s">
        <v>16</v>
      </c>
      <c r="K670" s="521"/>
      <c r="L670" s="522"/>
      <c r="M670" s="520" t="s">
        <v>17</v>
      </c>
      <c r="N670" s="521"/>
      <c r="O670" s="522"/>
      <c r="P670" s="520" t="s">
        <v>18</v>
      </c>
      <c r="Q670" s="521"/>
      <c r="R670" s="522"/>
      <c r="S670" s="520" t="s">
        <v>8</v>
      </c>
      <c r="T670" s="521"/>
      <c r="U670" s="522"/>
      <c r="V670" s="520" t="s">
        <v>13</v>
      </c>
      <c r="W670" s="521"/>
      <c r="X670" s="522"/>
      <c r="Y670" s="520" t="s">
        <v>149</v>
      </c>
      <c r="Z670" s="521"/>
      <c r="AA670" s="522"/>
      <c r="AB670" s="518"/>
    </row>
    <row r="671" spans="1:28" ht="15.75" customHeight="1">
      <c r="A671" s="523" t="str">
        <f>T(A544)</f>
        <v>Consist - Type 1</v>
      </c>
      <c r="B671" s="524"/>
      <c r="C671" s="141" t="str">
        <f>T(C544)</f>
        <v>CR</v>
      </c>
      <c r="D671" s="144">
        <f>SUM(D544)</f>
        <v>5</v>
      </c>
      <c r="E671" s="525">
        <v>1</v>
      </c>
      <c r="F671" s="526"/>
      <c r="G671" s="525">
        <f>SUM(G544)</f>
        <v>0</v>
      </c>
      <c r="H671" s="529"/>
      <c r="I671" s="526"/>
      <c r="J671" s="531">
        <v>0</v>
      </c>
      <c r="K671" s="532"/>
      <c r="L671" s="533"/>
      <c r="M671" s="531">
        <v>0</v>
      </c>
      <c r="N671" s="532"/>
      <c r="O671" s="533"/>
      <c r="P671" s="531">
        <v>0</v>
      </c>
      <c r="Q671" s="532"/>
      <c r="R671" s="533"/>
      <c r="S671" s="531">
        <v>0</v>
      </c>
      <c r="T671" s="532"/>
      <c r="U671" s="533"/>
      <c r="V671" s="531">
        <v>0</v>
      </c>
      <c r="W671" s="532"/>
      <c r="X671" s="533"/>
      <c r="Y671" s="531">
        <v>0</v>
      </c>
      <c r="Z671" s="532"/>
      <c r="AA671" s="533"/>
      <c r="AB671" s="518"/>
    </row>
    <row r="672" spans="1:28" ht="15.75" customHeight="1">
      <c r="A672" s="537" t="str">
        <f>T(A545)</f>
        <v/>
      </c>
      <c r="B672" s="538"/>
      <c r="C672" s="538"/>
      <c r="D672" s="539"/>
      <c r="E672" s="527"/>
      <c r="F672" s="528"/>
      <c r="G672" s="527"/>
      <c r="H672" s="530"/>
      <c r="I672" s="528"/>
      <c r="J672" s="534"/>
      <c r="K672" s="535"/>
      <c r="L672" s="536"/>
      <c r="M672" s="534"/>
      <c r="N672" s="535"/>
      <c r="O672" s="536"/>
      <c r="P672" s="534"/>
      <c r="Q672" s="535"/>
      <c r="R672" s="536"/>
      <c r="S672" s="534"/>
      <c r="T672" s="535"/>
      <c r="U672" s="536"/>
      <c r="V672" s="534"/>
      <c r="W672" s="535"/>
      <c r="X672" s="536"/>
      <c r="Y672" s="534"/>
      <c r="Z672" s="535"/>
      <c r="AA672" s="536"/>
      <c r="AB672" s="518"/>
    </row>
    <row r="673" spans="1:28" ht="15.75" customHeight="1" thickBot="1">
      <c r="A673" s="540"/>
      <c r="B673" s="541"/>
      <c r="C673" s="541"/>
      <c r="D673" s="542"/>
      <c r="E673" s="543">
        <f>SUM(E671)</f>
        <v>1</v>
      </c>
      <c r="F673" s="544"/>
      <c r="G673" s="545">
        <f>SUM(G671)</f>
        <v>0</v>
      </c>
      <c r="H673" s="543"/>
      <c r="I673" s="544"/>
      <c r="J673" s="545">
        <f>SUM((J671+M671+P671)/3)</f>
        <v>0</v>
      </c>
      <c r="K673" s="543"/>
      <c r="L673" s="543"/>
      <c r="M673" s="543"/>
      <c r="N673" s="543"/>
      <c r="O673" s="543"/>
      <c r="P673" s="543"/>
      <c r="Q673" s="543"/>
      <c r="R673" s="544"/>
      <c r="S673" s="545">
        <f>SUM(((S671*3)+V671+Y671)/5)</f>
        <v>0</v>
      </c>
      <c r="T673" s="543"/>
      <c r="U673" s="543"/>
      <c r="V673" s="543"/>
      <c r="W673" s="543"/>
      <c r="X673" s="543"/>
      <c r="Y673" s="543"/>
      <c r="Z673" s="543"/>
      <c r="AA673" s="544"/>
      <c r="AB673" s="519"/>
    </row>
    <row r="674" spans="1:28" ht="15.75" customHeight="1" thickBot="1">
      <c r="E674" s="145"/>
      <c r="F674" s="145"/>
      <c r="G674" s="145"/>
      <c r="H674" s="145"/>
      <c r="I674" s="145"/>
      <c r="J674" s="145"/>
      <c r="K674" s="145"/>
      <c r="L674" s="145"/>
      <c r="M674" s="145"/>
      <c r="N674" s="145"/>
      <c r="O674" s="145"/>
      <c r="P674" s="145"/>
      <c r="Q674" s="145"/>
      <c r="R674" s="145"/>
      <c r="S674" s="145"/>
      <c r="T674" s="145"/>
      <c r="U674" s="145"/>
      <c r="V674" s="145"/>
      <c r="W674" s="145"/>
      <c r="X674" s="145"/>
      <c r="Y674" s="145"/>
      <c r="Z674" s="145"/>
      <c r="AA674" s="145"/>
      <c r="AB674" s="145"/>
    </row>
    <row r="675" spans="1:28" ht="15.75" customHeight="1">
      <c r="A675" s="502" t="str">
        <f>T(A669)</f>
        <v>Natural Disaster</v>
      </c>
      <c r="B675" s="503"/>
      <c r="C675" s="503"/>
      <c r="D675" s="504"/>
      <c r="E675" s="508" t="s">
        <v>45</v>
      </c>
      <c r="F675" s="509"/>
      <c r="G675" s="508" t="s">
        <v>3</v>
      </c>
      <c r="H675" s="512"/>
      <c r="I675" s="509"/>
      <c r="J675" s="514" t="s">
        <v>15</v>
      </c>
      <c r="K675" s="515"/>
      <c r="L675" s="515"/>
      <c r="M675" s="515"/>
      <c r="N675" s="515"/>
      <c r="O675" s="515"/>
      <c r="P675" s="515"/>
      <c r="Q675" s="515"/>
      <c r="R675" s="516"/>
      <c r="S675" s="514" t="s">
        <v>7</v>
      </c>
      <c r="T675" s="515"/>
      <c r="U675" s="515"/>
      <c r="V675" s="515"/>
      <c r="W675" s="515"/>
      <c r="X675" s="515"/>
      <c r="Y675" s="515"/>
      <c r="Z675" s="515"/>
      <c r="AA675" s="516"/>
      <c r="AB675" s="517">
        <f>SUM(((((J679+S679)/2)*G679)*E679))</f>
        <v>0</v>
      </c>
    </row>
    <row r="676" spans="1:28" ht="15.75" customHeight="1">
      <c r="A676" s="505"/>
      <c r="B676" s="506"/>
      <c r="C676" s="506"/>
      <c r="D676" s="507"/>
      <c r="E676" s="510"/>
      <c r="F676" s="511"/>
      <c r="G676" s="510"/>
      <c r="H676" s="513"/>
      <c r="I676" s="511"/>
      <c r="J676" s="520" t="s">
        <v>16</v>
      </c>
      <c r="K676" s="521"/>
      <c r="L676" s="522"/>
      <c r="M676" s="520" t="s">
        <v>17</v>
      </c>
      <c r="N676" s="521"/>
      <c r="O676" s="522"/>
      <c r="P676" s="520" t="s">
        <v>18</v>
      </c>
      <c r="Q676" s="521"/>
      <c r="R676" s="522"/>
      <c r="S676" s="520" t="s">
        <v>8</v>
      </c>
      <c r="T676" s="521"/>
      <c r="U676" s="522"/>
      <c r="V676" s="520" t="s">
        <v>13</v>
      </c>
      <c r="W676" s="521"/>
      <c r="X676" s="522"/>
      <c r="Y676" s="520" t="s">
        <v>149</v>
      </c>
      <c r="Z676" s="521"/>
      <c r="AA676" s="522"/>
      <c r="AB676" s="518"/>
    </row>
    <row r="677" spans="1:28" ht="15.75" customHeight="1">
      <c r="A677" s="523" t="str">
        <f>T(A550)</f>
        <v>Consist - Type 2</v>
      </c>
      <c r="B677" s="524"/>
      <c r="C677" s="141" t="str">
        <f>T(C550)</f>
        <v>CR</v>
      </c>
      <c r="D677" s="144">
        <f>SUM(D550)</f>
        <v>6</v>
      </c>
      <c r="E677" s="525">
        <v>1</v>
      </c>
      <c r="F677" s="526"/>
      <c r="G677" s="525">
        <f>SUM(G550)</f>
        <v>0</v>
      </c>
      <c r="H677" s="529"/>
      <c r="I677" s="526"/>
      <c r="J677" s="531">
        <v>0</v>
      </c>
      <c r="K677" s="532"/>
      <c r="L677" s="533"/>
      <c r="M677" s="531">
        <v>0</v>
      </c>
      <c r="N677" s="532"/>
      <c r="O677" s="533"/>
      <c r="P677" s="531">
        <v>0</v>
      </c>
      <c r="Q677" s="532"/>
      <c r="R677" s="533"/>
      <c r="S677" s="531">
        <v>0</v>
      </c>
      <c r="T677" s="532"/>
      <c r="U677" s="533"/>
      <c r="V677" s="531">
        <v>0</v>
      </c>
      <c r="W677" s="532"/>
      <c r="X677" s="533"/>
      <c r="Y677" s="531">
        <v>0</v>
      </c>
      <c r="Z677" s="532"/>
      <c r="AA677" s="533"/>
      <c r="AB677" s="518"/>
    </row>
    <row r="678" spans="1:28" ht="15.75" customHeight="1">
      <c r="A678" s="537" t="str">
        <f>T(A551)</f>
        <v/>
      </c>
      <c r="B678" s="538"/>
      <c r="C678" s="538"/>
      <c r="D678" s="539"/>
      <c r="E678" s="527"/>
      <c r="F678" s="528"/>
      <c r="G678" s="527"/>
      <c r="H678" s="530"/>
      <c r="I678" s="528"/>
      <c r="J678" s="534"/>
      <c r="K678" s="535"/>
      <c r="L678" s="536"/>
      <c r="M678" s="534"/>
      <c r="N678" s="535"/>
      <c r="O678" s="536"/>
      <c r="P678" s="534"/>
      <c r="Q678" s="535"/>
      <c r="R678" s="536"/>
      <c r="S678" s="534"/>
      <c r="T678" s="535"/>
      <c r="U678" s="536"/>
      <c r="V678" s="534"/>
      <c r="W678" s="535"/>
      <c r="X678" s="536"/>
      <c r="Y678" s="534"/>
      <c r="Z678" s="535"/>
      <c r="AA678" s="536"/>
      <c r="AB678" s="518"/>
    </row>
    <row r="679" spans="1:28" ht="15.75" customHeight="1" thickBot="1">
      <c r="A679" s="540"/>
      <c r="B679" s="541"/>
      <c r="C679" s="541"/>
      <c r="D679" s="542"/>
      <c r="E679" s="543">
        <f>SUM(E677)</f>
        <v>1</v>
      </c>
      <c r="F679" s="544"/>
      <c r="G679" s="545">
        <f>SUM(G677)</f>
        <v>0</v>
      </c>
      <c r="H679" s="543"/>
      <c r="I679" s="544"/>
      <c r="J679" s="545">
        <f>SUM((J677+M677+P677)/3)</f>
        <v>0</v>
      </c>
      <c r="K679" s="543"/>
      <c r="L679" s="543"/>
      <c r="M679" s="543"/>
      <c r="N679" s="543"/>
      <c r="O679" s="543"/>
      <c r="P679" s="543"/>
      <c r="Q679" s="543"/>
      <c r="R679" s="544"/>
      <c r="S679" s="545">
        <f>SUM(((S677*3)+V677+Y677)/5)</f>
        <v>0</v>
      </c>
      <c r="T679" s="543"/>
      <c r="U679" s="543"/>
      <c r="V679" s="543"/>
      <c r="W679" s="543"/>
      <c r="X679" s="543"/>
      <c r="Y679" s="543"/>
      <c r="Z679" s="543"/>
      <c r="AA679" s="544"/>
      <c r="AB679" s="519"/>
    </row>
    <row r="680" spans="1:28" ht="15.75" customHeight="1" thickBot="1">
      <c r="E680" s="145"/>
      <c r="F680" s="145"/>
      <c r="G680" s="145"/>
      <c r="H680" s="145"/>
      <c r="I680" s="145"/>
      <c r="J680" s="143"/>
      <c r="K680" s="143"/>
      <c r="L680" s="143"/>
      <c r="M680" s="143"/>
      <c r="N680" s="143"/>
      <c r="O680" s="143"/>
      <c r="P680" s="143"/>
      <c r="Q680" s="143"/>
      <c r="R680" s="143"/>
      <c r="S680" s="143"/>
      <c r="T680" s="143"/>
      <c r="U680" s="143"/>
      <c r="V680" s="143"/>
      <c r="W680" s="143"/>
      <c r="X680" s="143"/>
      <c r="Y680" s="143"/>
      <c r="Z680" s="143"/>
      <c r="AA680" s="143"/>
      <c r="AB680" s="145"/>
    </row>
    <row r="681" spans="1:28" ht="15.75" customHeight="1">
      <c r="A681" s="502" t="str">
        <f>T(A675)</f>
        <v>Natural Disaster</v>
      </c>
      <c r="B681" s="503"/>
      <c r="C681" s="503"/>
      <c r="D681" s="504"/>
      <c r="E681" s="508" t="s">
        <v>45</v>
      </c>
      <c r="F681" s="509"/>
      <c r="G681" s="508" t="s">
        <v>3</v>
      </c>
      <c r="H681" s="512"/>
      <c r="I681" s="509"/>
      <c r="J681" s="514" t="s">
        <v>15</v>
      </c>
      <c r="K681" s="515"/>
      <c r="L681" s="515"/>
      <c r="M681" s="515"/>
      <c r="N681" s="515"/>
      <c r="O681" s="515"/>
      <c r="P681" s="515"/>
      <c r="Q681" s="515"/>
      <c r="R681" s="516"/>
      <c r="S681" s="514" t="s">
        <v>7</v>
      </c>
      <c r="T681" s="515"/>
      <c r="U681" s="515"/>
      <c r="V681" s="515"/>
      <c r="W681" s="515"/>
      <c r="X681" s="515"/>
      <c r="Y681" s="515"/>
      <c r="Z681" s="515"/>
      <c r="AA681" s="516"/>
      <c r="AB681" s="517">
        <f>SUM(((((J685+S685)/2)*G685)*E685))</f>
        <v>0</v>
      </c>
    </row>
    <row r="682" spans="1:28" ht="15.75" customHeight="1">
      <c r="A682" s="505"/>
      <c r="B682" s="506"/>
      <c r="C682" s="506"/>
      <c r="D682" s="507"/>
      <c r="E682" s="510"/>
      <c r="F682" s="511"/>
      <c r="G682" s="510"/>
      <c r="H682" s="513"/>
      <c r="I682" s="511"/>
      <c r="J682" s="520" t="s">
        <v>16</v>
      </c>
      <c r="K682" s="521"/>
      <c r="L682" s="522"/>
      <c r="M682" s="520" t="s">
        <v>17</v>
      </c>
      <c r="N682" s="521"/>
      <c r="O682" s="522"/>
      <c r="P682" s="520" t="s">
        <v>18</v>
      </c>
      <c r="Q682" s="521"/>
      <c r="R682" s="522"/>
      <c r="S682" s="520" t="s">
        <v>8</v>
      </c>
      <c r="T682" s="521"/>
      <c r="U682" s="522"/>
      <c r="V682" s="520" t="s">
        <v>13</v>
      </c>
      <c r="W682" s="521"/>
      <c r="X682" s="522"/>
      <c r="Y682" s="520" t="s">
        <v>149</v>
      </c>
      <c r="Z682" s="521"/>
      <c r="AA682" s="522"/>
      <c r="AB682" s="518"/>
    </row>
    <row r="683" spans="1:28" ht="15.75" customHeight="1">
      <c r="A683" s="523" t="str">
        <f>T(A556)</f>
        <v>Primary Control Center</v>
      </c>
      <c r="B683" s="524"/>
      <c r="C683" s="141" t="str">
        <f>T(C556)</f>
        <v>CR</v>
      </c>
      <c r="D683" s="144">
        <f>SUM(D556)</f>
        <v>7</v>
      </c>
      <c r="E683" s="525">
        <v>1</v>
      </c>
      <c r="F683" s="526"/>
      <c r="G683" s="525">
        <f>SUM(G556)</f>
        <v>0</v>
      </c>
      <c r="H683" s="529"/>
      <c r="I683" s="526"/>
      <c r="J683" s="531">
        <v>0</v>
      </c>
      <c r="K683" s="532"/>
      <c r="L683" s="533"/>
      <c r="M683" s="531">
        <v>0</v>
      </c>
      <c r="N683" s="532"/>
      <c r="O683" s="533"/>
      <c r="P683" s="531">
        <v>0</v>
      </c>
      <c r="Q683" s="532"/>
      <c r="R683" s="533"/>
      <c r="S683" s="531">
        <v>0</v>
      </c>
      <c r="T683" s="532"/>
      <c r="U683" s="533"/>
      <c r="V683" s="531">
        <v>0</v>
      </c>
      <c r="W683" s="532"/>
      <c r="X683" s="533"/>
      <c r="Y683" s="531">
        <v>0</v>
      </c>
      <c r="Z683" s="532"/>
      <c r="AA683" s="533"/>
      <c r="AB683" s="518"/>
    </row>
    <row r="684" spans="1:28" ht="15.75" customHeight="1">
      <c r="A684" s="537" t="str">
        <f>T(A557)</f>
        <v/>
      </c>
      <c r="B684" s="538"/>
      <c r="C684" s="538"/>
      <c r="D684" s="539"/>
      <c r="E684" s="527"/>
      <c r="F684" s="528"/>
      <c r="G684" s="527"/>
      <c r="H684" s="530"/>
      <c r="I684" s="528"/>
      <c r="J684" s="534"/>
      <c r="K684" s="535"/>
      <c r="L684" s="536"/>
      <c r="M684" s="534"/>
      <c r="N684" s="535"/>
      <c r="O684" s="536"/>
      <c r="P684" s="534"/>
      <c r="Q684" s="535"/>
      <c r="R684" s="536"/>
      <c r="S684" s="534"/>
      <c r="T684" s="535"/>
      <c r="U684" s="536"/>
      <c r="V684" s="534"/>
      <c r="W684" s="535"/>
      <c r="X684" s="536"/>
      <c r="Y684" s="534"/>
      <c r="Z684" s="535"/>
      <c r="AA684" s="536"/>
      <c r="AB684" s="518"/>
    </row>
    <row r="685" spans="1:28" ht="15.75" customHeight="1" thickBot="1">
      <c r="A685" s="540"/>
      <c r="B685" s="541"/>
      <c r="C685" s="541"/>
      <c r="D685" s="542"/>
      <c r="E685" s="543">
        <f>SUM(E683)</f>
        <v>1</v>
      </c>
      <c r="F685" s="544"/>
      <c r="G685" s="545">
        <f>SUM(G683)</f>
        <v>0</v>
      </c>
      <c r="H685" s="543"/>
      <c r="I685" s="544"/>
      <c r="J685" s="545">
        <f>SUM((J683+M683+P683)/3)</f>
        <v>0</v>
      </c>
      <c r="K685" s="543"/>
      <c r="L685" s="543"/>
      <c r="M685" s="543"/>
      <c r="N685" s="543"/>
      <c r="O685" s="543"/>
      <c r="P685" s="543"/>
      <c r="Q685" s="543"/>
      <c r="R685" s="544"/>
      <c r="S685" s="545">
        <f>SUM(((S683*3)+V683+Y683)/5)</f>
        <v>0</v>
      </c>
      <c r="T685" s="543"/>
      <c r="U685" s="543"/>
      <c r="V685" s="543"/>
      <c r="W685" s="543"/>
      <c r="X685" s="543"/>
      <c r="Y685" s="543"/>
      <c r="Z685" s="543"/>
      <c r="AA685" s="544"/>
      <c r="AB685" s="519"/>
    </row>
    <row r="686" spans="1:28" ht="15.75" customHeight="1" thickBot="1">
      <c r="E686" s="145"/>
      <c r="F686" s="145"/>
      <c r="G686" s="145"/>
      <c r="H686" s="145"/>
      <c r="I686" s="145"/>
      <c r="J686" s="145"/>
      <c r="K686" s="145"/>
      <c r="L686" s="145"/>
      <c r="M686" s="145"/>
      <c r="N686" s="145"/>
      <c r="O686" s="145"/>
      <c r="P686" s="145"/>
      <c r="Q686" s="145"/>
      <c r="R686" s="145"/>
      <c r="S686" s="145"/>
      <c r="T686" s="145"/>
      <c r="U686" s="145"/>
      <c r="V686" s="145"/>
      <c r="W686" s="145"/>
      <c r="X686" s="145"/>
      <c r="Y686" s="145"/>
      <c r="Z686" s="145"/>
      <c r="AA686" s="145"/>
      <c r="AB686" s="145"/>
    </row>
    <row r="687" spans="1:28" ht="15.75" customHeight="1">
      <c r="A687" s="502" t="str">
        <f>T(A681)</f>
        <v>Natural Disaster</v>
      </c>
      <c r="B687" s="503"/>
      <c r="C687" s="503"/>
      <c r="D687" s="504"/>
      <c r="E687" s="508" t="s">
        <v>45</v>
      </c>
      <c r="F687" s="509"/>
      <c r="G687" s="508" t="s">
        <v>3</v>
      </c>
      <c r="H687" s="512"/>
      <c r="I687" s="509"/>
      <c r="J687" s="514" t="s">
        <v>15</v>
      </c>
      <c r="K687" s="515"/>
      <c r="L687" s="515"/>
      <c r="M687" s="515"/>
      <c r="N687" s="515"/>
      <c r="O687" s="515"/>
      <c r="P687" s="515"/>
      <c r="Q687" s="515"/>
      <c r="R687" s="516"/>
      <c r="S687" s="514" t="s">
        <v>7</v>
      </c>
      <c r="T687" s="515"/>
      <c r="U687" s="515"/>
      <c r="V687" s="515"/>
      <c r="W687" s="515"/>
      <c r="X687" s="515"/>
      <c r="Y687" s="515"/>
      <c r="Z687" s="515"/>
      <c r="AA687" s="516"/>
      <c r="AB687" s="517">
        <f>SUM(((((J691+S691)/2)*G691)*E691))</f>
        <v>0</v>
      </c>
    </row>
    <row r="688" spans="1:28" ht="15.75" customHeight="1">
      <c r="A688" s="505"/>
      <c r="B688" s="506"/>
      <c r="C688" s="506"/>
      <c r="D688" s="507"/>
      <c r="E688" s="510"/>
      <c r="F688" s="511"/>
      <c r="G688" s="510"/>
      <c r="H688" s="513"/>
      <c r="I688" s="511"/>
      <c r="J688" s="520" t="s">
        <v>16</v>
      </c>
      <c r="K688" s="521"/>
      <c r="L688" s="522"/>
      <c r="M688" s="520" t="s">
        <v>17</v>
      </c>
      <c r="N688" s="521"/>
      <c r="O688" s="522"/>
      <c r="P688" s="520" t="s">
        <v>18</v>
      </c>
      <c r="Q688" s="521"/>
      <c r="R688" s="522"/>
      <c r="S688" s="520" t="s">
        <v>8</v>
      </c>
      <c r="T688" s="521"/>
      <c r="U688" s="522"/>
      <c r="V688" s="520" t="s">
        <v>13</v>
      </c>
      <c r="W688" s="521"/>
      <c r="X688" s="522"/>
      <c r="Y688" s="520" t="s">
        <v>149</v>
      </c>
      <c r="Z688" s="521"/>
      <c r="AA688" s="522"/>
      <c r="AB688" s="518"/>
    </row>
    <row r="689" spans="1:28" ht="15.75" customHeight="1">
      <c r="A689" s="523" t="str">
        <f>T(A562)</f>
        <v>Control Towers</v>
      </c>
      <c r="B689" s="524"/>
      <c r="C689" s="141" t="str">
        <f>T(C562)</f>
        <v>CR</v>
      </c>
      <c r="D689" s="144">
        <f>SUM(D562)</f>
        <v>8</v>
      </c>
      <c r="E689" s="525">
        <v>1</v>
      </c>
      <c r="F689" s="526"/>
      <c r="G689" s="525">
        <f>SUM(G562)</f>
        <v>0</v>
      </c>
      <c r="H689" s="529"/>
      <c r="I689" s="526"/>
      <c r="J689" s="531">
        <v>0</v>
      </c>
      <c r="K689" s="532"/>
      <c r="L689" s="533"/>
      <c r="M689" s="531">
        <v>0</v>
      </c>
      <c r="N689" s="532"/>
      <c r="O689" s="533"/>
      <c r="P689" s="531">
        <v>0</v>
      </c>
      <c r="Q689" s="532"/>
      <c r="R689" s="533"/>
      <c r="S689" s="531">
        <v>0</v>
      </c>
      <c r="T689" s="532"/>
      <c r="U689" s="533"/>
      <c r="V689" s="531">
        <v>0</v>
      </c>
      <c r="W689" s="532"/>
      <c r="X689" s="533"/>
      <c r="Y689" s="531">
        <v>0</v>
      </c>
      <c r="Z689" s="532"/>
      <c r="AA689" s="533"/>
      <c r="AB689" s="518"/>
    </row>
    <row r="690" spans="1:28" ht="15.75" customHeight="1">
      <c r="A690" s="537" t="str">
        <f>T(A563)</f>
        <v/>
      </c>
      <c r="B690" s="538"/>
      <c r="C690" s="538"/>
      <c r="D690" s="539"/>
      <c r="E690" s="527"/>
      <c r="F690" s="528"/>
      <c r="G690" s="527"/>
      <c r="H690" s="530"/>
      <c r="I690" s="528"/>
      <c r="J690" s="534"/>
      <c r="K690" s="535"/>
      <c r="L690" s="536"/>
      <c r="M690" s="534"/>
      <c r="N690" s="535"/>
      <c r="O690" s="536"/>
      <c r="P690" s="534"/>
      <c r="Q690" s="535"/>
      <c r="R690" s="536"/>
      <c r="S690" s="534"/>
      <c r="T690" s="535"/>
      <c r="U690" s="536"/>
      <c r="V690" s="534"/>
      <c r="W690" s="535"/>
      <c r="X690" s="536"/>
      <c r="Y690" s="534"/>
      <c r="Z690" s="535"/>
      <c r="AA690" s="536"/>
      <c r="AB690" s="518"/>
    </row>
    <row r="691" spans="1:28" ht="15.75" customHeight="1" thickBot="1">
      <c r="A691" s="540"/>
      <c r="B691" s="541"/>
      <c r="C691" s="541"/>
      <c r="D691" s="542"/>
      <c r="E691" s="543">
        <f>SUM(E689)</f>
        <v>1</v>
      </c>
      <c r="F691" s="544"/>
      <c r="G691" s="545">
        <f>SUM(G689)</f>
        <v>0</v>
      </c>
      <c r="H691" s="543"/>
      <c r="I691" s="544"/>
      <c r="J691" s="545">
        <f>SUM((J689+M689+P689)/3)</f>
        <v>0</v>
      </c>
      <c r="K691" s="543"/>
      <c r="L691" s="543"/>
      <c r="M691" s="543"/>
      <c r="N691" s="543"/>
      <c r="O691" s="543"/>
      <c r="P691" s="543"/>
      <c r="Q691" s="543"/>
      <c r="R691" s="544"/>
      <c r="S691" s="545">
        <f>SUM(((S689*3)+V689+Y689)/5)</f>
        <v>0</v>
      </c>
      <c r="T691" s="543"/>
      <c r="U691" s="543"/>
      <c r="V691" s="543"/>
      <c r="W691" s="543"/>
      <c r="X691" s="543"/>
      <c r="Y691" s="543"/>
      <c r="Z691" s="543"/>
      <c r="AA691" s="544"/>
      <c r="AB691" s="519"/>
    </row>
    <row r="692" spans="1:28" ht="15.75" customHeight="1" thickBot="1">
      <c r="J692" s="143"/>
      <c r="K692" s="143"/>
      <c r="L692" s="143"/>
      <c r="M692" s="143"/>
      <c r="N692" s="143"/>
      <c r="O692" s="143"/>
      <c r="P692" s="143"/>
      <c r="Q692" s="143"/>
      <c r="R692" s="143"/>
      <c r="S692" s="143"/>
      <c r="T692" s="143"/>
      <c r="U692" s="143"/>
      <c r="V692" s="143"/>
      <c r="W692" s="143"/>
      <c r="X692" s="143"/>
      <c r="Y692" s="143"/>
      <c r="Z692" s="143"/>
      <c r="AA692" s="143"/>
    </row>
    <row r="693" spans="1:28" ht="15.75" customHeight="1">
      <c r="A693" s="502" t="str">
        <f>T(A687)</f>
        <v>Natural Disaster</v>
      </c>
      <c r="B693" s="503"/>
      <c r="C693" s="503"/>
      <c r="D693" s="504"/>
      <c r="E693" s="508" t="s">
        <v>45</v>
      </c>
      <c r="F693" s="509"/>
      <c r="G693" s="508" t="s">
        <v>3</v>
      </c>
      <c r="H693" s="512"/>
      <c r="I693" s="509"/>
      <c r="J693" s="514" t="s">
        <v>15</v>
      </c>
      <c r="K693" s="515"/>
      <c r="L693" s="515"/>
      <c r="M693" s="515"/>
      <c r="N693" s="515"/>
      <c r="O693" s="515"/>
      <c r="P693" s="515"/>
      <c r="Q693" s="515"/>
      <c r="R693" s="516"/>
      <c r="S693" s="514" t="s">
        <v>7</v>
      </c>
      <c r="T693" s="515"/>
      <c r="U693" s="515"/>
      <c r="V693" s="515"/>
      <c r="W693" s="515"/>
      <c r="X693" s="515"/>
      <c r="Y693" s="515"/>
      <c r="Z693" s="515"/>
      <c r="AA693" s="516"/>
      <c r="AB693" s="517">
        <f>SUM(((((J697+S697)/2)*G697)*E697))</f>
        <v>0</v>
      </c>
    </row>
    <row r="694" spans="1:28" ht="15.75" customHeight="1">
      <c r="A694" s="505"/>
      <c r="B694" s="506"/>
      <c r="C694" s="506"/>
      <c r="D694" s="507"/>
      <c r="E694" s="510"/>
      <c r="F694" s="511"/>
      <c r="G694" s="510"/>
      <c r="H694" s="513"/>
      <c r="I694" s="511"/>
      <c r="J694" s="520" t="s">
        <v>16</v>
      </c>
      <c r="K694" s="521"/>
      <c r="L694" s="522"/>
      <c r="M694" s="520" t="s">
        <v>17</v>
      </c>
      <c r="N694" s="521"/>
      <c r="O694" s="522"/>
      <c r="P694" s="520" t="s">
        <v>18</v>
      </c>
      <c r="Q694" s="521"/>
      <c r="R694" s="522"/>
      <c r="S694" s="520" t="s">
        <v>8</v>
      </c>
      <c r="T694" s="521"/>
      <c r="U694" s="522"/>
      <c r="V694" s="520" t="s">
        <v>13</v>
      </c>
      <c r="W694" s="521"/>
      <c r="X694" s="522"/>
      <c r="Y694" s="520" t="s">
        <v>149</v>
      </c>
      <c r="Z694" s="521"/>
      <c r="AA694" s="522"/>
      <c r="AB694" s="518"/>
    </row>
    <row r="695" spans="1:28" ht="15.75" customHeight="1">
      <c r="A695" s="523" t="str">
        <f>T(A568)</f>
        <v>Cyber Systems</v>
      </c>
      <c r="B695" s="524"/>
      <c r="C695" s="141" t="str">
        <f>T(C568)</f>
        <v>CR</v>
      </c>
      <c r="D695" s="144">
        <f>SUM(D568)</f>
        <v>9</v>
      </c>
      <c r="E695" s="525">
        <v>1</v>
      </c>
      <c r="F695" s="526"/>
      <c r="G695" s="525">
        <f>SUM(G568)</f>
        <v>0</v>
      </c>
      <c r="H695" s="529"/>
      <c r="I695" s="526"/>
      <c r="J695" s="531">
        <v>0</v>
      </c>
      <c r="K695" s="532"/>
      <c r="L695" s="533"/>
      <c r="M695" s="531">
        <v>0</v>
      </c>
      <c r="N695" s="532"/>
      <c r="O695" s="533"/>
      <c r="P695" s="531">
        <v>0</v>
      </c>
      <c r="Q695" s="532"/>
      <c r="R695" s="533"/>
      <c r="S695" s="531">
        <v>0</v>
      </c>
      <c r="T695" s="532"/>
      <c r="U695" s="533"/>
      <c r="V695" s="531">
        <v>0</v>
      </c>
      <c r="W695" s="532"/>
      <c r="X695" s="533"/>
      <c r="Y695" s="531">
        <v>0</v>
      </c>
      <c r="Z695" s="532"/>
      <c r="AA695" s="533"/>
      <c r="AB695" s="518"/>
    </row>
    <row r="696" spans="1:28" ht="15.75" customHeight="1">
      <c r="A696" s="537" t="str">
        <f>T(A569)</f>
        <v/>
      </c>
      <c r="B696" s="538"/>
      <c r="C696" s="538"/>
      <c r="D696" s="539"/>
      <c r="E696" s="527"/>
      <c r="F696" s="528"/>
      <c r="G696" s="527"/>
      <c r="H696" s="530"/>
      <c r="I696" s="528"/>
      <c r="J696" s="534"/>
      <c r="K696" s="535"/>
      <c r="L696" s="536"/>
      <c r="M696" s="534"/>
      <c r="N696" s="535"/>
      <c r="O696" s="536"/>
      <c r="P696" s="534"/>
      <c r="Q696" s="535"/>
      <c r="R696" s="536"/>
      <c r="S696" s="534"/>
      <c r="T696" s="535"/>
      <c r="U696" s="536"/>
      <c r="V696" s="534"/>
      <c r="W696" s="535"/>
      <c r="X696" s="536"/>
      <c r="Y696" s="534"/>
      <c r="Z696" s="535"/>
      <c r="AA696" s="536"/>
      <c r="AB696" s="518"/>
    </row>
    <row r="697" spans="1:28" ht="15.75" customHeight="1" thickBot="1">
      <c r="A697" s="540"/>
      <c r="B697" s="541"/>
      <c r="C697" s="541"/>
      <c r="D697" s="542"/>
      <c r="E697" s="543">
        <f>SUM(E695)</f>
        <v>1</v>
      </c>
      <c r="F697" s="544"/>
      <c r="G697" s="545">
        <f>SUM(G695)</f>
        <v>0</v>
      </c>
      <c r="H697" s="543"/>
      <c r="I697" s="544"/>
      <c r="J697" s="545">
        <f>SUM((J695+M695+P695)/3)</f>
        <v>0</v>
      </c>
      <c r="K697" s="543"/>
      <c r="L697" s="543"/>
      <c r="M697" s="543"/>
      <c r="N697" s="543"/>
      <c r="O697" s="543"/>
      <c r="P697" s="543"/>
      <c r="Q697" s="543"/>
      <c r="R697" s="544"/>
      <c r="S697" s="545">
        <f>SUM(((S695*3)+V695+Y695)/5)</f>
        <v>0</v>
      </c>
      <c r="T697" s="543"/>
      <c r="U697" s="543"/>
      <c r="V697" s="543"/>
      <c r="W697" s="543"/>
      <c r="X697" s="543"/>
      <c r="Y697" s="543"/>
      <c r="Z697" s="543"/>
      <c r="AA697" s="544"/>
      <c r="AB697" s="519"/>
    </row>
    <row r="698" spans="1:28" ht="15.75" customHeight="1" thickBot="1">
      <c r="E698" s="145"/>
      <c r="F698" s="145"/>
      <c r="G698" s="145"/>
      <c r="H698" s="145"/>
      <c r="I698" s="145"/>
      <c r="J698" s="145"/>
      <c r="K698" s="145"/>
      <c r="L698" s="145"/>
      <c r="M698" s="145"/>
      <c r="N698" s="145"/>
      <c r="O698" s="145"/>
      <c r="P698" s="145"/>
      <c r="Q698" s="145"/>
      <c r="R698" s="145"/>
      <c r="S698" s="145"/>
      <c r="T698" s="145"/>
      <c r="U698" s="145"/>
      <c r="V698" s="145"/>
      <c r="W698" s="145"/>
      <c r="X698" s="145"/>
      <c r="Y698" s="145"/>
      <c r="Z698" s="145"/>
      <c r="AA698" s="145"/>
      <c r="AB698" s="145"/>
    </row>
    <row r="699" spans="1:28" ht="15.75" customHeight="1">
      <c r="A699" s="502" t="str">
        <f>T(A693)</f>
        <v>Natural Disaster</v>
      </c>
      <c r="B699" s="503"/>
      <c r="C699" s="503"/>
      <c r="D699" s="504"/>
      <c r="E699" s="508" t="s">
        <v>45</v>
      </c>
      <c r="F699" s="509"/>
      <c r="G699" s="508" t="s">
        <v>3</v>
      </c>
      <c r="H699" s="512"/>
      <c r="I699" s="509"/>
      <c r="J699" s="514" t="s">
        <v>15</v>
      </c>
      <c r="K699" s="515"/>
      <c r="L699" s="515"/>
      <c r="M699" s="515"/>
      <c r="N699" s="515"/>
      <c r="O699" s="515"/>
      <c r="P699" s="515"/>
      <c r="Q699" s="515"/>
      <c r="R699" s="516"/>
      <c r="S699" s="514" t="s">
        <v>7</v>
      </c>
      <c r="T699" s="515"/>
      <c r="U699" s="515"/>
      <c r="V699" s="515"/>
      <c r="W699" s="515"/>
      <c r="X699" s="515"/>
      <c r="Y699" s="515"/>
      <c r="Z699" s="515"/>
      <c r="AA699" s="516"/>
      <c r="AB699" s="517">
        <f>SUM(((((J703+S703)/2)*G703)*E703))</f>
        <v>0</v>
      </c>
    </row>
    <row r="700" spans="1:28" ht="15.75" customHeight="1">
      <c r="A700" s="505"/>
      <c r="B700" s="506"/>
      <c r="C700" s="506"/>
      <c r="D700" s="507"/>
      <c r="E700" s="510"/>
      <c r="F700" s="511"/>
      <c r="G700" s="510"/>
      <c r="H700" s="513"/>
      <c r="I700" s="511"/>
      <c r="J700" s="520" t="s">
        <v>16</v>
      </c>
      <c r="K700" s="521"/>
      <c r="L700" s="522"/>
      <c r="M700" s="520" t="s">
        <v>17</v>
      </c>
      <c r="N700" s="521"/>
      <c r="O700" s="522"/>
      <c r="P700" s="520" t="s">
        <v>18</v>
      </c>
      <c r="Q700" s="521"/>
      <c r="R700" s="522"/>
      <c r="S700" s="520" t="s">
        <v>8</v>
      </c>
      <c r="T700" s="521"/>
      <c r="U700" s="522"/>
      <c r="V700" s="520" t="s">
        <v>13</v>
      </c>
      <c r="W700" s="521"/>
      <c r="X700" s="522"/>
      <c r="Y700" s="520" t="s">
        <v>149</v>
      </c>
      <c r="Z700" s="521"/>
      <c r="AA700" s="522"/>
      <c r="AB700" s="518"/>
    </row>
    <row r="701" spans="1:28" ht="15.75" customHeight="1">
      <c r="A701" s="523" t="str">
        <f>T(A574)</f>
        <v>Right of Way (ROW)</v>
      </c>
      <c r="B701" s="524"/>
      <c r="C701" s="141" t="str">
        <f>T(C574)</f>
        <v>CR</v>
      </c>
      <c r="D701" s="144">
        <f>SUM(D574)</f>
        <v>10</v>
      </c>
      <c r="E701" s="525">
        <v>1</v>
      </c>
      <c r="F701" s="526"/>
      <c r="G701" s="525">
        <f>SUM(G574)</f>
        <v>0</v>
      </c>
      <c r="H701" s="529"/>
      <c r="I701" s="526"/>
      <c r="J701" s="531">
        <v>0</v>
      </c>
      <c r="K701" s="532"/>
      <c r="L701" s="533"/>
      <c r="M701" s="531">
        <v>0</v>
      </c>
      <c r="N701" s="532"/>
      <c r="O701" s="533"/>
      <c r="P701" s="531">
        <v>0</v>
      </c>
      <c r="Q701" s="532"/>
      <c r="R701" s="533"/>
      <c r="S701" s="531">
        <v>0</v>
      </c>
      <c r="T701" s="532"/>
      <c r="U701" s="533"/>
      <c r="V701" s="531">
        <v>0</v>
      </c>
      <c r="W701" s="532"/>
      <c r="X701" s="533"/>
      <c r="Y701" s="531">
        <v>0</v>
      </c>
      <c r="Z701" s="532"/>
      <c r="AA701" s="533"/>
      <c r="AB701" s="518"/>
    </row>
    <row r="702" spans="1:28" ht="15.75" customHeight="1">
      <c r="A702" s="537" t="str">
        <f>T(A575)</f>
        <v/>
      </c>
      <c r="B702" s="538"/>
      <c r="C702" s="538"/>
      <c r="D702" s="539"/>
      <c r="E702" s="527"/>
      <c r="F702" s="528"/>
      <c r="G702" s="527"/>
      <c r="H702" s="530"/>
      <c r="I702" s="528"/>
      <c r="J702" s="534"/>
      <c r="K702" s="535"/>
      <c r="L702" s="536"/>
      <c r="M702" s="534"/>
      <c r="N702" s="535"/>
      <c r="O702" s="536"/>
      <c r="P702" s="534"/>
      <c r="Q702" s="535"/>
      <c r="R702" s="536"/>
      <c r="S702" s="534"/>
      <c r="T702" s="535"/>
      <c r="U702" s="536"/>
      <c r="V702" s="534"/>
      <c r="W702" s="535"/>
      <c r="X702" s="536"/>
      <c r="Y702" s="534"/>
      <c r="Z702" s="535"/>
      <c r="AA702" s="536"/>
      <c r="AB702" s="518"/>
    </row>
    <row r="703" spans="1:28" ht="15.75" customHeight="1" thickBot="1">
      <c r="A703" s="540"/>
      <c r="B703" s="541"/>
      <c r="C703" s="541"/>
      <c r="D703" s="542"/>
      <c r="E703" s="543">
        <f>SUM(E701)</f>
        <v>1</v>
      </c>
      <c r="F703" s="544"/>
      <c r="G703" s="545">
        <f>SUM(G701)</f>
        <v>0</v>
      </c>
      <c r="H703" s="543"/>
      <c r="I703" s="544"/>
      <c r="J703" s="545">
        <f>SUM((J701+M701+P701)/3)</f>
        <v>0</v>
      </c>
      <c r="K703" s="543"/>
      <c r="L703" s="543"/>
      <c r="M703" s="543"/>
      <c r="N703" s="543"/>
      <c r="O703" s="543"/>
      <c r="P703" s="543"/>
      <c r="Q703" s="543"/>
      <c r="R703" s="544"/>
      <c r="S703" s="545">
        <f>SUM(((S701*3)+V701+Y701)/5)</f>
        <v>0</v>
      </c>
      <c r="T703" s="543"/>
      <c r="U703" s="543"/>
      <c r="V703" s="543"/>
      <c r="W703" s="543"/>
      <c r="X703" s="543"/>
      <c r="Y703" s="543"/>
      <c r="Z703" s="543"/>
      <c r="AA703" s="544"/>
      <c r="AB703" s="519"/>
    </row>
    <row r="704" spans="1:28" ht="15.75" customHeight="1" thickBot="1">
      <c r="J704" s="145"/>
      <c r="K704" s="145"/>
      <c r="L704" s="145"/>
      <c r="M704" s="145"/>
      <c r="N704" s="145"/>
      <c r="O704" s="145"/>
      <c r="P704" s="145"/>
      <c r="Q704" s="145"/>
      <c r="R704" s="145"/>
      <c r="S704" s="145"/>
      <c r="T704" s="145"/>
      <c r="U704" s="145"/>
      <c r="V704" s="145"/>
      <c r="W704" s="145"/>
      <c r="X704" s="145"/>
      <c r="Y704" s="145"/>
      <c r="Z704" s="145"/>
      <c r="AA704" s="145"/>
    </row>
    <row r="705" spans="1:28" ht="15.75" customHeight="1">
      <c r="A705" s="502" t="str">
        <f>T(A699)</f>
        <v>Natural Disaster</v>
      </c>
      <c r="B705" s="503"/>
      <c r="C705" s="503"/>
      <c r="D705" s="504"/>
      <c r="E705" s="508" t="s">
        <v>45</v>
      </c>
      <c r="F705" s="509"/>
      <c r="G705" s="508" t="s">
        <v>3</v>
      </c>
      <c r="H705" s="512"/>
      <c r="I705" s="509"/>
      <c r="J705" s="514" t="s">
        <v>15</v>
      </c>
      <c r="K705" s="515"/>
      <c r="L705" s="515"/>
      <c r="M705" s="515"/>
      <c r="N705" s="515"/>
      <c r="O705" s="515"/>
      <c r="P705" s="515"/>
      <c r="Q705" s="515"/>
      <c r="R705" s="516"/>
      <c r="S705" s="514" t="s">
        <v>7</v>
      </c>
      <c r="T705" s="515"/>
      <c r="U705" s="515"/>
      <c r="V705" s="515"/>
      <c r="W705" s="515"/>
      <c r="X705" s="515"/>
      <c r="Y705" s="515"/>
      <c r="Z705" s="515"/>
      <c r="AA705" s="516"/>
      <c r="AB705" s="517">
        <f>SUM(((((J709+S709)/2)*G709)*E709))</f>
        <v>0</v>
      </c>
    </row>
    <row r="706" spans="1:28" ht="15.75" customHeight="1">
      <c r="A706" s="505"/>
      <c r="B706" s="506"/>
      <c r="C706" s="506"/>
      <c r="D706" s="507"/>
      <c r="E706" s="510"/>
      <c r="F706" s="511"/>
      <c r="G706" s="510"/>
      <c r="H706" s="513"/>
      <c r="I706" s="511"/>
      <c r="J706" s="520" t="s">
        <v>16</v>
      </c>
      <c r="K706" s="521"/>
      <c r="L706" s="522"/>
      <c r="M706" s="520" t="s">
        <v>17</v>
      </c>
      <c r="N706" s="521"/>
      <c r="O706" s="522"/>
      <c r="P706" s="520" t="s">
        <v>18</v>
      </c>
      <c r="Q706" s="521"/>
      <c r="R706" s="522"/>
      <c r="S706" s="520" t="s">
        <v>8</v>
      </c>
      <c r="T706" s="521"/>
      <c r="U706" s="522"/>
      <c r="V706" s="520" t="s">
        <v>13</v>
      </c>
      <c r="W706" s="521"/>
      <c r="X706" s="522"/>
      <c r="Y706" s="520" t="s">
        <v>149</v>
      </c>
      <c r="Z706" s="521"/>
      <c r="AA706" s="522"/>
      <c r="AB706" s="518"/>
    </row>
    <row r="707" spans="1:28" ht="15.75" customHeight="1">
      <c r="A707" s="523" t="str">
        <f>T(A580)</f>
        <v>Signals &amp; PTC</v>
      </c>
      <c r="B707" s="524"/>
      <c r="C707" s="141" t="str">
        <f>T(C580)</f>
        <v>CR</v>
      </c>
      <c r="D707" s="144">
        <f>SUM(D580)</f>
        <v>11</v>
      </c>
      <c r="E707" s="525">
        <v>1</v>
      </c>
      <c r="F707" s="526"/>
      <c r="G707" s="525">
        <f>SUM(G580)</f>
        <v>0</v>
      </c>
      <c r="H707" s="529"/>
      <c r="I707" s="526"/>
      <c r="J707" s="531">
        <v>0</v>
      </c>
      <c r="K707" s="532"/>
      <c r="L707" s="533"/>
      <c r="M707" s="531">
        <v>0</v>
      </c>
      <c r="N707" s="532"/>
      <c r="O707" s="533"/>
      <c r="P707" s="531">
        <v>0</v>
      </c>
      <c r="Q707" s="532"/>
      <c r="R707" s="533"/>
      <c r="S707" s="531">
        <v>0</v>
      </c>
      <c r="T707" s="532"/>
      <c r="U707" s="533"/>
      <c r="V707" s="531">
        <v>0</v>
      </c>
      <c r="W707" s="532"/>
      <c r="X707" s="533"/>
      <c r="Y707" s="531">
        <v>0</v>
      </c>
      <c r="Z707" s="532"/>
      <c r="AA707" s="533"/>
      <c r="AB707" s="518"/>
    </row>
    <row r="708" spans="1:28" ht="15.75" customHeight="1">
      <c r="A708" s="537" t="str">
        <f>T(A581)</f>
        <v/>
      </c>
      <c r="B708" s="538"/>
      <c r="C708" s="538"/>
      <c r="D708" s="539"/>
      <c r="E708" s="527"/>
      <c r="F708" s="528"/>
      <c r="G708" s="527"/>
      <c r="H708" s="530"/>
      <c r="I708" s="528"/>
      <c r="J708" s="534"/>
      <c r="K708" s="535"/>
      <c r="L708" s="536"/>
      <c r="M708" s="534"/>
      <c r="N708" s="535"/>
      <c r="O708" s="536"/>
      <c r="P708" s="534"/>
      <c r="Q708" s="535"/>
      <c r="R708" s="536"/>
      <c r="S708" s="534"/>
      <c r="T708" s="535"/>
      <c r="U708" s="536"/>
      <c r="V708" s="534"/>
      <c r="W708" s="535"/>
      <c r="X708" s="536"/>
      <c r="Y708" s="534"/>
      <c r="Z708" s="535"/>
      <c r="AA708" s="536"/>
      <c r="AB708" s="518"/>
    </row>
    <row r="709" spans="1:28" ht="15.75" customHeight="1" thickBot="1">
      <c r="A709" s="540"/>
      <c r="B709" s="541"/>
      <c r="C709" s="541"/>
      <c r="D709" s="542"/>
      <c r="E709" s="543">
        <f>SUM(E707)</f>
        <v>1</v>
      </c>
      <c r="F709" s="544"/>
      <c r="G709" s="545">
        <f>SUM(G707)</f>
        <v>0</v>
      </c>
      <c r="H709" s="543"/>
      <c r="I709" s="544"/>
      <c r="J709" s="545">
        <f>SUM((J707+M707+P707)/3)</f>
        <v>0</v>
      </c>
      <c r="K709" s="543"/>
      <c r="L709" s="543"/>
      <c r="M709" s="543"/>
      <c r="N709" s="543"/>
      <c r="O709" s="543"/>
      <c r="P709" s="543"/>
      <c r="Q709" s="543"/>
      <c r="R709" s="544"/>
      <c r="S709" s="545">
        <f>SUM(((S707*3)+V707+Y707)/5)</f>
        <v>0</v>
      </c>
      <c r="T709" s="543"/>
      <c r="U709" s="543"/>
      <c r="V709" s="543"/>
      <c r="W709" s="543"/>
      <c r="X709" s="543"/>
      <c r="Y709" s="543"/>
      <c r="Z709" s="543"/>
      <c r="AA709" s="544"/>
      <c r="AB709" s="519"/>
    </row>
    <row r="710" spans="1:28" ht="15.75" customHeight="1" thickBot="1">
      <c r="J710" s="143"/>
      <c r="K710" s="143"/>
      <c r="L710" s="143"/>
      <c r="M710" s="143"/>
      <c r="N710" s="143"/>
      <c r="O710" s="143"/>
      <c r="P710" s="143"/>
      <c r="Q710" s="143"/>
      <c r="R710" s="143"/>
      <c r="S710" s="143"/>
      <c r="T710" s="143"/>
      <c r="U710" s="143"/>
      <c r="V710" s="143"/>
      <c r="W710" s="143"/>
      <c r="X710" s="143"/>
      <c r="Y710" s="143"/>
      <c r="Z710" s="143"/>
      <c r="AA710" s="143"/>
    </row>
    <row r="711" spans="1:28" ht="15.75" customHeight="1">
      <c r="A711" s="502" t="str">
        <f>T(A705)</f>
        <v>Natural Disaster</v>
      </c>
      <c r="B711" s="503"/>
      <c r="C711" s="503"/>
      <c r="D711" s="504"/>
      <c r="E711" s="508" t="s">
        <v>45</v>
      </c>
      <c r="F711" s="509"/>
      <c r="G711" s="508" t="s">
        <v>3</v>
      </c>
      <c r="H711" s="512"/>
      <c r="I711" s="509"/>
      <c r="J711" s="514" t="s">
        <v>15</v>
      </c>
      <c r="K711" s="515"/>
      <c r="L711" s="515"/>
      <c r="M711" s="515"/>
      <c r="N711" s="515"/>
      <c r="O711" s="515"/>
      <c r="P711" s="515"/>
      <c r="Q711" s="515"/>
      <c r="R711" s="516"/>
      <c r="S711" s="514" t="s">
        <v>7</v>
      </c>
      <c r="T711" s="515"/>
      <c r="U711" s="515"/>
      <c r="V711" s="515"/>
      <c r="W711" s="515"/>
      <c r="X711" s="515"/>
      <c r="Y711" s="515"/>
      <c r="Z711" s="515"/>
      <c r="AA711" s="516"/>
      <c r="AB711" s="517">
        <f>SUM(((((J715+S715)/2)*G715)*E715))</f>
        <v>0</v>
      </c>
    </row>
    <row r="712" spans="1:28" ht="15.75" customHeight="1">
      <c r="A712" s="505"/>
      <c r="B712" s="506"/>
      <c r="C712" s="506"/>
      <c r="D712" s="507"/>
      <c r="E712" s="510"/>
      <c r="F712" s="511"/>
      <c r="G712" s="510"/>
      <c r="H712" s="513"/>
      <c r="I712" s="511"/>
      <c r="J712" s="520" t="s">
        <v>16</v>
      </c>
      <c r="K712" s="521"/>
      <c r="L712" s="522"/>
      <c r="M712" s="520" t="s">
        <v>17</v>
      </c>
      <c r="N712" s="521"/>
      <c r="O712" s="522"/>
      <c r="P712" s="520" t="s">
        <v>18</v>
      </c>
      <c r="Q712" s="521"/>
      <c r="R712" s="522"/>
      <c r="S712" s="520" t="s">
        <v>8</v>
      </c>
      <c r="T712" s="521"/>
      <c r="U712" s="522"/>
      <c r="V712" s="520" t="s">
        <v>13</v>
      </c>
      <c r="W712" s="521"/>
      <c r="X712" s="522"/>
      <c r="Y712" s="520" t="s">
        <v>149</v>
      </c>
      <c r="Z712" s="521"/>
      <c r="AA712" s="522"/>
      <c r="AB712" s="518"/>
    </row>
    <row r="713" spans="1:28" ht="15.75" customHeight="1">
      <c r="A713" s="523" t="str">
        <f>T(A586)</f>
        <v xml:space="preserve">Switches </v>
      </c>
      <c r="B713" s="524"/>
      <c r="C713" s="141" t="str">
        <f>T(C586)</f>
        <v>CR</v>
      </c>
      <c r="D713" s="144">
        <f>SUM(D586)</f>
        <v>12</v>
      </c>
      <c r="E713" s="525">
        <v>1</v>
      </c>
      <c r="F713" s="526"/>
      <c r="G713" s="525">
        <f>SUM(G586)</f>
        <v>0</v>
      </c>
      <c r="H713" s="529"/>
      <c r="I713" s="526"/>
      <c r="J713" s="531">
        <v>0</v>
      </c>
      <c r="K713" s="532"/>
      <c r="L713" s="533"/>
      <c r="M713" s="531">
        <v>0</v>
      </c>
      <c r="N713" s="532"/>
      <c r="O713" s="533"/>
      <c r="P713" s="531">
        <v>0</v>
      </c>
      <c r="Q713" s="532"/>
      <c r="R713" s="533"/>
      <c r="S713" s="531">
        <v>0</v>
      </c>
      <c r="T713" s="532"/>
      <c r="U713" s="533"/>
      <c r="V713" s="531">
        <v>0</v>
      </c>
      <c r="W713" s="532"/>
      <c r="X713" s="533"/>
      <c r="Y713" s="531">
        <v>0</v>
      </c>
      <c r="Z713" s="532"/>
      <c r="AA713" s="533"/>
      <c r="AB713" s="518"/>
    </row>
    <row r="714" spans="1:28" ht="15.75" customHeight="1">
      <c r="A714" s="537" t="str">
        <f>T(A587)</f>
        <v/>
      </c>
      <c r="B714" s="538"/>
      <c r="C714" s="538"/>
      <c r="D714" s="539"/>
      <c r="E714" s="527"/>
      <c r="F714" s="528"/>
      <c r="G714" s="527"/>
      <c r="H714" s="530"/>
      <c r="I714" s="528"/>
      <c r="J714" s="534"/>
      <c r="K714" s="535"/>
      <c r="L714" s="536"/>
      <c r="M714" s="534"/>
      <c r="N714" s="535"/>
      <c r="O714" s="536"/>
      <c r="P714" s="534"/>
      <c r="Q714" s="535"/>
      <c r="R714" s="536"/>
      <c r="S714" s="534"/>
      <c r="T714" s="535"/>
      <c r="U714" s="536"/>
      <c r="V714" s="534"/>
      <c r="W714" s="535"/>
      <c r="X714" s="536"/>
      <c r="Y714" s="534"/>
      <c r="Z714" s="535"/>
      <c r="AA714" s="536"/>
      <c r="AB714" s="518"/>
    </row>
    <row r="715" spans="1:28" ht="15.75" customHeight="1" thickBot="1">
      <c r="A715" s="540"/>
      <c r="B715" s="541"/>
      <c r="C715" s="541"/>
      <c r="D715" s="542"/>
      <c r="E715" s="543">
        <f>SUM(E713)</f>
        <v>1</v>
      </c>
      <c r="F715" s="544"/>
      <c r="G715" s="545">
        <f>SUM(G713)</f>
        <v>0</v>
      </c>
      <c r="H715" s="543"/>
      <c r="I715" s="544"/>
      <c r="J715" s="545">
        <f>SUM((J713+M713+P713)/3)</f>
        <v>0</v>
      </c>
      <c r="K715" s="543"/>
      <c r="L715" s="543"/>
      <c r="M715" s="543"/>
      <c r="N715" s="543"/>
      <c r="O715" s="543"/>
      <c r="P715" s="543"/>
      <c r="Q715" s="543"/>
      <c r="R715" s="544"/>
      <c r="S715" s="545">
        <f>SUM(((S713*3)+V713+Y713)/5)</f>
        <v>0</v>
      </c>
      <c r="T715" s="543"/>
      <c r="U715" s="543"/>
      <c r="V715" s="543"/>
      <c r="W715" s="543"/>
      <c r="X715" s="543"/>
      <c r="Y715" s="543"/>
      <c r="Z715" s="543"/>
      <c r="AA715" s="544"/>
      <c r="AB715" s="519"/>
    </row>
    <row r="716" spans="1:28" ht="15.75" customHeight="1" thickBot="1">
      <c r="J716" s="145"/>
      <c r="K716" s="145"/>
      <c r="L716" s="145"/>
      <c r="M716" s="145"/>
      <c r="N716" s="145"/>
      <c r="O716" s="145"/>
      <c r="P716" s="145"/>
      <c r="Q716" s="145"/>
      <c r="R716" s="145"/>
      <c r="S716" s="145"/>
      <c r="T716" s="145"/>
      <c r="U716" s="145"/>
      <c r="V716" s="145"/>
      <c r="W716" s="145"/>
      <c r="X716" s="145"/>
      <c r="Y716" s="145"/>
      <c r="Z716" s="145"/>
      <c r="AA716" s="145"/>
    </row>
    <row r="717" spans="1:28" ht="15.75" customHeight="1">
      <c r="A717" s="502" t="str">
        <f>T(A711)</f>
        <v>Natural Disaster</v>
      </c>
      <c r="B717" s="503"/>
      <c r="C717" s="503"/>
      <c r="D717" s="504"/>
      <c r="E717" s="508" t="s">
        <v>45</v>
      </c>
      <c r="F717" s="509"/>
      <c r="G717" s="508" t="s">
        <v>3</v>
      </c>
      <c r="H717" s="512"/>
      <c r="I717" s="509"/>
      <c r="J717" s="514" t="s">
        <v>15</v>
      </c>
      <c r="K717" s="515"/>
      <c r="L717" s="515"/>
      <c r="M717" s="515"/>
      <c r="N717" s="515"/>
      <c r="O717" s="515"/>
      <c r="P717" s="515"/>
      <c r="Q717" s="515"/>
      <c r="R717" s="516"/>
      <c r="S717" s="514" t="s">
        <v>7</v>
      </c>
      <c r="T717" s="515"/>
      <c r="U717" s="515"/>
      <c r="V717" s="515"/>
      <c r="W717" s="515"/>
      <c r="X717" s="515"/>
      <c r="Y717" s="515"/>
      <c r="Z717" s="515"/>
      <c r="AA717" s="516"/>
      <c r="AB717" s="517">
        <f>SUM(((((J721+S721)/2)*G721)*E721))</f>
        <v>0</v>
      </c>
    </row>
    <row r="718" spans="1:28" ht="15.75" customHeight="1">
      <c r="A718" s="505"/>
      <c r="B718" s="506"/>
      <c r="C718" s="506"/>
      <c r="D718" s="507"/>
      <c r="E718" s="510"/>
      <c r="F718" s="511"/>
      <c r="G718" s="510"/>
      <c r="H718" s="513"/>
      <c r="I718" s="511"/>
      <c r="J718" s="520" t="s">
        <v>16</v>
      </c>
      <c r="K718" s="521"/>
      <c r="L718" s="522"/>
      <c r="M718" s="520" t="s">
        <v>17</v>
      </c>
      <c r="N718" s="521"/>
      <c r="O718" s="522"/>
      <c r="P718" s="520" t="s">
        <v>18</v>
      </c>
      <c r="Q718" s="521"/>
      <c r="R718" s="522"/>
      <c r="S718" s="520" t="s">
        <v>8</v>
      </c>
      <c r="T718" s="521"/>
      <c r="U718" s="522"/>
      <c r="V718" s="520" t="s">
        <v>13</v>
      </c>
      <c r="W718" s="521"/>
      <c r="X718" s="522"/>
      <c r="Y718" s="520" t="s">
        <v>149</v>
      </c>
      <c r="Z718" s="521"/>
      <c r="AA718" s="522"/>
      <c r="AB718" s="518"/>
    </row>
    <row r="719" spans="1:28" ht="15.75" customHeight="1">
      <c r="A719" s="523" t="str">
        <f>T(A592)</f>
        <v>Bridges</v>
      </c>
      <c r="B719" s="524"/>
      <c r="C719" s="141" t="str">
        <f>T(C592)</f>
        <v>CR</v>
      </c>
      <c r="D719" s="144">
        <f>SUM(D592)</f>
        <v>13</v>
      </c>
      <c r="E719" s="525">
        <v>1</v>
      </c>
      <c r="F719" s="526"/>
      <c r="G719" s="525">
        <f>SUM(G592)</f>
        <v>0</v>
      </c>
      <c r="H719" s="529"/>
      <c r="I719" s="526"/>
      <c r="J719" s="531">
        <v>0</v>
      </c>
      <c r="K719" s="532"/>
      <c r="L719" s="533"/>
      <c r="M719" s="531">
        <v>0</v>
      </c>
      <c r="N719" s="532"/>
      <c r="O719" s="533"/>
      <c r="P719" s="531">
        <v>0</v>
      </c>
      <c r="Q719" s="532"/>
      <c r="R719" s="533"/>
      <c r="S719" s="531">
        <v>0</v>
      </c>
      <c r="T719" s="532"/>
      <c r="U719" s="533"/>
      <c r="V719" s="531">
        <v>0</v>
      </c>
      <c r="W719" s="532"/>
      <c r="X719" s="533"/>
      <c r="Y719" s="531">
        <v>0</v>
      </c>
      <c r="Z719" s="532"/>
      <c r="AA719" s="533"/>
      <c r="AB719" s="518"/>
    </row>
    <row r="720" spans="1:28" ht="15.75" customHeight="1">
      <c r="A720" s="537" t="str">
        <f>T(A593)</f>
        <v/>
      </c>
      <c r="B720" s="538"/>
      <c r="C720" s="538"/>
      <c r="D720" s="539"/>
      <c r="E720" s="527"/>
      <c r="F720" s="528"/>
      <c r="G720" s="527"/>
      <c r="H720" s="530"/>
      <c r="I720" s="528"/>
      <c r="J720" s="534"/>
      <c r="K720" s="535"/>
      <c r="L720" s="536"/>
      <c r="M720" s="534"/>
      <c r="N720" s="535"/>
      <c r="O720" s="536"/>
      <c r="P720" s="534"/>
      <c r="Q720" s="535"/>
      <c r="R720" s="536"/>
      <c r="S720" s="534"/>
      <c r="T720" s="535"/>
      <c r="U720" s="536"/>
      <c r="V720" s="534"/>
      <c r="W720" s="535"/>
      <c r="X720" s="536"/>
      <c r="Y720" s="534"/>
      <c r="Z720" s="535"/>
      <c r="AA720" s="536"/>
      <c r="AB720" s="518"/>
    </row>
    <row r="721" spans="1:28" ht="15.75" customHeight="1" thickBot="1">
      <c r="A721" s="540"/>
      <c r="B721" s="541"/>
      <c r="C721" s="541"/>
      <c r="D721" s="542"/>
      <c r="E721" s="543">
        <f>SUM(E719)</f>
        <v>1</v>
      </c>
      <c r="F721" s="544"/>
      <c r="G721" s="545">
        <f>SUM(G719)</f>
        <v>0</v>
      </c>
      <c r="H721" s="543"/>
      <c r="I721" s="544"/>
      <c r="J721" s="545">
        <f>SUM((J719+M719+P719)/3)</f>
        <v>0</v>
      </c>
      <c r="K721" s="543"/>
      <c r="L721" s="543"/>
      <c r="M721" s="543"/>
      <c r="N721" s="543"/>
      <c r="O721" s="543"/>
      <c r="P721" s="543"/>
      <c r="Q721" s="543"/>
      <c r="R721" s="544"/>
      <c r="S721" s="545">
        <f>SUM(((S719*3)+V719+Y719)/5)</f>
        <v>0</v>
      </c>
      <c r="T721" s="543"/>
      <c r="U721" s="543"/>
      <c r="V721" s="543"/>
      <c r="W721" s="543"/>
      <c r="X721" s="543"/>
      <c r="Y721" s="543"/>
      <c r="Z721" s="543"/>
      <c r="AA721" s="544"/>
      <c r="AB721" s="519"/>
    </row>
    <row r="722" spans="1:28" ht="15.75" customHeight="1" thickBot="1">
      <c r="J722" s="143"/>
      <c r="K722" s="143"/>
      <c r="L722" s="143"/>
      <c r="M722" s="143"/>
      <c r="N722" s="143"/>
      <c r="O722" s="143"/>
      <c r="P722" s="143"/>
      <c r="Q722" s="143"/>
      <c r="R722" s="143"/>
      <c r="S722" s="143"/>
      <c r="T722" s="143"/>
      <c r="U722" s="143"/>
      <c r="V722" s="143"/>
      <c r="W722" s="143"/>
      <c r="X722" s="143"/>
      <c r="Y722" s="143"/>
      <c r="Z722" s="143"/>
      <c r="AA722" s="143"/>
    </row>
    <row r="723" spans="1:28" ht="15.75" customHeight="1">
      <c r="A723" s="502" t="str">
        <f>T(A717)</f>
        <v>Natural Disaster</v>
      </c>
      <c r="B723" s="503"/>
      <c r="C723" s="503"/>
      <c r="D723" s="504"/>
      <c r="E723" s="508" t="s">
        <v>45</v>
      </c>
      <c r="F723" s="509"/>
      <c r="G723" s="508" t="s">
        <v>3</v>
      </c>
      <c r="H723" s="512"/>
      <c r="I723" s="509"/>
      <c r="J723" s="514" t="s">
        <v>15</v>
      </c>
      <c r="K723" s="515"/>
      <c r="L723" s="515"/>
      <c r="M723" s="515"/>
      <c r="N723" s="515"/>
      <c r="O723" s="515"/>
      <c r="P723" s="515"/>
      <c r="Q723" s="515"/>
      <c r="R723" s="516"/>
      <c r="S723" s="514" t="s">
        <v>7</v>
      </c>
      <c r="T723" s="515"/>
      <c r="U723" s="515"/>
      <c r="V723" s="515"/>
      <c r="W723" s="515"/>
      <c r="X723" s="515"/>
      <c r="Y723" s="515"/>
      <c r="Z723" s="515"/>
      <c r="AA723" s="516"/>
      <c r="AB723" s="517">
        <f>SUM(((((J727+S727)/2)*G727)*E727))</f>
        <v>0</v>
      </c>
    </row>
    <row r="724" spans="1:28" ht="15.75" customHeight="1">
      <c r="A724" s="505"/>
      <c r="B724" s="506"/>
      <c r="C724" s="506"/>
      <c r="D724" s="507"/>
      <c r="E724" s="510"/>
      <c r="F724" s="511"/>
      <c r="G724" s="510"/>
      <c r="H724" s="513"/>
      <c r="I724" s="511"/>
      <c r="J724" s="520" t="s">
        <v>16</v>
      </c>
      <c r="K724" s="521"/>
      <c r="L724" s="522"/>
      <c r="M724" s="520" t="s">
        <v>17</v>
      </c>
      <c r="N724" s="521"/>
      <c r="O724" s="522"/>
      <c r="P724" s="520" t="s">
        <v>18</v>
      </c>
      <c r="Q724" s="521"/>
      <c r="R724" s="522"/>
      <c r="S724" s="520" t="s">
        <v>8</v>
      </c>
      <c r="T724" s="521"/>
      <c r="U724" s="522"/>
      <c r="V724" s="520" t="s">
        <v>13</v>
      </c>
      <c r="W724" s="521"/>
      <c r="X724" s="522"/>
      <c r="Y724" s="520" t="s">
        <v>149</v>
      </c>
      <c r="Z724" s="521"/>
      <c r="AA724" s="522"/>
      <c r="AB724" s="518"/>
    </row>
    <row r="725" spans="1:28" ht="15.75" customHeight="1">
      <c r="A725" s="523" t="str">
        <f>T(A598)</f>
        <v>Elevated Track</v>
      </c>
      <c r="B725" s="524"/>
      <c r="C725" s="141" t="str">
        <f>T(C598)</f>
        <v>CR</v>
      </c>
      <c r="D725" s="144">
        <f>SUM(D598)</f>
        <v>14</v>
      </c>
      <c r="E725" s="525">
        <v>1</v>
      </c>
      <c r="F725" s="526"/>
      <c r="G725" s="525">
        <f>SUM(G598)</f>
        <v>0</v>
      </c>
      <c r="H725" s="529"/>
      <c r="I725" s="526"/>
      <c r="J725" s="531">
        <v>0</v>
      </c>
      <c r="K725" s="532"/>
      <c r="L725" s="533"/>
      <c r="M725" s="531">
        <v>0</v>
      </c>
      <c r="N725" s="532"/>
      <c r="O725" s="533"/>
      <c r="P725" s="531">
        <v>0</v>
      </c>
      <c r="Q725" s="532"/>
      <c r="R725" s="533"/>
      <c r="S725" s="531">
        <v>0</v>
      </c>
      <c r="T725" s="532"/>
      <c r="U725" s="533"/>
      <c r="V725" s="531">
        <v>0</v>
      </c>
      <c r="W725" s="532"/>
      <c r="X725" s="533"/>
      <c r="Y725" s="531">
        <v>0</v>
      </c>
      <c r="Z725" s="532"/>
      <c r="AA725" s="533"/>
      <c r="AB725" s="518"/>
    </row>
    <row r="726" spans="1:28" ht="15.75" customHeight="1">
      <c r="A726" s="537" t="str">
        <f>T(A599)</f>
        <v/>
      </c>
      <c r="B726" s="538"/>
      <c r="C726" s="538"/>
      <c r="D726" s="539"/>
      <c r="E726" s="527"/>
      <c r="F726" s="528"/>
      <c r="G726" s="527"/>
      <c r="H726" s="530"/>
      <c r="I726" s="528"/>
      <c r="J726" s="534"/>
      <c r="K726" s="535"/>
      <c r="L726" s="536"/>
      <c r="M726" s="534"/>
      <c r="N726" s="535"/>
      <c r="O726" s="536"/>
      <c r="P726" s="534"/>
      <c r="Q726" s="535"/>
      <c r="R726" s="536"/>
      <c r="S726" s="534"/>
      <c r="T726" s="535"/>
      <c r="U726" s="536"/>
      <c r="V726" s="534"/>
      <c r="W726" s="535"/>
      <c r="X726" s="536"/>
      <c r="Y726" s="534"/>
      <c r="Z726" s="535"/>
      <c r="AA726" s="536"/>
      <c r="AB726" s="518"/>
    </row>
    <row r="727" spans="1:28" ht="15.75" customHeight="1" thickBot="1">
      <c r="A727" s="540"/>
      <c r="B727" s="541"/>
      <c r="C727" s="541"/>
      <c r="D727" s="542"/>
      <c r="E727" s="543">
        <f>SUM(E725)</f>
        <v>1</v>
      </c>
      <c r="F727" s="544"/>
      <c r="G727" s="545">
        <f>SUM(G725)</f>
        <v>0</v>
      </c>
      <c r="H727" s="543"/>
      <c r="I727" s="544"/>
      <c r="J727" s="545">
        <f>SUM((J725+M725+P725)/3)</f>
        <v>0</v>
      </c>
      <c r="K727" s="543"/>
      <c r="L727" s="543"/>
      <c r="M727" s="543"/>
      <c r="N727" s="543"/>
      <c r="O727" s="543"/>
      <c r="P727" s="543"/>
      <c r="Q727" s="543"/>
      <c r="R727" s="544"/>
      <c r="S727" s="545">
        <f>SUM(((S725*3)+V725+Y725)/5)</f>
        <v>0</v>
      </c>
      <c r="T727" s="543"/>
      <c r="U727" s="543"/>
      <c r="V727" s="543"/>
      <c r="W727" s="543"/>
      <c r="X727" s="543"/>
      <c r="Y727" s="543"/>
      <c r="Z727" s="543"/>
      <c r="AA727" s="544"/>
      <c r="AB727" s="519"/>
    </row>
    <row r="728" spans="1:28" ht="15.75" customHeight="1" thickBot="1">
      <c r="J728" s="143"/>
      <c r="K728" s="143"/>
      <c r="L728" s="143"/>
      <c r="M728" s="143"/>
      <c r="N728" s="143"/>
      <c r="O728" s="143"/>
      <c r="P728" s="143"/>
      <c r="Q728" s="143"/>
      <c r="R728" s="143"/>
      <c r="S728" s="143"/>
      <c r="T728" s="143"/>
      <c r="U728" s="143"/>
      <c r="V728" s="143"/>
      <c r="W728" s="143"/>
      <c r="X728" s="143"/>
      <c r="Y728" s="143"/>
      <c r="Z728" s="143"/>
      <c r="AA728" s="143"/>
    </row>
    <row r="729" spans="1:28" ht="15.75" customHeight="1">
      <c r="A729" s="502" t="str">
        <f>T(A723)</f>
        <v>Natural Disaster</v>
      </c>
      <c r="B729" s="503"/>
      <c r="C729" s="503"/>
      <c r="D729" s="504"/>
      <c r="E729" s="508" t="s">
        <v>45</v>
      </c>
      <c r="F729" s="509"/>
      <c r="G729" s="508" t="s">
        <v>3</v>
      </c>
      <c r="H729" s="512"/>
      <c r="I729" s="509"/>
      <c r="J729" s="514" t="s">
        <v>15</v>
      </c>
      <c r="K729" s="515"/>
      <c r="L729" s="515"/>
      <c r="M729" s="515"/>
      <c r="N729" s="515"/>
      <c r="O729" s="515"/>
      <c r="P729" s="515"/>
      <c r="Q729" s="515"/>
      <c r="R729" s="516"/>
      <c r="S729" s="514" t="s">
        <v>7</v>
      </c>
      <c r="T729" s="515"/>
      <c r="U729" s="515"/>
      <c r="V729" s="515"/>
      <c r="W729" s="515"/>
      <c r="X729" s="515"/>
      <c r="Y729" s="515"/>
      <c r="Z729" s="515"/>
      <c r="AA729" s="516"/>
      <c r="AB729" s="517">
        <f>SUM(((((J733+S733)/2)*G733)*E733))</f>
        <v>0</v>
      </c>
    </row>
    <row r="730" spans="1:28" ht="15.75" customHeight="1">
      <c r="A730" s="505"/>
      <c r="B730" s="506"/>
      <c r="C730" s="506"/>
      <c r="D730" s="507"/>
      <c r="E730" s="510"/>
      <c r="F730" s="511"/>
      <c r="G730" s="510"/>
      <c r="H730" s="513"/>
      <c r="I730" s="511"/>
      <c r="J730" s="520" t="s">
        <v>16</v>
      </c>
      <c r="K730" s="521"/>
      <c r="L730" s="522"/>
      <c r="M730" s="520" t="s">
        <v>17</v>
      </c>
      <c r="N730" s="521"/>
      <c r="O730" s="522"/>
      <c r="P730" s="520" t="s">
        <v>18</v>
      </c>
      <c r="Q730" s="521"/>
      <c r="R730" s="522"/>
      <c r="S730" s="520" t="s">
        <v>8</v>
      </c>
      <c r="T730" s="521"/>
      <c r="U730" s="522"/>
      <c r="V730" s="520" t="s">
        <v>13</v>
      </c>
      <c r="W730" s="521"/>
      <c r="X730" s="522"/>
      <c r="Y730" s="520" t="s">
        <v>149</v>
      </c>
      <c r="Z730" s="521"/>
      <c r="AA730" s="522"/>
      <c r="AB730" s="518"/>
    </row>
    <row r="731" spans="1:28" ht="15.75" customHeight="1">
      <c r="A731" s="523" t="str">
        <f>T(A604)</f>
        <v xml:space="preserve">Tunnels </v>
      </c>
      <c r="B731" s="524"/>
      <c r="C731" s="141" t="str">
        <f>T(C604)</f>
        <v>CR</v>
      </c>
      <c r="D731" s="144">
        <f>SUM(D604)</f>
        <v>15</v>
      </c>
      <c r="E731" s="525">
        <v>1</v>
      </c>
      <c r="F731" s="526"/>
      <c r="G731" s="525">
        <f>SUM(G604)</f>
        <v>0</v>
      </c>
      <c r="H731" s="529"/>
      <c r="I731" s="526"/>
      <c r="J731" s="531">
        <v>0</v>
      </c>
      <c r="K731" s="532"/>
      <c r="L731" s="533"/>
      <c r="M731" s="531">
        <v>0</v>
      </c>
      <c r="N731" s="532"/>
      <c r="O731" s="533"/>
      <c r="P731" s="531">
        <v>0</v>
      </c>
      <c r="Q731" s="532"/>
      <c r="R731" s="533"/>
      <c r="S731" s="531">
        <v>0</v>
      </c>
      <c r="T731" s="532"/>
      <c r="U731" s="533"/>
      <c r="V731" s="531">
        <v>0</v>
      </c>
      <c r="W731" s="532"/>
      <c r="X731" s="533"/>
      <c r="Y731" s="531">
        <v>0</v>
      </c>
      <c r="Z731" s="532"/>
      <c r="AA731" s="533"/>
      <c r="AB731" s="518"/>
    </row>
    <row r="732" spans="1:28" ht="15.75" customHeight="1">
      <c r="A732" s="537" t="str">
        <f>T(A605)</f>
        <v/>
      </c>
      <c r="B732" s="538"/>
      <c r="C732" s="538"/>
      <c r="D732" s="539"/>
      <c r="E732" s="527"/>
      <c r="F732" s="528"/>
      <c r="G732" s="527"/>
      <c r="H732" s="530"/>
      <c r="I732" s="528"/>
      <c r="J732" s="534"/>
      <c r="K732" s="535"/>
      <c r="L732" s="536"/>
      <c r="M732" s="534"/>
      <c r="N732" s="535"/>
      <c r="O732" s="536"/>
      <c r="P732" s="534"/>
      <c r="Q732" s="535"/>
      <c r="R732" s="536"/>
      <c r="S732" s="534"/>
      <c r="T732" s="535"/>
      <c r="U732" s="536"/>
      <c r="V732" s="534"/>
      <c r="W732" s="535"/>
      <c r="X732" s="536"/>
      <c r="Y732" s="534"/>
      <c r="Z732" s="535"/>
      <c r="AA732" s="536"/>
      <c r="AB732" s="518"/>
    </row>
    <row r="733" spans="1:28" ht="15.75" customHeight="1" thickBot="1">
      <c r="A733" s="540"/>
      <c r="B733" s="541"/>
      <c r="C733" s="541"/>
      <c r="D733" s="542"/>
      <c r="E733" s="543">
        <f>SUM(E731)</f>
        <v>1</v>
      </c>
      <c r="F733" s="544"/>
      <c r="G733" s="545">
        <f>SUM(G731)</f>
        <v>0</v>
      </c>
      <c r="H733" s="543"/>
      <c r="I733" s="544"/>
      <c r="J733" s="545">
        <f>SUM((J731+M731+P731)/3)</f>
        <v>0</v>
      </c>
      <c r="K733" s="543"/>
      <c r="L733" s="543"/>
      <c r="M733" s="543"/>
      <c r="N733" s="543"/>
      <c r="O733" s="543"/>
      <c r="P733" s="543"/>
      <c r="Q733" s="543"/>
      <c r="R733" s="544"/>
      <c r="S733" s="545">
        <f>SUM(((S731*3)+V731+Y731)/5)</f>
        <v>0</v>
      </c>
      <c r="T733" s="543"/>
      <c r="U733" s="543"/>
      <c r="V733" s="543"/>
      <c r="W733" s="543"/>
      <c r="X733" s="543"/>
      <c r="Y733" s="543"/>
      <c r="Z733" s="543"/>
      <c r="AA733" s="544"/>
      <c r="AB733" s="519"/>
    </row>
    <row r="734" spans="1:28" ht="15.75" customHeight="1" thickBot="1">
      <c r="J734" s="143"/>
      <c r="K734" s="143"/>
      <c r="L734" s="143"/>
      <c r="M734" s="143"/>
      <c r="N734" s="143"/>
      <c r="O734" s="143"/>
      <c r="P734" s="143"/>
      <c r="Q734" s="143"/>
      <c r="R734" s="143"/>
      <c r="S734" s="143"/>
      <c r="T734" s="143"/>
      <c r="U734" s="143"/>
      <c r="V734" s="143"/>
      <c r="W734" s="143"/>
      <c r="X734" s="143"/>
      <c r="Y734" s="143"/>
      <c r="Z734" s="143"/>
      <c r="AA734" s="143"/>
    </row>
    <row r="735" spans="1:28" ht="15.75" customHeight="1">
      <c r="A735" s="502" t="str">
        <f>T(A729)</f>
        <v>Natural Disaster</v>
      </c>
      <c r="B735" s="503"/>
      <c r="C735" s="503"/>
      <c r="D735" s="504"/>
      <c r="E735" s="508" t="s">
        <v>45</v>
      </c>
      <c r="F735" s="509"/>
      <c r="G735" s="508" t="s">
        <v>3</v>
      </c>
      <c r="H735" s="512"/>
      <c r="I735" s="509"/>
      <c r="J735" s="514" t="s">
        <v>15</v>
      </c>
      <c r="K735" s="515"/>
      <c r="L735" s="515"/>
      <c r="M735" s="515"/>
      <c r="N735" s="515"/>
      <c r="O735" s="515"/>
      <c r="P735" s="515"/>
      <c r="Q735" s="515"/>
      <c r="R735" s="516"/>
      <c r="S735" s="514" t="s">
        <v>7</v>
      </c>
      <c r="T735" s="515"/>
      <c r="U735" s="515"/>
      <c r="V735" s="515"/>
      <c r="W735" s="515"/>
      <c r="X735" s="515"/>
      <c r="Y735" s="515"/>
      <c r="Z735" s="515"/>
      <c r="AA735" s="516"/>
      <c r="AB735" s="517">
        <f>SUM(((((J739+S739)/2)*G739)*E739))</f>
        <v>0</v>
      </c>
    </row>
    <row r="736" spans="1:28" ht="15.75" customHeight="1">
      <c r="A736" s="505"/>
      <c r="B736" s="506"/>
      <c r="C736" s="506"/>
      <c r="D736" s="507"/>
      <c r="E736" s="510"/>
      <c r="F736" s="511"/>
      <c r="G736" s="510"/>
      <c r="H736" s="513"/>
      <c r="I736" s="511"/>
      <c r="J736" s="520" t="s">
        <v>16</v>
      </c>
      <c r="K736" s="521"/>
      <c r="L736" s="522"/>
      <c r="M736" s="520" t="s">
        <v>17</v>
      </c>
      <c r="N736" s="521"/>
      <c r="O736" s="522"/>
      <c r="P736" s="520" t="s">
        <v>18</v>
      </c>
      <c r="Q736" s="521"/>
      <c r="R736" s="522"/>
      <c r="S736" s="520" t="s">
        <v>8</v>
      </c>
      <c r="T736" s="521"/>
      <c r="U736" s="522"/>
      <c r="V736" s="520" t="s">
        <v>13</v>
      </c>
      <c r="W736" s="521"/>
      <c r="X736" s="522"/>
      <c r="Y736" s="520" t="s">
        <v>149</v>
      </c>
      <c r="Z736" s="521"/>
      <c r="AA736" s="522"/>
      <c r="AB736" s="518"/>
    </row>
    <row r="737" spans="1:28" ht="15.75" customHeight="1">
      <c r="A737" s="523" t="str">
        <f>T(A610)</f>
        <v>Choke Points on ROW</v>
      </c>
      <c r="B737" s="524"/>
      <c r="C737" s="141" t="str">
        <f>T(C610)</f>
        <v>CR</v>
      </c>
      <c r="D737" s="144">
        <f>SUM(D610)</f>
        <v>16</v>
      </c>
      <c r="E737" s="525">
        <v>1</v>
      </c>
      <c r="F737" s="526"/>
      <c r="G737" s="525">
        <f>SUM(G610)</f>
        <v>0</v>
      </c>
      <c r="H737" s="529"/>
      <c r="I737" s="526"/>
      <c r="J737" s="531">
        <v>0</v>
      </c>
      <c r="K737" s="532"/>
      <c r="L737" s="533"/>
      <c r="M737" s="531">
        <v>0</v>
      </c>
      <c r="N737" s="532"/>
      <c r="O737" s="533"/>
      <c r="P737" s="531">
        <v>0</v>
      </c>
      <c r="Q737" s="532"/>
      <c r="R737" s="533"/>
      <c r="S737" s="531">
        <v>0</v>
      </c>
      <c r="T737" s="532"/>
      <c r="U737" s="533"/>
      <c r="V737" s="531">
        <v>0</v>
      </c>
      <c r="W737" s="532"/>
      <c r="X737" s="533"/>
      <c r="Y737" s="531">
        <v>0</v>
      </c>
      <c r="Z737" s="532"/>
      <c r="AA737" s="533"/>
      <c r="AB737" s="518"/>
    </row>
    <row r="738" spans="1:28" ht="15.75" customHeight="1">
      <c r="A738" s="537" t="str">
        <f>T(A611)</f>
        <v/>
      </c>
      <c r="B738" s="538"/>
      <c r="C738" s="538"/>
      <c r="D738" s="539"/>
      <c r="E738" s="527"/>
      <c r="F738" s="528"/>
      <c r="G738" s="527"/>
      <c r="H738" s="530"/>
      <c r="I738" s="528"/>
      <c r="J738" s="534"/>
      <c r="K738" s="535"/>
      <c r="L738" s="536"/>
      <c r="M738" s="534"/>
      <c r="N738" s="535"/>
      <c r="O738" s="536"/>
      <c r="P738" s="534"/>
      <c r="Q738" s="535"/>
      <c r="R738" s="536"/>
      <c r="S738" s="534"/>
      <c r="T738" s="535"/>
      <c r="U738" s="536"/>
      <c r="V738" s="534"/>
      <c r="W738" s="535"/>
      <c r="X738" s="536"/>
      <c r="Y738" s="534"/>
      <c r="Z738" s="535"/>
      <c r="AA738" s="536"/>
      <c r="AB738" s="518"/>
    </row>
    <row r="739" spans="1:28" ht="15.75" customHeight="1" thickBot="1">
      <c r="A739" s="540"/>
      <c r="B739" s="541"/>
      <c r="C739" s="541"/>
      <c r="D739" s="542"/>
      <c r="E739" s="543">
        <f>SUM(E737)</f>
        <v>1</v>
      </c>
      <c r="F739" s="544"/>
      <c r="G739" s="545">
        <f>SUM(G737)</f>
        <v>0</v>
      </c>
      <c r="H739" s="543"/>
      <c r="I739" s="544"/>
      <c r="J739" s="545">
        <f>SUM((J737+M737+P737)/3)</f>
        <v>0</v>
      </c>
      <c r="K739" s="543"/>
      <c r="L739" s="543"/>
      <c r="M739" s="543"/>
      <c r="N739" s="543"/>
      <c r="O739" s="543"/>
      <c r="P739" s="543"/>
      <c r="Q739" s="543"/>
      <c r="R739" s="544"/>
      <c r="S739" s="545">
        <f>SUM(((S737*3)+V737+Y737)/5)</f>
        <v>0</v>
      </c>
      <c r="T739" s="543"/>
      <c r="U739" s="543"/>
      <c r="V739" s="543"/>
      <c r="W739" s="543"/>
      <c r="X739" s="543"/>
      <c r="Y739" s="543"/>
      <c r="Z739" s="543"/>
      <c r="AA739" s="544"/>
      <c r="AB739" s="519"/>
    </row>
    <row r="740" spans="1:28" ht="15.75" customHeight="1" thickBot="1">
      <c r="J740" s="145"/>
      <c r="K740" s="145"/>
      <c r="L740" s="145"/>
      <c r="M740" s="145"/>
      <c r="N740" s="145"/>
      <c r="O740" s="145"/>
      <c r="P740" s="145"/>
      <c r="Q740" s="145"/>
      <c r="R740" s="145"/>
      <c r="S740" s="145"/>
      <c r="T740" s="145"/>
      <c r="U740" s="145"/>
      <c r="V740" s="145"/>
      <c r="W740" s="145"/>
      <c r="X740" s="145"/>
      <c r="Y740" s="145"/>
      <c r="Z740" s="145"/>
      <c r="AA740" s="145"/>
    </row>
    <row r="741" spans="1:28" ht="15.75" customHeight="1">
      <c r="A741" s="502" t="str">
        <f>T(A735)</f>
        <v>Natural Disaster</v>
      </c>
      <c r="B741" s="503"/>
      <c r="C741" s="503"/>
      <c r="D741" s="504"/>
      <c r="E741" s="508" t="s">
        <v>45</v>
      </c>
      <c r="F741" s="509"/>
      <c r="G741" s="508" t="s">
        <v>3</v>
      </c>
      <c r="H741" s="512"/>
      <c r="I741" s="509"/>
      <c r="J741" s="514" t="s">
        <v>15</v>
      </c>
      <c r="K741" s="515"/>
      <c r="L741" s="515"/>
      <c r="M741" s="515"/>
      <c r="N741" s="515"/>
      <c r="O741" s="515"/>
      <c r="P741" s="515"/>
      <c r="Q741" s="515"/>
      <c r="R741" s="516"/>
      <c r="S741" s="514" t="s">
        <v>7</v>
      </c>
      <c r="T741" s="515"/>
      <c r="U741" s="515"/>
      <c r="V741" s="515"/>
      <c r="W741" s="515"/>
      <c r="X741" s="515"/>
      <c r="Y741" s="515"/>
      <c r="Z741" s="515"/>
      <c r="AA741" s="516"/>
      <c r="AB741" s="517">
        <f>SUM(((((J745+S745)/2)*G745)*E745))</f>
        <v>0</v>
      </c>
    </row>
    <row r="742" spans="1:28" ht="15.75" customHeight="1">
      <c r="A742" s="505"/>
      <c r="B742" s="506"/>
      <c r="C742" s="506"/>
      <c r="D742" s="507"/>
      <c r="E742" s="510"/>
      <c r="F742" s="511"/>
      <c r="G742" s="510"/>
      <c r="H742" s="513"/>
      <c r="I742" s="511"/>
      <c r="J742" s="520" t="s">
        <v>16</v>
      </c>
      <c r="K742" s="521"/>
      <c r="L742" s="522"/>
      <c r="M742" s="520" t="s">
        <v>17</v>
      </c>
      <c r="N742" s="521"/>
      <c r="O742" s="522"/>
      <c r="P742" s="520" t="s">
        <v>18</v>
      </c>
      <c r="Q742" s="521"/>
      <c r="R742" s="522"/>
      <c r="S742" s="520" t="s">
        <v>8</v>
      </c>
      <c r="T742" s="521"/>
      <c r="U742" s="522"/>
      <c r="V742" s="520" t="s">
        <v>13</v>
      </c>
      <c r="W742" s="521"/>
      <c r="X742" s="522"/>
      <c r="Y742" s="520" t="s">
        <v>149</v>
      </c>
      <c r="Z742" s="521"/>
      <c r="AA742" s="522"/>
      <c r="AB742" s="518"/>
    </row>
    <row r="743" spans="1:28" ht="15.75" customHeight="1">
      <c r="A743" s="523" t="str">
        <f>T(A616)</f>
        <v>Fire Suppression</v>
      </c>
      <c r="B743" s="524"/>
      <c r="C743" s="141" t="str">
        <f>T(C616)</f>
        <v>CR</v>
      </c>
      <c r="D743" s="144">
        <f>SUM(D616)</f>
        <v>17</v>
      </c>
      <c r="E743" s="525">
        <v>1</v>
      </c>
      <c r="F743" s="526"/>
      <c r="G743" s="525">
        <f>SUM(G616)</f>
        <v>0</v>
      </c>
      <c r="H743" s="529"/>
      <c r="I743" s="526"/>
      <c r="J743" s="531">
        <v>0</v>
      </c>
      <c r="K743" s="532"/>
      <c r="L743" s="533"/>
      <c r="M743" s="531">
        <v>0</v>
      </c>
      <c r="N743" s="532"/>
      <c r="O743" s="533"/>
      <c r="P743" s="531">
        <v>0</v>
      </c>
      <c r="Q743" s="532"/>
      <c r="R743" s="533"/>
      <c r="S743" s="531">
        <v>0</v>
      </c>
      <c r="T743" s="532"/>
      <c r="U743" s="533"/>
      <c r="V743" s="531">
        <v>0</v>
      </c>
      <c r="W743" s="532"/>
      <c r="X743" s="533"/>
      <c r="Y743" s="531">
        <v>0</v>
      </c>
      <c r="Z743" s="532"/>
      <c r="AA743" s="533"/>
      <c r="AB743" s="518"/>
    </row>
    <row r="744" spans="1:28" ht="15.75" customHeight="1">
      <c r="A744" s="537" t="str">
        <f>T(A617)</f>
        <v/>
      </c>
      <c r="B744" s="538"/>
      <c r="C744" s="538"/>
      <c r="D744" s="539"/>
      <c r="E744" s="527"/>
      <c r="F744" s="528"/>
      <c r="G744" s="527"/>
      <c r="H744" s="530"/>
      <c r="I744" s="528"/>
      <c r="J744" s="534"/>
      <c r="K744" s="535"/>
      <c r="L744" s="536"/>
      <c r="M744" s="534"/>
      <c r="N744" s="535"/>
      <c r="O744" s="536"/>
      <c r="P744" s="534"/>
      <c r="Q744" s="535"/>
      <c r="R744" s="536"/>
      <c r="S744" s="534"/>
      <c r="T744" s="535"/>
      <c r="U744" s="536"/>
      <c r="V744" s="534"/>
      <c r="W744" s="535"/>
      <c r="X744" s="536"/>
      <c r="Y744" s="534"/>
      <c r="Z744" s="535"/>
      <c r="AA744" s="536"/>
      <c r="AB744" s="518"/>
    </row>
    <row r="745" spans="1:28" ht="15.75" customHeight="1" thickBot="1">
      <c r="A745" s="540"/>
      <c r="B745" s="541"/>
      <c r="C745" s="541"/>
      <c r="D745" s="542"/>
      <c r="E745" s="543">
        <f>SUM(E743)</f>
        <v>1</v>
      </c>
      <c r="F745" s="544"/>
      <c r="G745" s="545">
        <f>SUM(G743)</f>
        <v>0</v>
      </c>
      <c r="H745" s="543"/>
      <c r="I745" s="544"/>
      <c r="J745" s="545">
        <f>SUM((J743+M743+P743)/3)</f>
        <v>0</v>
      </c>
      <c r="K745" s="543"/>
      <c r="L745" s="543"/>
      <c r="M745" s="543"/>
      <c r="N745" s="543"/>
      <c r="O745" s="543"/>
      <c r="P745" s="543"/>
      <c r="Q745" s="543"/>
      <c r="R745" s="544"/>
      <c r="S745" s="545">
        <f>SUM(((S743*3)+V743+Y743)/5)</f>
        <v>0</v>
      </c>
      <c r="T745" s="543"/>
      <c r="U745" s="543"/>
      <c r="V745" s="543"/>
      <c r="W745" s="543"/>
      <c r="X745" s="543"/>
      <c r="Y745" s="543"/>
      <c r="Z745" s="543"/>
      <c r="AA745" s="544"/>
      <c r="AB745" s="519"/>
    </row>
    <row r="746" spans="1:28" ht="15.75" customHeight="1" thickBot="1">
      <c r="J746" s="145"/>
      <c r="K746" s="145"/>
      <c r="L746" s="145"/>
      <c r="M746" s="145"/>
      <c r="N746" s="145"/>
      <c r="O746" s="145"/>
      <c r="P746" s="145"/>
      <c r="Q746" s="145"/>
      <c r="R746" s="145"/>
      <c r="S746" s="145"/>
      <c r="T746" s="145"/>
      <c r="U746" s="145"/>
      <c r="V746" s="145"/>
      <c r="W746" s="145"/>
      <c r="X746" s="145"/>
      <c r="Y746" s="145"/>
      <c r="Z746" s="145"/>
      <c r="AA746" s="145"/>
    </row>
    <row r="747" spans="1:28" ht="15.75" customHeight="1">
      <c r="A747" s="502" t="str">
        <f>T(A741)</f>
        <v>Natural Disaster</v>
      </c>
      <c r="B747" s="503"/>
      <c r="C747" s="503"/>
      <c r="D747" s="504"/>
      <c r="E747" s="508" t="s">
        <v>45</v>
      </c>
      <c r="F747" s="509"/>
      <c r="G747" s="508" t="s">
        <v>3</v>
      </c>
      <c r="H747" s="512"/>
      <c r="I747" s="509"/>
      <c r="J747" s="514" t="s">
        <v>15</v>
      </c>
      <c r="K747" s="515"/>
      <c r="L747" s="515"/>
      <c r="M747" s="515"/>
      <c r="N747" s="515"/>
      <c r="O747" s="515"/>
      <c r="P747" s="515"/>
      <c r="Q747" s="515"/>
      <c r="R747" s="516"/>
      <c r="S747" s="514" t="s">
        <v>7</v>
      </c>
      <c r="T747" s="515"/>
      <c r="U747" s="515"/>
      <c r="V747" s="515"/>
      <c r="W747" s="515"/>
      <c r="X747" s="515"/>
      <c r="Y747" s="515"/>
      <c r="Z747" s="515"/>
      <c r="AA747" s="516"/>
      <c r="AB747" s="517">
        <f>SUM(((((J751+S751)/2)*G751)*E751))</f>
        <v>0</v>
      </c>
    </row>
    <row r="748" spans="1:28" ht="15.75" customHeight="1">
      <c r="A748" s="505"/>
      <c r="B748" s="506"/>
      <c r="C748" s="506"/>
      <c r="D748" s="507"/>
      <c r="E748" s="510"/>
      <c r="F748" s="511"/>
      <c r="G748" s="510"/>
      <c r="H748" s="513"/>
      <c r="I748" s="511"/>
      <c r="J748" s="520" t="s">
        <v>16</v>
      </c>
      <c r="K748" s="521"/>
      <c r="L748" s="522"/>
      <c r="M748" s="520" t="s">
        <v>17</v>
      </c>
      <c r="N748" s="521"/>
      <c r="O748" s="522"/>
      <c r="P748" s="520" t="s">
        <v>18</v>
      </c>
      <c r="Q748" s="521"/>
      <c r="R748" s="522"/>
      <c r="S748" s="520" t="s">
        <v>8</v>
      </c>
      <c r="T748" s="521"/>
      <c r="U748" s="522"/>
      <c r="V748" s="520" t="s">
        <v>13</v>
      </c>
      <c r="W748" s="521"/>
      <c r="X748" s="522"/>
      <c r="Y748" s="520" t="s">
        <v>149</v>
      </c>
      <c r="Z748" s="521"/>
      <c r="AA748" s="522"/>
      <c r="AB748" s="518"/>
    </row>
    <row r="749" spans="1:28" ht="15.75" customHeight="1">
      <c r="A749" s="523" t="str">
        <f>T(A622)</f>
        <v>Air Handling</v>
      </c>
      <c r="B749" s="524"/>
      <c r="C749" s="141" t="str">
        <f>T(C622)</f>
        <v>CR</v>
      </c>
      <c r="D749" s="144">
        <f>SUM(D622)</f>
        <v>18</v>
      </c>
      <c r="E749" s="525">
        <v>1</v>
      </c>
      <c r="F749" s="526"/>
      <c r="G749" s="525">
        <f>SUM(G622)</f>
        <v>0</v>
      </c>
      <c r="H749" s="529"/>
      <c r="I749" s="526"/>
      <c r="J749" s="531">
        <v>0</v>
      </c>
      <c r="K749" s="532"/>
      <c r="L749" s="533"/>
      <c r="M749" s="531">
        <v>0</v>
      </c>
      <c r="N749" s="532"/>
      <c r="O749" s="533"/>
      <c r="P749" s="531">
        <v>0</v>
      </c>
      <c r="Q749" s="532"/>
      <c r="R749" s="533"/>
      <c r="S749" s="531">
        <v>0</v>
      </c>
      <c r="T749" s="532"/>
      <c r="U749" s="533"/>
      <c r="V749" s="531">
        <v>0</v>
      </c>
      <c r="W749" s="532"/>
      <c r="X749" s="533"/>
      <c r="Y749" s="531">
        <v>0</v>
      </c>
      <c r="Z749" s="532"/>
      <c r="AA749" s="533"/>
      <c r="AB749" s="518"/>
    </row>
    <row r="750" spans="1:28" ht="15.75" customHeight="1">
      <c r="A750" s="537" t="str">
        <f>T(A623)</f>
        <v/>
      </c>
      <c r="B750" s="538"/>
      <c r="C750" s="538"/>
      <c r="D750" s="539"/>
      <c r="E750" s="527"/>
      <c r="F750" s="528"/>
      <c r="G750" s="527"/>
      <c r="H750" s="530"/>
      <c r="I750" s="528"/>
      <c r="J750" s="534"/>
      <c r="K750" s="535"/>
      <c r="L750" s="536"/>
      <c r="M750" s="534"/>
      <c r="N750" s="535"/>
      <c r="O750" s="536"/>
      <c r="P750" s="534"/>
      <c r="Q750" s="535"/>
      <c r="R750" s="536"/>
      <c r="S750" s="534"/>
      <c r="T750" s="535"/>
      <c r="U750" s="536"/>
      <c r="V750" s="534"/>
      <c r="W750" s="535"/>
      <c r="X750" s="536"/>
      <c r="Y750" s="534"/>
      <c r="Z750" s="535"/>
      <c r="AA750" s="536"/>
      <c r="AB750" s="518"/>
    </row>
    <row r="751" spans="1:28" ht="15.75" customHeight="1" thickBot="1">
      <c r="A751" s="540"/>
      <c r="B751" s="541"/>
      <c r="C751" s="541"/>
      <c r="D751" s="542"/>
      <c r="E751" s="543">
        <f>SUM(E749)</f>
        <v>1</v>
      </c>
      <c r="F751" s="544"/>
      <c r="G751" s="545">
        <f>SUM(G749)</f>
        <v>0</v>
      </c>
      <c r="H751" s="543"/>
      <c r="I751" s="544"/>
      <c r="J751" s="545">
        <f>SUM((J749+M749+P749)/3)</f>
        <v>0</v>
      </c>
      <c r="K751" s="543"/>
      <c r="L751" s="543"/>
      <c r="M751" s="543"/>
      <c r="N751" s="543"/>
      <c r="O751" s="543"/>
      <c r="P751" s="543"/>
      <c r="Q751" s="543"/>
      <c r="R751" s="544"/>
      <c r="S751" s="545">
        <f>SUM(((S749*3)+V749+Y749)/5)</f>
        <v>0</v>
      </c>
      <c r="T751" s="543"/>
      <c r="U751" s="543"/>
      <c r="V751" s="543"/>
      <c r="W751" s="543"/>
      <c r="X751" s="543"/>
      <c r="Y751" s="543"/>
      <c r="Z751" s="543"/>
      <c r="AA751" s="544"/>
      <c r="AB751" s="519"/>
    </row>
    <row r="752" spans="1:28" ht="15.75" customHeight="1" thickBot="1">
      <c r="J752" s="143"/>
      <c r="K752" s="143"/>
      <c r="L752" s="143"/>
      <c r="M752" s="143"/>
      <c r="N752" s="143"/>
      <c r="O752" s="143"/>
      <c r="P752" s="143"/>
      <c r="Q752" s="143"/>
      <c r="R752" s="143"/>
      <c r="S752" s="143"/>
      <c r="T752" s="143"/>
      <c r="U752" s="143"/>
      <c r="V752" s="143"/>
      <c r="W752" s="143"/>
      <c r="X752" s="143"/>
      <c r="Y752" s="143"/>
      <c r="Z752" s="143"/>
      <c r="AA752" s="143"/>
    </row>
    <row r="753" spans="1:28" ht="15.75" customHeight="1">
      <c r="A753" s="502" t="str">
        <f>T(A747)</f>
        <v>Natural Disaster</v>
      </c>
      <c r="B753" s="503"/>
      <c r="C753" s="503"/>
      <c r="D753" s="504"/>
      <c r="E753" s="508" t="s">
        <v>45</v>
      </c>
      <c r="F753" s="509"/>
      <c r="G753" s="508" t="s">
        <v>3</v>
      </c>
      <c r="H753" s="512"/>
      <c r="I753" s="509"/>
      <c r="J753" s="514" t="s">
        <v>15</v>
      </c>
      <c r="K753" s="515"/>
      <c r="L753" s="515"/>
      <c r="M753" s="515"/>
      <c r="N753" s="515"/>
      <c r="O753" s="515"/>
      <c r="P753" s="515"/>
      <c r="Q753" s="515"/>
      <c r="R753" s="516"/>
      <c r="S753" s="514" t="s">
        <v>7</v>
      </c>
      <c r="T753" s="515"/>
      <c r="U753" s="515"/>
      <c r="V753" s="515"/>
      <c r="W753" s="515"/>
      <c r="X753" s="515"/>
      <c r="Y753" s="515"/>
      <c r="Z753" s="515"/>
      <c r="AA753" s="516"/>
      <c r="AB753" s="517">
        <f>SUM(((((J757+S757)/2)*G757)*E757))</f>
        <v>0</v>
      </c>
    </row>
    <row r="754" spans="1:28" ht="15.75" customHeight="1">
      <c r="A754" s="505"/>
      <c r="B754" s="506"/>
      <c r="C754" s="506"/>
      <c r="D754" s="507"/>
      <c r="E754" s="510"/>
      <c r="F754" s="511"/>
      <c r="G754" s="510"/>
      <c r="H754" s="513"/>
      <c r="I754" s="511"/>
      <c r="J754" s="520" t="s">
        <v>16</v>
      </c>
      <c r="K754" s="521"/>
      <c r="L754" s="522"/>
      <c r="M754" s="520" t="s">
        <v>17</v>
      </c>
      <c r="N754" s="521"/>
      <c r="O754" s="522"/>
      <c r="P754" s="520" t="s">
        <v>18</v>
      </c>
      <c r="Q754" s="521"/>
      <c r="R754" s="522"/>
      <c r="S754" s="520" t="s">
        <v>8</v>
      </c>
      <c r="T754" s="521"/>
      <c r="U754" s="522"/>
      <c r="V754" s="520" t="s">
        <v>13</v>
      </c>
      <c r="W754" s="521"/>
      <c r="X754" s="522"/>
      <c r="Y754" s="520" t="s">
        <v>149</v>
      </c>
      <c r="Z754" s="521"/>
      <c r="AA754" s="522"/>
      <c r="AB754" s="518"/>
    </row>
    <row r="755" spans="1:28" ht="15.75" customHeight="1">
      <c r="A755" s="523" t="str">
        <f>T(A628)</f>
        <v>Power Generation/Distribution</v>
      </c>
      <c r="B755" s="524"/>
      <c r="C755" s="141" t="str">
        <f>T(C628)</f>
        <v>CR</v>
      </c>
      <c r="D755" s="144">
        <f>SUM(D628)</f>
        <v>19</v>
      </c>
      <c r="E755" s="525">
        <v>1</v>
      </c>
      <c r="F755" s="526"/>
      <c r="G755" s="525">
        <f>SUM(G628)</f>
        <v>0</v>
      </c>
      <c r="H755" s="529"/>
      <c r="I755" s="526"/>
      <c r="J755" s="531">
        <v>0</v>
      </c>
      <c r="K755" s="532"/>
      <c r="L755" s="533"/>
      <c r="M755" s="531">
        <v>0</v>
      </c>
      <c r="N755" s="532"/>
      <c r="O755" s="533"/>
      <c r="P755" s="531">
        <v>0</v>
      </c>
      <c r="Q755" s="532"/>
      <c r="R755" s="533"/>
      <c r="S755" s="531">
        <v>0</v>
      </c>
      <c r="T755" s="532"/>
      <c r="U755" s="533"/>
      <c r="V755" s="531">
        <v>0</v>
      </c>
      <c r="W755" s="532"/>
      <c r="X755" s="533"/>
      <c r="Y755" s="531">
        <v>0</v>
      </c>
      <c r="Z755" s="532"/>
      <c r="AA755" s="533"/>
      <c r="AB755" s="518"/>
    </row>
    <row r="756" spans="1:28" ht="15.75" customHeight="1">
      <c r="A756" s="537" t="str">
        <f>T(A629)</f>
        <v/>
      </c>
      <c r="B756" s="538"/>
      <c r="C756" s="538"/>
      <c r="D756" s="539"/>
      <c r="E756" s="527"/>
      <c r="F756" s="528"/>
      <c r="G756" s="527"/>
      <c r="H756" s="530"/>
      <c r="I756" s="528"/>
      <c r="J756" s="534"/>
      <c r="K756" s="535"/>
      <c r="L756" s="536"/>
      <c r="M756" s="534"/>
      <c r="N756" s="535"/>
      <c r="O756" s="536"/>
      <c r="P756" s="534"/>
      <c r="Q756" s="535"/>
      <c r="R756" s="536"/>
      <c r="S756" s="534"/>
      <c r="T756" s="535"/>
      <c r="U756" s="536"/>
      <c r="V756" s="534"/>
      <c r="W756" s="535"/>
      <c r="X756" s="536"/>
      <c r="Y756" s="534"/>
      <c r="Z756" s="535"/>
      <c r="AA756" s="536"/>
      <c r="AB756" s="518"/>
    </row>
    <row r="757" spans="1:28" ht="15.75" customHeight="1" thickBot="1">
      <c r="A757" s="540"/>
      <c r="B757" s="541"/>
      <c r="C757" s="541"/>
      <c r="D757" s="542"/>
      <c r="E757" s="543">
        <f>SUM(E755)</f>
        <v>1</v>
      </c>
      <c r="F757" s="544"/>
      <c r="G757" s="545">
        <f>SUM(G755)</f>
        <v>0</v>
      </c>
      <c r="H757" s="543"/>
      <c r="I757" s="544"/>
      <c r="J757" s="545">
        <f>SUM((J755+M755+P755)/3)</f>
        <v>0</v>
      </c>
      <c r="K757" s="543"/>
      <c r="L757" s="543"/>
      <c r="M757" s="543"/>
      <c r="N757" s="543"/>
      <c r="O757" s="543"/>
      <c r="P757" s="543"/>
      <c r="Q757" s="543"/>
      <c r="R757" s="544"/>
      <c r="S757" s="545">
        <f>SUM(((S755*3)+V755+Y755)/5)</f>
        <v>0</v>
      </c>
      <c r="T757" s="543"/>
      <c r="U757" s="543"/>
      <c r="V757" s="543"/>
      <c r="W757" s="543"/>
      <c r="X757" s="543"/>
      <c r="Y757" s="543"/>
      <c r="Z757" s="543"/>
      <c r="AA757" s="544"/>
      <c r="AB757" s="519"/>
    </row>
    <row r="758" spans="1:28" ht="15.75" customHeight="1" thickBot="1">
      <c r="J758" s="145"/>
      <c r="K758" s="145"/>
      <c r="L758" s="145"/>
      <c r="M758" s="145"/>
      <c r="N758" s="145"/>
      <c r="O758" s="145"/>
      <c r="P758" s="145"/>
      <c r="Q758" s="145"/>
      <c r="R758" s="145"/>
      <c r="S758" s="145"/>
      <c r="T758" s="145"/>
      <c r="U758" s="145"/>
      <c r="V758" s="145"/>
      <c r="W758" s="145"/>
      <c r="X758" s="145"/>
      <c r="Y758" s="145"/>
      <c r="Z758" s="145"/>
      <c r="AA758" s="145"/>
    </row>
    <row r="759" spans="1:28" ht="15.75" customHeight="1">
      <c r="A759" s="502" t="str">
        <f>T(A753)</f>
        <v>Natural Disaster</v>
      </c>
      <c r="B759" s="503"/>
      <c r="C759" s="503"/>
      <c r="D759" s="504"/>
      <c r="E759" s="508" t="s">
        <v>45</v>
      </c>
      <c r="F759" s="509"/>
      <c r="G759" s="508" t="s">
        <v>3</v>
      </c>
      <c r="H759" s="512"/>
      <c r="I759" s="509"/>
      <c r="J759" s="514" t="s">
        <v>15</v>
      </c>
      <c r="K759" s="515"/>
      <c r="L759" s="515"/>
      <c r="M759" s="515"/>
      <c r="N759" s="515"/>
      <c r="O759" s="515"/>
      <c r="P759" s="515"/>
      <c r="Q759" s="515"/>
      <c r="R759" s="516"/>
      <c r="S759" s="514" t="s">
        <v>7</v>
      </c>
      <c r="T759" s="515"/>
      <c r="U759" s="515"/>
      <c r="V759" s="515"/>
      <c r="W759" s="515"/>
      <c r="X759" s="515"/>
      <c r="Y759" s="515"/>
      <c r="Z759" s="515"/>
      <c r="AA759" s="516"/>
      <c r="AB759" s="517">
        <f>SUM(((((J763+S763)/2)*G763)*E763))</f>
        <v>0</v>
      </c>
    </row>
    <row r="760" spans="1:28" ht="15.75" customHeight="1">
      <c r="A760" s="505"/>
      <c r="B760" s="506"/>
      <c r="C760" s="506"/>
      <c r="D760" s="507"/>
      <c r="E760" s="510"/>
      <c r="F760" s="511"/>
      <c r="G760" s="510"/>
      <c r="H760" s="513"/>
      <c r="I760" s="511"/>
      <c r="J760" s="520" t="s">
        <v>16</v>
      </c>
      <c r="K760" s="521"/>
      <c r="L760" s="522"/>
      <c r="M760" s="520" t="s">
        <v>17</v>
      </c>
      <c r="N760" s="521"/>
      <c r="O760" s="522"/>
      <c r="P760" s="520" t="s">
        <v>18</v>
      </c>
      <c r="Q760" s="521"/>
      <c r="R760" s="522"/>
      <c r="S760" s="520" t="s">
        <v>8</v>
      </c>
      <c r="T760" s="521"/>
      <c r="U760" s="522"/>
      <c r="V760" s="520" t="s">
        <v>13</v>
      </c>
      <c r="W760" s="521"/>
      <c r="X760" s="522"/>
      <c r="Y760" s="520" t="s">
        <v>149</v>
      </c>
      <c r="Z760" s="521"/>
      <c r="AA760" s="522"/>
      <c r="AB760" s="518"/>
    </row>
    <row r="761" spans="1:28" ht="15.75" customHeight="1">
      <c r="A761" s="523" t="str">
        <f>T(A634)</f>
        <v>Yards</v>
      </c>
      <c r="B761" s="524"/>
      <c r="C761" s="141" t="str">
        <f>T(C634)</f>
        <v>CR</v>
      </c>
      <c r="D761" s="144">
        <f>SUM(D634)</f>
        <v>20</v>
      </c>
      <c r="E761" s="525">
        <v>1</v>
      </c>
      <c r="F761" s="526"/>
      <c r="G761" s="525">
        <f>SUM(G634)</f>
        <v>0</v>
      </c>
      <c r="H761" s="529"/>
      <c r="I761" s="526"/>
      <c r="J761" s="531">
        <v>0</v>
      </c>
      <c r="K761" s="532"/>
      <c r="L761" s="533"/>
      <c r="M761" s="531">
        <v>0</v>
      </c>
      <c r="N761" s="532"/>
      <c r="O761" s="533"/>
      <c r="P761" s="531">
        <v>0</v>
      </c>
      <c r="Q761" s="532"/>
      <c r="R761" s="533"/>
      <c r="S761" s="531">
        <v>0</v>
      </c>
      <c r="T761" s="532"/>
      <c r="U761" s="533"/>
      <c r="V761" s="531">
        <v>0</v>
      </c>
      <c r="W761" s="532"/>
      <c r="X761" s="533"/>
      <c r="Y761" s="531">
        <v>0</v>
      </c>
      <c r="Z761" s="532"/>
      <c r="AA761" s="533"/>
      <c r="AB761" s="518"/>
    </row>
    <row r="762" spans="1:28" ht="15.75" customHeight="1">
      <c r="A762" s="537" t="str">
        <f>T(A635)</f>
        <v/>
      </c>
      <c r="B762" s="538"/>
      <c r="C762" s="538"/>
      <c r="D762" s="539"/>
      <c r="E762" s="527"/>
      <c r="F762" s="528"/>
      <c r="G762" s="527"/>
      <c r="H762" s="530"/>
      <c r="I762" s="528"/>
      <c r="J762" s="534"/>
      <c r="K762" s="535"/>
      <c r="L762" s="536"/>
      <c r="M762" s="534"/>
      <c r="N762" s="535"/>
      <c r="O762" s="536"/>
      <c r="P762" s="534"/>
      <c r="Q762" s="535"/>
      <c r="R762" s="536"/>
      <c r="S762" s="534"/>
      <c r="T762" s="535"/>
      <c r="U762" s="536"/>
      <c r="V762" s="534"/>
      <c r="W762" s="535"/>
      <c r="X762" s="536"/>
      <c r="Y762" s="534"/>
      <c r="Z762" s="535"/>
      <c r="AA762" s="536"/>
      <c r="AB762" s="518"/>
    </row>
    <row r="763" spans="1:28" ht="15.75" customHeight="1" thickBot="1">
      <c r="A763" s="540"/>
      <c r="B763" s="541"/>
      <c r="C763" s="541"/>
      <c r="D763" s="542"/>
      <c r="E763" s="543">
        <f>SUM(E761)</f>
        <v>1</v>
      </c>
      <c r="F763" s="544"/>
      <c r="G763" s="545">
        <f>SUM(G761)</f>
        <v>0</v>
      </c>
      <c r="H763" s="543"/>
      <c r="I763" s="544"/>
      <c r="J763" s="545">
        <f>SUM((J761+M761+P761)/3)</f>
        <v>0</v>
      </c>
      <c r="K763" s="543"/>
      <c r="L763" s="543"/>
      <c r="M763" s="543"/>
      <c r="N763" s="543"/>
      <c r="O763" s="543"/>
      <c r="P763" s="543"/>
      <c r="Q763" s="543"/>
      <c r="R763" s="544"/>
      <c r="S763" s="545">
        <f>SUM(((S761*3)+V761+Y761)/5)</f>
        <v>0</v>
      </c>
      <c r="T763" s="543"/>
      <c r="U763" s="543"/>
      <c r="V763" s="543"/>
      <c r="W763" s="543"/>
      <c r="X763" s="543"/>
      <c r="Y763" s="543"/>
      <c r="Z763" s="543"/>
      <c r="AA763" s="544"/>
      <c r="AB763" s="519"/>
    </row>
    <row r="764" spans="1:28" ht="15.75" customHeight="1" thickBot="1">
      <c r="J764" s="143"/>
      <c r="K764" s="143"/>
      <c r="L764" s="143"/>
      <c r="M764" s="143"/>
      <c r="N764" s="143"/>
      <c r="O764" s="143"/>
      <c r="P764" s="143"/>
      <c r="Q764" s="143"/>
      <c r="R764" s="143"/>
      <c r="S764" s="143"/>
      <c r="T764" s="143"/>
      <c r="U764" s="143"/>
      <c r="V764" s="143"/>
      <c r="W764" s="143"/>
      <c r="X764" s="143"/>
      <c r="Y764" s="143"/>
      <c r="Z764" s="143"/>
      <c r="AA764" s="143"/>
    </row>
    <row r="765" spans="1:28" ht="15.75" customHeight="1">
      <c r="A765" s="502" t="str">
        <f>T(A759)</f>
        <v>Natural Disaster</v>
      </c>
      <c r="B765" s="503"/>
      <c r="C765" s="503"/>
      <c r="D765" s="504"/>
      <c r="E765" s="508" t="s">
        <v>45</v>
      </c>
      <c r="F765" s="509"/>
      <c r="G765" s="508" t="s">
        <v>3</v>
      </c>
      <c r="H765" s="512"/>
      <c r="I765" s="509"/>
      <c r="J765" s="514" t="s">
        <v>15</v>
      </c>
      <c r="K765" s="515"/>
      <c r="L765" s="515"/>
      <c r="M765" s="515"/>
      <c r="N765" s="515"/>
      <c r="O765" s="515"/>
      <c r="P765" s="515"/>
      <c r="Q765" s="515"/>
      <c r="R765" s="516"/>
      <c r="S765" s="514" t="s">
        <v>7</v>
      </c>
      <c r="T765" s="515"/>
      <c r="U765" s="515"/>
      <c r="V765" s="515"/>
      <c r="W765" s="515"/>
      <c r="X765" s="515"/>
      <c r="Y765" s="515"/>
      <c r="Z765" s="515"/>
      <c r="AA765" s="516"/>
      <c r="AB765" s="517">
        <f>SUM(((((J769+S769)/2)*G769)*E769))</f>
        <v>0</v>
      </c>
    </row>
    <row r="766" spans="1:28" ht="15.75" customHeight="1">
      <c r="A766" s="505"/>
      <c r="B766" s="506"/>
      <c r="C766" s="506"/>
      <c r="D766" s="507"/>
      <c r="E766" s="510"/>
      <c r="F766" s="511"/>
      <c r="G766" s="510"/>
      <c r="H766" s="513"/>
      <c r="I766" s="511"/>
      <c r="J766" s="520" t="s">
        <v>16</v>
      </c>
      <c r="K766" s="521"/>
      <c r="L766" s="522"/>
      <c r="M766" s="520" t="s">
        <v>17</v>
      </c>
      <c r="N766" s="521"/>
      <c r="O766" s="522"/>
      <c r="P766" s="520" t="s">
        <v>18</v>
      </c>
      <c r="Q766" s="521"/>
      <c r="R766" s="522"/>
      <c r="S766" s="520" t="s">
        <v>8</v>
      </c>
      <c r="T766" s="521"/>
      <c r="U766" s="522"/>
      <c r="V766" s="520" t="s">
        <v>13</v>
      </c>
      <c r="W766" s="521"/>
      <c r="X766" s="522"/>
      <c r="Y766" s="520" t="s">
        <v>149</v>
      </c>
      <c r="Z766" s="521"/>
      <c r="AA766" s="522"/>
      <c r="AB766" s="518"/>
    </row>
    <row r="767" spans="1:28" ht="15.75" customHeight="1">
      <c r="A767" s="523" t="str">
        <f>T(A640)</f>
        <v>Maintenance Barns/Facilities</v>
      </c>
      <c r="B767" s="524"/>
      <c r="C767" s="141" t="str">
        <f>T(C640)</f>
        <v>CR</v>
      </c>
      <c r="D767" s="144">
        <f>SUM(D640)</f>
        <v>21</v>
      </c>
      <c r="E767" s="525">
        <v>1</v>
      </c>
      <c r="F767" s="526"/>
      <c r="G767" s="525">
        <f>SUM(G640)</f>
        <v>0</v>
      </c>
      <c r="H767" s="529"/>
      <c r="I767" s="526"/>
      <c r="J767" s="531">
        <v>0</v>
      </c>
      <c r="K767" s="532"/>
      <c r="L767" s="533"/>
      <c r="M767" s="531">
        <v>0</v>
      </c>
      <c r="N767" s="532"/>
      <c r="O767" s="533"/>
      <c r="P767" s="531">
        <v>0</v>
      </c>
      <c r="Q767" s="532"/>
      <c r="R767" s="533"/>
      <c r="S767" s="531">
        <v>0</v>
      </c>
      <c r="T767" s="532"/>
      <c r="U767" s="533"/>
      <c r="V767" s="531">
        <v>0</v>
      </c>
      <c r="W767" s="532"/>
      <c r="X767" s="533"/>
      <c r="Y767" s="531">
        <v>0</v>
      </c>
      <c r="Z767" s="532"/>
      <c r="AA767" s="533"/>
      <c r="AB767" s="518"/>
    </row>
    <row r="768" spans="1:28" ht="15.75" customHeight="1">
      <c r="A768" s="537" t="str">
        <f>T(A641)</f>
        <v/>
      </c>
      <c r="B768" s="538"/>
      <c r="C768" s="538"/>
      <c r="D768" s="539"/>
      <c r="E768" s="527"/>
      <c r="F768" s="528"/>
      <c r="G768" s="527"/>
      <c r="H768" s="530"/>
      <c r="I768" s="528"/>
      <c r="J768" s="534"/>
      <c r="K768" s="535"/>
      <c r="L768" s="536"/>
      <c r="M768" s="534"/>
      <c r="N768" s="535"/>
      <c r="O768" s="536"/>
      <c r="P768" s="534"/>
      <c r="Q768" s="535"/>
      <c r="R768" s="536"/>
      <c r="S768" s="534"/>
      <c r="T768" s="535"/>
      <c r="U768" s="536"/>
      <c r="V768" s="534"/>
      <c r="W768" s="535"/>
      <c r="X768" s="536"/>
      <c r="Y768" s="534"/>
      <c r="Z768" s="535"/>
      <c r="AA768" s="536"/>
      <c r="AB768" s="518"/>
    </row>
    <row r="769" spans="1:28" ht="15.75" customHeight="1" thickBot="1">
      <c r="A769" s="540"/>
      <c r="B769" s="541"/>
      <c r="C769" s="541"/>
      <c r="D769" s="542"/>
      <c r="E769" s="543">
        <f>SUM(E767)</f>
        <v>1</v>
      </c>
      <c r="F769" s="544"/>
      <c r="G769" s="545">
        <f>SUM(G767)</f>
        <v>0</v>
      </c>
      <c r="H769" s="543"/>
      <c r="I769" s="544"/>
      <c r="J769" s="545">
        <f>SUM((J767+M767+P767)/3)</f>
        <v>0</v>
      </c>
      <c r="K769" s="543"/>
      <c r="L769" s="543"/>
      <c r="M769" s="543"/>
      <c r="N769" s="543"/>
      <c r="O769" s="543"/>
      <c r="P769" s="543"/>
      <c r="Q769" s="543"/>
      <c r="R769" s="544"/>
      <c r="S769" s="545">
        <f>SUM(((S767*3)+V767+Y767)/5)</f>
        <v>0</v>
      </c>
      <c r="T769" s="543"/>
      <c r="U769" s="543"/>
      <c r="V769" s="543"/>
      <c r="W769" s="543"/>
      <c r="X769" s="543"/>
      <c r="Y769" s="543"/>
      <c r="Z769" s="543"/>
      <c r="AA769" s="544"/>
      <c r="AB769" s="519"/>
    </row>
    <row r="771" spans="1:28" ht="30" customHeight="1" thickBot="1">
      <c r="A771" s="546" t="str">
        <f>T(Definitions!D25)</f>
        <v xml:space="preserve">Industrial Disaster </v>
      </c>
      <c r="B771" s="546"/>
      <c r="C771" s="546"/>
      <c r="D771" s="546"/>
      <c r="E771" s="546"/>
      <c r="F771" s="546"/>
      <c r="G771" s="546"/>
      <c r="H771" s="546"/>
      <c r="I771" s="546"/>
      <c r="J771" s="546"/>
      <c r="K771" s="546"/>
      <c r="L771" s="546"/>
      <c r="M771" s="546"/>
      <c r="N771" s="546"/>
      <c r="O771" s="546"/>
      <c r="P771" s="546"/>
      <c r="Q771" s="546"/>
      <c r="R771" s="546"/>
      <c r="S771" s="546"/>
      <c r="T771" s="546"/>
      <c r="U771" s="546"/>
      <c r="V771" s="546"/>
      <c r="W771" s="546"/>
      <c r="X771" s="546"/>
      <c r="Y771" s="546"/>
      <c r="Z771" s="546"/>
      <c r="AA771" s="546"/>
      <c r="AB771" s="546"/>
    </row>
    <row r="772" spans="1:28" ht="15.75" customHeight="1">
      <c r="A772" s="547" t="str">
        <f>T(A771)</f>
        <v xml:space="preserve">Industrial Disaster </v>
      </c>
      <c r="B772" s="548"/>
      <c r="C772" s="548"/>
      <c r="D772" s="549"/>
      <c r="E772" s="553" t="s">
        <v>45</v>
      </c>
      <c r="F772" s="554"/>
      <c r="G772" s="508" t="s">
        <v>3</v>
      </c>
      <c r="H772" s="512"/>
      <c r="I772" s="509"/>
      <c r="J772" s="514" t="s">
        <v>15</v>
      </c>
      <c r="K772" s="515"/>
      <c r="L772" s="515"/>
      <c r="M772" s="515"/>
      <c r="N772" s="515"/>
      <c r="O772" s="515"/>
      <c r="P772" s="515"/>
      <c r="Q772" s="515"/>
      <c r="R772" s="516"/>
      <c r="S772" s="514" t="s">
        <v>7</v>
      </c>
      <c r="T772" s="515"/>
      <c r="U772" s="515"/>
      <c r="V772" s="515"/>
      <c r="W772" s="515"/>
      <c r="X772" s="515"/>
      <c r="Y772" s="515"/>
      <c r="Z772" s="515"/>
      <c r="AA772" s="516"/>
      <c r="AB772" s="517">
        <f>SUM(((((J776+S776)/2)*G776)*E776))</f>
        <v>0</v>
      </c>
    </row>
    <row r="773" spans="1:28" ht="15.75" customHeight="1">
      <c r="A773" s="550"/>
      <c r="B773" s="551"/>
      <c r="C773" s="551"/>
      <c r="D773" s="552"/>
      <c r="E773" s="555"/>
      <c r="F773" s="556"/>
      <c r="G773" s="510"/>
      <c r="H773" s="513"/>
      <c r="I773" s="511"/>
      <c r="J773" s="520" t="s">
        <v>16</v>
      </c>
      <c r="K773" s="521"/>
      <c r="L773" s="522"/>
      <c r="M773" s="520" t="s">
        <v>17</v>
      </c>
      <c r="N773" s="521"/>
      <c r="O773" s="522"/>
      <c r="P773" s="520" t="s">
        <v>18</v>
      </c>
      <c r="Q773" s="521"/>
      <c r="R773" s="522"/>
      <c r="S773" s="520" t="s">
        <v>8</v>
      </c>
      <c r="T773" s="521"/>
      <c r="U773" s="522"/>
      <c r="V773" s="520" t="s">
        <v>13</v>
      </c>
      <c r="W773" s="521"/>
      <c r="X773" s="522"/>
      <c r="Y773" s="520" t="s">
        <v>149</v>
      </c>
      <c r="Z773" s="521"/>
      <c r="AA773" s="522"/>
      <c r="AB773" s="518"/>
    </row>
    <row r="774" spans="1:28" ht="15.75" customHeight="1">
      <c r="A774" s="523" t="str">
        <f>T(A647)</f>
        <v>Headquarters Building</v>
      </c>
      <c r="B774" s="524"/>
      <c r="C774" s="141" t="str">
        <f>T(C647)</f>
        <v>CR</v>
      </c>
      <c r="D774" s="142">
        <f>SUM(D647)</f>
        <v>1</v>
      </c>
      <c r="E774" s="525">
        <v>1</v>
      </c>
      <c r="F774" s="526"/>
      <c r="G774" s="525">
        <f>SUM(G647)</f>
        <v>0</v>
      </c>
      <c r="H774" s="529"/>
      <c r="I774" s="526"/>
      <c r="J774" s="531">
        <v>0</v>
      </c>
      <c r="K774" s="532"/>
      <c r="L774" s="533"/>
      <c r="M774" s="531">
        <v>0</v>
      </c>
      <c r="N774" s="532"/>
      <c r="O774" s="533"/>
      <c r="P774" s="531">
        <v>0</v>
      </c>
      <c r="Q774" s="532"/>
      <c r="R774" s="533"/>
      <c r="S774" s="531">
        <v>0</v>
      </c>
      <c r="T774" s="532"/>
      <c r="U774" s="533"/>
      <c r="V774" s="531">
        <v>0</v>
      </c>
      <c r="W774" s="532"/>
      <c r="X774" s="533"/>
      <c r="Y774" s="531">
        <v>0</v>
      </c>
      <c r="Z774" s="532"/>
      <c r="AA774" s="533"/>
      <c r="AB774" s="518"/>
    </row>
    <row r="775" spans="1:28" ht="15.75" customHeight="1">
      <c r="A775" s="537" t="str">
        <f>T(A648)</f>
        <v/>
      </c>
      <c r="B775" s="538"/>
      <c r="C775" s="538"/>
      <c r="D775" s="539"/>
      <c r="E775" s="527"/>
      <c r="F775" s="528"/>
      <c r="G775" s="527"/>
      <c r="H775" s="530"/>
      <c r="I775" s="528"/>
      <c r="J775" s="534"/>
      <c r="K775" s="535"/>
      <c r="L775" s="536"/>
      <c r="M775" s="534"/>
      <c r="N775" s="535"/>
      <c r="O775" s="536"/>
      <c r="P775" s="534"/>
      <c r="Q775" s="535"/>
      <c r="R775" s="536"/>
      <c r="S775" s="534"/>
      <c r="T775" s="535"/>
      <c r="U775" s="536"/>
      <c r="V775" s="534"/>
      <c r="W775" s="535"/>
      <c r="X775" s="536"/>
      <c r="Y775" s="534"/>
      <c r="Z775" s="535"/>
      <c r="AA775" s="536"/>
      <c r="AB775" s="518"/>
    </row>
    <row r="776" spans="1:28" ht="15.75" customHeight="1" thickBot="1">
      <c r="A776" s="540"/>
      <c r="B776" s="541"/>
      <c r="C776" s="541"/>
      <c r="D776" s="542"/>
      <c r="E776" s="543">
        <f>SUM(E774)</f>
        <v>1</v>
      </c>
      <c r="F776" s="544"/>
      <c r="G776" s="545">
        <f>SUM(G774)</f>
        <v>0</v>
      </c>
      <c r="H776" s="543"/>
      <c r="I776" s="544"/>
      <c r="J776" s="545">
        <f>SUM((J774+M774+P774)/3)</f>
        <v>0</v>
      </c>
      <c r="K776" s="543"/>
      <c r="L776" s="543"/>
      <c r="M776" s="543"/>
      <c r="N776" s="543"/>
      <c r="O776" s="543"/>
      <c r="P776" s="543"/>
      <c r="Q776" s="543"/>
      <c r="R776" s="544"/>
      <c r="S776" s="545">
        <f>SUM(((S774*3)+V774+Y774)/5)</f>
        <v>0</v>
      </c>
      <c r="T776" s="543"/>
      <c r="U776" s="543"/>
      <c r="V776" s="543"/>
      <c r="W776" s="543"/>
      <c r="X776" s="543"/>
      <c r="Y776" s="543"/>
      <c r="Z776" s="543"/>
      <c r="AA776" s="544"/>
      <c r="AB776" s="519"/>
    </row>
    <row r="777" spans="1:28" ht="15.75" customHeight="1" thickBot="1">
      <c r="A777" s="143"/>
      <c r="B777" s="143"/>
      <c r="C777" s="143"/>
      <c r="D777" s="143"/>
      <c r="E777" s="143"/>
      <c r="F777" s="143"/>
      <c r="G777" s="143"/>
      <c r="H777" s="143"/>
      <c r="I777" s="143"/>
      <c r="J777" s="143"/>
      <c r="K777" s="143"/>
      <c r="L777" s="143"/>
      <c r="M777" s="143"/>
      <c r="N777" s="143"/>
      <c r="O777" s="143"/>
      <c r="P777" s="143"/>
      <c r="Q777" s="143"/>
      <c r="R777" s="143"/>
      <c r="S777" s="143"/>
      <c r="T777" s="143"/>
      <c r="U777" s="143"/>
      <c r="V777" s="143"/>
      <c r="W777" s="143"/>
      <c r="X777" s="143"/>
      <c r="Y777" s="143"/>
      <c r="Z777" s="143"/>
      <c r="AA777" s="143"/>
      <c r="AB777" s="143"/>
    </row>
    <row r="778" spans="1:28" ht="15.75" customHeight="1">
      <c r="A778" s="502" t="str">
        <f>T(A771)</f>
        <v xml:space="preserve">Industrial Disaster </v>
      </c>
      <c r="B778" s="503"/>
      <c r="C778" s="503"/>
      <c r="D778" s="504"/>
      <c r="E778" s="553" t="s">
        <v>45</v>
      </c>
      <c r="F778" s="554"/>
      <c r="G778" s="508" t="s">
        <v>3</v>
      </c>
      <c r="H778" s="512"/>
      <c r="I778" s="509"/>
      <c r="J778" s="514" t="s">
        <v>15</v>
      </c>
      <c r="K778" s="515"/>
      <c r="L778" s="515"/>
      <c r="M778" s="515"/>
      <c r="N778" s="515"/>
      <c r="O778" s="515"/>
      <c r="P778" s="515"/>
      <c r="Q778" s="515"/>
      <c r="R778" s="516"/>
      <c r="S778" s="514" t="s">
        <v>7</v>
      </c>
      <c r="T778" s="515"/>
      <c r="U778" s="515"/>
      <c r="V778" s="515"/>
      <c r="W778" s="515"/>
      <c r="X778" s="515"/>
      <c r="Y778" s="515"/>
      <c r="Z778" s="515"/>
      <c r="AA778" s="516"/>
      <c r="AB778" s="517">
        <f>SUM(((((J782+S782)/2)*G782)*E782))</f>
        <v>0</v>
      </c>
    </row>
    <row r="779" spans="1:28" ht="15.75" customHeight="1">
      <c r="A779" s="505"/>
      <c r="B779" s="506"/>
      <c r="C779" s="506"/>
      <c r="D779" s="507"/>
      <c r="E779" s="555"/>
      <c r="F779" s="556"/>
      <c r="G779" s="510"/>
      <c r="H779" s="513"/>
      <c r="I779" s="511"/>
      <c r="J779" s="520" t="s">
        <v>16</v>
      </c>
      <c r="K779" s="521"/>
      <c r="L779" s="522"/>
      <c r="M779" s="520" t="s">
        <v>17</v>
      </c>
      <c r="N779" s="521"/>
      <c r="O779" s="522"/>
      <c r="P779" s="520" t="s">
        <v>18</v>
      </c>
      <c r="Q779" s="521"/>
      <c r="R779" s="522"/>
      <c r="S779" s="520" t="s">
        <v>8</v>
      </c>
      <c r="T779" s="521"/>
      <c r="U779" s="522"/>
      <c r="V779" s="520" t="s">
        <v>13</v>
      </c>
      <c r="W779" s="521"/>
      <c r="X779" s="522"/>
      <c r="Y779" s="520" t="s">
        <v>149</v>
      </c>
      <c r="Z779" s="521"/>
      <c r="AA779" s="522"/>
      <c r="AB779" s="518"/>
    </row>
    <row r="780" spans="1:28" ht="15.75" customHeight="1">
      <c r="A780" s="523" t="str">
        <f>T(A653)</f>
        <v>Major Passenger Terminals</v>
      </c>
      <c r="B780" s="524"/>
      <c r="C780" s="141" t="str">
        <f>T(C653)</f>
        <v>CR</v>
      </c>
      <c r="D780" s="144">
        <f>SUM(D653)</f>
        <v>2</v>
      </c>
      <c r="E780" s="525">
        <v>1</v>
      </c>
      <c r="F780" s="526"/>
      <c r="G780" s="525">
        <f>SUM(G653)</f>
        <v>0</v>
      </c>
      <c r="H780" s="529"/>
      <c r="I780" s="526"/>
      <c r="J780" s="531">
        <v>0</v>
      </c>
      <c r="K780" s="532"/>
      <c r="L780" s="533"/>
      <c r="M780" s="531">
        <v>0</v>
      </c>
      <c r="N780" s="532"/>
      <c r="O780" s="533"/>
      <c r="P780" s="531">
        <v>0</v>
      </c>
      <c r="Q780" s="532"/>
      <c r="R780" s="533"/>
      <c r="S780" s="531">
        <v>0</v>
      </c>
      <c r="T780" s="532"/>
      <c r="U780" s="533"/>
      <c r="V780" s="531">
        <v>0</v>
      </c>
      <c r="W780" s="532"/>
      <c r="X780" s="533"/>
      <c r="Y780" s="531">
        <v>0</v>
      </c>
      <c r="Z780" s="532"/>
      <c r="AA780" s="533"/>
      <c r="AB780" s="518"/>
    </row>
    <row r="781" spans="1:28" ht="15.75" customHeight="1">
      <c r="A781" s="537" t="str">
        <f>T(A654)</f>
        <v/>
      </c>
      <c r="B781" s="538"/>
      <c r="C781" s="538"/>
      <c r="D781" s="539"/>
      <c r="E781" s="527"/>
      <c r="F781" s="528"/>
      <c r="G781" s="527"/>
      <c r="H781" s="530"/>
      <c r="I781" s="528"/>
      <c r="J781" s="534"/>
      <c r="K781" s="535"/>
      <c r="L781" s="536"/>
      <c r="M781" s="534"/>
      <c r="N781" s="535"/>
      <c r="O781" s="536"/>
      <c r="P781" s="534"/>
      <c r="Q781" s="535"/>
      <c r="R781" s="536"/>
      <c r="S781" s="534"/>
      <c r="T781" s="535"/>
      <c r="U781" s="536"/>
      <c r="V781" s="534"/>
      <c r="W781" s="535"/>
      <c r="X781" s="536"/>
      <c r="Y781" s="534"/>
      <c r="Z781" s="535"/>
      <c r="AA781" s="536"/>
      <c r="AB781" s="518"/>
    </row>
    <row r="782" spans="1:28" ht="15.75" customHeight="1" thickBot="1">
      <c r="A782" s="540"/>
      <c r="B782" s="541"/>
      <c r="C782" s="541"/>
      <c r="D782" s="542"/>
      <c r="E782" s="543">
        <f>SUM(E780)</f>
        <v>1</v>
      </c>
      <c r="F782" s="544"/>
      <c r="G782" s="545">
        <f>SUM(G780)</f>
        <v>0</v>
      </c>
      <c r="H782" s="543"/>
      <c r="I782" s="544"/>
      <c r="J782" s="545">
        <f>SUM((J780+M780+P780)/3)</f>
        <v>0</v>
      </c>
      <c r="K782" s="543"/>
      <c r="L782" s="543"/>
      <c r="M782" s="543"/>
      <c r="N782" s="543"/>
      <c r="O782" s="543"/>
      <c r="P782" s="543"/>
      <c r="Q782" s="543"/>
      <c r="R782" s="544"/>
      <c r="S782" s="545">
        <f>SUM(((S780*3)+V780+Y780)/5)</f>
        <v>0</v>
      </c>
      <c r="T782" s="543"/>
      <c r="U782" s="543"/>
      <c r="V782" s="543"/>
      <c r="W782" s="543"/>
      <c r="X782" s="543"/>
      <c r="Y782" s="543"/>
      <c r="Z782" s="543"/>
      <c r="AA782" s="544"/>
      <c r="AB782" s="519"/>
    </row>
    <row r="783" spans="1:28" ht="15.75" customHeight="1" thickBot="1">
      <c r="E783" s="145"/>
      <c r="F783" s="145"/>
      <c r="G783" s="145"/>
      <c r="H783" s="145"/>
      <c r="I783" s="145"/>
      <c r="J783" s="145"/>
      <c r="K783" s="145"/>
      <c r="L783" s="145"/>
      <c r="M783" s="145"/>
      <c r="N783" s="145"/>
      <c r="O783" s="145"/>
      <c r="P783" s="145"/>
      <c r="Q783" s="145"/>
      <c r="R783" s="145"/>
      <c r="S783" s="145"/>
      <c r="T783" s="145"/>
      <c r="U783" s="145"/>
      <c r="V783" s="145"/>
      <c r="W783" s="145"/>
      <c r="X783" s="145"/>
      <c r="Y783" s="145"/>
      <c r="Z783" s="145"/>
      <c r="AA783" s="145"/>
      <c r="AB783" s="145"/>
    </row>
    <row r="784" spans="1:28" ht="15.75" customHeight="1">
      <c r="A784" s="502" t="str">
        <f>T(A778)</f>
        <v xml:space="preserve">Industrial Disaster </v>
      </c>
      <c r="B784" s="503"/>
      <c r="C784" s="503"/>
      <c r="D784" s="504"/>
      <c r="E784" s="508" t="s">
        <v>45</v>
      </c>
      <c r="F784" s="509"/>
      <c r="G784" s="508" t="s">
        <v>3</v>
      </c>
      <c r="H784" s="512"/>
      <c r="I784" s="509"/>
      <c r="J784" s="514" t="s">
        <v>15</v>
      </c>
      <c r="K784" s="515"/>
      <c r="L784" s="515"/>
      <c r="M784" s="515"/>
      <c r="N784" s="515"/>
      <c r="O784" s="515"/>
      <c r="P784" s="515"/>
      <c r="Q784" s="515"/>
      <c r="R784" s="516"/>
      <c r="S784" s="514" t="s">
        <v>7</v>
      </c>
      <c r="T784" s="515"/>
      <c r="U784" s="515"/>
      <c r="V784" s="515"/>
      <c r="W784" s="515"/>
      <c r="X784" s="515"/>
      <c r="Y784" s="515"/>
      <c r="Z784" s="515"/>
      <c r="AA784" s="516"/>
      <c r="AB784" s="517">
        <f>SUM(((((J788+S788)/2)*G788)*E788))</f>
        <v>0</v>
      </c>
    </row>
    <row r="785" spans="1:28" ht="15.75" customHeight="1">
      <c r="A785" s="505"/>
      <c r="B785" s="506"/>
      <c r="C785" s="506"/>
      <c r="D785" s="507"/>
      <c r="E785" s="510"/>
      <c r="F785" s="511"/>
      <c r="G785" s="510"/>
      <c r="H785" s="513"/>
      <c r="I785" s="511"/>
      <c r="J785" s="520" t="s">
        <v>16</v>
      </c>
      <c r="K785" s="521"/>
      <c r="L785" s="522"/>
      <c r="M785" s="520" t="s">
        <v>17</v>
      </c>
      <c r="N785" s="521"/>
      <c r="O785" s="522"/>
      <c r="P785" s="520" t="s">
        <v>18</v>
      </c>
      <c r="Q785" s="521"/>
      <c r="R785" s="522"/>
      <c r="S785" s="520" t="s">
        <v>8</v>
      </c>
      <c r="T785" s="521"/>
      <c r="U785" s="522"/>
      <c r="V785" s="520" t="s">
        <v>13</v>
      </c>
      <c r="W785" s="521"/>
      <c r="X785" s="522"/>
      <c r="Y785" s="520" t="s">
        <v>149</v>
      </c>
      <c r="Z785" s="521"/>
      <c r="AA785" s="522"/>
      <c r="AB785" s="518"/>
    </row>
    <row r="786" spans="1:28" ht="15.75" customHeight="1">
      <c r="A786" s="523" t="str">
        <f>T(A659)</f>
        <v>Major Line Stations</v>
      </c>
      <c r="B786" s="524"/>
      <c r="C786" s="141" t="str">
        <f>T(C659)</f>
        <v>CR</v>
      </c>
      <c r="D786" s="144">
        <f>SUM(D659)</f>
        <v>3</v>
      </c>
      <c r="E786" s="525">
        <v>1</v>
      </c>
      <c r="F786" s="526"/>
      <c r="G786" s="525">
        <f>SUM(G659)</f>
        <v>0</v>
      </c>
      <c r="H786" s="529"/>
      <c r="I786" s="526"/>
      <c r="J786" s="531">
        <v>0</v>
      </c>
      <c r="K786" s="532"/>
      <c r="L786" s="533"/>
      <c r="M786" s="531">
        <v>0</v>
      </c>
      <c r="N786" s="532"/>
      <c r="O786" s="533"/>
      <c r="P786" s="531">
        <v>0</v>
      </c>
      <c r="Q786" s="532"/>
      <c r="R786" s="533"/>
      <c r="S786" s="531">
        <v>0</v>
      </c>
      <c r="T786" s="532"/>
      <c r="U786" s="533"/>
      <c r="V786" s="531">
        <v>0</v>
      </c>
      <c r="W786" s="532"/>
      <c r="X786" s="533"/>
      <c r="Y786" s="531">
        <v>0</v>
      </c>
      <c r="Z786" s="532"/>
      <c r="AA786" s="533"/>
      <c r="AB786" s="518"/>
    </row>
    <row r="787" spans="1:28" ht="15.75" customHeight="1">
      <c r="A787" s="537" t="str">
        <f>T(A660)</f>
        <v/>
      </c>
      <c r="B787" s="538"/>
      <c r="C787" s="538"/>
      <c r="D787" s="539"/>
      <c r="E787" s="527"/>
      <c r="F787" s="528"/>
      <c r="G787" s="527"/>
      <c r="H787" s="530"/>
      <c r="I787" s="528"/>
      <c r="J787" s="534"/>
      <c r="K787" s="535"/>
      <c r="L787" s="536"/>
      <c r="M787" s="534"/>
      <c r="N787" s="535"/>
      <c r="O787" s="536"/>
      <c r="P787" s="534"/>
      <c r="Q787" s="535"/>
      <c r="R787" s="536"/>
      <c r="S787" s="534"/>
      <c r="T787" s="535"/>
      <c r="U787" s="536"/>
      <c r="V787" s="534"/>
      <c r="W787" s="535"/>
      <c r="X787" s="536"/>
      <c r="Y787" s="534"/>
      <c r="Z787" s="535"/>
      <c r="AA787" s="536"/>
      <c r="AB787" s="518"/>
    </row>
    <row r="788" spans="1:28" ht="15.75" customHeight="1" thickBot="1">
      <c r="A788" s="540"/>
      <c r="B788" s="541"/>
      <c r="C788" s="541"/>
      <c r="D788" s="542"/>
      <c r="E788" s="543">
        <f>SUM(E786)</f>
        <v>1</v>
      </c>
      <c r="F788" s="544"/>
      <c r="G788" s="545">
        <f>SUM(G786)</f>
        <v>0</v>
      </c>
      <c r="H788" s="543"/>
      <c r="I788" s="544"/>
      <c r="J788" s="545">
        <f>SUM((J786+M786+P786)/3)</f>
        <v>0</v>
      </c>
      <c r="K788" s="543"/>
      <c r="L788" s="543"/>
      <c r="M788" s="543"/>
      <c r="N788" s="543"/>
      <c r="O788" s="543"/>
      <c r="P788" s="543"/>
      <c r="Q788" s="543"/>
      <c r="R788" s="544"/>
      <c r="S788" s="545">
        <f>SUM(((S786*3)+V786+Y786)/5)</f>
        <v>0</v>
      </c>
      <c r="T788" s="543"/>
      <c r="U788" s="543"/>
      <c r="V788" s="543"/>
      <c r="W788" s="543"/>
      <c r="X788" s="543"/>
      <c r="Y788" s="543"/>
      <c r="Z788" s="543"/>
      <c r="AA788" s="544"/>
      <c r="AB788" s="519"/>
    </row>
    <row r="789" spans="1:28" ht="15.75" customHeight="1" thickBot="1">
      <c r="E789" s="145"/>
      <c r="F789" s="145"/>
      <c r="G789" s="145"/>
      <c r="H789" s="145"/>
      <c r="I789" s="145"/>
      <c r="J789" s="145"/>
      <c r="K789" s="145"/>
      <c r="L789" s="145"/>
      <c r="M789" s="145"/>
      <c r="N789" s="145"/>
      <c r="O789" s="145"/>
      <c r="P789" s="145"/>
      <c r="Q789" s="145"/>
      <c r="R789" s="145"/>
      <c r="S789" s="145"/>
      <c r="T789" s="145"/>
      <c r="U789" s="145"/>
      <c r="V789" s="145"/>
      <c r="W789" s="145"/>
      <c r="X789" s="145"/>
      <c r="Y789" s="145"/>
      <c r="Z789" s="145"/>
      <c r="AA789" s="145"/>
      <c r="AB789" s="145"/>
    </row>
    <row r="790" spans="1:28" ht="15.75" customHeight="1">
      <c r="A790" s="502" t="str">
        <f>T(A784)</f>
        <v xml:space="preserve">Industrial Disaster </v>
      </c>
      <c r="B790" s="503"/>
      <c r="C790" s="503"/>
      <c r="D790" s="504"/>
      <c r="E790" s="508" t="s">
        <v>45</v>
      </c>
      <c r="F790" s="509"/>
      <c r="G790" s="508" t="s">
        <v>3</v>
      </c>
      <c r="H790" s="512"/>
      <c r="I790" s="509"/>
      <c r="J790" s="514" t="s">
        <v>15</v>
      </c>
      <c r="K790" s="515"/>
      <c r="L790" s="515"/>
      <c r="M790" s="515"/>
      <c r="N790" s="515"/>
      <c r="O790" s="515"/>
      <c r="P790" s="515"/>
      <c r="Q790" s="515"/>
      <c r="R790" s="516"/>
      <c r="S790" s="514" t="s">
        <v>7</v>
      </c>
      <c r="T790" s="515"/>
      <c r="U790" s="515"/>
      <c r="V790" s="515"/>
      <c r="W790" s="515"/>
      <c r="X790" s="515"/>
      <c r="Y790" s="515"/>
      <c r="Z790" s="515"/>
      <c r="AA790" s="516"/>
      <c r="AB790" s="517">
        <f>SUM(((((J794+S794)/2)*G794)*E794))</f>
        <v>0</v>
      </c>
    </row>
    <row r="791" spans="1:28" ht="15.75" customHeight="1">
      <c r="A791" s="505"/>
      <c r="B791" s="506"/>
      <c r="C791" s="506"/>
      <c r="D791" s="507"/>
      <c r="E791" s="510"/>
      <c r="F791" s="511"/>
      <c r="G791" s="510"/>
      <c r="H791" s="513"/>
      <c r="I791" s="511"/>
      <c r="J791" s="520" t="s">
        <v>16</v>
      </c>
      <c r="K791" s="521"/>
      <c r="L791" s="522"/>
      <c r="M791" s="520" t="s">
        <v>17</v>
      </c>
      <c r="N791" s="521"/>
      <c r="O791" s="522"/>
      <c r="P791" s="520" t="s">
        <v>18</v>
      </c>
      <c r="Q791" s="521"/>
      <c r="R791" s="522"/>
      <c r="S791" s="520" t="s">
        <v>8</v>
      </c>
      <c r="T791" s="521"/>
      <c r="U791" s="522"/>
      <c r="V791" s="520" t="s">
        <v>13</v>
      </c>
      <c r="W791" s="521"/>
      <c r="X791" s="522"/>
      <c r="Y791" s="520" t="s">
        <v>149</v>
      </c>
      <c r="Z791" s="521"/>
      <c r="AA791" s="522"/>
      <c r="AB791" s="518"/>
    </row>
    <row r="792" spans="1:28" ht="15.75" customHeight="1">
      <c r="A792" s="523" t="str">
        <f>T(A665)</f>
        <v>Parking Structures</v>
      </c>
      <c r="B792" s="524"/>
      <c r="C792" s="141" t="str">
        <f>T(C665)</f>
        <v>CR</v>
      </c>
      <c r="D792" s="144">
        <f>SUM(D665)</f>
        <v>4</v>
      </c>
      <c r="E792" s="525">
        <v>1</v>
      </c>
      <c r="F792" s="526"/>
      <c r="G792" s="525">
        <f>SUM(G665)</f>
        <v>0</v>
      </c>
      <c r="H792" s="529"/>
      <c r="I792" s="526"/>
      <c r="J792" s="531">
        <v>0</v>
      </c>
      <c r="K792" s="532"/>
      <c r="L792" s="533"/>
      <c r="M792" s="531">
        <v>0</v>
      </c>
      <c r="N792" s="532"/>
      <c r="O792" s="533"/>
      <c r="P792" s="531">
        <v>0</v>
      </c>
      <c r="Q792" s="532"/>
      <c r="R792" s="533"/>
      <c r="S792" s="531">
        <v>0</v>
      </c>
      <c r="T792" s="532"/>
      <c r="U792" s="533"/>
      <c r="V792" s="531">
        <v>0</v>
      </c>
      <c r="W792" s="532"/>
      <c r="X792" s="533"/>
      <c r="Y792" s="531">
        <v>0</v>
      </c>
      <c r="Z792" s="532"/>
      <c r="AA792" s="533"/>
      <c r="AB792" s="518"/>
    </row>
    <row r="793" spans="1:28" ht="15.75" customHeight="1">
      <c r="A793" s="537" t="str">
        <f>T(A666)</f>
        <v/>
      </c>
      <c r="B793" s="538"/>
      <c r="C793" s="538"/>
      <c r="D793" s="539"/>
      <c r="E793" s="527"/>
      <c r="F793" s="528"/>
      <c r="G793" s="527"/>
      <c r="H793" s="530"/>
      <c r="I793" s="528"/>
      <c r="J793" s="534"/>
      <c r="K793" s="535"/>
      <c r="L793" s="536"/>
      <c r="M793" s="534"/>
      <c r="N793" s="535"/>
      <c r="O793" s="536"/>
      <c r="P793" s="534"/>
      <c r="Q793" s="535"/>
      <c r="R793" s="536"/>
      <c r="S793" s="534"/>
      <c r="T793" s="535"/>
      <c r="U793" s="536"/>
      <c r="V793" s="534"/>
      <c r="W793" s="535"/>
      <c r="X793" s="536"/>
      <c r="Y793" s="534"/>
      <c r="Z793" s="535"/>
      <c r="AA793" s="536"/>
      <c r="AB793" s="518"/>
    </row>
    <row r="794" spans="1:28" ht="15.75" customHeight="1" thickBot="1">
      <c r="A794" s="540"/>
      <c r="B794" s="541"/>
      <c r="C794" s="541"/>
      <c r="D794" s="542"/>
      <c r="E794" s="543">
        <f>SUM(E792)</f>
        <v>1</v>
      </c>
      <c r="F794" s="544"/>
      <c r="G794" s="545">
        <f>SUM(G792)</f>
        <v>0</v>
      </c>
      <c r="H794" s="543"/>
      <c r="I794" s="544"/>
      <c r="J794" s="545">
        <f>SUM((J792+M792+P792)/3)</f>
        <v>0</v>
      </c>
      <c r="K794" s="543"/>
      <c r="L794" s="543"/>
      <c r="M794" s="543"/>
      <c r="N794" s="543"/>
      <c r="O794" s="543"/>
      <c r="P794" s="543"/>
      <c r="Q794" s="543"/>
      <c r="R794" s="544"/>
      <c r="S794" s="545">
        <f>SUM(((S792*3)+V792+Y792)/5)</f>
        <v>0</v>
      </c>
      <c r="T794" s="543"/>
      <c r="U794" s="543"/>
      <c r="V794" s="543"/>
      <c r="W794" s="543"/>
      <c r="X794" s="543"/>
      <c r="Y794" s="543"/>
      <c r="Z794" s="543"/>
      <c r="AA794" s="544"/>
      <c r="AB794" s="519"/>
    </row>
    <row r="795" spans="1:28" ht="15.75" customHeight="1" thickBot="1">
      <c r="E795" s="145"/>
      <c r="F795" s="145"/>
      <c r="G795" s="145"/>
      <c r="H795" s="145"/>
      <c r="I795" s="145"/>
      <c r="J795" s="143"/>
      <c r="K795" s="143"/>
      <c r="L795" s="143"/>
      <c r="M795" s="143"/>
      <c r="N795" s="143"/>
      <c r="O795" s="143"/>
      <c r="P795" s="143"/>
      <c r="Q795" s="143"/>
      <c r="R795" s="143"/>
      <c r="S795" s="143"/>
      <c r="T795" s="143"/>
      <c r="U795" s="143"/>
      <c r="V795" s="143"/>
      <c r="W795" s="143"/>
      <c r="X795" s="143"/>
      <c r="Y795" s="143"/>
      <c r="Z795" s="143"/>
      <c r="AA795" s="143"/>
      <c r="AB795" s="145"/>
    </row>
    <row r="796" spans="1:28" ht="15.75" customHeight="1">
      <c r="A796" s="502" t="str">
        <f>T(A790)</f>
        <v xml:space="preserve">Industrial Disaster </v>
      </c>
      <c r="B796" s="503"/>
      <c r="C796" s="503"/>
      <c r="D796" s="504"/>
      <c r="E796" s="508" t="s">
        <v>45</v>
      </c>
      <c r="F796" s="509"/>
      <c r="G796" s="508" t="s">
        <v>3</v>
      </c>
      <c r="H796" s="512"/>
      <c r="I796" s="509"/>
      <c r="J796" s="514" t="s">
        <v>15</v>
      </c>
      <c r="K796" s="515"/>
      <c r="L796" s="515"/>
      <c r="M796" s="515"/>
      <c r="N796" s="515"/>
      <c r="O796" s="515"/>
      <c r="P796" s="515"/>
      <c r="Q796" s="515"/>
      <c r="R796" s="516"/>
      <c r="S796" s="514" t="s">
        <v>7</v>
      </c>
      <c r="T796" s="515"/>
      <c r="U796" s="515"/>
      <c r="V796" s="515"/>
      <c r="W796" s="515"/>
      <c r="X796" s="515"/>
      <c r="Y796" s="515"/>
      <c r="Z796" s="515"/>
      <c r="AA796" s="516"/>
      <c r="AB796" s="517">
        <f>SUM(((((J800+S800)/2)*G800)*E800))</f>
        <v>0</v>
      </c>
    </row>
    <row r="797" spans="1:28" ht="15.75" customHeight="1">
      <c r="A797" s="505"/>
      <c r="B797" s="506"/>
      <c r="C797" s="506"/>
      <c r="D797" s="507"/>
      <c r="E797" s="510"/>
      <c r="F797" s="511"/>
      <c r="G797" s="510"/>
      <c r="H797" s="513"/>
      <c r="I797" s="511"/>
      <c r="J797" s="520" t="s">
        <v>16</v>
      </c>
      <c r="K797" s="521"/>
      <c r="L797" s="522"/>
      <c r="M797" s="520" t="s">
        <v>17</v>
      </c>
      <c r="N797" s="521"/>
      <c r="O797" s="522"/>
      <c r="P797" s="520" t="s">
        <v>18</v>
      </c>
      <c r="Q797" s="521"/>
      <c r="R797" s="522"/>
      <c r="S797" s="520" t="s">
        <v>8</v>
      </c>
      <c r="T797" s="521"/>
      <c r="U797" s="522"/>
      <c r="V797" s="520" t="s">
        <v>13</v>
      </c>
      <c r="W797" s="521"/>
      <c r="X797" s="522"/>
      <c r="Y797" s="520" t="s">
        <v>149</v>
      </c>
      <c r="Z797" s="521"/>
      <c r="AA797" s="522"/>
      <c r="AB797" s="518"/>
    </row>
    <row r="798" spans="1:28" ht="15.75" customHeight="1">
      <c r="A798" s="523" t="str">
        <f>T(A671)</f>
        <v>Consist - Type 1</v>
      </c>
      <c r="B798" s="524"/>
      <c r="C798" s="141" t="str">
        <f>T(C671)</f>
        <v>CR</v>
      </c>
      <c r="D798" s="144">
        <f>SUM(D671)</f>
        <v>5</v>
      </c>
      <c r="E798" s="525">
        <v>1</v>
      </c>
      <c r="F798" s="526"/>
      <c r="G798" s="525">
        <f>SUM(G671)</f>
        <v>0</v>
      </c>
      <c r="H798" s="529"/>
      <c r="I798" s="526"/>
      <c r="J798" s="531">
        <v>0</v>
      </c>
      <c r="K798" s="532"/>
      <c r="L798" s="533"/>
      <c r="M798" s="531">
        <v>0</v>
      </c>
      <c r="N798" s="532"/>
      <c r="O798" s="533"/>
      <c r="P798" s="531">
        <v>0</v>
      </c>
      <c r="Q798" s="532"/>
      <c r="R798" s="533"/>
      <c r="S798" s="531">
        <v>0</v>
      </c>
      <c r="T798" s="532"/>
      <c r="U798" s="533"/>
      <c r="V798" s="531">
        <v>0</v>
      </c>
      <c r="W798" s="532"/>
      <c r="X798" s="533"/>
      <c r="Y798" s="531">
        <v>0</v>
      </c>
      <c r="Z798" s="532"/>
      <c r="AA798" s="533"/>
      <c r="AB798" s="518"/>
    </row>
    <row r="799" spans="1:28" ht="15.75" customHeight="1">
      <c r="A799" s="537" t="str">
        <f>T(A672)</f>
        <v/>
      </c>
      <c r="B799" s="538"/>
      <c r="C799" s="538"/>
      <c r="D799" s="539"/>
      <c r="E799" s="527"/>
      <c r="F799" s="528"/>
      <c r="G799" s="527"/>
      <c r="H799" s="530"/>
      <c r="I799" s="528"/>
      <c r="J799" s="534"/>
      <c r="K799" s="535"/>
      <c r="L799" s="536"/>
      <c r="M799" s="534"/>
      <c r="N799" s="535"/>
      <c r="O799" s="536"/>
      <c r="P799" s="534"/>
      <c r="Q799" s="535"/>
      <c r="R799" s="536"/>
      <c r="S799" s="534"/>
      <c r="T799" s="535"/>
      <c r="U799" s="536"/>
      <c r="V799" s="534"/>
      <c r="W799" s="535"/>
      <c r="X799" s="536"/>
      <c r="Y799" s="534"/>
      <c r="Z799" s="535"/>
      <c r="AA799" s="536"/>
      <c r="AB799" s="518"/>
    </row>
    <row r="800" spans="1:28" ht="15.75" customHeight="1" thickBot="1">
      <c r="A800" s="540"/>
      <c r="B800" s="541"/>
      <c r="C800" s="541"/>
      <c r="D800" s="542"/>
      <c r="E800" s="543">
        <f>SUM(E798)</f>
        <v>1</v>
      </c>
      <c r="F800" s="544"/>
      <c r="G800" s="545">
        <f>SUM(G798)</f>
        <v>0</v>
      </c>
      <c r="H800" s="543"/>
      <c r="I800" s="544"/>
      <c r="J800" s="545">
        <f>SUM((J798+M798+P798)/3)</f>
        <v>0</v>
      </c>
      <c r="K800" s="543"/>
      <c r="L800" s="543"/>
      <c r="M800" s="543"/>
      <c r="N800" s="543"/>
      <c r="O800" s="543"/>
      <c r="P800" s="543"/>
      <c r="Q800" s="543"/>
      <c r="R800" s="544"/>
      <c r="S800" s="545">
        <f>SUM(((S798*3)+V798+Y798)/5)</f>
        <v>0</v>
      </c>
      <c r="T800" s="543"/>
      <c r="U800" s="543"/>
      <c r="V800" s="543"/>
      <c r="W800" s="543"/>
      <c r="X800" s="543"/>
      <c r="Y800" s="543"/>
      <c r="Z800" s="543"/>
      <c r="AA800" s="544"/>
      <c r="AB800" s="519"/>
    </row>
    <row r="801" spans="1:28" ht="15.75" customHeight="1" thickBot="1">
      <c r="E801" s="145"/>
      <c r="F801" s="145"/>
      <c r="G801" s="145"/>
      <c r="H801" s="145"/>
      <c r="I801" s="145"/>
      <c r="J801" s="145"/>
      <c r="K801" s="145"/>
      <c r="L801" s="145"/>
      <c r="M801" s="145"/>
      <c r="N801" s="145"/>
      <c r="O801" s="145"/>
      <c r="P801" s="145"/>
      <c r="Q801" s="145"/>
      <c r="R801" s="145"/>
      <c r="S801" s="145"/>
      <c r="T801" s="145"/>
      <c r="U801" s="145"/>
      <c r="V801" s="145"/>
      <c r="W801" s="145"/>
      <c r="X801" s="145"/>
      <c r="Y801" s="145"/>
      <c r="Z801" s="145"/>
      <c r="AA801" s="145"/>
      <c r="AB801" s="145"/>
    </row>
    <row r="802" spans="1:28" ht="15.75" customHeight="1">
      <c r="A802" s="502" t="str">
        <f>T(A796)</f>
        <v xml:space="preserve">Industrial Disaster </v>
      </c>
      <c r="B802" s="503"/>
      <c r="C802" s="503"/>
      <c r="D802" s="504"/>
      <c r="E802" s="508" t="s">
        <v>45</v>
      </c>
      <c r="F802" s="509"/>
      <c r="G802" s="508" t="s">
        <v>3</v>
      </c>
      <c r="H802" s="512"/>
      <c r="I802" s="509"/>
      <c r="J802" s="514" t="s">
        <v>15</v>
      </c>
      <c r="K802" s="515"/>
      <c r="L802" s="515"/>
      <c r="M802" s="515"/>
      <c r="N802" s="515"/>
      <c r="O802" s="515"/>
      <c r="P802" s="515"/>
      <c r="Q802" s="515"/>
      <c r="R802" s="516"/>
      <c r="S802" s="514" t="s">
        <v>7</v>
      </c>
      <c r="T802" s="515"/>
      <c r="U802" s="515"/>
      <c r="V802" s="515"/>
      <c r="W802" s="515"/>
      <c r="X802" s="515"/>
      <c r="Y802" s="515"/>
      <c r="Z802" s="515"/>
      <c r="AA802" s="516"/>
      <c r="AB802" s="517">
        <f>SUM(((((J806+S806)/2)*G806)*E806))</f>
        <v>0</v>
      </c>
    </row>
    <row r="803" spans="1:28" ht="15.75" customHeight="1">
      <c r="A803" s="505"/>
      <c r="B803" s="506"/>
      <c r="C803" s="506"/>
      <c r="D803" s="507"/>
      <c r="E803" s="510"/>
      <c r="F803" s="511"/>
      <c r="G803" s="510"/>
      <c r="H803" s="513"/>
      <c r="I803" s="511"/>
      <c r="J803" s="520" t="s">
        <v>16</v>
      </c>
      <c r="K803" s="521"/>
      <c r="L803" s="522"/>
      <c r="M803" s="520" t="s">
        <v>17</v>
      </c>
      <c r="N803" s="521"/>
      <c r="O803" s="522"/>
      <c r="P803" s="520" t="s">
        <v>18</v>
      </c>
      <c r="Q803" s="521"/>
      <c r="R803" s="522"/>
      <c r="S803" s="520" t="s">
        <v>8</v>
      </c>
      <c r="T803" s="521"/>
      <c r="U803" s="522"/>
      <c r="V803" s="520" t="s">
        <v>13</v>
      </c>
      <c r="W803" s="521"/>
      <c r="X803" s="522"/>
      <c r="Y803" s="520" t="s">
        <v>149</v>
      </c>
      <c r="Z803" s="521"/>
      <c r="AA803" s="522"/>
      <c r="AB803" s="518"/>
    </row>
    <row r="804" spans="1:28" ht="15.75" customHeight="1">
      <c r="A804" s="523" t="str">
        <f>T(A677)</f>
        <v>Consist - Type 2</v>
      </c>
      <c r="B804" s="524"/>
      <c r="C804" s="141" t="str">
        <f>T(C677)</f>
        <v>CR</v>
      </c>
      <c r="D804" s="144">
        <f>SUM(D677)</f>
        <v>6</v>
      </c>
      <c r="E804" s="525">
        <v>1</v>
      </c>
      <c r="F804" s="526"/>
      <c r="G804" s="525">
        <f>SUM(G677)</f>
        <v>0</v>
      </c>
      <c r="H804" s="529"/>
      <c r="I804" s="526"/>
      <c r="J804" s="531">
        <v>0</v>
      </c>
      <c r="K804" s="532"/>
      <c r="L804" s="533"/>
      <c r="M804" s="531">
        <v>0</v>
      </c>
      <c r="N804" s="532"/>
      <c r="O804" s="533"/>
      <c r="P804" s="531">
        <v>0</v>
      </c>
      <c r="Q804" s="532"/>
      <c r="R804" s="533"/>
      <c r="S804" s="531">
        <v>0</v>
      </c>
      <c r="T804" s="532"/>
      <c r="U804" s="533"/>
      <c r="V804" s="531">
        <v>0</v>
      </c>
      <c r="W804" s="532"/>
      <c r="X804" s="533"/>
      <c r="Y804" s="531">
        <v>0</v>
      </c>
      <c r="Z804" s="532"/>
      <c r="AA804" s="533"/>
      <c r="AB804" s="518"/>
    </row>
    <row r="805" spans="1:28" ht="15.75" customHeight="1">
      <c r="A805" s="537" t="str">
        <f>T(A678)</f>
        <v/>
      </c>
      <c r="B805" s="538"/>
      <c r="C805" s="538"/>
      <c r="D805" s="539"/>
      <c r="E805" s="527"/>
      <c r="F805" s="528"/>
      <c r="G805" s="527"/>
      <c r="H805" s="530"/>
      <c r="I805" s="528"/>
      <c r="J805" s="534"/>
      <c r="K805" s="535"/>
      <c r="L805" s="536"/>
      <c r="M805" s="534"/>
      <c r="N805" s="535"/>
      <c r="O805" s="536"/>
      <c r="P805" s="534"/>
      <c r="Q805" s="535"/>
      <c r="R805" s="536"/>
      <c r="S805" s="534"/>
      <c r="T805" s="535"/>
      <c r="U805" s="536"/>
      <c r="V805" s="534"/>
      <c r="W805" s="535"/>
      <c r="X805" s="536"/>
      <c r="Y805" s="534"/>
      <c r="Z805" s="535"/>
      <c r="AA805" s="536"/>
      <c r="AB805" s="518"/>
    </row>
    <row r="806" spans="1:28" ht="15.75" customHeight="1" thickBot="1">
      <c r="A806" s="540"/>
      <c r="B806" s="541"/>
      <c r="C806" s="541"/>
      <c r="D806" s="542"/>
      <c r="E806" s="543">
        <f>SUM(E804)</f>
        <v>1</v>
      </c>
      <c r="F806" s="544"/>
      <c r="G806" s="545">
        <f>SUM(G804)</f>
        <v>0</v>
      </c>
      <c r="H806" s="543"/>
      <c r="I806" s="544"/>
      <c r="J806" s="545">
        <f>SUM((J804+M804+P804)/3)</f>
        <v>0</v>
      </c>
      <c r="K806" s="543"/>
      <c r="L806" s="543"/>
      <c r="M806" s="543"/>
      <c r="N806" s="543"/>
      <c r="O806" s="543"/>
      <c r="P806" s="543"/>
      <c r="Q806" s="543"/>
      <c r="R806" s="544"/>
      <c r="S806" s="545">
        <f>SUM(((S804*3)+V804+Y804)/5)</f>
        <v>0</v>
      </c>
      <c r="T806" s="543"/>
      <c r="U806" s="543"/>
      <c r="V806" s="543"/>
      <c r="W806" s="543"/>
      <c r="X806" s="543"/>
      <c r="Y806" s="543"/>
      <c r="Z806" s="543"/>
      <c r="AA806" s="544"/>
      <c r="AB806" s="519"/>
    </row>
    <row r="807" spans="1:28" ht="15.75" customHeight="1" thickBot="1">
      <c r="E807" s="145"/>
      <c r="F807" s="145"/>
      <c r="G807" s="145"/>
      <c r="H807" s="145"/>
      <c r="I807" s="145"/>
      <c r="J807" s="143"/>
      <c r="K807" s="143"/>
      <c r="L807" s="143"/>
      <c r="M807" s="143"/>
      <c r="N807" s="143"/>
      <c r="O807" s="143"/>
      <c r="P807" s="143"/>
      <c r="Q807" s="143"/>
      <c r="R807" s="143"/>
      <c r="S807" s="143"/>
      <c r="T807" s="143"/>
      <c r="U807" s="143"/>
      <c r="V807" s="143"/>
      <c r="W807" s="143"/>
      <c r="X807" s="143"/>
      <c r="Y807" s="143"/>
      <c r="Z807" s="143"/>
      <c r="AA807" s="143"/>
      <c r="AB807" s="145"/>
    </row>
    <row r="808" spans="1:28" ht="15.75" customHeight="1">
      <c r="A808" s="502" t="str">
        <f>T(A802)</f>
        <v xml:space="preserve">Industrial Disaster </v>
      </c>
      <c r="B808" s="503"/>
      <c r="C808" s="503"/>
      <c r="D808" s="504"/>
      <c r="E808" s="508" t="s">
        <v>45</v>
      </c>
      <c r="F808" s="509"/>
      <c r="G808" s="508" t="s">
        <v>3</v>
      </c>
      <c r="H808" s="512"/>
      <c r="I808" s="509"/>
      <c r="J808" s="514" t="s">
        <v>15</v>
      </c>
      <c r="K808" s="515"/>
      <c r="L808" s="515"/>
      <c r="M808" s="515"/>
      <c r="N808" s="515"/>
      <c r="O808" s="515"/>
      <c r="P808" s="515"/>
      <c r="Q808" s="515"/>
      <c r="R808" s="516"/>
      <c r="S808" s="514" t="s">
        <v>7</v>
      </c>
      <c r="T808" s="515"/>
      <c r="U808" s="515"/>
      <c r="V808" s="515"/>
      <c r="W808" s="515"/>
      <c r="X808" s="515"/>
      <c r="Y808" s="515"/>
      <c r="Z808" s="515"/>
      <c r="AA808" s="516"/>
      <c r="AB808" s="517">
        <f>SUM(((((J812+S812)/2)*G812)*E812))</f>
        <v>0</v>
      </c>
    </row>
    <row r="809" spans="1:28" ht="15.75" customHeight="1">
      <c r="A809" s="505"/>
      <c r="B809" s="506"/>
      <c r="C809" s="506"/>
      <c r="D809" s="507"/>
      <c r="E809" s="510"/>
      <c r="F809" s="511"/>
      <c r="G809" s="510"/>
      <c r="H809" s="513"/>
      <c r="I809" s="511"/>
      <c r="J809" s="520" t="s">
        <v>16</v>
      </c>
      <c r="K809" s="521"/>
      <c r="L809" s="522"/>
      <c r="M809" s="520" t="s">
        <v>17</v>
      </c>
      <c r="N809" s="521"/>
      <c r="O809" s="522"/>
      <c r="P809" s="520" t="s">
        <v>18</v>
      </c>
      <c r="Q809" s="521"/>
      <c r="R809" s="522"/>
      <c r="S809" s="520" t="s">
        <v>8</v>
      </c>
      <c r="T809" s="521"/>
      <c r="U809" s="522"/>
      <c r="V809" s="520" t="s">
        <v>13</v>
      </c>
      <c r="W809" s="521"/>
      <c r="X809" s="522"/>
      <c r="Y809" s="520" t="s">
        <v>149</v>
      </c>
      <c r="Z809" s="521"/>
      <c r="AA809" s="522"/>
      <c r="AB809" s="518"/>
    </row>
    <row r="810" spans="1:28" ht="15.75" customHeight="1">
      <c r="A810" s="523" t="str">
        <f>T(A683)</f>
        <v>Primary Control Center</v>
      </c>
      <c r="B810" s="524"/>
      <c r="C810" s="141" t="str">
        <f>T(C683)</f>
        <v>CR</v>
      </c>
      <c r="D810" s="144">
        <f>SUM(D683)</f>
        <v>7</v>
      </c>
      <c r="E810" s="525">
        <v>1</v>
      </c>
      <c r="F810" s="526"/>
      <c r="G810" s="525">
        <f>SUM(G683)</f>
        <v>0</v>
      </c>
      <c r="H810" s="529"/>
      <c r="I810" s="526"/>
      <c r="J810" s="531">
        <v>0</v>
      </c>
      <c r="K810" s="532"/>
      <c r="L810" s="533"/>
      <c r="M810" s="531">
        <v>0</v>
      </c>
      <c r="N810" s="532"/>
      <c r="O810" s="533"/>
      <c r="P810" s="531">
        <v>0</v>
      </c>
      <c r="Q810" s="532"/>
      <c r="R810" s="533"/>
      <c r="S810" s="531">
        <v>0</v>
      </c>
      <c r="T810" s="532"/>
      <c r="U810" s="533"/>
      <c r="V810" s="531">
        <v>0</v>
      </c>
      <c r="W810" s="532"/>
      <c r="X810" s="533"/>
      <c r="Y810" s="531">
        <v>0</v>
      </c>
      <c r="Z810" s="532"/>
      <c r="AA810" s="533"/>
      <c r="AB810" s="518"/>
    </row>
    <row r="811" spans="1:28" ht="15.75" customHeight="1">
      <c r="A811" s="537" t="str">
        <f>T(A684)</f>
        <v/>
      </c>
      <c r="B811" s="538"/>
      <c r="C811" s="538"/>
      <c r="D811" s="539"/>
      <c r="E811" s="527"/>
      <c r="F811" s="528"/>
      <c r="G811" s="527"/>
      <c r="H811" s="530"/>
      <c r="I811" s="528"/>
      <c r="J811" s="534"/>
      <c r="K811" s="535"/>
      <c r="L811" s="536"/>
      <c r="M811" s="534"/>
      <c r="N811" s="535"/>
      <c r="O811" s="536"/>
      <c r="P811" s="534"/>
      <c r="Q811" s="535"/>
      <c r="R811" s="536"/>
      <c r="S811" s="534"/>
      <c r="T811" s="535"/>
      <c r="U811" s="536"/>
      <c r="V811" s="534"/>
      <c r="W811" s="535"/>
      <c r="X811" s="536"/>
      <c r="Y811" s="534"/>
      <c r="Z811" s="535"/>
      <c r="AA811" s="536"/>
      <c r="AB811" s="518"/>
    </row>
    <row r="812" spans="1:28" ht="15.75" customHeight="1" thickBot="1">
      <c r="A812" s="540"/>
      <c r="B812" s="541"/>
      <c r="C812" s="541"/>
      <c r="D812" s="542"/>
      <c r="E812" s="543">
        <f>SUM(E810)</f>
        <v>1</v>
      </c>
      <c r="F812" s="544"/>
      <c r="G812" s="545">
        <f>SUM(G810)</f>
        <v>0</v>
      </c>
      <c r="H812" s="543"/>
      <c r="I812" s="544"/>
      <c r="J812" s="545">
        <f>SUM((J810+M810+P810)/3)</f>
        <v>0</v>
      </c>
      <c r="K812" s="543"/>
      <c r="L812" s="543"/>
      <c r="M812" s="543"/>
      <c r="N812" s="543"/>
      <c r="O812" s="543"/>
      <c r="P812" s="543"/>
      <c r="Q812" s="543"/>
      <c r="R812" s="544"/>
      <c r="S812" s="545">
        <f>SUM(((S810*3)+V810+Y810)/5)</f>
        <v>0</v>
      </c>
      <c r="T812" s="543"/>
      <c r="U812" s="543"/>
      <c r="V812" s="543"/>
      <c r="W812" s="543"/>
      <c r="X812" s="543"/>
      <c r="Y812" s="543"/>
      <c r="Z812" s="543"/>
      <c r="AA812" s="544"/>
      <c r="AB812" s="519"/>
    </row>
    <row r="813" spans="1:28" ht="15.75" customHeight="1" thickBot="1">
      <c r="E813" s="145"/>
      <c r="F813" s="145"/>
      <c r="G813" s="145"/>
      <c r="H813" s="145"/>
      <c r="I813" s="145"/>
      <c r="J813" s="145"/>
      <c r="K813" s="145"/>
      <c r="L813" s="145"/>
      <c r="M813" s="145"/>
      <c r="N813" s="145"/>
      <c r="O813" s="145"/>
      <c r="P813" s="145"/>
      <c r="Q813" s="145"/>
      <c r="R813" s="145"/>
      <c r="S813" s="145"/>
      <c r="T813" s="145"/>
      <c r="U813" s="145"/>
      <c r="V813" s="145"/>
      <c r="W813" s="145"/>
      <c r="X813" s="145"/>
      <c r="Y813" s="145"/>
      <c r="Z813" s="145"/>
      <c r="AA813" s="145"/>
      <c r="AB813" s="145"/>
    </row>
    <row r="814" spans="1:28" ht="15.75" customHeight="1">
      <c r="A814" s="502" t="str">
        <f>T(A808)</f>
        <v xml:space="preserve">Industrial Disaster </v>
      </c>
      <c r="B814" s="503"/>
      <c r="C814" s="503"/>
      <c r="D814" s="504"/>
      <c r="E814" s="508" t="s">
        <v>45</v>
      </c>
      <c r="F814" s="509"/>
      <c r="G814" s="508" t="s">
        <v>3</v>
      </c>
      <c r="H814" s="512"/>
      <c r="I814" s="509"/>
      <c r="J814" s="514" t="s">
        <v>15</v>
      </c>
      <c r="K814" s="515"/>
      <c r="L814" s="515"/>
      <c r="M814" s="515"/>
      <c r="N814" s="515"/>
      <c r="O814" s="515"/>
      <c r="P814" s="515"/>
      <c r="Q814" s="515"/>
      <c r="R814" s="516"/>
      <c r="S814" s="514" t="s">
        <v>7</v>
      </c>
      <c r="T814" s="515"/>
      <c r="U814" s="515"/>
      <c r="V814" s="515"/>
      <c r="W814" s="515"/>
      <c r="X814" s="515"/>
      <c r="Y814" s="515"/>
      <c r="Z814" s="515"/>
      <c r="AA814" s="516"/>
      <c r="AB814" s="517">
        <f>SUM(((((J818+S818)/2)*G818)*E818))</f>
        <v>0</v>
      </c>
    </row>
    <row r="815" spans="1:28" ht="15.75" customHeight="1">
      <c r="A815" s="505"/>
      <c r="B815" s="506"/>
      <c r="C815" s="506"/>
      <c r="D815" s="507"/>
      <c r="E815" s="510"/>
      <c r="F815" s="511"/>
      <c r="G815" s="510"/>
      <c r="H815" s="513"/>
      <c r="I815" s="511"/>
      <c r="J815" s="520" t="s">
        <v>16</v>
      </c>
      <c r="K815" s="521"/>
      <c r="L815" s="522"/>
      <c r="M815" s="520" t="s">
        <v>17</v>
      </c>
      <c r="N815" s="521"/>
      <c r="O815" s="522"/>
      <c r="P815" s="520" t="s">
        <v>18</v>
      </c>
      <c r="Q815" s="521"/>
      <c r="R815" s="522"/>
      <c r="S815" s="520" t="s">
        <v>8</v>
      </c>
      <c r="T815" s="521"/>
      <c r="U815" s="522"/>
      <c r="V815" s="520" t="s">
        <v>13</v>
      </c>
      <c r="W815" s="521"/>
      <c r="X815" s="522"/>
      <c r="Y815" s="520" t="s">
        <v>149</v>
      </c>
      <c r="Z815" s="521"/>
      <c r="AA815" s="522"/>
      <c r="AB815" s="518"/>
    </row>
    <row r="816" spans="1:28" ht="15.75" customHeight="1">
      <c r="A816" s="523" t="str">
        <f>T(A689)</f>
        <v>Control Towers</v>
      </c>
      <c r="B816" s="524"/>
      <c r="C816" s="141" t="str">
        <f>T(C689)</f>
        <v>CR</v>
      </c>
      <c r="D816" s="144">
        <f>SUM(D689)</f>
        <v>8</v>
      </c>
      <c r="E816" s="525">
        <v>1</v>
      </c>
      <c r="F816" s="526"/>
      <c r="G816" s="525">
        <f>SUM(G689)</f>
        <v>0</v>
      </c>
      <c r="H816" s="529"/>
      <c r="I816" s="526"/>
      <c r="J816" s="531">
        <v>0</v>
      </c>
      <c r="K816" s="532"/>
      <c r="L816" s="533"/>
      <c r="M816" s="531">
        <v>0</v>
      </c>
      <c r="N816" s="532"/>
      <c r="O816" s="533"/>
      <c r="P816" s="531">
        <v>0</v>
      </c>
      <c r="Q816" s="532"/>
      <c r="R816" s="533"/>
      <c r="S816" s="531">
        <v>0</v>
      </c>
      <c r="T816" s="532"/>
      <c r="U816" s="533"/>
      <c r="V816" s="531">
        <v>0</v>
      </c>
      <c r="W816" s="532"/>
      <c r="X816" s="533"/>
      <c r="Y816" s="531">
        <v>0</v>
      </c>
      <c r="Z816" s="532"/>
      <c r="AA816" s="533"/>
      <c r="AB816" s="518"/>
    </row>
    <row r="817" spans="1:28" ht="15.75" customHeight="1">
      <c r="A817" s="537" t="str">
        <f>T(A690)</f>
        <v/>
      </c>
      <c r="B817" s="538"/>
      <c r="C817" s="538"/>
      <c r="D817" s="539"/>
      <c r="E817" s="527"/>
      <c r="F817" s="528"/>
      <c r="G817" s="527"/>
      <c r="H817" s="530"/>
      <c r="I817" s="528"/>
      <c r="J817" s="534"/>
      <c r="K817" s="535"/>
      <c r="L817" s="536"/>
      <c r="M817" s="534"/>
      <c r="N817" s="535"/>
      <c r="O817" s="536"/>
      <c r="P817" s="534"/>
      <c r="Q817" s="535"/>
      <c r="R817" s="536"/>
      <c r="S817" s="534"/>
      <c r="T817" s="535"/>
      <c r="U817" s="536"/>
      <c r="V817" s="534"/>
      <c r="W817" s="535"/>
      <c r="X817" s="536"/>
      <c r="Y817" s="534"/>
      <c r="Z817" s="535"/>
      <c r="AA817" s="536"/>
      <c r="AB817" s="518"/>
    </row>
    <row r="818" spans="1:28" ht="15.75" customHeight="1" thickBot="1">
      <c r="A818" s="540"/>
      <c r="B818" s="541"/>
      <c r="C818" s="541"/>
      <c r="D818" s="542"/>
      <c r="E818" s="543">
        <f>SUM(E816)</f>
        <v>1</v>
      </c>
      <c r="F818" s="544"/>
      <c r="G818" s="545">
        <f>SUM(G816)</f>
        <v>0</v>
      </c>
      <c r="H818" s="543"/>
      <c r="I818" s="544"/>
      <c r="J818" s="545">
        <f>SUM((J816+M816+P816)/3)</f>
        <v>0</v>
      </c>
      <c r="K818" s="543"/>
      <c r="L818" s="543"/>
      <c r="M818" s="543"/>
      <c r="N818" s="543"/>
      <c r="O818" s="543"/>
      <c r="P818" s="543"/>
      <c r="Q818" s="543"/>
      <c r="R818" s="544"/>
      <c r="S818" s="545">
        <f>SUM(((S816*3)+V816+Y816)/5)</f>
        <v>0</v>
      </c>
      <c r="T818" s="543"/>
      <c r="U818" s="543"/>
      <c r="V818" s="543"/>
      <c r="W818" s="543"/>
      <c r="X818" s="543"/>
      <c r="Y818" s="543"/>
      <c r="Z818" s="543"/>
      <c r="AA818" s="544"/>
      <c r="AB818" s="519"/>
    </row>
    <row r="819" spans="1:28" ht="15.75" customHeight="1" thickBot="1">
      <c r="J819" s="143"/>
      <c r="K819" s="143"/>
      <c r="L819" s="143"/>
      <c r="M819" s="143"/>
      <c r="N819" s="143"/>
      <c r="O819" s="143"/>
      <c r="P819" s="143"/>
      <c r="Q819" s="143"/>
      <c r="R819" s="143"/>
      <c r="S819" s="143"/>
      <c r="T819" s="143"/>
      <c r="U819" s="143"/>
      <c r="V819" s="143"/>
      <c r="W819" s="143"/>
      <c r="X819" s="143"/>
      <c r="Y819" s="143"/>
      <c r="Z819" s="143"/>
      <c r="AA819" s="143"/>
    </row>
    <row r="820" spans="1:28" ht="15.75" customHeight="1">
      <c r="A820" s="502" t="str">
        <f>T(A814)</f>
        <v xml:space="preserve">Industrial Disaster </v>
      </c>
      <c r="B820" s="503"/>
      <c r="C820" s="503"/>
      <c r="D820" s="504"/>
      <c r="E820" s="508" t="s">
        <v>45</v>
      </c>
      <c r="F820" s="509"/>
      <c r="G820" s="508" t="s">
        <v>3</v>
      </c>
      <c r="H820" s="512"/>
      <c r="I820" s="509"/>
      <c r="J820" s="514" t="s">
        <v>15</v>
      </c>
      <c r="K820" s="515"/>
      <c r="L820" s="515"/>
      <c r="M820" s="515"/>
      <c r="N820" s="515"/>
      <c r="O820" s="515"/>
      <c r="P820" s="515"/>
      <c r="Q820" s="515"/>
      <c r="R820" s="516"/>
      <c r="S820" s="514" t="s">
        <v>7</v>
      </c>
      <c r="T820" s="515"/>
      <c r="U820" s="515"/>
      <c r="V820" s="515"/>
      <c r="W820" s="515"/>
      <c r="X820" s="515"/>
      <c r="Y820" s="515"/>
      <c r="Z820" s="515"/>
      <c r="AA820" s="516"/>
      <c r="AB820" s="517">
        <f>SUM(((((J824+S824)/2)*G824)*E824))</f>
        <v>0</v>
      </c>
    </row>
    <row r="821" spans="1:28" ht="15.75" customHeight="1">
      <c r="A821" s="505"/>
      <c r="B821" s="506"/>
      <c r="C821" s="506"/>
      <c r="D821" s="507"/>
      <c r="E821" s="510"/>
      <c r="F821" s="511"/>
      <c r="G821" s="510"/>
      <c r="H821" s="513"/>
      <c r="I821" s="511"/>
      <c r="J821" s="520" t="s">
        <v>16</v>
      </c>
      <c r="K821" s="521"/>
      <c r="L821" s="522"/>
      <c r="M821" s="520" t="s">
        <v>17</v>
      </c>
      <c r="N821" s="521"/>
      <c r="O821" s="522"/>
      <c r="P821" s="520" t="s">
        <v>18</v>
      </c>
      <c r="Q821" s="521"/>
      <c r="R821" s="522"/>
      <c r="S821" s="520" t="s">
        <v>8</v>
      </c>
      <c r="T821" s="521"/>
      <c r="U821" s="522"/>
      <c r="V821" s="520" t="s">
        <v>13</v>
      </c>
      <c r="W821" s="521"/>
      <c r="X821" s="522"/>
      <c r="Y821" s="520" t="s">
        <v>149</v>
      </c>
      <c r="Z821" s="521"/>
      <c r="AA821" s="522"/>
      <c r="AB821" s="518"/>
    </row>
    <row r="822" spans="1:28" ht="15.75" customHeight="1">
      <c r="A822" s="523" t="str">
        <f>T(A695)</f>
        <v>Cyber Systems</v>
      </c>
      <c r="B822" s="524"/>
      <c r="C822" s="141" t="str">
        <f>T(C695)</f>
        <v>CR</v>
      </c>
      <c r="D822" s="144">
        <f>SUM(D695)</f>
        <v>9</v>
      </c>
      <c r="E822" s="525">
        <v>1</v>
      </c>
      <c r="F822" s="526"/>
      <c r="G822" s="525">
        <f>SUM(G695)</f>
        <v>0</v>
      </c>
      <c r="H822" s="529"/>
      <c r="I822" s="526"/>
      <c r="J822" s="531">
        <v>0</v>
      </c>
      <c r="K822" s="532"/>
      <c r="L822" s="533"/>
      <c r="M822" s="531">
        <v>0</v>
      </c>
      <c r="N822" s="532"/>
      <c r="O822" s="533"/>
      <c r="P822" s="531">
        <v>0</v>
      </c>
      <c r="Q822" s="532"/>
      <c r="R822" s="533"/>
      <c r="S822" s="531">
        <v>0</v>
      </c>
      <c r="T822" s="532"/>
      <c r="U822" s="533"/>
      <c r="V822" s="531">
        <v>0</v>
      </c>
      <c r="W822" s="532"/>
      <c r="X822" s="533"/>
      <c r="Y822" s="531">
        <v>0</v>
      </c>
      <c r="Z822" s="532"/>
      <c r="AA822" s="533"/>
      <c r="AB822" s="518"/>
    </row>
    <row r="823" spans="1:28" ht="15.75" customHeight="1">
      <c r="A823" s="537" t="str">
        <f>T(A696)</f>
        <v/>
      </c>
      <c r="B823" s="538"/>
      <c r="C823" s="538"/>
      <c r="D823" s="539"/>
      <c r="E823" s="527"/>
      <c r="F823" s="528"/>
      <c r="G823" s="527"/>
      <c r="H823" s="530"/>
      <c r="I823" s="528"/>
      <c r="J823" s="534"/>
      <c r="K823" s="535"/>
      <c r="L823" s="536"/>
      <c r="M823" s="534"/>
      <c r="N823" s="535"/>
      <c r="O823" s="536"/>
      <c r="P823" s="534"/>
      <c r="Q823" s="535"/>
      <c r="R823" s="536"/>
      <c r="S823" s="534"/>
      <c r="T823" s="535"/>
      <c r="U823" s="536"/>
      <c r="V823" s="534"/>
      <c r="W823" s="535"/>
      <c r="X823" s="536"/>
      <c r="Y823" s="534"/>
      <c r="Z823" s="535"/>
      <c r="AA823" s="536"/>
      <c r="AB823" s="518"/>
    </row>
    <row r="824" spans="1:28" ht="15.75" customHeight="1" thickBot="1">
      <c r="A824" s="540"/>
      <c r="B824" s="541"/>
      <c r="C824" s="541"/>
      <c r="D824" s="542"/>
      <c r="E824" s="543">
        <f>SUM(E822)</f>
        <v>1</v>
      </c>
      <c r="F824" s="544"/>
      <c r="G824" s="545">
        <f>SUM(G822)</f>
        <v>0</v>
      </c>
      <c r="H824" s="543"/>
      <c r="I824" s="544"/>
      <c r="J824" s="545">
        <f>SUM((J822+M822+P822)/3)</f>
        <v>0</v>
      </c>
      <c r="K824" s="543"/>
      <c r="L824" s="543"/>
      <c r="M824" s="543"/>
      <c r="N824" s="543"/>
      <c r="O824" s="543"/>
      <c r="P824" s="543"/>
      <c r="Q824" s="543"/>
      <c r="R824" s="544"/>
      <c r="S824" s="545">
        <f>SUM(((S822*3)+V822+Y822)/5)</f>
        <v>0</v>
      </c>
      <c r="T824" s="543"/>
      <c r="U824" s="543"/>
      <c r="V824" s="543"/>
      <c r="W824" s="543"/>
      <c r="X824" s="543"/>
      <c r="Y824" s="543"/>
      <c r="Z824" s="543"/>
      <c r="AA824" s="544"/>
      <c r="AB824" s="519"/>
    </row>
    <row r="825" spans="1:28" ht="15.75" customHeight="1" thickBot="1">
      <c r="E825" s="145"/>
      <c r="F825" s="145"/>
      <c r="G825" s="145"/>
      <c r="H825" s="145"/>
      <c r="I825" s="145"/>
      <c r="J825" s="145"/>
      <c r="K825" s="145"/>
      <c r="L825" s="145"/>
      <c r="M825" s="145"/>
      <c r="N825" s="145"/>
      <c r="O825" s="145"/>
      <c r="P825" s="145"/>
      <c r="Q825" s="145"/>
      <c r="R825" s="145"/>
      <c r="S825" s="145"/>
      <c r="T825" s="145"/>
      <c r="U825" s="145"/>
      <c r="V825" s="145"/>
      <c r="W825" s="145"/>
      <c r="X825" s="145"/>
      <c r="Y825" s="145"/>
      <c r="Z825" s="145"/>
      <c r="AA825" s="145"/>
      <c r="AB825" s="145"/>
    </row>
    <row r="826" spans="1:28" ht="15.75" customHeight="1">
      <c r="A826" s="502" t="str">
        <f>T(A820)</f>
        <v xml:space="preserve">Industrial Disaster </v>
      </c>
      <c r="B826" s="503"/>
      <c r="C826" s="503"/>
      <c r="D826" s="504"/>
      <c r="E826" s="508" t="s">
        <v>45</v>
      </c>
      <c r="F826" s="509"/>
      <c r="G826" s="508" t="s">
        <v>3</v>
      </c>
      <c r="H826" s="512"/>
      <c r="I826" s="509"/>
      <c r="J826" s="514" t="s">
        <v>15</v>
      </c>
      <c r="K826" s="515"/>
      <c r="L826" s="515"/>
      <c r="M826" s="515"/>
      <c r="N826" s="515"/>
      <c r="O826" s="515"/>
      <c r="P826" s="515"/>
      <c r="Q826" s="515"/>
      <c r="R826" s="516"/>
      <c r="S826" s="514" t="s">
        <v>7</v>
      </c>
      <c r="T826" s="515"/>
      <c r="U826" s="515"/>
      <c r="V826" s="515"/>
      <c r="W826" s="515"/>
      <c r="X826" s="515"/>
      <c r="Y826" s="515"/>
      <c r="Z826" s="515"/>
      <c r="AA826" s="516"/>
      <c r="AB826" s="517">
        <f>SUM(((((J830+S830)/2)*G830)*E830))</f>
        <v>0</v>
      </c>
    </row>
    <row r="827" spans="1:28" ht="15.75" customHeight="1">
      <c r="A827" s="505"/>
      <c r="B827" s="506"/>
      <c r="C827" s="506"/>
      <c r="D827" s="507"/>
      <c r="E827" s="510"/>
      <c r="F827" s="511"/>
      <c r="G827" s="510"/>
      <c r="H827" s="513"/>
      <c r="I827" s="511"/>
      <c r="J827" s="520" t="s">
        <v>16</v>
      </c>
      <c r="K827" s="521"/>
      <c r="L827" s="522"/>
      <c r="M827" s="520" t="s">
        <v>17</v>
      </c>
      <c r="N827" s="521"/>
      <c r="O827" s="522"/>
      <c r="P827" s="520" t="s">
        <v>18</v>
      </c>
      <c r="Q827" s="521"/>
      <c r="R827" s="522"/>
      <c r="S827" s="520" t="s">
        <v>8</v>
      </c>
      <c r="T827" s="521"/>
      <c r="U827" s="522"/>
      <c r="V827" s="520" t="s">
        <v>13</v>
      </c>
      <c r="W827" s="521"/>
      <c r="X827" s="522"/>
      <c r="Y827" s="520" t="s">
        <v>149</v>
      </c>
      <c r="Z827" s="521"/>
      <c r="AA827" s="522"/>
      <c r="AB827" s="518"/>
    </row>
    <row r="828" spans="1:28" ht="15.75" customHeight="1">
      <c r="A828" s="523" t="str">
        <f>T(A701)</f>
        <v>Right of Way (ROW)</v>
      </c>
      <c r="B828" s="524"/>
      <c r="C828" s="141" t="str">
        <f>T(C701)</f>
        <v>CR</v>
      </c>
      <c r="D828" s="144">
        <f>SUM(D701)</f>
        <v>10</v>
      </c>
      <c r="E828" s="525">
        <v>1</v>
      </c>
      <c r="F828" s="526"/>
      <c r="G828" s="525">
        <f>SUM(G701)</f>
        <v>0</v>
      </c>
      <c r="H828" s="529"/>
      <c r="I828" s="526"/>
      <c r="J828" s="531">
        <v>0</v>
      </c>
      <c r="K828" s="532"/>
      <c r="L828" s="533"/>
      <c r="M828" s="531">
        <v>0</v>
      </c>
      <c r="N828" s="532"/>
      <c r="O828" s="533"/>
      <c r="P828" s="531">
        <v>0</v>
      </c>
      <c r="Q828" s="532"/>
      <c r="R828" s="533"/>
      <c r="S828" s="531">
        <v>0</v>
      </c>
      <c r="T828" s="532"/>
      <c r="U828" s="533"/>
      <c r="V828" s="531">
        <v>0</v>
      </c>
      <c r="W828" s="532"/>
      <c r="X828" s="533"/>
      <c r="Y828" s="531">
        <v>0</v>
      </c>
      <c r="Z828" s="532"/>
      <c r="AA828" s="533"/>
      <c r="AB828" s="518"/>
    </row>
    <row r="829" spans="1:28" ht="15.75" customHeight="1">
      <c r="A829" s="537" t="str">
        <f>T(A702)</f>
        <v/>
      </c>
      <c r="B829" s="538"/>
      <c r="C829" s="538"/>
      <c r="D829" s="539"/>
      <c r="E829" s="527"/>
      <c r="F829" s="528"/>
      <c r="G829" s="527"/>
      <c r="H829" s="530"/>
      <c r="I829" s="528"/>
      <c r="J829" s="534"/>
      <c r="K829" s="535"/>
      <c r="L829" s="536"/>
      <c r="M829" s="534"/>
      <c r="N829" s="535"/>
      <c r="O829" s="536"/>
      <c r="P829" s="534"/>
      <c r="Q829" s="535"/>
      <c r="R829" s="536"/>
      <c r="S829" s="534"/>
      <c r="T829" s="535"/>
      <c r="U829" s="536"/>
      <c r="V829" s="534"/>
      <c r="W829" s="535"/>
      <c r="X829" s="536"/>
      <c r="Y829" s="534"/>
      <c r="Z829" s="535"/>
      <c r="AA829" s="536"/>
      <c r="AB829" s="518"/>
    </row>
    <row r="830" spans="1:28" ht="15.75" customHeight="1" thickBot="1">
      <c r="A830" s="540"/>
      <c r="B830" s="541"/>
      <c r="C830" s="541"/>
      <c r="D830" s="542"/>
      <c r="E830" s="543">
        <f>SUM(E828)</f>
        <v>1</v>
      </c>
      <c r="F830" s="544"/>
      <c r="G830" s="545">
        <f>SUM(G828)</f>
        <v>0</v>
      </c>
      <c r="H830" s="543"/>
      <c r="I830" s="544"/>
      <c r="J830" s="545">
        <f>SUM((J828+M828+P828)/3)</f>
        <v>0</v>
      </c>
      <c r="K830" s="543"/>
      <c r="L830" s="543"/>
      <c r="M830" s="543"/>
      <c r="N830" s="543"/>
      <c r="O830" s="543"/>
      <c r="P830" s="543"/>
      <c r="Q830" s="543"/>
      <c r="R830" s="544"/>
      <c r="S830" s="545">
        <f>SUM(((S828*3)+V828+Y828)/5)</f>
        <v>0</v>
      </c>
      <c r="T830" s="543"/>
      <c r="U830" s="543"/>
      <c r="V830" s="543"/>
      <c r="W830" s="543"/>
      <c r="X830" s="543"/>
      <c r="Y830" s="543"/>
      <c r="Z830" s="543"/>
      <c r="AA830" s="544"/>
      <c r="AB830" s="519"/>
    </row>
    <row r="831" spans="1:28" ht="15.75" customHeight="1" thickBot="1">
      <c r="J831" s="145"/>
      <c r="K831" s="145"/>
      <c r="L831" s="145"/>
      <c r="M831" s="145"/>
      <c r="N831" s="145"/>
      <c r="O831" s="145"/>
      <c r="P831" s="145"/>
      <c r="Q831" s="145"/>
      <c r="R831" s="145"/>
      <c r="S831" s="145"/>
      <c r="T831" s="145"/>
      <c r="U831" s="145"/>
      <c r="V831" s="145"/>
      <c r="W831" s="145"/>
      <c r="X831" s="145"/>
      <c r="Y831" s="145"/>
      <c r="Z831" s="145"/>
      <c r="AA831" s="145"/>
    </row>
    <row r="832" spans="1:28" ht="15.75" customHeight="1">
      <c r="A832" s="502" t="str">
        <f>T(A826)</f>
        <v xml:space="preserve">Industrial Disaster </v>
      </c>
      <c r="B832" s="503"/>
      <c r="C832" s="503"/>
      <c r="D832" s="504"/>
      <c r="E832" s="508" t="s">
        <v>45</v>
      </c>
      <c r="F832" s="509"/>
      <c r="G832" s="508" t="s">
        <v>3</v>
      </c>
      <c r="H832" s="512"/>
      <c r="I832" s="509"/>
      <c r="J832" s="514" t="s">
        <v>15</v>
      </c>
      <c r="K832" s="515"/>
      <c r="L832" s="515"/>
      <c r="M832" s="515"/>
      <c r="N832" s="515"/>
      <c r="O832" s="515"/>
      <c r="P832" s="515"/>
      <c r="Q832" s="515"/>
      <c r="R832" s="516"/>
      <c r="S832" s="514" t="s">
        <v>7</v>
      </c>
      <c r="T832" s="515"/>
      <c r="U832" s="515"/>
      <c r="V832" s="515"/>
      <c r="W832" s="515"/>
      <c r="X832" s="515"/>
      <c r="Y832" s="515"/>
      <c r="Z832" s="515"/>
      <c r="AA832" s="516"/>
      <c r="AB832" s="517">
        <f>SUM(((((J836+S836)/2)*G836)*E836))</f>
        <v>0</v>
      </c>
    </row>
    <row r="833" spans="1:28" ht="15.75" customHeight="1">
      <c r="A833" s="505"/>
      <c r="B833" s="506"/>
      <c r="C833" s="506"/>
      <c r="D833" s="507"/>
      <c r="E833" s="510"/>
      <c r="F833" s="511"/>
      <c r="G833" s="510"/>
      <c r="H833" s="513"/>
      <c r="I833" s="511"/>
      <c r="J833" s="520" t="s">
        <v>16</v>
      </c>
      <c r="K833" s="521"/>
      <c r="L833" s="522"/>
      <c r="M833" s="520" t="s">
        <v>17</v>
      </c>
      <c r="N833" s="521"/>
      <c r="O833" s="522"/>
      <c r="P833" s="520" t="s">
        <v>18</v>
      </c>
      <c r="Q833" s="521"/>
      <c r="R833" s="522"/>
      <c r="S833" s="520" t="s">
        <v>8</v>
      </c>
      <c r="T833" s="521"/>
      <c r="U833" s="522"/>
      <c r="V833" s="520" t="s">
        <v>13</v>
      </c>
      <c r="W833" s="521"/>
      <c r="X833" s="522"/>
      <c r="Y833" s="520" t="s">
        <v>149</v>
      </c>
      <c r="Z833" s="521"/>
      <c r="AA833" s="522"/>
      <c r="AB833" s="518"/>
    </row>
    <row r="834" spans="1:28" ht="15.75" customHeight="1">
      <c r="A834" s="523" t="str">
        <f>T(A707)</f>
        <v>Signals &amp; PTC</v>
      </c>
      <c r="B834" s="524"/>
      <c r="C834" s="141" t="str">
        <f>T(C707)</f>
        <v>CR</v>
      </c>
      <c r="D834" s="144">
        <f>SUM(D707)</f>
        <v>11</v>
      </c>
      <c r="E834" s="525">
        <v>1</v>
      </c>
      <c r="F834" s="526"/>
      <c r="G834" s="525">
        <f>SUM(G707)</f>
        <v>0</v>
      </c>
      <c r="H834" s="529"/>
      <c r="I834" s="526"/>
      <c r="J834" s="531">
        <v>0</v>
      </c>
      <c r="K834" s="532"/>
      <c r="L834" s="533"/>
      <c r="M834" s="531">
        <v>0</v>
      </c>
      <c r="N834" s="532"/>
      <c r="O834" s="533"/>
      <c r="P834" s="531">
        <v>0</v>
      </c>
      <c r="Q834" s="532"/>
      <c r="R834" s="533"/>
      <c r="S834" s="531">
        <v>0</v>
      </c>
      <c r="T834" s="532"/>
      <c r="U834" s="533"/>
      <c r="V834" s="531">
        <v>0</v>
      </c>
      <c r="W834" s="532"/>
      <c r="X834" s="533"/>
      <c r="Y834" s="531">
        <v>0</v>
      </c>
      <c r="Z834" s="532"/>
      <c r="AA834" s="533"/>
      <c r="AB834" s="518"/>
    </row>
    <row r="835" spans="1:28" ht="15.75" customHeight="1">
      <c r="A835" s="537" t="str">
        <f>T(A708)</f>
        <v/>
      </c>
      <c r="B835" s="538"/>
      <c r="C835" s="538"/>
      <c r="D835" s="539"/>
      <c r="E835" s="527"/>
      <c r="F835" s="528"/>
      <c r="G835" s="527"/>
      <c r="H835" s="530"/>
      <c r="I835" s="528"/>
      <c r="J835" s="534"/>
      <c r="K835" s="535"/>
      <c r="L835" s="536"/>
      <c r="M835" s="534"/>
      <c r="N835" s="535"/>
      <c r="O835" s="536"/>
      <c r="P835" s="534"/>
      <c r="Q835" s="535"/>
      <c r="R835" s="536"/>
      <c r="S835" s="534"/>
      <c r="T835" s="535"/>
      <c r="U835" s="536"/>
      <c r="V835" s="534"/>
      <c r="W835" s="535"/>
      <c r="X835" s="536"/>
      <c r="Y835" s="534"/>
      <c r="Z835" s="535"/>
      <c r="AA835" s="536"/>
      <c r="AB835" s="518"/>
    </row>
    <row r="836" spans="1:28" ht="15.75" customHeight="1" thickBot="1">
      <c r="A836" s="540"/>
      <c r="B836" s="541"/>
      <c r="C836" s="541"/>
      <c r="D836" s="542"/>
      <c r="E836" s="543">
        <f>SUM(E834)</f>
        <v>1</v>
      </c>
      <c r="F836" s="544"/>
      <c r="G836" s="545">
        <f>SUM(G834)</f>
        <v>0</v>
      </c>
      <c r="H836" s="543"/>
      <c r="I836" s="544"/>
      <c r="J836" s="545">
        <f>SUM((J834+M834+P834)/3)</f>
        <v>0</v>
      </c>
      <c r="K836" s="543"/>
      <c r="L836" s="543"/>
      <c r="M836" s="543"/>
      <c r="N836" s="543"/>
      <c r="O836" s="543"/>
      <c r="P836" s="543"/>
      <c r="Q836" s="543"/>
      <c r="R836" s="544"/>
      <c r="S836" s="545">
        <f>SUM(((S834*3)+V834+Y834)/5)</f>
        <v>0</v>
      </c>
      <c r="T836" s="543"/>
      <c r="U836" s="543"/>
      <c r="V836" s="543"/>
      <c r="W836" s="543"/>
      <c r="X836" s="543"/>
      <c r="Y836" s="543"/>
      <c r="Z836" s="543"/>
      <c r="AA836" s="544"/>
      <c r="AB836" s="519"/>
    </row>
    <row r="837" spans="1:28" ht="15.75" customHeight="1" thickBot="1">
      <c r="J837" s="143"/>
      <c r="K837" s="143"/>
      <c r="L837" s="143"/>
      <c r="M837" s="143"/>
      <c r="N837" s="143"/>
      <c r="O837" s="143"/>
      <c r="P837" s="143"/>
      <c r="Q837" s="143"/>
      <c r="R837" s="143"/>
      <c r="S837" s="143"/>
      <c r="T837" s="143"/>
      <c r="U837" s="143"/>
      <c r="V837" s="143"/>
      <c r="W837" s="143"/>
      <c r="X837" s="143"/>
      <c r="Y837" s="143"/>
      <c r="Z837" s="143"/>
      <c r="AA837" s="143"/>
    </row>
    <row r="838" spans="1:28" ht="15.75" customHeight="1">
      <c r="A838" s="502" t="str">
        <f>T(A832)</f>
        <v xml:space="preserve">Industrial Disaster </v>
      </c>
      <c r="B838" s="503"/>
      <c r="C838" s="503"/>
      <c r="D838" s="504"/>
      <c r="E838" s="508" t="s">
        <v>45</v>
      </c>
      <c r="F838" s="509"/>
      <c r="G838" s="508" t="s">
        <v>3</v>
      </c>
      <c r="H838" s="512"/>
      <c r="I838" s="509"/>
      <c r="J838" s="514" t="s">
        <v>15</v>
      </c>
      <c r="K838" s="515"/>
      <c r="L838" s="515"/>
      <c r="M838" s="515"/>
      <c r="N838" s="515"/>
      <c r="O838" s="515"/>
      <c r="P838" s="515"/>
      <c r="Q838" s="515"/>
      <c r="R838" s="516"/>
      <c r="S838" s="514" t="s">
        <v>7</v>
      </c>
      <c r="T838" s="515"/>
      <c r="U838" s="515"/>
      <c r="V838" s="515"/>
      <c r="W838" s="515"/>
      <c r="X838" s="515"/>
      <c r="Y838" s="515"/>
      <c r="Z838" s="515"/>
      <c r="AA838" s="516"/>
      <c r="AB838" s="517">
        <f>SUM(((((J842+S842)/2)*G842)*E842))</f>
        <v>0</v>
      </c>
    </row>
    <row r="839" spans="1:28" ht="15.75" customHeight="1">
      <c r="A839" s="505"/>
      <c r="B839" s="506"/>
      <c r="C839" s="506"/>
      <c r="D839" s="507"/>
      <c r="E839" s="510"/>
      <c r="F839" s="511"/>
      <c r="G839" s="510"/>
      <c r="H839" s="513"/>
      <c r="I839" s="511"/>
      <c r="J839" s="520" t="s">
        <v>16</v>
      </c>
      <c r="K839" s="521"/>
      <c r="L839" s="522"/>
      <c r="M839" s="520" t="s">
        <v>17</v>
      </c>
      <c r="N839" s="521"/>
      <c r="O839" s="522"/>
      <c r="P839" s="520" t="s">
        <v>18</v>
      </c>
      <c r="Q839" s="521"/>
      <c r="R839" s="522"/>
      <c r="S839" s="520" t="s">
        <v>8</v>
      </c>
      <c r="T839" s="521"/>
      <c r="U839" s="522"/>
      <c r="V839" s="520" t="s">
        <v>13</v>
      </c>
      <c r="W839" s="521"/>
      <c r="X839" s="522"/>
      <c r="Y839" s="520" t="s">
        <v>149</v>
      </c>
      <c r="Z839" s="521"/>
      <c r="AA839" s="522"/>
      <c r="AB839" s="518"/>
    </row>
    <row r="840" spans="1:28" ht="15.75" customHeight="1">
      <c r="A840" s="523" t="str">
        <f>T(A713)</f>
        <v xml:space="preserve">Switches </v>
      </c>
      <c r="B840" s="524"/>
      <c r="C840" s="141" t="str">
        <f>T(C713)</f>
        <v>CR</v>
      </c>
      <c r="D840" s="144">
        <f>SUM(D713)</f>
        <v>12</v>
      </c>
      <c r="E840" s="525">
        <v>1</v>
      </c>
      <c r="F840" s="526"/>
      <c r="G840" s="525">
        <f>SUM(G713)</f>
        <v>0</v>
      </c>
      <c r="H840" s="529"/>
      <c r="I840" s="526"/>
      <c r="J840" s="531">
        <v>0</v>
      </c>
      <c r="K840" s="532"/>
      <c r="L840" s="533"/>
      <c r="M840" s="531">
        <v>0</v>
      </c>
      <c r="N840" s="532"/>
      <c r="O840" s="533"/>
      <c r="P840" s="531">
        <v>0</v>
      </c>
      <c r="Q840" s="532"/>
      <c r="R840" s="533"/>
      <c r="S840" s="531">
        <v>0</v>
      </c>
      <c r="T840" s="532"/>
      <c r="U840" s="533"/>
      <c r="V840" s="531">
        <v>0</v>
      </c>
      <c r="W840" s="532"/>
      <c r="X840" s="533"/>
      <c r="Y840" s="531">
        <v>0</v>
      </c>
      <c r="Z840" s="532"/>
      <c r="AA840" s="533"/>
      <c r="AB840" s="518"/>
    </row>
    <row r="841" spans="1:28" ht="15.75" customHeight="1">
      <c r="A841" s="537" t="str">
        <f>T(A714)</f>
        <v/>
      </c>
      <c r="B841" s="538"/>
      <c r="C841" s="538"/>
      <c r="D841" s="539"/>
      <c r="E841" s="527"/>
      <c r="F841" s="528"/>
      <c r="G841" s="527"/>
      <c r="H841" s="530"/>
      <c r="I841" s="528"/>
      <c r="J841" s="534"/>
      <c r="K841" s="535"/>
      <c r="L841" s="536"/>
      <c r="M841" s="534"/>
      <c r="N841" s="535"/>
      <c r="O841" s="536"/>
      <c r="P841" s="534"/>
      <c r="Q841" s="535"/>
      <c r="R841" s="536"/>
      <c r="S841" s="534"/>
      <c r="T841" s="535"/>
      <c r="U841" s="536"/>
      <c r="V841" s="534"/>
      <c r="W841" s="535"/>
      <c r="X841" s="536"/>
      <c r="Y841" s="534"/>
      <c r="Z841" s="535"/>
      <c r="AA841" s="536"/>
      <c r="AB841" s="518"/>
    </row>
    <row r="842" spans="1:28" ht="15.75" customHeight="1" thickBot="1">
      <c r="A842" s="540"/>
      <c r="B842" s="541"/>
      <c r="C842" s="541"/>
      <c r="D842" s="542"/>
      <c r="E842" s="543">
        <f>SUM(E840)</f>
        <v>1</v>
      </c>
      <c r="F842" s="544"/>
      <c r="G842" s="545">
        <f>SUM(G840)</f>
        <v>0</v>
      </c>
      <c r="H842" s="543"/>
      <c r="I842" s="544"/>
      <c r="J842" s="545">
        <f>SUM((J840+M840+P840)/3)</f>
        <v>0</v>
      </c>
      <c r="K842" s="543"/>
      <c r="L842" s="543"/>
      <c r="M842" s="543"/>
      <c r="N842" s="543"/>
      <c r="O842" s="543"/>
      <c r="P842" s="543"/>
      <c r="Q842" s="543"/>
      <c r="R842" s="544"/>
      <c r="S842" s="545">
        <f>SUM(((S840*3)+V840+Y840)/5)</f>
        <v>0</v>
      </c>
      <c r="T842" s="543"/>
      <c r="U842" s="543"/>
      <c r="V842" s="543"/>
      <c r="W842" s="543"/>
      <c r="X842" s="543"/>
      <c r="Y842" s="543"/>
      <c r="Z842" s="543"/>
      <c r="AA842" s="544"/>
      <c r="AB842" s="519"/>
    </row>
    <row r="843" spans="1:28" ht="15.75" customHeight="1" thickBot="1">
      <c r="J843" s="145"/>
      <c r="K843" s="145"/>
      <c r="L843" s="145"/>
      <c r="M843" s="145"/>
      <c r="N843" s="145"/>
      <c r="O843" s="145"/>
      <c r="P843" s="145"/>
      <c r="Q843" s="145"/>
      <c r="R843" s="145"/>
      <c r="S843" s="145"/>
      <c r="T843" s="145"/>
      <c r="U843" s="145"/>
      <c r="V843" s="145"/>
      <c r="W843" s="145"/>
      <c r="X843" s="145"/>
      <c r="Y843" s="145"/>
      <c r="Z843" s="145"/>
      <c r="AA843" s="145"/>
    </row>
    <row r="844" spans="1:28" ht="15.75" customHeight="1">
      <c r="A844" s="502" t="str">
        <f>T(A838)</f>
        <v xml:space="preserve">Industrial Disaster </v>
      </c>
      <c r="B844" s="503"/>
      <c r="C844" s="503"/>
      <c r="D844" s="504"/>
      <c r="E844" s="508" t="s">
        <v>45</v>
      </c>
      <c r="F844" s="509"/>
      <c r="G844" s="508" t="s">
        <v>3</v>
      </c>
      <c r="H844" s="512"/>
      <c r="I844" s="509"/>
      <c r="J844" s="514" t="s">
        <v>15</v>
      </c>
      <c r="K844" s="515"/>
      <c r="L844" s="515"/>
      <c r="M844" s="515"/>
      <c r="N844" s="515"/>
      <c r="O844" s="515"/>
      <c r="P844" s="515"/>
      <c r="Q844" s="515"/>
      <c r="R844" s="516"/>
      <c r="S844" s="514" t="s">
        <v>7</v>
      </c>
      <c r="T844" s="515"/>
      <c r="U844" s="515"/>
      <c r="V844" s="515"/>
      <c r="W844" s="515"/>
      <c r="X844" s="515"/>
      <c r="Y844" s="515"/>
      <c r="Z844" s="515"/>
      <c r="AA844" s="516"/>
      <c r="AB844" s="517">
        <f>SUM(((((J848+S848)/2)*G848)*E848))</f>
        <v>0</v>
      </c>
    </row>
    <row r="845" spans="1:28" ht="15.75" customHeight="1">
      <c r="A845" s="505"/>
      <c r="B845" s="506"/>
      <c r="C845" s="506"/>
      <c r="D845" s="507"/>
      <c r="E845" s="510"/>
      <c r="F845" s="511"/>
      <c r="G845" s="510"/>
      <c r="H845" s="513"/>
      <c r="I845" s="511"/>
      <c r="J845" s="520" t="s">
        <v>16</v>
      </c>
      <c r="K845" s="521"/>
      <c r="L845" s="522"/>
      <c r="M845" s="520" t="s">
        <v>17</v>
      </c>
      <c r="N845" s="521"/>
      <c r="O845" s="522"/>
      <c r="P845" s="520" t="s">
        <v>18</v>
      </c>
      <c r="Q845" s="521"/>
      <c r="R845" s="522"/>
      <c r="S845" s="520" t="s">
        <v>8</v>
      </c>
      <c r="T845" s="521"/>
      <c r="U845" s="522"/>
      <c r="V845" s="520" t="s">
        <v>13</v>
      </c>
      <c r="W845" s="521"/>
      <c r="X845" s="522"/>
      <c r="Y845" s="520" t="s">
        <v>149</v>
      </c>
      <c r="Z845" s="521"/>
      <c r="AA845" s="522"/>
      <c r="AB845" s="518"/>
    </row>
    <row r="846" spans="1:28" ht="15.75" customHeight="1">
      <c r="A846" s="523" t="str">
        <f>T(A719)</f>
        <v>Bridges</v>
      </c>
      <c r="B846" s="524"/>
      <c r="C846" s="141" t="str">
        <f>T(C719)</f>
        <v>CR</v>
      </c>
      <c r="D846" s="144">
        <f>SUM(D719)</f>
        <v>13</v>
      </c>
      <c r="E846" s="525">
        <v>1</v>
      </c>
      <c r="F846" s="526"/>
      <c r="G846" s="525">
        <f>SUM(G719)</f>
        <v>0</v>
      </c>
      <c r="H846" s="529"/>
      <c r="I846" s="526"/>
      <c r="J846" s="531">
        <v>0</v>
      </c>
      <c r="K846" s="532"/>
      <c r="L846" s="533"/>
      <c r="M846" s="531">
        <v>0</v>
      </c>
      <c r="N846" s="532"/>
      <c r="O846" s="533"/>
      <c r="P846" s="531">
        <v>0</v>
      </c>
      <c r="Q846" s="532"/>
      <c r="R846" s="533"/>
      <c r="S846" s="531">
        <v>0</v>
      </c>
      <c r="T846" s="532"/>
      <c r="U846" s="533"/>
      <c r="V846" s="531">
        <v>0</v>
      </c>
      <c r="W846" s="532"/>
      <c r="X846" s="533"/>
      <c r="Y846" s="531">
        <v>0</v>
      </c>
      <c r="Z846" s="532"/>
      <c r="AA846" s="533"/>
      <c r="AB846" s="518"/>
    </row>
    <row r="847" spans="1:28" ht="15.75" customHeight="1">
      <c r="A847" s="537" t="str">
        <f>T(A720)</f>
        <v/>
      </c>
      <c r="B847" s="538"/>
      <c r="C847" s="538"/>
      <c r="D847" s="539"/>
      <c r="E847" s="527"/>
      <c r="F847" s="528"/>
      <c r="G847" s="527"/>
      <c r="H847" s="530"/>
      <c r="I847" s="528"/>
      <c r="J847" s="534"/>
      <c r="K847" s="535"/>
      <c r="L847" s="536"/>
      <c r="M847" s="534"/>
      <c r="N847" s="535"/>
      <c r="O847" s="536"/>
      <c r="P847" s="534"/>
      <c r="Q847" s="535"/>
      <c r="R847" s="536"/>
      <c r="S847" s="534"/>
      <c r="T847" s="535"/>
      <c r="U847" s="536"/>
      <c r="V847" s="534"/>
      <c r="W847" s="535"/>
      <c r="X847" s="536"/>
      <c r="Y847" s="534"/>
      <c r="Z847" s="535"/>
      <c r="AA847" s="536"/>
      <c r="AB847" s="518"/>
    </row>
    <row r="848" spans="1:28" ht="15.75" customHeight="1" thickBot="1">
      <c r="A848" s="540"/>
      <c r="B848" s="541"/>
      <c r="C848" s="541"/>
      <c r="D848" s="542"/>
      <c r="E848" s="543">
        <f>SUM(E846)</f>
        <v>1</v>
      </c>
      <c r="F848" s="544"/>
      <c r="G848" s="545">
        <f>SUM(G846)</f>
        <v>0</v>
      </c>
      <c r="H848" s="543"/>
      <c r="I848" s="544"/>
      <c r="J848" s="545">
        <f>SUM((J846+M846+P846)/3)</f>
        <v>0</v>
      </c>
      <c r="K848" s="543"/>
      <c r="L848" s="543"/>
      <c r="M848" s="543"/>
      <c r="N848" s="543"/>
      <c r="O848" s="543"/>
      <c r="P848" s="543"/>
      <c r="Q848" s="543"/>
      <c r="R848" s="544"/>
      <c r="S848" s="545">
        <f>SUM(((S846*3)+V846+Y846)/5)</f>
        <v>0</v>
      </c>
      <c r="T848" s="543"/>
      <c r="U848" s="543"/>
      <c r="V848" s="543"/>
      <c r="W848" s="543"/>
      <c r="X848" s="543"/>
      <c r="Y848" s="543"/>
      <c r="Z848" s="543"/>
      <c r="AA848" s="544"/>
      <c r="AB848" s="519"/>
    </row>
    <row r="849" spans="1:28" ht="15.75" customHeight="1" thickBot="1">
      <c r="J849" s="143"/>
      <c r="K849" s="143"/>
      <c r="L849" s="143"/>
      <c r="M849" s="143"/>
      <c r="N849" s="143"/>
      <c r="O849" s="143"/>
      <c r="P849" s="143"/>
      <c r="Q849" s="143"/>
      <c r="R849" s="143"/>
      <c r="S849" s="143"/>
      <c r="T849" s="143"/>
      <c r="U849" s="143"/>
      <c r="V849" s="143"/>
      <c r="W849" s="143"/>
      <c r="X849" s="143"/>
      <c r="Y849" s="143"/>
      <c r="Z849" s="143"/>
      <c r="AA849" s="143"/>
    </row>
    <row r="850" spans="1:28" ht="15.75" customHeight="1">
      <c r="A850" s="502" t="str">
        <f>T(A844)</f>
        <v xml:space="preserve">Industrial Disaster </v>
      </c>
      <c r="B850" s="503"/>
      <c r="C850" s="503"/>
      <c r="D850" s="504"/>
      <c r="E850" s="508" t="s">
        <v>45</v>
      </c>
      <c r="F850" s="509"/>
      <c r="G850" s="508" t="s">
        <v>3</v>
      </c>
      <c r="H850" s="512"/>
      <c r="I850" s="509"/>
      <c r="J850" s="514" t="s">
        <v>15</v>
      </c>
      <c r="K850" s="515"/>
      <c r="L850" s="515"/>
      <c r="M850" s="515"/>
      <c r="N850" s="515"/>
      <c r="O850" s="515"/>
      <c r="P850" s="515"/>
      <c r="Q850" s="515"/>
      <c r="R850" s="516"/>
      <c r="S850" s="514" t="s">
        <v>7</v>
      </c>
      <c r="T850" s="515"/>
      <c r="U850" s="515"/>
      <c r="V850" s="515"/>
      <c r="W850" s="515"/>
      <c r="X850" s="515"/>
      <c r="Y850" s="515"/>
      <c r="Z850" s="515"/>
      <c r="AA850" s="516"/>
      <c r="AB850" s="517">
        <f>SUM(((((J854+S854)/2)*G854)*E854))</f>
        <v>0</v>
      </c>
    </row>
    <row r="851" spans="1:28" ht="15.75" customHeight="1">
      <c r="A851" s="505"/>
      <c r="B851" s="506"/>
      <c r="C851" s="506"/>
      <c r="D851" s="507"/>
      <c r="E851" s="510"/>
      <c r="F851" s="511"/>
      <c r="G851" s="510"/>
      <c r="H851" s="513"/>
      <c r="I851" s="511"/>
      <c r="J851" s="520" t="s">
        <v>16</v>
      </c>
      <c r="K851" s="521"/>
      <c r="L851" s="522"/>
      <c r="M851" s="520" t="s">
        <v>17</v>
      </c>
      <c r="N851" s="521"/>
      <c r="O851" s="522"/>
      <c r="P851" s="520" t="s">
        <v>18</v>
      </c>
      <c r="Q851" s="521"/>
      <c r="R851" s="522"/>
      <c r="S851" s="520" t="s">
        <v>8</v>
      </c>
      <c r="T851" s="521"/>
      <c r="U851" s="522"/>
      <c r="V851" s="520" t="s">
        <v>13</v>
      </c>
      <c r="W851" s="521"/>
      <c r="X851" s="522"/>
      <c r="Y851" s="520" t="s">
        <v>149</v>
      </c>
      <c r="Z851" s="521"/>
      <c r="AA851" s="522"/>
      <c r="AB851" s="518"/>
    </row>
    <row r="852" spans="1:28" ht="15.75" customHeight="1">
      <c r="A852" s="523" t="str">
        <f>T(A725)</f>
        <v>Elevated Track</v>
      </c>
      <c r="B852" s="524"/>
      <c r="C852" s="141" t="str">
        <f>T(C725)</f>
        <v>CR</v>
      </c>
      <c r="D852" s="144">
        <f>SUM(D725)</f>
        <v>14</v>
      </c>
      <c r="E852" s="525">
        <v>1</v>
      </c>
      <c r="F852" s="526"/>
      <c r="G852" s="525">
        <f>SUM(G725)</f>
        <v>0</v>
      </c>
      <c r="H852" s="529"/>
      <c r="I852" s="526"/>
      <c r="J852" s="531">
        <v>0</v>
      </c>
      <c r="K852" s="532"/>
      <c r="L852" s="533"/>
      <c r="M852" s="531">
        <v>0</v>
      </c>
      <c r="N852" s="532"/>
      <c r="O852" s="533"/>
      <c r="P852" s="531">
        <v>0</v>
      </c>
      <c r="Q852" s="532"/>
      <c r="R852" s="533"/>
      <c r="S852" s="531">
        <v>0</v>
      </c>
      <c r="T852" s="532"/>
      <c r="U852" s="533"/>
      <c r="V852" s="531">
        <v>0</v>
      </c>
      <c r="W852" s="532"/>
      <c r="X852" s="533"/>
      <c r="Y852" s="531">
        <v>0</v>
      </c>
      <c r="Z852" s="532"/>
      <c r="AA852" s="533"/>
      <c r="AB852" s="518"/>
    </row>
    <row r="853" spans="1:28" ht="15.75" customHeight="1">
      <c r="A853" s="537" t="str">
        <f>T(A726)</f>
        <v/>
      </c>
      <c r="B853" s="538"/>
      <c r="C853" s="538"/>
      <c r="D853" s="539"/>
      <c r="E853" s="527"/>
      <c r="F853" s="528"/>
      <c r="G853" s="527"/>
      <c r="H853" s="530"/>
      <c r="I853" s="528"/>
      <c r="J853" s="534"/>
      <c r="K853" s="535"/>
      <c r="L853" s="536"/>
      <c r="M853" s="534"/>
      <c r="N853" s="535"/>
      <c r="O853" s="536"/>
      <c r="P853" s="534"/>
      <c r="Q853" s="535"/>
      <c r="R853" s="536"/>
      <c r="S853" s="534"/>
      <c r="T853" s="535"/>
      <c r="U853" s="536"/>
      <c r="V853" s="534"/>
      <c r="W853" s="535"/>
      <c r="X853" s="536"/>
      <c r="Y853" s="534"/>
      <c r="Z853" s="535"/>
      <c r="AA853" s="536"/>
      <c r="AB853" s="518"/>
    </row>
    <row r="854" spans="1:28" ht="15.75" customHeight="1" thickBot="1">
      <c r="A854" s="540"/>
      <c r="B854" s="541"/>
      <c r="C854" s="541"/>
      <c r="D854" s="542"/>
      <c r="E854" s="543">
        <f>SUM(E852)</f>
        <v>1</v>
      </c>
      <c r="F854" s="544"/>
      <c r="G854" s="545">
        <f>SUM(G852)</f>
        <v>0</v>
      </c>
      <c r="H854" s="543"/>
      <c r="I854" s="544"/>
      <c r="J854" s="545">
        <f>SUM((J852+M852+P852)/3)</f>
        <v>0</v>
      </c>
      <c r="K854" s="543"/>
      <c r="L854" s="543"/>
      <c r="M854" s="543"/>
      <c r="N854" s="543"/>
      <c r="O854" s="543"/>
      <c r="P854" s="543"/>
      <c r="Q854" s="543"/>
      <c r="R854" s="544"/>
      <c r="S854" s="545">
        <f>SUM(((S852*3)+V852+Y852)/5)</f>
        <v>0</v>
      </c>
      <c r="T854" s="543"/>
      <c r="U854" s="543"/>
      <c r="V854" s="543"/>
      <c r="W854" s="543"/>
      <c r="X854" s="543"/>
      <c r="Y854" s="543"/>
      <c r="Z854" s="543"/>
      <c r="AA854" s="544"/>
      <c r="AB854" s="519"/>
    </row>
    <row r="855" spans="1:28" ht="15.75" customHeight="1" thickBot="1">
      <c r="J855" s="143"/>
      <c r="K855" s="143"/>
      <c r="L855" s="143"/>
      <c r="M855" s="143"/>
      <c r="N855" s="143"/>
      <c r="O855" s="143"/>
      <c r="P855" s="143"/>
      <c r="Q855" s="143"/>
      <c r="R855" s="143"/>
      <c r="S855" s="143"/>
      <c r="T855" s="143"/>
      <c r="U855" s="143"/>
      <c r="V855" s="143"/>
      <c r="W855" s="143"/>
      <c r="X855" s="143"/>
      <c r="Y855" s="143"/>
      <c r="Z855" s="143"/>
      <c r="AA855" s="143"/>
    </row>
    <row r="856" spans="1:28" ht="15.75" customHeight="1">
      <c r="A856" s="502" t="str">
        <f>T(A850)</f>
        <v xml:space="preserve">Industrial Disaster </v>
      </c>
      <c r="B856" s="503"/>
      <c r="C856" s="503"/>
      <c r="D856" s="504"/>
      <c r="E856" s="508" t="s">
        <v>45</v>
      </c>
      <c r="F856" s="509"/>
      <c r="G856" s="508" t="s">
        <v>3</v>
      </c>
      <c r="H856" s="512"/>
      <c r="I856" s="509"/>
      <c r="J856" s="514" t="s">
        <v>15</v>
      </c>
      <c r="K856" s="515"/>
      <c r="L856" s="515"/>
      <c r="M856" s="515"/>
      <c r="N856" s="515"/>
      <c r="O856" s="515"/>
      <c r="P856" s="515"/>
      <c r="Q856" s="515"/>
      <c r="R856" s="516"/>
      <c r="S856" s="514" t="s">
        <v>7</v>
      </c>
      <c r="T856" s="515"/>
      <c r="U856" s="515"/>
      <c r="V856" s="515"/>
      <c r="W856" s="515"/>
      <c r="X856" s="515"/>
      <c r="Y856" s="515"/>
      <c r="Z856" s="515"/>
      <c r="AA856" s="516"/>
      <c r="AB856" s="517">
        <f>SUM(((((J860+S860)/2)*G860)*E860))</f>
        <v>0</v>
      </c>
    </row>
    <row r="857" spans="1:28" ht="15.75" customHeight="1">
      <c r="A857" s="505"/>
      <c r="B857" s="506"/>
      <c r="C857" s="506"/>
      <c r="D857" s="507"/>
      <c r="E857" s="510"/>
      <c r="F857" s="511"/>
      <c r="G857" s="510"/>
      <c r="H857" s="513"/>
      <c r="I857" s="511"/>
      <c r="J857" s="520" t="s">
        <v>16</v>
      </c>
      <c r="K857" s="521"/>
      <c r="L857" s="522"/>
      <c r="M857" s="520" t="s">
        <v>17</v>
      </c>
      <c r="N857" s="521"/>
      <c r="O857" s="522"/>
      <c r="P857" s="520" t="s">
        <v>18</v>
      </c>
      <c r="Q857" s="521"/>
      <c r="R857" s="522"/>
      <c r="S857" s="520" t="s">
        <v>8</v>
      </c>
      <c r="T857" s="521"/>
      <c r="U857" s="522"/>
      <c r="V857" s="520" t="s">
        <v>13</v>
      </c>
      <c r="W857" s="521"/>
      <c r="X857" s="522"/>
      <c r="Y857" s="520" t="s">
        <v>149</v>
      </c>
      <c r="Z857" s="521"/>
      <c r="AA857" s="522"/>
      <c r="AB857" s="518"/>
    </row>
    <row r="858" spans="1:28" ht="15.75" customHeight="1">
      <c r="A858" s="523" t="str">
        <f>T(A731)</f>
        <v xml:space="preserve">Tunnels </v>
      </c>
      <c r="B858" s="524"/>
      <c r="C858" s="141" t="str">
        <f>T(C731)</f>
        <v>CR</v>
      </c>
      <c r="D858" s="144">
        <f>SUM(D731)</f>
        <v>15</v>
      </c>
      <c r="E858" s="525">
        <v>1</v>
      </c>
      <c r="F858" s="526"/>
      <c r="G858" s="525">
        <f>SUM(G731)</f>
        <v>0</v>
      </c>
      <c r="H858" s="529"/>
      <c r="I858" s="526"/>
      <c r="J858" s="531">
        <v>0</v>
      </c>
      <c r="K858" s="532"/>
      <c r="L858" s="533"/>
      <c r="M858" s="531">
        <v>0</v>
      </c>
      <c r="N858" s="532"/>
      <c r="O858" s="533"/>
      <c r="P858" s="531">
        <v>0</v>
      </c>
      <c r="Q858" s="532"/>
      <c r="R858" s="533"/>
      <c r="S858" s="531">
        <v>0</v>
      </c>
      <c r="T858" s="532"/>
      <c r="U858" s="533"/>
      <c r="V858" s="531">
        <v>0</v>
      </c>
      <c r="W858" s="532"/>
      <c r="X858" s="533"/>
      <c r="Y858" s="531">
        <v>0</v>
      </c>
      <c r="Z858" s="532"/>
      <c r="AA858" s="533"/>
      <c r="AB858" s="518"/>
    </row>
    <row r="859" spans="1:28" ht="15.75" customHeight="1">
      <c r="A859" s="537" t="str">
        <f>T(A732)</f>
        <v/>
      </c>
      <c r="B859" s="538"/>
      <c r="C859" s="538"/>
      <c r="D859" s="539"/>
      <c r="E859" s="527"/>
      <c r="F859" s="528"/>
      <c r="G859" s="527"/>
      <c r="H859" s="530"/>
      <c r="I859" s="528"/>
      <c r="J859" s="534"/>
      <c r="K859" s="535"/>
      <c r="L859" s="536"/>
      <c r="M859" s="534"/>
      <c r="N859" s="535"/>
      <c r="O859" s="536"/>
      <c r="P859" s="534"/>
      <c r="Q859" s="535"/>
      <c r="R859" s="536"/>
      <c r="S859" s="534"/>
      <c r="T859" s="535"/>
      <c r="U859" s="536"/>
      <c r="V859" s="534"/>
      <c r="W859" s="535"/>
      <c r="X859" s="536"/>
      <c r="Y859" s="534"/>
      <c r="Z859" s="535"/>
      <c r="AA859" s="536"/>
      <c r="AB859" s="518"/>
    </row>
    <row r="860" spans="1:28" ht="15.75" customHeight="1" thickBot="1">
      <c r="A860" s="540"/>
      <c r="B860" s="541"/>
      <c r="C860" s="541"/>
      <c r="D860" s="542"/>
      <c r="E860" s="543">
        <f>SUM(E858)</f>
        <v>1</v>
      </c>
      <c r="F860" s="544"/>
      <c r="G860" s="545">
        <f>SUM(G858)</f>
        <v>0</v>
      </c>
      <c r="H860" s="543"/>
      <c r="I860" s="544"/>
      <c r="J860" s="545">
        <f>SUM((J858+M858+P858)/3)</f>
        <v>0</v>
      </c>
      <c r="K860" s="543"/>
      <c r="L860" s="543"/>
      <c r="M860" s="543"/>
      <c r="N860" s="543"/>
      <c r="O860" s="543"/>
      <c r="P860" s="543"/>
      <c r="Q860" s="543"/>
      <c r="R860" s="544"/>
      <c r="S860" s="545">
        <f>SUM(((S858*3)+V858+Y858)/5)</f>
        <v>0</v>
      </c>
      <c r="T860" s="543"/>
      <c r="U860" s="543"/>
      <c r="V860" s="543"/>
      <c r="W860" s="543"/>
      <c r="X860" s="543"/>
      <c r="Y860" s="543"/>
      <c r="Z860" s="543"/>
      <c r="AA860" s="544"/>
      <c r="AB860" s="519"/>
    </row>
    <row r="861" spans="1:28" ht="15.75" customHeight="1" thickBot="1">
      <c r="J861" s="143"/>
      <c r="K861" s="143"/>
      <c r="L861" s="143"/>
      <c r="M861" s="143"/>
      <c r="N861" s="143"/>
      <c r="O861" s="143"/>
      <c r="P861" s="143"/>
      <c r="Q861" s="143"/>
      <c r="R861" s="143"/>
      <c r="S861" s="143"/>
      <c r="T861" s="143"/>
      <c r="U861" s="143"/>
      <c r="V861" s="143"/>
      <c r="W861" s="143"/>
      <c r="X861" s="143"/>
      <c r="Y861" s="143"/>
      <c r="Z861" s="143"/>
      <c r="AA861" s="143"/>
    </row>
    <row r="862" spans="1:28" ht="15.75" customHeight="1">
      <c r="A862" s="502" t="str">
        <f>T(A856)</f>
        <v xml:space="preserve">Industrial Disaster </v>
      </c>
      <c r="B862" s="503"/>
      <c r="C862" s="503"/>
      <c r="D862" s="504"/>
      <c r="E862" s="508" t="s">
        <v>45</v>
      </c>
      <c r="F862" s="509"/>
      <c r="G862" s="508" t="s">
        <v>3</v>
      </c>
      <c r="H862" s="512"/>
      <c r="I862" s="509"/>
      <c r="J862" s="514" t="s">
        <v>15</v>
      </c>
      <c r="K862" s="515"/>
      <c r="L862" s="515"/>
      <c r="M862" s="515"/>
      <c r="N862" s="515"/>
      <c r="O862" s="515"/>
      <c r="P862" s="515"/>
      <c r="Q862" s="515"/>
      <c r="R862" s="516"/>
      <c r="S862" s="514" t="s">
        <v>7</v>
      </c>
      <c r="T862" s="515"/>
      <c r="U862" s="515"/>
      <c r="V862" s="515"/>
      <c r="W862" s="515"/>
      <c r="X862" s="515"/>
      <c r="Y862" s="515"/>
      <c r="Z862" s="515"/>
      <c r="AA862" s="516"/>
      <c r="AB862" s="517">
        <f>SUM(((((J866+S866)/2)*G866)*E866))</f>
        <v>0</v>
      </c>
    </row>
    <row r="863" spans="1:28" ht="15.75" customHeight="1">
      <c r="A863" s="505"/>
      <c r="B863" s="506"/>
      <c r="C863" s="506"/>
      <c r="D863" s="507"/>
      <c r="E863" s="510"/>
      <c r="F863" s="511"/>
      <c r="G863" s="510"/>
      <c r="H863" s="513"/>
      <c r="I863" s="511"/>
      <c r="J863" s="520" t="s">
        <v>16</v>
      </c>
      <c r="K863" s="521"/>
      <c r="L863" s="522"/>
      <c r="M863" s="520" t="s">
        <v>17</v>
      </c>
      <c r="N863" s="521"/>
      <c r="O863" s="522"/>
      <c r="P863" s="520" t="s">
        <v>18</v>
      </c>
      <c r="Q863" s="521"/>
      <c r="R863" s="522"/>
      <c r="S863" s="520" t="s">
        <v>8</v>
      </c>
      <c r="T863" s="521"/>
      <c r="U863" s="522"/>
      <c r="V863" s="520" t="s">
        <v>13</v>
      </c>
      <c r="W863" s="521"/>
      <c r="X863" s="522"/>
      <c r="Y863" s="520" t="s">
        <v>149</v>
      </c>
      <c r="Z863" s="521"/>
      <c r="AA863" s="522"/>
      <c r="AB863" s="518"/>
    </row>
    <row r="864" spans="1:28" ht="15.75" customHeight="1">
      <c r="A864" s="523" t="str">
        <f>T(A737)</f>
        <v>Choke Points on ROW</v>
      </c>
      <c r="B864" s="524"/>
      <c r="C864" s="141" t="str">
        <f>T(C737)</f>
        <v>CR</v>
      </c>
      <c r="D864" s="144">
        <f>SUM(D737)</f>
        <v>16</v>
      </c>
      <c r="E864" s="525">
        <v>1</v>
      </c>
      <c r="F864" s="526"/>
      <c r="G864" s="525">
        <f>SUM(G737)</f>
        <v>0</v>
      </c>
      <c r="H864" s="529"/>
      <c r="I864" s="526"/>
      <c r="J864" s="531">
        <v>0</v>
      </c>
      <c r="K864" s="532"/>
      <c r="L864" s="533"/>
      <c r="M864" s="531">
        <v>0</v>
      </c>
      <c r="N864" s="532"/>
      <c r="O864" s="533"/>
      <c r="P864" s="531">
        <v>0</v>
      </c>
      <c r="Q864" s="532"/>
      <c r="R864" s="533"/>
      <c r="S864" s="531">
        <v>0</v>
      </c>
      <c r="T864" s="532"/>
      <c r="U864" s="533"/>
      <c r="V864" s="531">
        <v>0</v>
      </c>
      <c r="W864" s="532"/>
      <c r="X864" s="533"/>
      <c r="Y864" s="531">
        <v>0</v>
      </c>
      <c r="Z864" s="532"/>
      <c r="AA864" s="533"/>
      <c r="AB864" s="518"/>
    </row>
    <row r="865" spans="1:28" ht="15.75" customHeight="1">
      <c r="A865" s="537" t="str">
        <f>T(A738)</f>
        <v/>
      </c>
      <c r="B865" s="538"/>
      <c r="C865" s="538"/>
      <c r="D865" s="539"/>
      <c r="E865" s="527"/>
      <c r="F865" s="528"/>
      <c r="G865" s="527"/>
      <c r="H865" s="530"/>
      <c r="I865" s="528"/>
      <c r="J865" s="534"/>
      <c r="K865" s="535"/>
      <c r="L865" s="536"/>
      <c r="M865" s="534"/>
      <c r="N865" s="535"/>
      <c r="O865" s="536"/>
      <c r="P865" s="534"/>
      <c r="Q865" s="535"/>
      <c r="R865" s="536"/>
      <c r="S865" s="534"/>
      <c r="T865" s="535"/>
      <c r="U865" s="536"/>
      <c r="V865" s="534"/>
      <c r="W865" s="535"/>
      <c r="X865" s="536"/>
      <c r="Y865" s="534"/>
      <c r="Z865" s="535"/>
      <c r="AA865" s="536"/>
      <c r="AB865" s="518"/>
    </row>
    <row r="866" spans="1:28" ht="15.75" customHeight="1" thickBot="1">
      <c r="A866" s="540"/>
      <c r="B866" s="541"/>
      <c r="C866" s="541"/>
      <c r="D866" s="542"/>
      <c r="E866" s="543">
        <f>SUM(E864)</f>
        <v>1</v>
      </c>
      <c r="F866" s="544"/>
      <c r="G866" s="545">
        <f>SUM(G864)</f>
        <v>0</v>
      </c>
      <c r="H866" s="543"/>
      <c r="I866" s="544"/>
      <c r="J866" s="545">
        <f>SUM((J864+M864+P864)/3)</f>
        <v>0</v>
      </c>
      <c r="K866" s="543"/>
      <c r="L866" s="543"/>
      <c r="M866" s="543"/>
      <c r="N866" s="543"/>
      <c r="O866" s="543"/>
      <c r="P866" s="543"/>
      <c r="Q866" s="543"/>
      <c r="R866" s="544"/>
      <c r="S866" s="545">
        <f>SUM(((S864*3)+V864+Y864)/5)</f>
        <v>0</v>
      </c>
      <c r="T866" s="543"/>
      <c r="U866" s="543"/>
      <c r="V866" s="543"/>
      <c r="W866" s="543"/>
      <c r="X866" s="543"/>
      <c r="Y866" s="543"/>
      <c r="Z866" s="543"/>
      <c r="AA866" s="544"/>
      <c r="AB866" s="519"/>
    </row>
    <row r="867" spans="1:28" ht="15.75" customHeight="1" thickBot="1">
      <c r="J867" s="145"/>
      <c r="K867" s="145"/>
      <c r="L867" s="145"/>
      <c r="M867" s="145"/>
      <c r="N867" s="145"/>
      <c r="O867" s="145"/>
      <c r="P867" s="145"/>
      <c r="Q867" s="145"/>
      <c r="R867" s="145"/>
      <c r="S867" s="145"/>
      <c r="T867" s="145"/>
      <c r="U867" s="145"/>
      <c r="V867" s="145"/>
      <c r="W867" s="145"/>
      <c r="X867" s="145"/>
      <c r="Y867" s="145"/>
      <c r="Z867" s="145"/>
      <c r="AA867" s="145"/>
    </row>
    <row r="868" spans="1:28" ht="15.75" customHeight="1">
      <c r="A868" s="502" t="str">
        <f>T(A862)</f>
        <v xml:space="preserve">Industrial Disaster </v>
      </c>
      <c r="B868" s="503"/>
      <c r="C868" s="503"/>
      <c r="D868" s="504"/>
      <c r="E868" s="508" t="s">
        <v>45</v>
      </c>
      <c r="F868" s="509"/>
      <c r="G868" s="508" t="s">
        <v>3</v>
      </c>
      <c r="H868" s="512"/>
      <c r="I868" s="509"/>
      <c r="J868" s="514" t="s">
        <v>15</v>
      </c>
      <c r="K868" s="515"/>
      <c r="L868" s="515"/>
      <c r="M868" s="515"/>
      <c r="N868" s="515"/>
      <c r="O868" s="515"/>
      <c r="P868" s="515"/>
      <c r="Q868" s="515"/>
      <c r="R868" s="516"/>
      <c r="S868" s="514" t="s">
        <v>7</v>
      </c>
      <c r="T868" s="515"/>
      <c r="U868" s="515"/>
      <c r="V868" s="515"/>
      <c r="W868" s="515"/>
      <c r="X868" s="515"/>
      <c r="Y868" s="515"/>
      <c r="Z868" s="515"/>
      <c r="AA868" s="516"/>
      <c r="AB868" s="517">
        <f>SUM(((((J872+S872)/2)*G872)*E872))</f>
        <v>0</v>
      </c>
    </row>
    <row r="869" spans="1:28" ht="15.75" customHeight="1">
      <c r="A869" s="505"/>
      <c r="B869" s="506"/>
      <c r="C869" s="506"/>
      <c r="D869" s="507"/>
      <c r="E869" s="510"/>
      <c r="F869" s="511"/>
      <c r="G869" s="510"/>
      <c r="H869" s="513"/>
      <c r="I869" s="511"/>
      <c r="J869" s="520" t="s">
        <v>16</v>
      </c>
      <c r="K869" s="521"/>
      <c r="L869" s="522"/>
      <c r="M869" s="520" t="s">
        <v>17</v>
      </c>
      <c r="N869" s="521"/>
      <c r="O869" s="522"/>
      <c r="P869" s="520" t="s">
        <v>18</v>
      </c>
      <c r="Q869" s="521"/>
      <c r="R869" s="522"/>
      <c r="S869" s="520" t="s">
        <v>8</v>
      </c>
      <c r="T869" s="521"/>
      <c r="U869" s="522"/>
      <c r="V869" s="520" t="s">
        <v>13</v>
      </c>
      <c r="W869" s="521"/>
      <c r="X869" s="522"/>
      <c r="Y869" s="520" t="s">
        <v>149</v>
      </c>
      <c r="Z869" s="521"/>
      <c r="AA869" s="522"/>
      <c r="AB869" s="518"/>
    </row>
    <row r="870" spans="1:28" ht="15.75" customHeight="1">
      <c r="A870" s="523" t="str">
        <f>T(A743)</f>
        <v>Fire Suppression</v>
      </c>
      <c r="B870" s="524"/>
      <c r="C870" s="141" t="str">
        <f>T(C743)</f>
        <v>CR</v>
      </c>
      <c r="D870" s="144">
        <f>SUM(D743)</f>
        <v>17</v>
      </c>
      <c r="E870" s="525">
        <v>1</v>
      </c>
      <c r="F870" s="526"/>
      <c r="G870" s="525">
        <f>SUM(G743)</f>
        <v>0</v>
      </c>
      <c r="H870" s="529"/>
      <c r="I870" s="526"/>
      <c r="J870" s="531">
        <v>0</v>
      </c>
      <c r="K870" s="532"/>
      <c r="L870" s="533"/>
      <c r="M870" s="531">
        <v>0</v>
      </c>
      <c r="N870" s="532"/>
      <c r="O870" s="533"/>
      <c r="P870" s="531">
        <v>0</v>
      </c>
      <c r="Q870" s="532"/>
      <c r="R870" s="533"/>
      <c r="S870" s="531">
        <v>0</v>
      </c>
      <c r="T870" s="532"/>
      <c r="U870" s="533"/>
      <c r="V870" s="531">
        <v>0</v>
      </c>
      <c r="W870" s="532"/>
      <c r="X870" s="533"/>
      <c r="Y870" s="531">
        <v>0</v>
      </c>
      <c r="Z870" s="532"/>
      <c r="AA870" s="533"/>
      <c r="AB870" s="518"/>
    </row>
    <row r="871" spans="1:28" ht="15.75" customHeight="1">
      <c r="A871" s="537" t="str">
        <f>T(A744)</f>
        <v/>
      </c>
      <c r="B871" s="538"/>
      <c r="C871" s="538"/>
      <c r="D871" s="539"/>
      <c r="E871" s="527"/>
      <c r="F871" s="528"/>
      <c r="G871" s="527"/>
      <c r="H871" s="530"/>
      <c r="I871" s="528"/>
      <c r="J871" s="534"/>
      <c r="K871" s="535"/>
      <c r="L871" s="536"/>
      <c r="M871" s="534"/>
      <c r="N871" s="535"/>
      <c r="O871" s="536"/>
      <c r="P871" s="534"/>
      <c r="Q871" s="535"/>
      <c r="R871" s="536"/>
      <c r="S871" s="534"/>
      <c r="T871" s="535"/>
      <c r="U871" s="536"/>
      <c r="V871" s="534"/>
      <c r="W871" s="535"/>
      <c r="X871" s="536"/>
      <c r="Y871" s="534"/>
      <c r="Z871" s="535"/>
      <c r="AA871" s="536"/>
      <c r="AB871" s="518"/>
    </row>
    <row r="872" spans="1:28" ht="15.75" customHeight="1" thickBot="1">
      <c r="A872" s="540"/>
      <c r="B872" s="541"/>
      <c r="C872" s="541"/>
      <c r="D872" s="542"/>
      <c r="E872" s="543">
        <f>SUM(E870)</f>
        <v>1</v>
      </c>
      <c r="F872" s="544"/>
      <c r="G872" s="545">
        <f>SUM(G870)</f>
        <v>0</v>
      </c>
      <c r="H872" s="543"/>
      <c r="I872" s="544"/>
      <c r="J872" s="545">
        <f>SUM((J870+M870+P870)/3)</f>
        <v>0</v>
      </c>
      <c r="K872" s="543"/>
      <c r="L872" s="543"/>
      <c r="M872" s="543"/>
      <c r="N872" s="543"/>
      <c r="O872" s="543"/>
      <c r="P872" s="543"/>
      <c r="Q872" s="543"/>
      <c r="R872" s="544"/>
      <c r="S872" s="545">
        <f>SUM(((S870*3)+V870+Y870)/5)</f>
        <v>0</v>
      </c>
      <c r="T872" s="543"/>
      <c r="U872" s="543"/>
      <c r="V872" s="543"/>
      <c r="W872" s="543"/>
      <c r="X872" s="543"/>
      <c r="Y872" s="543"/>
      <c r="Z872" s="543"/>
      <c r="AA872" s="544"/>
      <c r="AB872" s="519"/>
    </row>
    <row r="873" spans="1:28" ht="15.75" customHeight="1" thickBot="1">
      <c r="J873" s="145"/>
      <c r="K873" s="145"/>
      <c r="L873" s="145"/>
      <c r="M873" s="145"/>
      <c r="N873" s="145"/>
      <c r="O873" s="145"/>
      <c r="P873" s="145"/>
      <c r="Q873" s="145"/>
      <c r="R873" s="145"/>
      <c r="S873" s="145"/>
      <c r="T873" s="145"/>
      <c r="U873" s="145"/>
      <c r="V873" s="145"/>
      <c r="W873" s="145"/>
      <c r="X873" s="145"/>
      <c r="Y873" s="145"/>
      <c r="Z873" s="145"/>
      <c r="AA873" s="145"/>
    </row>
    <row r="874" spans="1:28" ht="15.75" customHeight="1">
      <c r="A874" s="502" t="str">
        <f>T(A868)</f>
        <v xml:space="preserve">Industrial Disaster </v>
      </c>
      <c r="B874" s="503"/>
      <c r="C874" s="503"/>
      <c r="D874" s="504"/>
      <c r="E874" s="508" t="s">
        <v>45</v>
      </c>
      <c r="F874" s="509"/>
      <c r="G874" s="508" t="s">
        <v>3</v>
      </c>
      <c r="H874" s="512"/>
      <c r="I874" s="509"/>
      <c r="J874" s="514" t="s">
        <v>15</v>
      </c>
      <c r="K874" s="515"/>
      <c r="L874" s="515"/>
      <c r="M874" s="515"/>
      <c r="N874" s="515"/>
      <c r="O874" s="515"/>
      <c r="P874" s="515"/>
      <c r="Q874" s="515"/>
      <c r="R874" s="516"/>
      <c r="S874" s="514" t="s">
        <v>7</v>
      </c>
      <c r="T874" s="515"/>
      <c r="U874" s="515"/>
      <c r="V874" s="515"/>
      <c r="W874" s="515"/>
      <c r="X874" s="515"/>
      <c r="Y874" s="515"/>
      <c r="Z874" s="515"/>
      <c r="AA874" s="516"/>
      <c r="AB874" s="517">
        <f>SUM(((((J878+S878)/2)*G878)*E878))</f>
        <v>0</v>
      </c>
    </row>
    <row r="875" spans="1:28" ht="15.75" customHeight="1">
      <c r="A875" s="505"/>
      <c r="B875" s="506"/>
      <c r="C875" s="506"/>
      <c r="D875" s="507"/>
      <c r="E875" s="510"/>
      <c r="F875" s="511"/>
      <c r="G875" s="510"/>
      <c r="H875" s="513"/>
      <c r="I875" s="511"/>
      <c r="J875" s="520" t="s">
        <v>16</v>
      </c>
      <c r="K875" s="521"/>
      <c r="L875" s="522"/>
      <c r="M875" s="520" t="s">
        <v>17</v>
      </c>
      <c r="N875" s="521"/>
      <c r="O875" s="522"/>
      <c r="P875" s="520" t="s">
        <v>18</v>
      </c>
      <c r="Q875" s="521"/>
      <c r="R875" s="522"/>
      <c r="S875" s="520" t="s">
        <v>8</v>
      </c>
      <c r="T875" s="521"/>
      <c r="U875" s="522"/>
      <c r="V875" s="520" t="s">
        <v>13</v>
      </c>
      <c r="W875" s="521"/>
      <c r="X875" s="522"/>
      <c r="Y875" s="520" t="s">
        <v>149</v>
      </c>
      <c r="Z875" s="521"/>
      <c r="AA875" s="522"/>
      <c r="AB875" s="518"/>
    </row>
    <row r="876" spans="1:28" ht="15.75" customHeight="1">
      <c r="A876" s="523" t="str">
        <f>T(A749)</f>
        <v>Air Handling</v>
      </c>
      <c r="B876" s="524"/>
      <c r="C876" s="141" t="str">
        <f>T(C749)</f>
        <v>CR</v>
      </c>
      <c r="D876" s="144">
        <f>SUM(D749)</f>
        <v>18</v>
      </c>
      <c r="E876" s="525">
        <v>1</v>
      </c>
      <c r="F876" s="526"/>
      <c r="G876" s="525">
        <f>SUM(G749)</f>
        <v>0</v>
      </c>
      <c r="H876" s="529"/>
      <c r="I876" s="526"/>
      <c r="J876" s="531">
        <v>0</v>
      </c>
      <c r="K876" s="532"/>
      <c r="L876" s="533"/>
      <c r="M876" s="531">
        <v>0</v>
      </c>
      <c r="N876" s="532"/>
      <c r="O876" s="533"/>
      <c r="P876" s="531">
        <v>0</v>
      </c>
      <c r="Q876" s="532"/>
      <c r="R876" s="533"/>
      <c r="S876" s="531">
        <v>0</v>
      </c>
      <c r="T876" s="532"/>
      <c r="U876" s="533"/>
      <c r="V876" s="531">
        <v>0</v>
      </c>
      <c r="W876" s="532"/>
      <c r="X876" s="533"/>
      <c r="Y876" s="531">
        <v>0</v>
      </c>
      <c r="Z876" s="532"/>
      <c r="AA876" s="533"/>
      <c r="AB876" s="518"/>
    </row>
    <row r="877" spans="1:28" ht="15.75" customHeight="1">
      <c r="A877" s="537" t="str">
        <f>T(A750)</f>
        <v/>
      </c>
      <c r="B877" s="538"/>
      <c r="C877" s="538"/>
      <c r="D877" s="539"/>
      <c r="E877" s="527"/>
      <c r="F877" s="528"/>
      <c r="G877" s="527"/>
      <c r="H877" s="530"/>
      <c r="I877" s="528"/>
      <c r="J877" s="534"/>
      <c r="K877" s="535"/>
      <c r="L877" s="536"/>
      <c r="M877" s="534"/>
      <c r="N877" s="535"/>
      <c r="O877" s="536"/>
      <c r="P877" s="534"/>
      <c r="Q877" s="535"/>
      <c r="R877" s="536"/>
      <c r="S877" s="534"/>
      <c r="T877" s="535"/>
      <c r="U877" s="536"/>
      <c r="V877" s="534"/>
      <c r="W877" s="535"/>
      <c r="X877" s="536"/>
      <c r="Y877" s="534"/>
      <c r="Z877" s="535"/>
      <c r="AA877" s="536"/>
      <c r="AB877" s="518"/>
    </row>
    <row r="878" spans="1:28" ht="15.75" customHeight="1" thickBot="1">
      <c r="A878" s="540"/>
      <c r="B878" s="541"/>
      <c r="C878" s="541"/>
      <c r="D878" s="542"/>
      <c r="E878" s="543">
        <f>SUM(E876)</f>
        <v>1</v>
      </c>
      <c r="F878" s="544"/>
      <c r="G878" s="545">
        <f>SUM(G876)</f>
        <v>0</v>
      </c>
      <c r="H878" s="543"/>
      <c r="I878" s="544"/>
      <c r="J878" s="545">
        <f>SUM((J876+M876+P876)/3)</f>
        <v>0</v>
      </c>
      <c r="K878" s="543"/>
      <c r="L878" s="543"/>
      <c r="M878" s="543"/>
      <c r="N878" s="543"/>
      <c r="O878" s="543"/>
      <c r="P878" s="543"/>
      <c r="Q878" s="543"/>
      <c r="R878" s="544"/>
      <c r="S878" s="545">
        <f>SUM(((S876*3)+V876+Y876)/5)</f>
        <v>0</v>
      </c>
      <c r="T878" s="543"/>
      <c r="U878" s="543"/>
      <c r="V878" s="543"/>
      <c r="W878" s="543"/>
      <c r="X878" s="543"/>
      <c r="Y878" s="543"/>
      <c r="Z878" s="543"/>
      <c r="AA878" s="544"/>
      <c r="AB878" s="519"/>
    </row>
    <row r="879" spans="1:28" ht="15.75" customHeight="1" thickBot="1">
      <c r="J879" s="143"/>
      <c r="K879" s="143"/>
      <c r="L879" s="143"/>
      <c r="M879" s="143"/>
      <c r="N879" s="143"/>
      <c r="O879" s="143"/>
      <c r="P879" s="143"/>
      <c r="Q879" s="143"/>
      <c r="R879" s="143"/>
      <c r="S879" s="143"/>
      <c r="T879" s="143"/>
      <c r="U879" s="143"/>
      <c r="V879" s="143"/>
      <c r="W879" s="143"/>
      <c r="X879" s="143"/>
      <c r="Y879" s="143"/>
      <c r="Z879" s="143"/>
      <c r="AA879" s="143"/>
    </row>
    <row r="880" spans="1:28" ht="15.75" customHeight="1">
      <c r="A880" s="502" t="str">
        <f>T(A874)</f>
        <v xml:space="preserve">Industrial Disaster </v>
      </c>
      <c r="B880" s="503"/>
      <c r="C880" s="503"/>
      <c r="D880" s="504"/>
      <c r="E880" s="508" t="s">
        <v>45</v>
      </c>
      <c r="F880" s="509"/>
      <c r="G880" s="508" t="s">
        <v>3</v>
      </c>
      <c r="H880" s="512"/>
      <c r="I880" s="509"/>
      <c r="J880" s="514" t="s">
        <v>15</v>
      </c>
      <c r="K880" s="515"/>
      <c r="L880" s="515"/>
      <c r="M880" s="515"/>
      <c r="N880" s="515"/>
      <c r="O880" s="515"/>
      <c r="P880" s="515"/>
      <c r="Q880" s="515"/>
      <c r="R880" s="516"/>
      <c r="S880" s="514" t="s">
        <v>7</v>
      </c>
      <c r="T880" s="515"/>
      <c r="U880" s="515"/>
      <c r="V880" s="515"/>
      <c r="W880" s="515"/>
      <c r="X880" s="515"/>
      <c r="Y880" s="515"/>
      <c r="Z880" s="515"/>
      <c r="AA880" s="516"/>
      <c r="AB880" s="517">
        <f>SUM(((((J884+S884)/2)*G884)*E884))</f>
        <v>0</v>
      </c>
    </row>
    <row r="881" spans="1:28" ht="15.75" customHeight="1">
      <c r="A881" s="505"/>
      <c r="B881" s="506"/>
      <c r="C881" s="506"/>
      <c r="D881" s="507"/>
      <c r="E881" s="510"/>
      <c r="F881" s="511"/>
      <c r="G881" s="510"/>
      <c r="H881" s="513"/>
      <c r="I881" s="511"/>
      <c r="J881" s="520" t="s">
        <v>16</v>
      </c>
      <c r="K881" s="521"/>
      <c r="L881" s="522"/>
      <c r="M881" s="520" t="s">
        <v>17</v>
      </c>
      <c r="N881" s="521"/>
      <c r="O881" s="522"/>
      <c r="P881" s="520" t="s">
        <v>18</v>
      </c>
      <c r="Q881" s="521"/>
      <c r="R881" s="522"/>
      <c r="S881" s="520" t="s">
        <v>8</v>
      </c>
      <c r="T881" s="521"/>
      <c r="U881" s="522"/>
      <c r="V881" s="520" t="s">
        <v>13</v>
      </c>
      <c r="W881" s="521"/>
      <c r="X881" s="522"/>
      <c r="Y881" s="520" t="s">
        <v>149</v>
      </c>
      <c r="Z881" s="521"/>
      <c r="AA881" s="522"/>
      <c r="AB881" s="518"/>
    </row>
    <row r="882" spans="1:28" ht="15.75" customHeight="1">
      <c r="A882" s="523" t="str">
        <f>T(A755)</f>
        <v>Power Generation/Distribution</v>
      </c>
      <c r="B882" s="524"/>
      <c r="C882" s="141" t="str">
        <f>T(C755)</f>
        <v>CR</v>
      </c>
      <c r="D882" s="144">
        <f>SUM(D755)</f>
        <v>19</v>
      </c>
      <c r="E882" s="525">
        <v>1</v>
      </c>
      <c r="F882" s="526"/>
      <c r="G882" s="525">
        <f>SUM(G755)</f>
        <v>0</v>
      </c>
      <c r="H882" s="529"/>
      <c r="I882" s="526"/>
      <c r="J882" s="531">
        <v>0</v>
      </c>
      <c r="K882" s="532"/>
      <c r="L882" s="533"/>
      <c r="M882" s="531">
        <v>0</v>
      </c>
      <c r="N882" s="532"/>
      <c r="O882" s="533"/>
      <c r="P882" s="531">
        <v>0</v>
      </c>
      <c r="Q882" s="532"/>
      <c r="R882" s="533"/>
      <c r="S882" s="531">
        <v>0</v>
      </c>
      <c r="T882" s="532"/>
      <c r="U882" s="533"/>
      <c r="V882" s="531">
        <v>0</v>
      </c>
      <c r="W882" s="532"/>
      <c r="X882" s="533"/>
      <c r="Y882" s="531">
        <v>0</v>
      </c>
      <c r="Z882" s="532"/>
      <c r="AA882" s="533"/>
      <c r="AB882" s="518"/>
    </row>
    <row r="883" spans="1:28" ht="15.75" customHeight="1">
      <c r="A883" s="537" t="str">
        <f>T(A756)</f>
        <v/>
      </c>
      <c r="B883" s="538"/>
      <c r="C883" s="538"/>
      <c r="D883" s="539"/>
      <c r="E883" s="527"/>
      <c r="F883" s="528"/>
      <c r="G883" s="527"/>
      <c r="H883" s="530"/>
      <c r="I883" s="528"/>
      <c r="J883" s="534"/>
      <c r="K883" s="535"/>
      <c r="L883" s="536"/>
      <c r="M883" s="534"/>
      <c r="N883" s="535"/>
      <c r="O883" s="536"/>
      <c r="P883" s="534"/>
      <c r="Q883" s="535"/>
      <c r="R883" s="536"/>
      <c r="S883" s="534"/>
      <c r="T883" s="535"/>
      <c r="U883" s="536"/>
      <c r="V883" s="534"/>
      <c r="W883" s="535"/>
      <c r="X883" s="536"/>
      <c r="Y883" s="534"/>
      <c r="Z883" s="535"/>
      <c r="AA883" s="536"/>
      <c r="AB883" s="518"/>
    </row>
    <row r="884" spans="1:28" ht="15.75" customHeight="1" thickBot="1">
      <c r="A884" s="540"/>
      <c r="B884" s="541"/>
      <c r="C884" s="541"/>
      <c r="D884" s="542"/>
      <c r="E884" s="543">
        <f>SUM(E882)</f>
        <v>1</v>
      </c>
      <c r="F884" s="544"/>
      <c r="G884" s="545">
        <f>SUM(G882)</f>
        <v>0</v>
      </c>
      <c r="H884" s="543"/>
      <c r="I884" s="544"/>
      <c r="J884" s="545">
        <f>SUM((J882+M882+P882)/3)</f>
        <v>0</v>
      </c>
      <c r="K884" s="543"/>
      <c r="L884" s="543"/>
      <c r="M884" s="543"/>
      <c r="N884" s="543"/>
      <c r="O884" s="543"/>
      <c r="P884" s="543"/>
      <c r="Q884" s="543"/>
      <c r="R884" s="544"/>
      <c r="S884" s="545">
        <f>SUM(((S882*3)+V882+Y882)/5)</f>
        <v>0</v>
      </c>
      <c r="T884" s="543"/>
      <c r="U884" s="543"/>
      <c r="V884" s="543"/>
      <c r="W884" s="543"/>
      <c r="X884" s="543"/>
      <c r="Y884" s="543"/>
      <c r="Z884" s="543"/>
      <c r="AA884" s="544"/>
      <c r="AB884" s="519"/>
    </row>
    <row r="885" spans="1:28" ht="15.75" customHeight="1" thickBot="1">
      <c r="J885" s="145"/>
      <c r="K885" s="145"/>
      <c r="L885" s="145"/>
      <c r="M885" s="145"/>
      <c r="N885" s="145"/>
      <c r="O885" s="145"/>
      <c r="P885" s="145"/>
      <c r="Q885" s="145"/>
      <c r="R885" s="145"/>
      <c r="S885" s="145"/>
      <c r="T885" s="145"/>
      <c r="U885" s="145"/>
      <c r="V885" s="145"/>
      <c r="W885" s="145"/>
      <c r="X885" s="145"/>
      <c r="Y885" s="145"/>
      <c r="Z885" s="145"/>
      <c r="AA885" s="145"/>
    </row>
    <row r="886" spans="1:28" ht="15.75" customHeight="1">
      <c r="A886" s="502" t="str">
        <f>T(A880)</f>
        <v xml:space="preserve">Industrial Disaster </v>
      </c>
      <c r="B886" s="503"/>
      <c r="C886" s="503"/>
      <c r="D886" s="504"/>
      <c r="E886" s="508" t="s">
        <v>45</v>
      </c>
      <c r="F886" s="509"/>
      <c r="G886" s="508" t="s">
        <v>3</v>
      </c>
      <c r="H886" s="512"/>
      <c r="I886" s="509"/>
      <c r="J886" s="514" t="s">
        <v>15</v>
      </c>
      <c r="K886" s="515"/>
      <c r="L886" s="515"/>
      <c r="M886" s="515"/>
      <c r="N886" s="515"/>
      <c r="O886" s="515"/>
      <c r="P886" s="515"/>
      <c r="Q886" s="515"/>
      <c r="R886" s="516"/>
      <c r="S886" s="514" t="s">
        <v>7</v>
      </c>
      <c r="T886" s="515"/>
      <c r="U886" s="515"/>
      <c r="V886" s="515"/>
      <c r="W886" s="515"/>
      <c r="X886" s="515"/>
      <c r="Y886" s="515"/>
      <c r="Z886" s="515"/>
      <c r="AA886" s="516"/>
      <c r="AB886" s="517">
        <f>SUM(((((J890+S890)/2)*G890)*E890))</f>
        <v>0</v>
      </c>
    </row>
    <row r="887" spans="1:28" ht="15.75" customHeight="1">
      <c r="A887" s="505"/>
      <c r="B887" s="506"/>
      <c r="C887" s="506"/>
      <c r="D887" s="507"/>
      <c r="E887" s="510"/>
      <c r="F887" s="511"/>
      <c r="G887" s="510"/>
      <c r="H887" s="513"/>
      <c r="I887" s="511"/>
      <c r="J887" s="520" t="s">
        <v>16</v>
      </c>
      <c r="K887" s="521"/>
      <c r="L887" s="522"/>
      <c r="M887" s="520" t="s">
        <v>17</v>
      </c>
      <c r="N887" s="521"/>
      <c r="O887" s="522"/>
      <c r="P887" s="520" t="s">
        <v>18</v>
      </c>
      <c r="Q887" s="521"/>
      <c r="R887" s="522"/>
      <c r="S887" s="520" t="s">
        <v>8</v>
      </c>
      <c r="T887" s="521"/>
      <c r="U887" s="522"/>
      <c r="V887" s="520" t="s">
        <v>13</v>
      </c>
      <c r="W887" s="521"/>
      <c r="X887" s="522"/>
      <c r="Y887" s="520" t="s">
        <v>149</v>
      </c>
      <c r="Z887" s="521"/>
      <c r="AA887" s="522"/>
      <c r="AB887" s="518"/>
    </row>
    <row r="888" spans="1:28" ht="15.75" customHeight="1">
      <c r="A888" s="523" t="str">
        <f>T(A761)</f>
        <v>Yards</v>
      </c>
      <c r="B888" s="524"/>
      <c r="C888" s="141" t="str">
        <f>T(C761)</f>
        <v>CR</v>
      </c>
      <c r="D888" s="144">
        <f>SUM(D761)</f>
        <v>20</v>
      </c>
      <c r="E888" s="525">
        <v>1</v>
      </c>
      <c r="F888" s="526"/>
      <c r="G888" s="525">
        <f>SUM(G761)</f>
        <v>0</v>
      </c>
      <c r="H888" s="529"/>
      <c r="I888" s="526"/>
      <c r="J888" s="531">
        <v>0</v>
      </c>
      <c r="K888" s="532"/>
      <c r="L888" s="533"/>
      <c r="M888" s="531">
        <v>0</v>
      </c>
      <c r="N888" s="532"/>
      <c r="O888" s="533"/>
      <c r="P888" s="531">
        <v>0</v>
      </c>
      <c r="Q888" s="532"/>
      <c r="R888" s="533"/>
      <c r="S888" s="531">
        <v>0</v>
      </c>
      <c r="T888" s="532"/>
      <c r="U888" s="533"/>
      <c r="V888" s="531">
        <v>0</v>
      </c>
      <c r="W888" s="532"/>
      <c r="X888" s="533"/>
      <c r="Y888" s="531">
        <v>0</v>
      </c>
      <c r="Z888" s="532"/>
      <c r="AA888" s="533"/>
      <c r="AB888" s="518"/>
    </row>
    <row r="889" spans="1:28" ht="15.75" customHeight="1">
      <c r="A889" s="537" t="str">
        <f>T(A762)</f>
        <v/>
      </c>
      <c r="B889" s="538"/>
      <c r="C889" s="538"/>
      <c r="D889" s="539"/>
      <c r="E889" s="527"/>
      <c r="F889" s="528"/>
      <c r="G889" s="527"/>
      <c r="H889" s="530"/>
      <c r="I889" s="528"/>
      <c r="J889" s="534"/>
      <c r="K889" s="535"/>
      <c r="L889" s="536"/>
      <c r="M889" s="534"/>
      <c r="N889" s="535"/>
      <c r="O889" s="536"/>
      <c r="P889" s="534"/>
      <c r="Q889" s="535"/>
      <c r="R889" s="536"/>
      <c r="S889" s="534"/>
      <c r="T889" s="535"/>
      <c r="U889" s="536"/>
      <c r="V889" s="534"/>
      <c r="W889" s="535"/>
      <c r="X889" s="536"/>
      <c r="Y889" s="534"/>
      <c r="Z889" s="535"/>
      <c r="AA889" s="536"/>
      <c r="AB889" s="518"/>
    </row>
    <row r="890" spans="1:28" ht="15.75" customHeight="1" thickBot="1">
      <c r="A890" s="540"/>
      <c r="B890" s="541"/>
      <c r="C890" s="541"/>
      <c r="D890" s="542"/>
      <c r="E890" s="543">
        <f>SUM(E888)</f>
        <v>1</v>
      </c>
      <c r="F890" s="544"/>
      <c r="G890" s="545">
        <f>SUM(G888)</f>
        <v>0</v>
      </c>
      <c r="H890" s="543"/>
      <c r="I890" s="544"/>
      <c r="J890" s="545">
        <f>SUM((J888+M888+P888)/3)</f>
        <v>0</v>
      </c>
      <c r="K890" s="543"/>
      <c r="L890" s="543"/>
      <c r="M890" s="543"/>
      <c r="N890" s="543"/>
      <c r="O890" s="543"/>
      <c r="P890" s="543"/>
      <c r="Q890" s="543"/>
      <c r="R890" s="544"/>
      <c r="S890" s="545">
        <f>SUM(((S888*3)+V888+Y888)/5)</f>
        <v>0</v>
      </c>
      <c r="T890" s="543"/>
      <c r="U890" s="543"/>
      <c r="V890" s="543"/>
      <c r="W890" s="543"/>
      <c r="X890" s="543"/>
      <c r="Y890" s="543"/>
      <c r="Z890" s="543"/>
      <c r="AA890" s="544"/>
      <c r="AB890" s="519"/>
    </row>
    <row r="891" spans="1:28" ht="15.75" customHeight="1" thickBot="1">
      <c r="J891" s="143"/>
      <c r="K891" s="143"/>
      <c r="L891" s="143"/>
      <c r="M891" s="143"/>
      <c r="N891" s="143"/>
      <c r="O891" s="143"/>
      <c r="P891" s="143"/>
      <c r="Q891" s="143"/>
      <c r="R891" s="143"/>
      <c r="S891" s="143"/>
      <c r="T891" s="143"/>
      <c r="U891" s="143"/>
      <c r="V891" s="143"/>
      <c r="W891" s="143"/>
      <c r="X891" s="143"/>
      <c r="Y891" s="143"/>
      <c r="Z891" s="143"/>
      <c r="AA891" s="143"/>
    </row>
    <row r="892" spans="1:28" ht="15.75" customHeight="1">
      <c r="A892" s="502" t="str">
        <f>T(A886)</f>
        <v xml:space="preserve">Industrial Disaster </v>
      </c>
      <c r="B892" s="503"/>
      <c r="C892" s="503"/>
      <c r="D892" s="504"/>
      <c r="E892" s="508" t="s">
        <v>45</v>
      </c>
      <c r="F892" s="509"/>
      <c r="G892" s="508" t="s">
        <v>3</v>
      </c>
      <c r="H892" s="512"/>
      <c r="I892" s="509"/>
      <c r="J892" s="514" t="s">
        <v>15</v>
      </c>
      <c r="K892" s="515"/>
      <c r="L892" s="515"/>
      <c r="M892" s="515"/>
      <c r="N892" s="515"/>
      <c r="O892" s="515"/>
      <c r="P892" s="515"/>
      <c r="Q892" s="515"/>
      <c r="R892" s="516"/>
      <c r="S892" s="514" t="s">
        <v>7</v>
      </c>
      <c r="T892" s="515"/>
      <c r="U892" s="515"/>
      <c r="V892" s="515"/>
      <c r="W892" s="515"/>
      <c r="X892" s="515"/>
      <c r="Y892" s="515"/>
      <c r="Z892" s="515"/>
      <c r="AA892" s="516"/>
      <c r="AB892" s="517">
        <f>SUM(((((J896+S896)/2)*G896)*E896))</f>
        <v>0</v>
      </c>
    </row>
    <row r="893" spans="1:28" ht="15.75" customHeight="1">
      <c r="A893" s="505"/>
      <c r="B893" s="506"/>
      <c r="C893" s="506"/>
      <c r="D893" s="507"/>
      <c r="E893" s="510"/>
      <c r="F893" s="511"/>
      <c r="G893" s="510"/>
      <c r="H893" s="513"/>
      <c r="I893" s="511"/>
      <c r="J893" s="520" t="s">
        <v>16</v>
      </c>
      <c r="K893" s="521"/>
      <c r="L893" s="522"/>
      <c r="M893" s="520" t="s">
        <v>17</v>
      </c>
      <c r="N893" s="521"/>
      <c r="O893" s="522"/>
      <c r="P893" s="520" t="s">
        <v>18</v>
      </c>
      <c r="Q893" s="521"/>
      <c r="R893" s="522"/>
      <c r="S893" s="520" t="s">
        <v>8</v>
      </c>
      <c r="T893" s="521"/>
      <c r="U893" s="522"/>
      <c r="V893" s="520" t="s">
        <v>13</v>
      </c>
      <c r="W893" s="521"/>
      <c r="X893" s="522"/>
      <c r="Y893" s="520" t="s">
        <v>149</v>
      </c>
      <c r="Z893" s="521"/>
      <c r="AA893" s="522"/>
      <c r="AB893" s="518"/>
    </row>
    <row r="894" spans="1:28" ht="15.75" customHeight="1">
      <c r="A894" s="523" t="str">
        <f>T(A767)</f>
        <v>Maintenance Barns/Facilities</v>
      </c>
      <c r="B894" s="524"/>
      <c r="C894" s="141" t="str">
        <f>T(C767)</f>
        <v>CR</v>
      </c>
      <c r="D894" s="144">
        <f>SUM(D767)</f>
        <v>21</v>
      </c>
      <c r="E894" s="525">
        <v>1</v>
      </c>
      <c r="F894" s="526"/>
      <c r="G894" s="525">
        <f>SUM(G767)</f>
        <v>0</v>
      </c>
      <c r="H894" s="529"/>
      <c r="I894" s="526"/>
      <c r="J894" s="531">
        <v>0</v>
      </c>
      <c r="K894" s="532"/>
      <c r="L894" s="533"/>
      <c r="M894" s="531">
        <v>0</v>
      </c>
      <c r="N894" s="532"/>
      <c r="O894" s="533"/>
      <c r="P894" s="531">
        <v>0</v>
      </c>
      <c r="Q894" s="532"/>
      <c r="R894" s="533"/>
      <c r="S894" s="531">
        <v>0</v>
      </c>
      <c r="T894" s="532"/>
      <c r="U894" s="533"/>
      <c r="V894" s="531">
        <v>0</v>
      </c>
      <c r="W894" s="532"/>
      <c r="X894" s="533"/>
      <c r="Y894" s="531">
        <v>0</v>
      </c>
      <c r="Z894" s="532"/>
      <c r="AA894" s="533"/>
      <c r="AB894" s="518"/>
    </row>
    <row r="895" spans="1:28" ht="15.75" customHeight="1">
      <c r="A895" s="537" t="str">
        <f>T(A768)</f>
        <v/>
      </c>
      <c r="B895" s="538"/>
      <c r="C895" s="538"/>
      <c r="D895" s="539"/>
      <c r="E895" s="527"/>
      <c r="F895" s="528"/>
      <c r="G895" s="527"/>
      <c r="H895" s="530"/>
      <c r="I895" s="528"/>
      <c r="J895" s="534"/>
      <c r="K895" s="535"/>
      <c r="L895" s="536"/>
      <c r="M895" s="534"/>
      <c r="N895" s="535"/>
      <c r="O895" s="536"/>
      <c r="P895" s="534"/>
      <c r="Q895" s="535"/>
      <c r="R895" s="536"/>
      <c r="S895" s="534"/>
      <c r="T895" s="535"/>
      <c r="U895" s="536"/>
      <c r="V895" s="534"/>
      <c r="W895" s="535"/>
      <c r="X895" s="536"/>
      <c r="Y895" s="534"/>
      <c r="Z895" s="535"/>
      <c r="AA895" s="536"/>
      <c r="AB895" s="518"/>
    </row>
    <row r="896" spans="1:28" ht="15.75" customHeight="1" thickBot="1">
      <c r="A896" s="540"/>
      <c r="B896" s="541"/>
      <c r="C896" s="541"/>
      <c r="D896" s="542"/>
      <c r="E896" s="543">
        <f>SUM(E894)</f>
        <v>1</v>
      </c>
      <c r="F896" s="544"/>
      <c r="G896" s="545">
        <f>SUM(G894)</f>
        <v>0</v>
      </c>
      <c r="H896" s="543"/>
      <c r="I896" s="544"/>
      <c r="J896" s="545">
        <f>SUM((J894+M894+P894)/3)</f>
        <v>0</v>
      </c>
      <c r="K896" s="543"/>
      <c r="L896" s="543"/>
      <c r="M896" s="543"/>
      <c r="N896" s="543"/>
      <c r="O896" s="543"/>
      <c r="P896" s="543"/>
      <c r="Q896" s="543"/>
      <c r="R896" s="544"/>
      <c r="S896" s="545">
        <f>SUM(((S894*3)+V894+Y894)/5)</f>
        <v>0</v>
      </c>
      <c r="T896" s="543"/>
      <c r="U896" s="543"/>
      <c r="V896" s="543"/>
      <c r="W896" s="543"/>
      <c r="X896" s="543"/>
      <c r="Y896" s="543"/>
      <c r="Z896" s="543"/>
      <c r="AA896" s="544"/>
      <c r="AB896" s="519"/>
    </row>
    <row r="898" spans="1:28" ht="30" customHeight="1" thickBot="1">
      <c r="A898" s="546" t="str">
        <f>T(Definitions!D26)</f>
        <v>Derailment/Collision</v>
      </c>
      <c r="B898" s="546"/>
      <c r="C898" s="546"/>
      <c r="D898" s="546"/>
      <c r="E898" s="546"/>
      <c r="F898" s="546"/>
      <c r="G898" s="546"/>
      <c r="H898" s="546"/>
      <c r="I898" s="546"/>
      <c r="J898" s="546"/>
      <c r="K898" s="546"/>
      <c r="L898" s="546"/>
      <c r="M898" s="546"/>
      <c r="N898" s="546"/>
      <c r="O898" s="546"/>
      <c r="P898" s="546"/>
      <c r="Q898" s="546"/>
      <c r="R898" s="546"/>
      <c r="S898" s="546"/>
      <c r="T898" s="546"/>
      <c r="U898" s="546"/>
      <c r="V898" s="546"/>
      <c r="W898" s="546"/>
      <c r="X898" s="546"/>
      <c r="Y898" s="546"/>
      <c r="Z898" s="546"/>
      <c r="AA898" s="546"/>
      <c r="AB898" s="546"/>
    </row>
    <row r="899" spans="1:28" ht="15.75" customHeight="1">
      <c r="A899" s="547" t="str">
        <f>T(A898)</f>
        <v>Derailment/Collision</v>
      </c>
      <c r="B899" s="548"/>
      <c r="C899" s="548"/>
      <c r="D899" s="549"/>
      <c r="E899" s="553" t="s">
        <v>45</v>
      </c>
      <c r="F899" s="554"/>
      <c r="G899" s="508" t="s">
        <v>3</v>
      </c>
      <c r="H899" s="512"/>
      <c r="I899" s="509"/>
      <c r="J899" s="514" t="s">
        <v>15</v>
      </c>
      <c r="K899" s="515"/>
      <c r="L899" s="515"/>
      <c r="M899" s="515"/>
      <c r="N899" s="515"/>
      <c r="O899" s="515"/>
      <c r="P899" s="515"/>
      <c r="Q899" s="515"/>
      <c r="R899" s="516"/>
      <c r="S899" s="514" t="s">
        <v>7</v>
      </c>
      <c r="T899" s="515"/>
      <c r="U899" s="515"/>
      <c r="V899" s="515"/>
      <c r="W899" s="515"/>
      <c r="X899" s="515"/>
      <c r="Y899" s="515"/>
      <c r="Z899" s="515"/>
      <c r="AA899" s="516"/>
      <c r="AB899" s="517">
        <f>SUM(((((J903+S903)/2)*G903)*E903))</f>
        <v>0</v>
      </c>
    </row>
    <row r="900" spans="1:28" ht="15.75" customHeight="1">
      <c r="A900" s="550"/>
      <c r="B900" s="551"/>
      <c r="C900" s="551"/>
      <c r="D900" s="552"/>
      <c r="E900" s="555"/>
      <c r="F900" s="556"/>
      <c r="G900" s="510"/>
      <c r="H900" s="513"/>
      <c r="I900" s="511"/>
      <c r="J900" s="520" t="s">
        <v>16</v>
      </c>
      <c r="K900" s="521"/>
      <c r="L900" s="522"/>
      <c r="M900" s="520" t="s">
        <v>17</v>
      </c>
      <c r="N900" s="521"/>
      <c r="O900" s="522"/>
      <c r="P900" s="520" t="s">
        <v>18</v>
      </c>
      <c r="Q900" s="521"/>
      <c r="R900" s="522"/>
      <c r="S900" s="520" t="s">
        <v>8</v>
      </c>
      <c r="T900" s="521"/>
      <c r="U900" s="522"/>
      <c r="V900" s="520" t="s">
        <v>13</v>
      </c>
      <c r="W900" s="521"/>
      <c r="X900" s="522"/>
      <c r="Y900" s="520" t="s">
        <v>149</v>
      </c>
      <c r="Z900" s="521"/>
      <c r="AA900" s="522"/>
      <c r="AB900" s="518"/>
    </row>
    <row r="901" spans="1:28" ht="15.75" customHeight="1">
      <c r="A901" s="523" t="str">
        <f>T(A774)</f>
        <v>Headquarters Building</v>
      </c>
      <c r="B901" s="524"/>
      <c r="C901" s="141" t="str">
        <f>T(C774)</f>
        <v>CR</v>
      </c>
      <c r="D901" s="142">
        <f>SUM(D774)</f>
        <v>1</v>
      </c>
      <c r="E901" s="525">
        <v>1</v>
      </c>
      <c r="F901" s="526"/>
      <c r="G901" s="525">
        <f>SUM(G774)</f>
        <v>0</v>
      </c>
      <c r="H901" s="529"/>
      <c r="I901" s="526"/>
      <c r="J901" s="531">
        <v>0</v>
      </c>
      <c r="K901" s="532"/>
      <c r="L901" s="533"/>
      <c r="M901" s="531">
        <v>0</v>
      </c>
      <c r="N901" s="532"/>
      <c r="O901" s="533"/>
      <c r="P901" s="531">
        <v>0</v>
      </c>
      <c r="Q901" s="532"/>
      <c r="R901" s="533"/>
      <c r="S901" s="531">
        <v>0</v>
      </c>
      <c r="T901" s="532"/>
      <c r="U901" s="533"/>
      <c r="V901" s="531">
        <v>0</v>
      </c>
      <c r="W901" s="532"/>
      <c r="X901" s="533"/>
      <c r="Y901" s="531">
        <v>0</v>
      </c>
      <c r="Z901" s="532"/>
      <c r="AA901" s="533"/>
      <c r="AB901" s="518"/>
    </row>
    <row r="902" spans="1:28" ht="15.75" customHeight="1">
      <c r="A902" s="537" t="str">
        <f>T(A775)</f>
        <v/>
      </c>
      <c r="B902" s="538"/>
      <c r="C902" s="538"/>
      <c r="D902" s="539"/>
      <c r="E902" s="527"/>
      <c r="F902" s="528"/>
      <c r="G902" s="527"/>
      <c r="H902" s="530"/>
      <c r="I902" s="528"/>
      <c r="J902" s="534"/>
      <c r="K902" s="535"/>
      <c r="L902" s="536"/>
      <c r="M902" s="534"/>
      <c r="N902" s="535"/>
      <c r="O902" s="536"/>
      <c r="P902" s="534"/>
      <c r="Q902" s="535"/>
      <c r="R902" s="536"/>
      <c r="S902" s="534"/>
      <c r="T902" s="535"/>
      <c r="U902" s="536"/>
      <c r="V902" s="534"/>
      <c r="W902" s="535"/>
      <c r="X902" s="536"/>
      <c r="Y902" s="534"/>
      <c r="Z902" s="535"/>
      <c r="AA902" s="536"/>
      <c r="AB902" s="518"/>
    </row>
    <row r="903" spans="1:28" ht="15.75" customHeight="1" thickBot="1">
      <c r="A903" s="540"/>
      <c r="B903" s="541"/>
      <c r="C903" s="541"/>
      <c r="D903" s="542"/>
      <c r="E903" s="543">
        <f>SUM(E901)</f>
        <v>1</v>
      </c>
      <c r="F903" s="544"/>
      <c r="G903" s="545">
        <f>SUM(G901)</f>
        <v>0</v>
      </c>
      <c r="H903" s="543"/>
      <c r="I903" s="544"/>
      <c r="J903" s="545">
        <f>SUM((J901+M901+P901)/3)</f>
        <v>0</v>
      </c>
      <c r="K903" s="543"/>
      <c r="L903" s="543"/>
      <c r="M903" s="543"/>
      <c r="N903" s="543"/>
      <c r="O903" s="543"/>
      <c r="P903" s="543"/>
      <c r="Q903" s="543"/>
      <c r="R903" s="544"/>
      <c r="S903" s="545">
        <f>SUM(((S901*3)+V901+Y901)/5)</f>
        <v>0</v>
      </c>
      <c r="T903" s="543"/>
      <c r="U903" s="543"/>
      <c r="V903" s="543"/>
      <c r="W903" s="543"/>
      <c r="X903" s="543"/>
      <c r="Y903" s="543"/>
      <c r="Z903" s="543"/>
      <c r="AA903" s="544"/>
      <c r="AB903" s="519"/>
    </row>
    <row r="904" spans="1:28" ht="15.75" customHeight="1" thickBot="1">
      <c r="A904" s="143"/>
      <c r="B904" s="143"/>
      <c r="C904" s="143"/>
      <c r="D904" s="143"/>
      <c r="E904" s="143"/>
      <c r="F904" s="143"/>
      <c r="G904" s="143"/>
      <c r="H904" s="143"/>
      <c r="I904" s="143"/>
      <c r="J904" s="143"/>
      <c r="K904" s="143"/>
      <c r="L904" s="143"/>
      <c r="M904" s="143"/>
      <c r="N904" s="143"/>
      <c r="O904" s="143"/>
      <c r="P904" s="143"/>
      <c r="Q904" s="143"/>
      <c r="R904" s="143"/>
      <c r="S904" s="143"/>
      <c r="T904" s="143"/>
      <c r="U904" s="143"/>
      <c r="V904" s="143"/>
      <c r="W904" s="143"/>
      <c r="X904" s="143"/>
      <c r="Y904" s="143"/>
      <c r="Z904" s="143"/>
      <c r="AA904" s="143"/>
      <c r="AB904" s="143"/>
    </row>
    <row r="905" spans="1:28" ht="15.75" customHeight="1">
      <c r="A905" s="502" t="str">
        <f>T(A898)</f>
        <v>Derailment/Collision</v>
      </c>
      <c r="B905" s="503"/>
      <c r="C905" s="503"/>
      <c r="D905" s="504"/>
      <c r="E905" s="553" t="s">
        <v>45</v>
      </c>
      <c r="F905" s="554"/>
      <c r="G905" s="508" t="s">
        <v>3</v>
      </c>
      <c r="H905" s="512"/>
      <c r="I905" s="509"/>
      <c r="J905" s="514" t="s">
        <v>15</v>
      </c>
      <c r="K905" s="515"/>
      <c r="L905" s="515"/>
      <c r="M905" s="515"/>
      <c r="N905" s="515"/>
      <c r="O905" s="515"/>
      <c r="P905" s="515"/>
      <c r="Q905" s="515"/>
      <c r="R905" s="516"/>
      <c r="S905" s="514" t="s">
        <v>7</v>
      </c>
      <c r="T905" s="515"/>
      <c r="U905" s="515"/>
      <c r="V905" s="515"/>
      <c r="W905" s="515"/>
      <c r="X905" s="515"/>
      <c r="Y905" s="515"/>
      <c r="Z905" s="515"/>
      <c r="AA905" s="516"/>
      <c r="AB905" s="517">
        <f>SUM(((((J909+S909)/2)*G909)*E909))</f>
        <v>0</v>
      </c>
    </row>
    <row r="906" spans="1:28" ht="15.75" customHeight="1">
      <c r="A906" s="505"/>
      <c r="B906" s="506"/>
      <c r="C906" s="506"/>
      <c r="D906" s="507"/>
      <c r="E906" s="555"/>
      <c r="F906" s="556"/>
      <c r="G906" s="510"/>
      <c r="H906" s="513"/>
      <c r="I906" s="511"/>
      <c r="J906" s="520" t="s">
        <v>16</v>
      </c>
      <c r="K906" s="521"/>
      <c r="L906" s="522"/>
      <c r="M906" s="520" t="s">
        <v>17</v>
      </c>
      <c r="N906" s="521"/>
      <c r="O906" s="522"/>
      <c r="P906" s="520" t="s">
        <v>18</v>
      </c>
      <c r="Q906" s="521"/>
      <c r="R906" s="522"/>
      <c r="S906" s="520" t="s">
        <v>8</v>
      </c>
      <c r="T906" s="521"/>
      <c r="U906" s="522"/>
      <c r="V906" s="520" t="s">
        <v>13</v>
      </c>
      <c r="W906" s="521"/>
      <c r="X906" s="522"/>
      <c r="Y906" s="520" t="s">
        <v>149</v>
      </c>
      <c r="Z906" s="521"/>
      <c r="AA906" s="522"/>
      <c r="AB906" s="518"/>
    </row>
    <row r="907" spans="1:28" ht="15.75" customHeight="1">
      <c r="A907" s="523" t="str">
        <f>T(A780)</f>
        <v>Major Passenger Terminals</v>
      </c>
      <c r="B907" s="524"/>
      <c r="C907" s="141" t="str">
        <f>T(C780)</f>
        <v>CR</v>
      </c>
      <c r="D907" s="144">
        <f>SUM(D780)</f>
        <v>2</v>
      </c>
      <c r="E907" s="525">
        <v>1</v>
      </c>
      <c r="F907" s="526"/>
      <c r="G907" s="525">
        <f>SUM(G780)</f>
        <v>0</v>
      </c>
      <c r="H907" s="529"/>
      <c r="I907" s="526"/>
      <c r="J907" s="531">
        <v>0</v>
      </c>
      <c r="K907" s="532"/>
      <c r="L907" s="533"/>
      <c r="M907" s="531">
        <v>0</v>
      </c>
      <c r="N907" s="532"/>
      <c r="O907" s="533"/>
      <c r="P907" s="531">
        <v>0</v>
      </c>
      <c r="Q907" s="532"/>
      <c r="R907" s="533"/>
      <c r="S907" s="531">
        <v>0</v>
      </c>
      <c r="T907" s="532"/>
      <c r="U907" s="533"/>
      <c r="V907" s="531">
        <v>0</v>
      </c>
      <c r="W907" s="532"/>
      <c r="X907" s="533"/>
      <c r="Y907" s="531">
        <v>0</v>
      </c>
      <c r="Z907" s="532"/>
      <c r="AA907" s="533"/>
      <c r="AB907" s="518"/>
    </row>
    <row r="908" spans="1:28" ht="15.75" customHeight="1">
      <c r="A908" s="537" t="str">
        <f>T(A781)</f>
        <v/>
      </c>
      <c r="B908" s="538"/>
      <c r="C908" s="538"/>
      <c r="D908" s="539"/>
      <c r="E908" s="527"/>
      <c r="F908" s="528"/>
      <c r="G908" s="527"/>
      <c r="H908" s="530"/>
      <c r="I908" s="528"/>
      <c r="J908" s="534"/>
      <c r="K908" s="535"/>
      <c r="L908" s="536"/>
      <c r="M908" s="534"/>
      <c r="N908" s="535"/>
      <c r="O908" s="536"/>
      <c r="P908" s="534"/>
      <c r="Q908" s="535"/>
      <c r="R908" s="536"/>
      <c r="S908" s="534"/>
      <c r="T908" s="535"/>
      <c r="U908" s="536"/>
      <c r="V908" s="534"/>
      <c r="W908" s="535"/>
      <c r="X908" s="536"/>
      <c r="Y908" s="534"/>
      <c r="Z908" s="535"/>
      <c r="AA908" s="536"/>
      <c r="AB908" s="518"/>
    </row>
    <row r="909" spans="1:28" ht="15.75" customHeight="1" thickBot="1">
      <c r="A909" s="540"/>
      <c r="B909" s="541"/>
      <c r="C909" s="541"/>
      <c r="D909" s="542"/>
      <c r="E909" s="543">
        <f>SUM(E907)</f>
        <v>1</v>
      </c>
      <c r="F909" s="544"/>
      <c r="G909" s="545">
        <f>SUM(G907)</f>
        <v>0</v>
      </c>
      <c r="H909" s="543"/>
      <c r="I909" s="544"/>
      <c r="J909" s="545">
        <f>SUM((J907+M907+P907)/3)</f>
        <v>0</v>
      </c>
      <c r="K909" s="543"/>
      <c r="L909" s="543"/>
      <c r="M909" s="543"/>
      <c r="N909" s="543"/>
      <c r="O909" s="543"/>
      <c r="P909" s="543"/>
      <c r="Q909" s="543"/>
      <c r="R909" s="544"/>
      <c r="S909" s="545">
        <f>SUM(((S907*3)+V907+Y907)/5)</f>
        <v>0</v>
      </c>
      <c r="T909" s="543"/>
      <c r="U909" s="543"/>
      <c r="V909" s="543"/>
      <c r="W909" s="543"/>
      <c r="X909" s="543"/>
      <c r="Y909" s="543"/>
      <c r="Z909" s="543"/>
      <c r="AA909" s="544"/>
      <c r="AB909" s="519"/>
    </row>
    <row r="910" spans="1:28" ht="15.75" customHeight="1" thickBot="1">
      <c r="E910" s="145"/>
      <c r="F910" s="145"/>
      <c r="G910" s="145"/>
      <c r="H910" s="145"/>
      <c r="I910" s="145"/>
      <c r="J910" s="145"/>
      <c r="K910" s="145"/>
      <c r="L910" s="145"/>
      <c r="M910" s="145"/>
      <c r="N910" s="145"/>
      <c r="O910" s="145"/>
      <c r="P910" s="145"/>
      <c r="Q910" s="145"/>
      <c r="R910" s="145"/>
      <c r="S910" s="145"/>
      <c r="T910" s="145"/>
      <c r="U910" s="145"/>
      <c r="V910" s="145"/>
      <c r="W910" s="145"/>
      <c r="X910" s="145"/>
      <c r="Y910" s="145"/>
      <c r="Z910" s="145"/>
      <c r="AA910" s="145"/>
      <c r="AB910" s="145"/>
    </row>
    <row r="911" spans="1:28" ht="15.75" customHeight="1">
      <c r="A911" s="502" t="str">
        <f>T(A905)</f>
        <v>Derailment/Collision</v>
      </c>
      <c r="B911" s="503"/>
      <c r="C911" s="503"/>
      <c r="D911" s="504"/>
      <c r="E911" s="508" t="s">
        <v>45</v>
      </c>
      <c r="F911" s="509"/>
      <c r="G911" s="508" t="s">
        <v>3</v>
      </c>
      <c r="H911" s="512"/>
      <c r="I911" s="509"/>
      <c r="J911" s="514" t="s">
        <v>15</v>
      </c>
      <c r="K911" s="515"/>
      <c r="L911" s="515"/>
      <c r="M911" s="515"/>
      <c r="N911" s="515"/>
      <c r="O911" s="515"/>
      <c r="P911" s="515"/>
      <c r="Q911" s="515"/>
      <c r="R911" s="516"/>
      <c r="S911" s="514" t="s">
        <v>7</v>
      </c>
      <c r="T911" s="515"/>
      <c r="U911" s="515"/>
      <c r="V911" s="515"/>
      <c r="W911" s="515"/>
      <c r="X911" s="515"/>
      <c r="Y911" s="515"/>
      <c r="Z911" s="515"/>
      <c r="AA911" s="516"/>
      <c r="AB911" s="517">
        <f>SUM(((((J915+S915)/2)*G915)*E915))</f>
        <v>0</v>
      </c>
    </row>
    <row r="912" spans="1:28" ht="15.75" customHeight="1">
      <c r="A912" s="505"/>
      <c r="B912" s="506"/>
      <c r="C912" s="506"/>
      <c r="D912" s="507"/>
      <c r="E912" s="510"/>
      <c r="F912" s="511"/>
      <c r="G912" s="510"/>
      <c r="H912" s="513"/>
      <c r="I912" s="511"/>
      <c r="J912" s="520" t="s">
        <v>16</v>
      </c>
      <c r="K912" s="521"/>
      <c r="L912" s="522"/>
      <c r="M912" s="520" t="s">
        <v>17</v>
      </c>
      <c r="N912" s="521"/>
      <c r="O912" s="522"/>
      <c r="P912" s="520" t="s">
        <v>18</v>
      </c>
      <c r="Q912" s="521"/>
      <c r="R912" s="522"/>
      <c r="S912" s="520" t="s">
        <v>8</v>
      </c>
      <c r="T912" s="521"/>
      <c r="U912" s="522"/>
      <c r="V912" s="520" t="s">
        <v>13</v>
      </c>
      <c r="W912" s="521"/>
      <c r="X912" s="522"/>
      <c r="Y912" s="520" t="s">
        <v>149</v>
      </c>
      <c r="Z912" s="521"/>
      <c r="AA912" s="522"/>
      <c r="AB912" s="518"/>
    </row>
    <row r="913" spans="1:28" ht="15.75" customHeight="1">
      <c r="A913" s="523" t="str">
        <f>T(A786)</f>
        <v>Major Line Stations</v>
      </c>
      <c r="B913" s="524"/>
      <c r="C913" s="141" t="str">
        <f>T(C786)</f>
        <v>CR</v>
      </c>
      <c r="D913" s="144">
        <f>SUM(D786)</f>
        <v>3</v>
      </c>
      <c r="E913" s="525">
        <v>1</v>
      </c>
      <c r="F913" s="526"/>
      <c r="G913" s="525">
        <f>SUM(G786)</f>
        <v>0</v>
      </c>
      <c r="H913" s="529"/>
      <c r="I913" s="526"/>
      <c r="J913" s="531">
        <v>0</v>
      </c>
      <c r="K913" s="532"/>
      <c r="L913" s="533"/>
      <c r="M913" s="531">
        <v>0</v>
      </c>
      <c r="N913" s="532"/>
      <c r="O913" s="533"/>
      <c r="P913" s="531">
        <v>0</v>
      </c>
      <c r="Q913" s="532"/>
      <c r="R913" s="533"/>
      <c r="S913" s="531">
        <v>0</v>
      </c>
      <c r="T913" s="532"/>
      <c r="U913" s="533"/>
      <c r="V913" s="531">
        <v>0</v>
      </c>
      <c r="W913" s="532"/>
      <c r="X913" s="533"/>
      <c r="Y913" s="531">
        <v>0</v>
      </c>
      <c r="Z913" s="532"/>
      <c r="AA913" s="533"/>
      <c r="AB913" s="518"/>
    </row>
    <row r="914" spans="1:28" ht="15.75" customHeight="1">
      <c r="A914" s="537" t="str">
        <f>T(A787)</f>
        <v/>
      </c>
      <c r="B914" s="538"/>
      <c r="C914" s="538"/>
      <c r="D914" s="539"/>
      <c r="E914" s="527"/>
      <c r="F914" s="528"/>
      <c r="G914" s="527"/>
      <c r="H914" s="530"/>
      <c r="I914" s="528"/>
      <c r="J914" s="534"/>
      <c r="K914" s="535"/>
      <c r="L914" s="536"/>
      <c r="M914" s="534"/>
      <c r="N914" s="535"/>
      <c r="O914" s="536"/>
      <c r="P914" s="534"/>
      <c r="Q914" s="535"/>
      <c r="R914" s="536"/>
      <c r="S914" s="534"/>
      <c r="T914" s="535"/>
      <c r="U914" s="536"/>
      <c r="V914" s="534"/>
      <c r="W914" s="535"/>
      <c r="X914" s="536"/>
      <c r="Y914" s="534"/>
      <c r="Z914" s="535"/>
      <c r="AA914" s="536"/>
      <c r="AB914" s="518"/>
    </row>
    <row r="915" spans="1:28" ht="15.75" customHeight="1" thickBot="1">
      <c r="A915" s="540"/>
      <c r="B915" s="541"/>
      <c r="C915" s="541"/>
      <c r="D915" s="542"/>
      <c r="E915" s="543">
        <f>SUM(E913)</f>
        <v>1</v>
      </c>
      <c r="F915" s="544"/>
      <c r="G915" s="545">
        <f>SUM(G913)</f>
        <v>0</v>
      </c>
      <c r="H915" s="543"/>
      <c r="I915" s="544"/>
      <c r="J915" s="545">
        <f>SUM((J913+M913+P913)/3)</f>
        <v>0</v>
      </c>
      <c r="K915" s="543"/>
      <c r="L915" s="543"/>
      <c r="M915" s="543"/>
      <c r="N915" s="543"/>
      <c r="O915" s="543"/>
      <c r="P915" s="543"/>
      <c r="Q915" s="543"/>
      <c r="R915" s="544"/>
      <c r="S915" s="545">
        <f>SUM(((S913*3)+V913+Y913)/5)</f>
        <v>0</v>
      </c>
      <c r="T915" s="543"/>
      <c r="U915" s="543"/>
      <c r="V915" s="543"/>
      <c r="W915" s="543"/>
      <c r="X915" s="543"/>
      <c r="Y915" s="543"/>
      <c r="Z915" s="543"/>
      <c r="AA915" s="544"/>
      <c r="AB915" s="519"/>
    </row>
    <row r="916" spans="1:28" ht="15.75" customHeight="1" thickBot="1">
      <c r="E916" s="145"/>
      <c r="F916" s="145"/>
      <c r="G916" s="145"/>
      <c r="H916" s="145"/>
      <c r="I916" s="145"/>
      <c r="J916" s="145"/>
      <c r="K916" s="145"/>
      <c r="L916" s="145"/>
      <c r="M916" s="145"/>
      <c r="N916" s="145"/>
      <c r="O916" s="145"/>
      <c r="P916" s="145"/>
      <c r="Q916" s="145"/>
      <c r="R916" s="145"/>
      <c r="S916" s="145"/>
      <c r="T916" s="145"/>
      <c r="U916" s="145"/>
      <c r="V916" s="145"/>
      <c r="W916" s="145"/>
      <c r="X916" s="145"/>
      <c r="Y916" s="145"/>
      <c r="Z916" s="145"/>
      <c r="AA916" s="145"/>
      <c r="AB916" s="145"/>
    </row>
    <row r="917" spans="1:28" ht="15.75" customHeight="1">
      <c r="A917" s="502" t="str">
        <f>T(A911)</f>
        <v>Derailment/Collision</v>
      </c>
      <c r="B917" s="503"/>
      <c r="C917" s="503"/>
      <c r="D917" s="504"/>
      <c r="E917" s="508" t="s">
        <v>45</v>
      </c>
      <c r="F917" s="509"/>
      <c r="G917" s="508" t="s">
        <v>3</v>
      </c>
      <c r="H917" s="512"/>
      <c r="I917" s="509"/>
      <c r="J917" s="514" t="s">
        <v>15</v>
      </c>
      <c r="K917" s="515"/>
      <c r="L917" s="515"/>
      <c r="M917" s="515"/>
      <c r="N917" s="515"/>
      <c r="O917" s="515"/>
      <c r="P917" s="515"/>
      <c r="Q917" s="515"/>
      <c r="R917" s="516"/>
      <c r="S917" s="514" t="s">
        <v>7</v>
      </c>
      <c r="T917" s="515"/>
      <c r="U917" s="515"/>
      <c r="V917" s="515"/>
      <c r="W917" s="515"/>
      <c r="X917" s="515"/>
      <c r="Y917" s="515"/>
      <c r="Z917" s="515"/>
      <c r="AA917" s="516"/>
      <c r="AB917" s="517">
        <f>SUM(((((J921+S921)/2)*G921)*E921))</f>
        <v>0</v>
      </c>
    </row>
    <row r="918" spans="1:28" ht="15.75" customHeight="1">
      <c r="A918" s="505"/>
      <c r="B918" s="506"/>
      <c r="C918" s="506"/>
      <c r="D918" s="507"/>
      <c r="E918" s="510"/>
      <c r="F918" s="511"/>
      <c r="G918" s="510"/>
      <c r="H918" s="513"/>
      <c r="I918" s="511"/>
      <c r="J918" s="520" t="s">
        <v>16</v>
      </c>
      <c r="K918" s="521"/>
      <c r="L918" s="522"/>
      <c r="M918" s="520" t="s">
        <v>17</v>
      </c>
      <c r="N918" s="521"/>
      <c r="O918" s="522"/>
      <c r="P918" s="520" t="s">
        <v>18</v>
      </c>
      <c r="Q918" s="521"/>
      <c r="R918" s="522"/>
      <c r="S918" s="520" t="s">
        <v>8</v>
      </c>
      <c r="T918" s="521"/>
      <c r="U918" s="522"/>
      <c r="V918" s="520" t="s">
        <v>13</v>
      </c>
      <c r="W918" s="521"/>
      <c r="X918" s="522"/>
      <c r="Y918" s="520" t="s">
        <v>149</v>
      </c>
      <c r="Z918" s="521"/>
      <c r="AA918" s="522"/>
      <c r="AB918" s="518"/>
    </row>
    <row r="919" spans="1:28" ht="15.75" customHeight="1">
      <c r="A919" s="523" t="str">
        <f>T(A792)</f>
        <v>Parking Structures</v>
      </c>
      <c r="B919" s="524"/>
      <c r="C919" s="141" t="str">
        <f>T(C792)</f>
        <v>CR</v>
      </c>
      <c r="D919" s="144">
        <f>SUM(D792)</f>
        <v>4</v>
      </c>
      <c r="E919" s="525">
        <v>1</v>
      </c>
      <c r="F919" s="526"/>
      <c r="G919" s="525">
        <f>SUM(G792)</f>
        <v>0</v>
      </c>
      <c r="H919" s="529"/>
      <c r="I919" s="526"/>
      <c r="J919" s="531">
        <v>0</v>
      </c>
      <c r="K919" s="532"/>
      <c r="L919" s="533"/>
      <c r="M919" s="531">
        <v>0</v>
      </c>
      <c r="N919" s="532"/>
      <c r="O919" s="533"/>
      <c r="P919" s="531">
        <v>0</v>
      </c>
      <c r="Q919" s="532"/>
      <c r="R919" s="533"/>
      <c r="S919" s="531">
        <v>0</v>
      </c>
      <c r="T919" s="532"/>
      <c r="U919" s="533"/>
      <c r="V919" s="531">
        <v>0</v>
      </c>
      <c r="W919" s="532"/>
      <c r="X919" s="533"/>
      <c r="Y919" s="531">
        <v>0</v>
      </c>
      <c r="Z919" s="532"/>
      <c r="AA919" s="533"/>
      <c r="AB919" s="518"/>
    </row>
    <row r="920" spans="1:28" ht="15.75" customHeight="1">
      <c r="A920" s="537" t="str">
        <f>T(A793)</f>
        <v/>
      </c>
      <c r="B920" s="538"/>
      <c r="C920" s="538"/>
      <c r="D920" s="539"/>
      <c r="E920" s="527"/>
      <c r="F920" s="528"/>
      <c r="G920" s="527"/>
      <c r="H920" s="530"/>
      <c r="I920" s="528"/>
      <c r="J920" s="534"/>
      <c r="K920" s="535"/>
      <c r="L920" s="536"/>
      <c r="M920" s="534"/>
      <c r="N920" s="535"/>
      <c r="O920" s="536"/>
      <c r="P920" s="534"/>
      <c r="Q920" s="535"/>
      <c r="R920" s="536"/>
      <c r="S920" s="534"/>
      <c r="T920" s="535"/>
      <c r="U920" s="536"/>
      <c r="V920" s="534"/>
      <c r="W920" s="535"/>
      <c r="X920" s="536"/>
      <c r="Y920" s="534"/>
      <c r="Z920" s="535"/>
      <c r="AA920" s="536"/>
      <c r="AB920" s="518"/>
    </row>
    <row r="921" spans="1:28" ht="15.75" customHeight="1" thickBot="1">
      <c r="A921" s="540"/>
      <c r="B921" s="541"/>
      <c r="C921" s="541"/>
      <c r="D921" s="542"/>
      <c r="E921" s="543">
        <f>SUM(E919)</f>
        <v>1</v>
      </c>
      <c r="F921" s="544"/>
      <c r="G921" s="545">
        <f>SUM(G919)</f>
        <v>0</v>
      </c>
      <c r="H921" s="543"/>
      <c r="I921" s="544"/>
      <c r="J921" s="545">
        <f>SUM((J919+M919+P919)/3)</f>
        <v>0</v>
      </c>
      <c r="K921" s="543"/>
      <c r="L921" s="543"/>
      <c r="M921" s="543"/>
      <c r="N921" s="543"/>
      <c r="O921" s="543"/>
      <c r="P921" s="543"/>
      <c r="Q921" s="543"/>
      <c r="R921" s="544"/>
      <c r="S921" s="545">
        <f>SUM(((S919*3)+V919+Y919)/5)</f>
        <v>0</v>
      </c>
      <c r="T921" s="543"/>
      <c r="U921" s="543"/>
      <c r="V921" s="543"/>
      <c r="W921" s="543"/>
      <c r="X921" s="543"/>
      <c r="Y921" s="543"/>
      <c r="Z921" s="543"/>
      <c r="AA921" s="544"/>
      <c r="AB921" s="519"/>
    </row>
    <row r="922" spans="1:28" ht="15.75" customHeight="1" thickBot="1">
      <c r="E922" s="145"/>
      <c r="F922" s="145"/>
      <c r="G922" s="145"/>
      <c r="H922" s="145"/>
      <c r="I922" s="145"/>
      <c r="J922" s="143"/>
      <c r="K922" s="143"/>
      <c r="L922" s="143"/>
      <c r="M922" s="143"/>
      <c r="N922" s="143"/>
      <c r="O922" s="143"/>
      <c r="P922" s="143"/>
      <c r="Q922" s="143"/>
      <c r="R922" s="143"/>
      <c r="S922" s="143"/>
      <c r="T922" s="143"/>
      <c r="U922" s="143"/>
      <c r="V922" s="143"/>
      <c r="W922" s="143"/>
      <c r="X922" s="143"/>
      <c r="Y922" s="143"/>
      <c r="Z922" s="143"/>
      <c r="AA922" s="143"/>
      <c r="AB922" s="145"/>
    </row>
    <row r="923" spans="1:28" ht="15.75" customHeight="1">
      <c r="A923" s="502" t="str">
        <f>T(A917)</f>
        <v>Derailment/Collision</v>
      </c>
      <c r="B923" s="503"/>
      <c r="C923" s="503"/>
      <c r="D923" s="504"/>
      <c r="E923" s="508" t="s">
        <v>45</v>
      </c>
      <c r="F923" s="509"/>
      <c r="G923" s="508" t="s">
        <v>3</v>
      </c>
      <c r="H923" s="512"/>
      <c r="I923" s="509"/>
      <c r="J923" s="514" t="s">
        <v>15</v>
      </c>
      <c r="K923" s="515"/>
      <c r="L923" s="515"/>
      <c r="M923" s="515"/>
      <c r="N923" s="515"/>
      <c r="O923" s="515"/>
      <c r="P923" s="515"/>
      <c r="Q923" s="515"/>
      <c r="R923" s="516"/>
      <c r="S923" s="514" t="s">
        <v>7</v>
      </c>
      <c r="T923" s="515"/>
      <c r="U923" s="515"/>
      <c r="V923" s="515"/>
      <c r="W923" s="515"/>
      <c r="X923" s="515"/>
      <c r="Y923" s="515"/>
      <c r="Z923" s="515"/>
      <c r="AA923" s="516"/>
      <c r="AB923" s="517">
        <f>SUM(((((J927+S927)/2)*G927)*E927))</f>
        <v>0</v>
      </c>
    </row>
    <row r="924" spans="1:28" ht="15.75" customHeight="1">
      <c r="A924" s="505"/>
      <c r="B924" s="506"/>
      <c r="C924" s="506"/>
      <c r="D924" s="507"/>
      <c r="E924" s="510"/>
      <c r="F924" s="511"/>
      <c r="G924" s="510"/>
      <c r="H924" s="513"/>
      <c r="I924" s="511"/>
      <c r="J924" s="520" t="s">
        <v>16</v>
      </c>
      <c r="K924" s="521"/>
      <c r="L924" s="522"/>
      <c r="M924" s="520" t="s">
        <v>17</v>
      </c>
      <c r="N924" s="521"/>
      <c r="O924" s="522"/>
      <c r="P924" s="520" t="s">
        <v>18</v>
      </c>
      <c r="Q924" s="521"/>
      <c r="R924" s="522"/>
      <c r="S924" s="520" t="s">
        <v>8</v>
      </c>
      <c r="T924" s="521"/>
      <c r="U924" s="522"/>
      <c r="V924" s="520" t="s">
        <v>13</v>
      </c>
      <c r="W924" s="521"/>
      <c r="X924" s="522"/>
      <c r="Y924" s="520" t="s">
        <v>149</v>
      </c>
      <c r="Z924" s="521"/>
      <c r="AA924" s="522"/>
      <c r="AB924" s="518"/>
    </row>
    <row r="925" spans="1:28" ht="15.75" customHeight="1">
      <c r="A925" s="523" t="str">
        <f>T(A798)</f>
        <v>Consist - Type 1</v>
      </c>
      <c r="B925" s="524"/>
      <c r="C925" s="141" t="str">
        <f>T(C798)</f>
        <v>CR</v>
      </c>
      <c r="D925" s="144">
        <f>SUM(D798)</f>
        <v>5</v>
      </c>
      <c r="E925" s="525">
        <v>1</v>
      </c>
      <c r="F925" s="526"/>
      <c r="G925" s="525">
        <f>SUM(G798)</f>
        <v>0</v>
      </c>
      <c r="H925" s="529"/>
      <c r="I925" s="526"/>
      <c r="J925" s="531">
        <v>0</v>
      </c>
      <c r="K925" s="532"/>
      <c r="L925" s="533"/>
      <c r="M925" s="531">
        <v>0</v>
      </c>
      <c r="N925" s="532"/>
      <c r="O925" s="533"/>
      <c r="P925" s="531">
        <v>0</v>
      </c>
      <c r="Q925" s="532"/>
      <c r="R925" s="533"/>
      <c r="S925" s="531">
        <v>0</v>
      </c>
      <c r="T925" s="532"/>
      <c r="U925" s="533"/>
      <c r="V925" s="531">
        <v>0</v>
      </c>
      <c r="W925" s="532"/>
      <c r="X925" s="533"/>
      <c r="Y925" s="531">
        <v>0</v>
      </c>
      <c r="Z925" s="532"/>
      <c r="AA925" s="533"/>
      <c r="AB925" s="518"/>
    </row>
    <row r="926" spans="1:28" ht="15.75" customHeight="1">
      <c r="A926" s="537" t="str">
        <f>T(A799)</f>
        <v/>
      </c>
      <c r="B926" s="538"/>
      <c r="C926" s="538"/>
      <c r="D926" s="539"/>
      <c r="E926" s="527"/>
      <c r="F926" s="528"/>
      <c r="G926" s="527"/>
      <c r="H926" s="530"/>
      <c r="I926" s="528"/>
      <c r="J926" s="534"/>
      <c r="K926" s="535"/>
      <c r="L926" s="536"/>
      <c r="M926" s="534"/>
      <c r="N926" s="535"/>
      <c r="O926" s="536"/>
      <c r="P926" s="534"/>
      <c r="Q926" s="535"/>
      <c r="R926" s="536"/>
      <c r="S926" s="534"/>
      <c r="T926" s="535"/>
      <c r="U926" s="536"/>
      <c r="V926" s="534"/>
      <c r="W926" s="535"/>
      <c r="X926" s="536"/>
      <c r="Y926" s="534"/>
      <c r="Z926" s="535"/>
      <c r="AA926" s="536"/>
      <c r="AB926" s="518"/>
    </row>
    <row r="927" spans="1:28" ht="15.75" customHeight="1" thickBot="1">
      <c r="A927" s="540"/>
      <c r="B927" s="541"/>
      <c r="C927" s="541"/>
      <c r="D927" s="542"/>
      <c r="E927" s="543">
        <f>SUM(E925)</f>
        <v>1</v>
      </c>
      <c r="F927" s="544"/>
      <c r="G927" s="545">
        <f>SUM(G925)</f>
        <v>0</v>
      </c>
      <c r="H927" s="543"/>
      <c r="I927" s="544"/>
      <c r="J927" s="545">
        <f>SUM((J925+M925+P925)/3)</f>
        <v>0</v>
      </c>
      <c r="K927" s="543"/>
      <c r="L927" s="543"/>
      <c r="M927" s="543"/>
      <c r="N927" s="543"/>
      <c r="O927" s="543"/>
      <c r="P927" s="543"/>
      <c r="Q927" s="543"/>
      <c r="R927" s="544"/>
      <c r="S927" s="545">
        <f>SUM(((S925*3)+V925+Y925)/5)</f>
        <v>0</v>
      </c>
      <c r="T927" s="543"/>
      <c r="U927" s="543"/>
      <c r="V927" s="543"/>
      <c r="W927" s="543"/>
      <c r="X927" s="543"/>
      <c r="Y927" s="543"/>
      <c r="Z927" s="543"/>
      <c r="AA927" s="544"/>
      <c r="AB927" s="519"/>
    </row>
    <row r="928" spans="1:28" ht="15.75" customHeight="1" thickBot="1">
      <c r="E928" s="145"/>
      <c r="F928" s="145"/>
      <c r="G928" s="145"/>
      <c r="H928" s="145"/>
      <c r="I928" s="145"/>
      <c r="J928" s="145"/>
      <c r="K928" s="145"/>
      <c r="L928" s="145"/>
      <c r="M928" s="145"/>
      <c r="N928" s="145"/>
      <c r="O928" s="145"/>
      <c r="P928" s="145"/>
      <c r="Q928" s="145"/>
      <c r="R928" s="145"/>
      <c r="S928" s="145"/>
      <c r="T928" s="145"/>
      <c r="U928" s="145"/>
      <c r="V928" s="145"/>
      <c r="W928" s="145"/>
      <c r="X928" s="145"/>
      <c r="Y928" s="145"/>
      <c r="Z928" s="145"/>
      <c r="AA928" s="145"/>
      <c r="AB928" s="145"/>
    </row>
    <row r="929" spans="1:28" ht="15.75" customHeight="1">
      <c r="A929" s="502" t="str">
        <f>T(A923)</f>
        <v>Derailment/Collision</v>
      </c>
      <c r="B929" s="503"/>
      <c r="C929" s="503"/>
      <c r="D929" s="504"/>
      <c r="E929" s="508" t="s">
        <v>45</v>
      </c>
      <c r="F929" s="509"/>
      <c r="G929" s="508" t="s">
        <v>3</v>
      </c>
      <c r="H929" s="512"/>
      <c r="I929" s="509"/>
      <c r="J929" s="514" t="s">
        <v>15</v>
      </c>
      <c r="K929" s="515"/>
      <c r="L929" s="515"/>
      <c r="M929" s="515"/>
      <c r="N929" s="515"/>
      <c r="O929" s="515"/>
      <c r="P929" s="515"/>
      <c r="Q929" s="515"/>
      <c r="R929" s="516"/>
      <c r="S929" s="514" t="s">
        <v>7</v>
      </c>
      <c r="T929" s="515"/>
      <c r="U929" s="515"/>
      <c r="V929" s="515"/>
      <c r="W929" s="515"/>
      <c r="X929" s="515"/>
      <c r="Y929" s="515"/>
      <c r="Z929" s="515"/>
      <c r="AA929" s="516"/>
      <c r="AB929" s="517">
        <f>SUM(((((J933+S933)/2)*G933)*E933))</f>
        <v>0</v>
      </c>
    </row>
    <row r="930" spans="1:28" ht="15.75" customHeight="1">
      <c r="A930" s="505"/>
      <c r="B930" s="506"/>
      <c r="C930" s="506"/>
      <c r="D930" s="507"/>
      <c r="E930" s="510"/>
      <c r="F930" s="511"/>
      <c r="G930" s="510"/>
      <c r="H930" s="513"/>
      <c r="I930" s="511"/>
      <c r="J930" s="520" t="s">
        <v>16</v>
      </c>
      <c r="K930" s="521"/>
      <c r="L930" s="522"/>
      <c r="M930" s="520" t="s">
        <v>17</v>
      </c>
      <c r="N930" s="521"/>
      <c r="O930" s="522"/>
      <c r="P930" s="520" t="s">
        <v>18</v>
      </c>
      <c r="Q930" s="521"/>
      <c r="R930" s="522"/>
      <c r="S930" s="520" t="s">
        <v>8</v>
      </c>
      <c r="T930" s="521"/>
      <c r="U930" s="522"/>
      <c r="V930" s="520" t="s">
        <v>13</v>
      </c>
      <c r="W930" s="521"/>
      <c r="X930" s="522"/>
      <c r="Y930" s="520" t="s">
        <v>149</v>
      </c>
      <c r="Z930" s="521"/>
      <c r="AA930" s="522"/>
      <c r="AB930" s="518"/>
    </row>
    <row r="931" spans="1:28" ht="15.75" customHeight="1">
      <c r="A931" s="523" t="str">
        <f>T(A804)</f>
        <v>Consist - Type 2</v>
      </c>
      <c r="B931" s="524"/>
      <c r="C931" s="141" t="str">
        <f>T(C804)</f>
        <v>CR</v>
      </c>
      <c r="D931" s="144">
        <f>SUM(D804)</f>
        <v>6</v>
      </c>
      <c r="E931" s="525">
        <v>1</v>
      </c>
      <c r="F931" s="526"/>
      <c r="G931" s="525">
        <f>SUM(G804)</f>
        <v>0</v>
      </c>
      <c r="H931" s="529"/>
      <c r="I931" s="526"/>
      <c r="J931" s="531">
        <v>0</v>
      </c>
      <c r="K931" s="532"/>
      <c r="L931" s="533"/>
      <c r="M931" s="531">
        <v>0</v>
      </c>
      <c r="N931" s="532"/>
      <c r="O931" s="533"/>
      <c r="P931" s="531">
        <v>0</v>
      </c>
      <c r="Q931" s="532"/>
      <c r="R931" s="533"/>
      <c r="S931" s="531">
        <v>0</v>
      </c>
      <c r="T931" s="532"/>
      <c r="U931" s="533"/>
      <c r="V931" s="531">
        <v>0</v>
      </c>
      <c r="W931" s="532"/>
      <c r="X931" s="533"/>
      <c r="Y931" s="531">
        <v>0</v>
      </c>
      <c r="Z931" s="532"/>
      <c r="AA931" s="533"/>
      <c r="AB931" s="518"/>
    </row>
    <row r="932" spans="1:28" ht="15.75" customHeight="1">
      <c r="A932" s="537" t="str">
        <f>T(A805)</f>
        <v/>
      </c>
      <c r="B932" s="538"/>
      <c r="C932" s="538"/>
      <c r="D932" s="539"/>
      <c r="E932" s="527"/>
      <c r="F932" s="528"/>
      <c r="G932" s="527"/>
      <c r="H932" s="530"/>
      <c r="I932" s="528"/>
      <c r="J932" s="534"/>
      <c r="K932" s="535"/>
      <c r="L932" s="536"/>
      <c r="M932" s="534"/>
      <c r="N932" s="535"/>
      <c r="O932" s="536"/>
      <c r="P932" s="534"/>
      <c r="Q932" s="535"/>
      <c r="R932" s="536"/>
      <c r="S932" s="534"/>
      <c r="T932" s="535"/>
      <c r="U932" s="536"/>
      <c r="V932" s="534"/>
      <c r="W932" s="535"/>
      <c r="X932" s="536"/>
      <c r="Y932" s="534"/>
      <c r="Z932" s="535"/>
      <c r="AA932" s="536"/>
      <c r="AB932" s="518"/>
    </row>
    <row r="933" spans="1:28" ht="15.75" customHeight="1" thickBot="1">
      <c r="A933" s="540"/>
      <c r="B933" s="541"/>
      <c r="C933" s="541"/>
      <c r="D933" s="542"/>
      <c r="E933" s="543">
        <f>SUM(E931)</f>
        <v>1</v>
      </c>
      <c r="F933" s="544"/>
      <c r="G933" s="545">
        <f>SUM(G931)</f>
        <v>0</v>
      </c>
      <c r="H933" s="543"/>
      <c r="I933" s="544"/>
      <c r="J933" s="545">
        <f>SUM((J931+M931+P931)/3)</f>
        <v>0</v>
      </c>
      <c r="K933" s="543"/>
      <c r="L933" s="543"/>
      <c r="M933" s="543"/>
      <c r="N933" s="543"/>
      <c r="O933" s="543"/>
      <c r="P933" s="543"/>
      <c r="Q933" s="543"/>
      <c r="R933" s="544"/>
      <c r="S933" s="545">
        <f>SUM(((S931*3)+V931+Y931)/5)</f>
        <v>0</v>
      </c>
      <c r="T933" s="543"/>
      <c r="U933" s="543"/>
      <c r="V933" s="543"/>
      <c r="W933" s="543"/>
      <c r="X933" s="543"/>
      <c r="Y933" s="543"/>
      <c r="Z933" s="543"/>
      <c r="AA933" s="544"/>
      <c r="AB933" s="519"/>
    </row>
    <row r="934" spans="1:28" ht="15.75" customHeight="1" thickBot="1">
      <c r="E934" s="145"/>
      <c r="F934" s="145"/>
      <c r="G934" s="145"/>
      <c r="H934" s="145"/>
      <c r="I934" s="145"/>
      <c r="J934" s="143"/>
      <c r="K934" s="143"/>
      <c r="L934" s="143"/>
      <c r="M934" s="143"/>
      <c r="N934" s="143"/>
      <c r="O934" s="143"/>
      <c r="P934" s="143"/>
      <c r="Q934" s="143"/>
      <c r="R934" s="143"/>
      <c r="S934" s="143"/>
      <c r="T934" s="143"/>
      <c r="U934" s="143"/>
      <c r="V934" s="143"/>
      <c r="W934" s="143"/>
      <c r="X934" s="143"/>
      <c r="Y934" s="143"/>
      <c r="Z934" s="143"/>
      <c r="AA934" s="143"/>
      <c r="AB934" s="145"/>
    </row>
    <row r="935" spans="1:28" ht="15.75" customHeight="1">
      <c r="A935" s="502" t="str">
        <f>T(A929)</f>
        <v>Derailment/Collision</v>
      </c>
      <c r="B935" s="503"/>
      <c r="C935" s="503"/>
      <c r="D935" s="504"/>
      <c r="E935" s="508" t="s">
        <v>45</v>
      </c>
      <c r="F935" s="509"/>
      <c r="G935" s="508" t="s">
        <v>3</v>
      </c>
      <c r="H935" s="512"/>
      <c r="I935" s="509"/>
      <c r="J935" s="514" t="s">
        <v>15</v>
      </c>
      <c r="K935" s="515"/>
      <c r="L935" s="515"/>
      <c r="M935" s="515"/>
      <c r="N935" s="515"/>
      <c r="O935" s="515"/>
      <c r="P935" s="515"/>
      <c r="Q935" s="515"/>
      <c r="R935" s="516"/>
      <c r="S935" s="514" t="s">
        <v>7</v>
      </c>
      <c r="T935" s="515"/>
      <c r="U935" s="515"/>
      <c r="V935" s="515"/>
      <c r="W935" s="515"/>
      <c r="X935" s="515"/>
      <c r="Y935" s="515"/>
      <c r="Z935" s="515"/>
      <c r="AA935" s="516"/>
      <c r="AB935" s="517">
        <f>SUM(((((J939+S939)/2)*G939)*E939))</f>
        <v>0</v>
      </c>
    </row>
    <row r="936" spans="1:28" ht="15.75" customHeight="1">
      <c r="A936" s="505"/>
      <c r="B936" s="506"/>
      <c r="C936" s="506"/>
      <c r="D936" s="507"/>
      <c r="E936" s="510"/>
      <c r="F936" s="511"/>
      <c r="G936" s="510"/>
      <c r="H936" s="513"/>
      <c r="I936" s="511"/>
      <c r="J936" s="520" t="s">
        <v>16</v>
      </c>
      <c r="K936" s="521"/>
      <c r="L936" s="522"/>
      <c r="M936" s="520" t="s">
        <v>17</v>
      </c>
      <c r="N936" s="521"/>
      <c r="O936" s="522"/>
      <c r="P936" s="520" t="s">
        <v>18</v>
      </c>
      <c r="Q936" s="521"/>
      <c r="R936" s="522"/>
      <c r="S936" s="520" t="s">
        <v>8</v>
      </c>
      <c r="T936" s="521"/>
      <c r="U936" s="522"/>
      <c r="V936" s="520" t="s">
        <v>13</v>
      </c>
      <c r="W936" s="521"/>
      <c r="X936" s="522"/>
      <c r="Y936" s="520" t="s">
        <v>149</v>
      </c>
      <c r="Z936" s="521"/>
      <c r="AA936" s="522"/>
      <c r="AB936" s="518"/>
    </row>
    <row r="937" spans="1:28" ht="15.75" customHeight="1">
      <c r="A937" s="523" t="str">
        <f>T(A810)</f>
        <v>Primary Control Center</v>
      </c>
      <c r="B937" s="524"/>
      <c r="C937" s="141" t="str">
        <f>T(C810)</f>
        <v>CR</v>
      </c>
      <c r="D937" s="144">
        <f>SUM(D810)</f>
        <v>7</v>
      </c>
      <c r="E937" s="525">
        <v>1</v>
      </c>
      <c r="F937" s="526"/>
      <c r="G937" s="525">
        <f>SUM(G810)</f>
        <v>0</v>
      </c>
      <c r="H937" s="529"/>
      <c r="I937" s="526"/>
      <c r="J937" s="531">
        <v>0</v>
      </c>
      <c r="K937" s="532"/>
      <c r="L937" s="533"/>
      <c r="M937" s="531">
        <v>0</v>
      </c>
      <c r="N937" s="532"/>
      <c r="O937" s="533"/>
      <c r="P937" s="531">
        <v>0</v>
      </c>
      <c r="Q937" s="532"/>
      <c r="R937" s="533"/>
      <c r="S937" s="531">
        <v>0</v>
      </c>
      <c r="T937" s="532"/>
      <c r="U937" s="533"/>
      <c r="V937" s="531">
        <v>0</v>
      </c>
      <c r="W937" s="532"/>
      <c r="X937" s="533"/>
      <c r="Y937" s="531">
        <v>0</v>
      </c>
      <c r="Z937" s="532"/>
      <c r="AA937" s="533"/>
      <c r="AB937" s="518"/>
    </row>
    <row r="938" spans="1:28" ht="15.75" customHeight="1">
      <c r="A938" s="537" t="str">
        <f>T(A811)</f>
        <v/>
      </c>
      <c r="B938" s="538"/>
      <c r="C938" s="538"/>
      <c r="D938" s="539"/>
      <c r="E938" s="527"/>
      <c r="F938" s="528"/>
      <c r="G938" s="527"/>
      <c r="H938" s="530"/>
      <c r="I938" s="528"/>
      <c r="J938" s="534"/>
      <c r="K938" s="535"/>
      <c r="L938" s="536"/>
      <c r="M938" s="534"/>
      <c r="N938" s="535"/>
      <c r="O938" s="536"/>
      <c r="P938" s="534"/>
      <c r="Q938" s="535"/>
      <c r="R938" s="536"/>
      <c r="S938" s="534"/>
      <c r="T938" s="535"/>
      <c r="U938" s="536"/>
      <c r="V938" s="534"/>
      <c r="W938" s="535"/>
      <c r="X938" s="536"/>
      <c r="Y938" s="534"/>
      <c r="Z938" s="535"/>
      <c r="AA938" s="536"/>
      <c r="AB938" s="518"/>
    </row>
    <row r="939" spans="1:28" ht="15.75" customHeight="1" thickBot="1">
      <c r="A939" s="540"/>
      <c r="B939" s="541"/>
      <c r="C939" s="541"/>
      <c r="D939" s="542"/>
      <c r="E939" s="543">
        <f>SUM(E937)</f>
        <v>1</v>
      </c>
      <c r="F939" s="544"/>
      <c r="G939" s="545">
        <f>SUM(G937)</f>
        <v>0</v>
      </c>
      <c r="H939" s="543"/>
      <c r="I939" s="544"/>
      <c r="J939" s="545">
        <f>SUM((J937+M937+P937)/3)</f>
        <v>0</v>
      </c>
      <c r="K939" s="543"/>
      <c r="L939" s="543"/>
      <c r="M939" s="543"/>
      <c r="N939" s="543"/>
      <c r="O939" s="543"/>
      <c r="P939" s="543"/>
      <c r="Q939" s="543"/>
      <c r="R939" s="544"/>
      <c r="S939" s="545">
        <f>SUM(((S937*3)+V937+Y937)/5)</f>
        <v>0</v>
      </c>
      <c r="T939" s="543"/>
      <c r="U939" s="543"/>
      <c r="V939" s="543"/>
      <c r="W939" s="543"/>
      <c r="X939" s="543"/>
      <c r="Y939" s="543"/>
      <c r="Z939" s="543"/>
      <c r="AA939" s="544"/>
      <c r="AB939" s="519"/>
    </row>
    <row r="940" spans="1:28" ht="15.75" customHeight="1" thickBot="1">
      <c r="E940" s="145"/>
      <c r="F940" s="145"/>
      <c r="G940" s="145"/>
      <c r="H940" s="145"/>
      <c r="I940" s="145"/>
      <c r="J940" s="145"/>
      <c r="K940" s="145"/>
      <c r="L940" s="145"/>
      <c r="M940" s="145"/>
      <c r="N940" s="145"/>
      <c r="O940" s="145"/>
      <c r="P940" s="145"/>
      <c r="Q940" s="145"/>
      <c r="R940" s="145"/>
      <c r="S940" s="145"/>
      <c r="T940" s="145"/>
      <c r="U940" s="145"/>
      <c r="V940" s="145"/>
      <c r="W940" s="145"/>
      <c r="X940" s="145"/>
      <c r="Y940" s="145"/>
      <c r="Z940" s="145"/>
      <c r="AA940" s="145"/>
      <c r="AB940" s="145"/>
    </row>
    <row r="941" spans="1:28" ht="15.75" customHeight="1">
      <c r="A941" s="502" t="str">
        <f>T(A935)</f>
        <v>Derailment/Collision</v>
      </c>
      <c r="B941" s="503"/>
      <c r="C941" s="503"/>
      <c r="D941" s="504"/>
      <c r="E941" s="508" t="s">
        <v>45</v>
      </c>
      <c r="F941" s="509"/>
      <c r="G941" s="508" t="s">
        <v>3</v>
      </c>
      <c r="H941" s="512"/>
      <c r="I941" s="509"/>
      <c r="J941" s="514" t="s">
        <v>15</v>
      </c>
      <c r="K941" s="515"/>
      <c r="L941" s="515"/>
      <c r="M941" s="515"/>
      <c r="N941" s="515"/>
      <c r="O941" s="515"/>
      <c r="P941" s="515"/>
      <c r="Q941" s="515"/>
      <c r="R941" s="516"/>
      <c r="S941" s="514" t="s">
        <v>7</v>
      </c>
      <c r="T941" s="515"/>
      <c r="U941" s="515"/>
      <c r="V941" s="515"/>
      <c r="W941" s="515"/>
      <c r="X941" s="515"/>
      <c r="Y941" s="515"/>
      <c r="Z941" s="515"/>
      <c r="AA941" s="516"/>
      <c r="AB941" s="517">
        <f>SUM(((((J945+S945)/2)*G945)*E945))</f>
        <v>0</v>
      </c>
    </row>
    <row r="942" spans="1:28" ht="15.75" customHeight="1">
      <c r="A942" s="505"/>
      <c r="B942" s="506"/>
      <c r="C942" s="506"/>
      <c r="D942" s="507"/>
      <c r="E942" s="510"/>
      <c r="F942" s="511"/>
      <c r="G942" s="510"/>
      <c r="H942" s="513"/>
      <c r="I942" s="511"/>
      <c r="J942" s="520" t="s">
        <v>16</v>
      </c>
      <c r="K942" s="521"/>
      <c r="L942" s="522"/>
      <c r="M942" s="520" t="s">
        <v>17</v>
      </c>
      <c r="N942" s="521"/>
      <c r="O942" s="522"/>
      <c r="P942" s="520" t="s">
        <v>18</v>
      </c>
      <c r="Q942" s="521"/>
      <c r="R942" s="522"/>
      <c r="S942" s="520" t="s">
        <v>8</v>
      </c>
      <c r="T942" s="521"/>
      <c r="U942" s="522"/>
      <c r="V942" s="520" t="s">
        <v>13</v>
      </c>
      <c r="W942" s="521"/>
      <c r="X942" s="522"/>
      <c r="Y942" s="520" t="s">
        <v>149</v>
      </c>
      <c r="Z942" s="521"/>
      <c r="AA942" s="522"/>
      <c r="AB942" s="518"/>
    </row>
    <row r="943" spans="1:28" ht="15.75" customHeight="1">
      <c r="A943" s="523" t="str">
        <f>T(A816)</f>
        <v>Control Towers</v>
      </c>
      <c r="B943" s="524"/>
      <c r="C943" s="141" t="str">
        <f>T(C816)</f>
        <v>CR</v>
      </c>
      <c r="D943" s="144">
        <f>SUM(D816)</f>
        <v>8</v>
      </c>
      <c r="E943" s="525">
        <v>1</v>
      </c>
      <c r="F943" s="526"/>
      <c r="G943" s="525">
        <f>SUM(G816)</f>
        <v>0</v>
      </c>
      <c r="H943" s="529"/>
      <c r="I943" s="526"/>
      <c r="J943" s="531">
        <v>0</v>
      </c>
      <c r="K943" s="532"/>
      <c r="L943" s="533"/>
      <c r="M943" s="531">
        <v>0</v>
      </c>
      <c r="N943" s="532"/>
      <c r="O943" s="533"/>
      <c r="P943" s="531">
        <v>0</v>
      </c>
      <c r="Q943" s="532"/>
      <c r="R943" s="533"/>
      <c r="S943" s="531">
        <v>0</v>
      </c>
      <c r="T943" s="532"/>
      <c r="U943" s="533"/>
      <c r="V943" s="531">
        <v>0</v>
      </c>
      <c r="W943" s="532"/>
      <c r="X943" s="533"/>
      <c r="Y943" s="531">
        <v>0</v>
      </c>
      <c r="Z943" s="532"/>
      <c r="AA943" s="533"/>
      <c r="AB943" s="518"/>
    </row>
    <row r="944" spans="1:28" ht="15.75" customHeight="1">
      <c r="A944" s="537" t="str">
        <f>T(A817)</f>
        <v/>
      </c>
      <c r="B944" s="538"/>
      <c r="C944" s="538"/>
      <c r="D944" s="539"/>
      <c r="E944" s="527"/>
      <c r="F944" s="528"/>
      <c r="G944" s="527"/>
      <c r="H944" s="530"/>
      <c r="I944" s="528"/>
      <c r="J944" s="534"/>
      <c r="K944" s="535"/>
      <c r="L944" s="536"/>
      <c r="M944" s="534"/>
      <c r="N944" s="535"/>
      <c r="O944" s="536"/>
      <c r="P944" s="534"/>
      <c r="Q944" s="535"/>
      <c r="R944" s="536"/>
      <c r="S944" s="534"/>
      <c r="T944" s="535"/>
      <c r="U944" s="536"/>
      <c r="V944" s="534"/>
      <c r="W944" s="535"/>
      <c r="X944" s="536"/>
      <c r="Y944" s="534"/>
      <c r="Z944" s="535"/>
      <c r="AA944" s="536"/>
      <c r="AB944" s="518"/>
    </row>
    <row r="945" spans="1:28" ht="15.75" customHeight="1" thickBot="1">
      <c r="A945" s="540"/>
      <c r="B945" s="541"/>
      <c r="C945" s="541"/>
      <c r="D945" s="542"/>
      <c r="E945" s="543">
        <f>SUM(E943)</f>
        <v>1</v>
      </c>
      <c r="F945" s="544"/>
      <c r="G945" s="545">
        <f>SUM(G943)</f>
        <v>0</v>
      </c>
      <c r="H945" s="543"/>
      <c r="I945" s="544"/>
      <c r="J945" s="545">
        <f>SUM((J943+M943+P943)/3)</f>
        <v>0</v>
      </c>
      <c r="K945" s="543"/>
      <c r="L945" s="543"/>
      <c r="M945" s="543"/>
      <c r="N945" s="543"/>
      <c r="O945" s="543"/>
      <c r="P945" s="543"/>
      <c r="Q945" s="543"/>
      <c r="R945" s="544"/>
      <c r="S945" s="545">
        <f>SUM(((S943*3)+V943+Y943)/5)</f>
        <v>0</v>
      </c>
      <c r="T945" s="543"/>
      <c r="U945" s="543"/>
      <c r="V945" s="543"/>
      <c r="W945" s="543"/>
      <c r="X945" s="543"/>
      <c r="Y945" s="543"/>
      <c r="Z945" s="543"/>
      <c r="AA945" s="544"/>
      <c r="AB945" s="519"/>
    </row>
    <row r="946" spans="1:28" ht="15.75" customHeight="1" thickBot="1">
      <c r="J946" s="143"/>
      <c r="K946" s="143"/>
      <c r="L946" s="143"/>
      <c r="M946" s="143"/>
      <c r="N946" s="143"/>
      <c r="O946" s="143"/>
      <c r="P946" s="143"/>
      <c r="Q946" s="143"/>
      <c r="R946" s="143"/>
      <c r="S946" s="143"/>
      <c r="T946" s="143"/>
      <c r="U946" s="143"/>
      <c r="V946" s="143"/>
      <c r="W946" s="143"/>
      <c r="X946" s="143"/>
      <c r="Y946" s="143"/>
      <c r="Z946" s="143"/>
      <c r="AA946" s="143"/>
    </row>
    <row r="947" spans="1:28" ht="15.75" customHeight="1">
      <c r="A947" s="502" t="str">
        <f>T(A941)</f>
        <v>Derailment/Collision</v>
      </c>
      <c r="B947" s="503"/>
      <c r="C947" s="503"/>
      <c r="D947" s="504"/>
      <c r="E947" s="508" t="s">
        <v>45</v>
      </c>
      <c r="F947" s="509"/>
      <c r="G947" s="508" t="s">
        <v>3</v>
      </c>
      <c r="H947" s="512"/>
      <c r="I947" s="509"/>
      <c r="J947" s="514" t="s">
        <v>15</v>
      </c>
      <c r="K947" s="515"/>
      <c r="L947" s="515"/>
      <c r="M947" s="515"/>
      <c r="N947" s="515"/>
      <c r="O947" s="515"/>
      <c r="P947" s="515"/>
      <c r="Q947" s="515"/>
      <c r="R947" s="516"/>
      <c r="S947" s="514" t="s">
        <v>7</v>
      </c>
      <c r="T947" s="515"/>
      <c r="U947" s="515"/>
      <c r="V947" s="515"/>
      <c r="W947" s="515"/>
      <c r="X947" s="515"/>
      <c r="Y947" s="515"/>
      <c r="Z947" s="515"/>
      <c r="AA947" s="516"/>
      <c r="AB947" s="517">
        <f>SUM(((((J951+S951)/2)*G951)*E951))</f>
        <v>0</v>
      </c>
    </row>
    <row r="948" spans="1:28" ht="15.75" customHeight="1">
      <c r="A948" s="505"/>
      <c r="B948" s="506"/>
      <c r="C948" s="506"/>
      <c r="D948" s="507"/>
      <c r="E948" s="510"/>
      <c r="F948" s="511"/>
      <c r="G948" s="510"/>
      <c r="H948" s="513"/>
      <c r="I948" s="511"/>
      <c r="J948" s="520" t="s">
        <v>16</v>
      </c>
      <c r="K948" s="521"/>
      <c r="L948" s="522"/>
      <c r="M948" s="520" t="s">
        <v>17</v>
      </c>
      <c r="N948" s="521"/>
      <c r="O948" s="522"/>
      <c r="P948" s="520" t="s">
        <v>18</v>
      </c>
      <c r="Q948" s="521"/>
      <c r="R948" s="522"/>
      <c r="S948" s="520" t="s">
        <v>8</v>
      </c>
      <c r="T948" s="521"/>
      <c r="U948" s="522"/>
      <c r="V948" s="520" t="s">
        <v>13</v>
      </c>
      <c r="W948" s="521"/>
      <c r="X948" s="522"/>
      <c r="Y948" s="520" t="s">
        <v>149</v>
      </c>
      <c r="Z948" s="521"/>
      <c r="AA948" s="522"/>
      <c r="AB948" s="518"/>
    </row>
    <row r="949" spans="1:28" ht="15.75" customHeight="1">
      <c r="A949" s="523" t="str">
        <f>T(A822)</f>
        <v>Cyber Systems</v>
      </c>
      <c r="B949" s="524"/>
      <c r="C949" s="141" t="str">
        <f>T(C822)</f>
        <v>CR</v>
      </c>
      <c r="D949" s="144">
        <f>SUM(D822)</f>
        <v>9</v>
      </c>
      <c r="E949" s="525">
        <v>1</v>
      </c>
      <c r="F949" s="526"/>
      <c r="G949" s="525">
        <f>SUM(G822)</f>
        <v>0</v>
      </c>
      <c r="H949" s="529"/>
      <c r="I949" s="526"/>
      <c r="J949" s="531">
        <v>0</v>
      </c>
      <c r="K949" s="532"/>
      <c r="L949" s="533"/>
      <c r="M949" s="531">
        <v>0</v>
      </c>
      <c r="N949" s="532"/>
      <c r="O949" s="533"/>
      <c r="P949" s="531">
        <v>0</v>
      </c>
      <c r="Q949" s="532"/>
      <c r="R949" s="533"/>
      <c r="S949" s="531">
        <v>0</v>
      </c>
      <c r="T949" s="532"/>
      <c r="U949" s="533"/>
      <c r="V949" s="531">
        <v>0</v>
      </c>
      <c r="W949" s="532"/>
      <c r="X949" s="533"/>
      <c r="Y949" s="531">
        <v>0</v>
      </c>
      <c r="Z949" s="532"/>
      <c r="AA949" s="533"/>
      <c r="AB949" s="518"/>
    </row>
    <row r="950" spans="1:28" ht="15.75" customHeight="1">
      <c r="A950" s="537" t="str">
        <f>T(A823)</f>
        <v/>
      </c>
      <c r="B950" s="538"/>
      <c r="C950" s="538"/>
      <c r="D950" s="539"/>
      <c r="E950" s="527"/>
      <c r="F950" s="528"/>
      <c r="G950" s="527"/>
      <c r="H950" s="530"/>
      <c r="I950" s="528"/>
      <c r="J950" s="534"/>
      <c r="K950" s="535"/>
      <c r="L950" s="536"/>
      <c r="M950" s="534"/>
      <c r="N950" s="535"/>
      <c r="O950" s="536"/>
      <c r="P950" s="534"/>
      <c r="Q950" s="535"/>
      <c r="R950" s="536"/>
      <c r="S950" s="534"/>
      <c r="T950" s="535"/>
      <c r="U950" s="536"/>
      <c r="V950" s="534"/>
      <c r="W950" s="535"/>
      <c r="X950" s="536"/>
      <c r="Y950" s="534"/>
      <c r="Z950" s="535"/>
      <c r="AA950" s="536"/>
      <c r="AB950" s="518"/>
    </row>
    <row r="951" spans="1:28" ht="15.75" customHeight="1" thickBot="1">
      <c r="A951" s="540"/>
      <c r="B951" s="541"/>
      <c r="C951" s="541"/>
      <c r="D951" s="542"/>
      <c r="E951" s="543">
        <f>SUM(E949)</f>
        <v>1</v>
      </c>
      <c r="F951" s="544"/>
      <c r="G951" s="545">
        <f>SUM(G949)</f>
        <v>0</v>
      </c>
      <c r="H951" s="543"/>
      <c r="I951" s="544"/>
      <c r="J951" s="545">
        <f>SUM((J949+M949+P949)/3)</f>
        <v>0</v>
      </c>
      <c r="K951" s="543"/>
      <c r="L951" s="543"/>
      <c r="M951" s="543"/>
      <c r="N951" s="543"/>
      <c r="O951" s="543"/>
      <c r="P951" s="543"/>
      <c r="Q951" s="543"/>
      <c r="R951" s="544"/>
      <c r="S951" s="545">
        <f>SUM(((S949*3)+V949+Y949)/5)</f>
        <v>0</v>
      </c>
      <c r="T951" s="543"/>
      <c r="U951" s="543"/>
      <c r="V951" s="543"/>
      <c r="W951" s="543"/>
      <c r="X951" s="543"/>
      <c r="Y951" s="543"/>
      <c r="Z951" s="543"/>
      <c r="AA951" s="544"/>
      <c r="AB951" s="519"/>
    </row>
    <row r="952" spans="1:28" ht="15.75" customHeight="1" thickBot="1">
      <c r="E952" s="145"/>
      <c r="F952" s="145"/>
      <c r="G952" s="145"/>
      <c r="H952" s="145"/>
      <c r="I952" s="145"/>
      <c r="J952" s="145"/>
      <c r="K952" s="145"/>
      <c r="L952" s="145"/>
      <c r="M952" s="145"/>
      <c r="N952" s="145"/>
      <c r="O952" s="145"/>
      <c r="P952" s="145"/>
      <c r="Q952" s="145"/>
      <c r="R952" s="145"/>
      <c r="S952" s="145"/>
      <c r="T952" s="145"/>
      <c r="U952" s="145"/>
      <c r="V952" s="145"/>
      <c r="W952" s="145"/>
      <c r="X952" s="145"/>
      <c r="Y952" s="145"/>
      <c r="Z952" s="145"/>
      <c r="AA952" s="145"/>
      <c r="AB952" s="145"/>
    </row>
    <row r="953" spans="1:28" ht="15.75" customHeight="1">
      <c r="A953" s="502" t="str">
        <f>T(A947)</f>
        <v>Derailment/Collision</v>
      </c>
      <c r="B953" s="503"/>
      <c r="C953" s="503"/>
      <c r="D953" s="504"/>
      <c r="E953" s="508" t="s">
        <v>45</v>
      </c>
      <c r="F953" s="509"/>
      <c r="G953" s="508" t="s">
        <v>3</v>
      </c>
      <c r="H953" s="512"/>
      <c r="I953" s="509"/>
      <c r="J953" s="514" t="s">
        <v>15</v>
      </c>
      <c r="K953" s="515"/>
      <c r="L953" s="515"/>
      <c r="M953" s="515"/>
      <c r="N953" s="515"/>
      <c r="O953" s="515"/>
      <c r="P953" s="515"/>
      <c r="Q953" s="515"/>
      <c r="R953" s="516"/>
      <c r="S953" s="514" t="s">
        <v>7</v>
      </c>
      <c r="T953" s="515"/>
      <c r="U953" s="515"/>
      <c r="V953" s="515"/>
      <c r="W953" s="515"/>
      <c r="X953" s="515"/>
      <c r="Y953" s="515"/>
      <c r="Z953" s="515"/>
      <c r="AA953" s="516"/>
      <c r="AB953" s="517">
        <f>SUM(((((J957+S957)/2)*G957)*E957))</f>
        <v>0</v>
      </c>
    </row>
    <row r="954" spans="1:28" ht="15.75" customHeight="1">
      <c r="A954" s="505"/>
      <c r="B954" s="506"/>
      <c r="C954" s="506"/>
      <c r="D954" s="507"/>
      <c r="E954" s="510"/>
      <c r="F954" s="511"/>
      <c r="G954" s="510"/>
      <c r="H954" s="513"/>
      <c r="I954" s="511"/>
      <c r="J954" s="520" t="s">
        <v>16</v>
      </c>
      <c r="K954" s="521"/>
      <c r="L954" s="522"/>
      <c r="M954" s="520" t="s">
        <v>17</v>
      </c>
      <c r="N954" s="521"/>
      <c r="O954" s="522"/>
      <c r="P954" s="520" t="s">
        <v>18</v>
      </c>
      <c r="Q954" s="521"/>
      <c r="R954" s="522"/>
      <c r="S954" s="520" t="s">
        <v>8</v>
      </c>
      <c r="T954" s="521"/>
      <c r="U954" s="522"/>
      <c r="V954" s="520" t="s">
        <v>13</v>
      </c>
      <c r="W954" s="521"/>
      <c r="X954" s="522"/>
      <c r="Y954" s="520" t="s">
        <v>149</v>
      </c>
      <c r="Z954" s="521"/>
      <c r="AA954" s="522"/>
      <c r="AB954" s="518"/>
    </row>
    <row r="955" spans="1:28" ht="15.75" customHeight="1">
      <c r="A955" s="523" t="str">
        <f>T(A828)</f>
        <v>Right of Way (ROW)</v>
      </c>
      <c r="B955" s="524"/>
      <c r="C955" s="141" t="str">
        <f>T(C828)</f>
        <v>CR</v>
      </c>
      <c r="D955" s="144">
        <f>SUM(D828)</f>
        <v>10</v>
      </c>
      <c r="E955" s="525">
        <v>1</v>
      </c>
      <c r="F955" s="526"/>
      <c r="G955" s="525">
        <f>SUM(G828)</f>
        <v>0</v>
      </c>
      <c r="H955" s="529"/>
      <c r="I955" s="526"/>
      <c r="J955" s="531">
        <v>0</v>
      </c>
      <c r="K955" s="532"/>
      <c r="L955" s="533"/>
      <c r="M955" s="531">
        <v>0</v>
      </c>
      <c r="N955" s="532"/>
      <c r="O955" s="533"/>
      <c r="P955" s="531">
        <v>0</v>
      </c>
      <c r="Q955" s="532"/>
      <c r="R955" s="533"/>
      <c r="S955" s="531">
        <v>0</v>
      </c>
      <c r="T955" s="532"/>
      <c r="U955" s="533"/>
      <c r="V955" s="531">
        <v>0</v>
      </c>
      <c r="W955" s="532"/>
      <c r="X955" s="533"/>
      <c r="Y955" s="531">
        <v>0</v>
      </c>
      <c r="Z955" s="532"/>
      <c r="AA955" s="533"/>
      <c r="AB955" s="518"/>
    </row>
    <row r="956" spans="1:28" ht="15.75" customHeight="1">
      <c r="A956" s="537" t="str">
        <f>T(A829)</f>
        <v/>
      </c>
      <c r="B956" s="538"/>
      <c r="C956" s="538"/>
      <c r="D956" s="539"/>
      <c r="E956" s="527"/>
      <c r="F956" s="528"/>
      <c r="G956" s="527"/>
      <c r="H956" s="530"/>
      <c r="I956" s="528"/>
      <c r="J956" s="534"/>
      <c r="K956" s="535"/>
      <c r="L956" s="536"/>
      <c r="M956" s="534"/>
      <c r="N956" s="535"/>
      <c r="O956" s="536"/>
      <c r="P956" s="534"/>
      <c r="Q956" s="535"/>
      <c r="R956" s="536"/>
      <c r="S956" s="534"/>
      <c r="T956" s="535"/>
      <c r="U956" s="536"/>
      <c r="V956" s="534"/>
      <c r="W956" s="535"/>
      <c r="X956" s="536"/>
      <c r="Y956" s="534"/>
      <c r="Z956" s="535"/>
      <c r="AA956" s="536"/>
      <c r="AB956" s="518"/>
    </row>
    <row r="957" spans="1:28" ht="15.75" customHeight="1" thickBot="1">
      <c r="A957" s="540"/>
      <c r="B957" s="541"/>
      <c r="C957" s="541"/>
      <c r="D957" s="542"/>
      <c r="E957" s="543">
        <f>SUM(E955)</f>
        <v>1</v>
      </c>
      <c r="F957" s="544"/>
      <c r="G957" s="545">
        <f>SUM(G955)</f>
        <v>0</v>
      </c>
      <c r="H957" s="543"/>
      <c r="I957" s="544"/>
      <c r="J957" s="545">
        <f>SUM((J955+M955+P955)/3)</f>
        <v>0</v>
      </c>
      <c r="K957" s="543"/>
      <c r="L957" s="543"/>
      <c r="M957" s="543"/>
      <c r="N957" s="543"/>
      <c r="O957" s="543"/>
      <c r="P957" s="543"/>
      <c r="Q957" s="543"/>
      <c r="R957" s="544"/>
      <c r="S957" s="545">
        <f>SUM(((S955*3)+V955+Y955)/5)</f>
        <v>0</v>
      </c>
      <c r="T957" s="543"/>
      <c r="U957" s="543"/>
      <c r="V957" s="543"/>
      <c r="W957" s="543"/>
      <c r="X957" s="543"/>
      <c r="Y957" s="543"/>
      <c r="Z957" s="543"/>
      <c r="AA957" s="544"/>
      <c r="AB957" s="519"/>
    </row>
    <row r="958" spans="1:28" ht="15.75" customHeight="1" thickBot="1">
      <c r="J958" s="145"/>
      <c r="K958" s="145"/>
      <c r="L958" s="145"/>
      <c r="M958" s="145"/>
      <c r="N958" s="145"/>
      <c r="O958" s="145"/>
      <c r="P958" s="145"/>
      <c r="Q958" s="145"/>
      <c r="R958" s="145"/>
      <c r="S958" s="145"/>
      <c r="T958" s="145"/>
      <c r="U958" s="145"/>
      <c r="V958" s="145"/>
      <c r="W958" s="145"/>
      <c r="X958" s="145"/>
      <c r="Y958" s="145"/>
      <c r="Z958" s="145"/>
      <c r="AA958" s="145"/>
    </row>
    <row r="959" spans="1:28" ht="15.75" customHeight="1">
      <c r="A959" s="502" t="str">
        <f>T(A953)</f>
        <v>Derailment/Collision</v>
      </c>
      <c r="B959" s="503"/>
      <c r="C959" s="503"/>
      <c r="D959" s="504"/>
      <c r="E959" s="508" t="s">
        <v>45</v>
      </c>
      <c r="F959" s="509"/>
      <c r="G959" s="508" t="s">
        <v>3</v>
      </c>
      <c r="H959" s="512"/>
      <c r="I959" s="509"/>
      <c r="J959" s="514" t="s">
        <v>15</v>
      </c>
      <c r="K959" s="515"/>
      <c r="L959" s="515"/>
      <c r="M959" s="515"/>
      <c r="N959" s="515"/>
      <c r="O959" s="515"/>
      <c r="P959" s="515"/>
      <c r="Q959" s="515"/>
      <c r="R959" s="516"/>
      <c r="S959" s="514" t="s">
        <v>7</v>
      </c>
      <c r="T959" s="515"/>
      <c r="U959" s="515"/>
      <c r="V959" s="515"/>
      <c r="W959" s="515"/>
      <c r="X959" s="515"/>
      <c r="Y959" s="515"/>
      <c r="Z959" s="515"/>
      <c r="AA959" s="516"/>
      <c r="AB959" s="517">
        <f>SUM(((((J963+S963)/2)*G963)*E963))</f>
        <v>0</v>
      </c>
    </row>
    <row r="960" spans="1:28" ht="15.75" customHeight="1">
      <c r="A960" s="505"/>
      <c r="B960" s="506"/>
      <c r="C960" s="506"/>
      <c r="D960" s="507"/>
      <c r="E960" s="510"/>
      <c r="F960" s="511"/>
      <c r="G960" s="510"/>
      <c r="H960" s="513"/>
      <c r="I960" s="511"/>
      <c r="J960" s="520" t="s">
        <v>16</v>
      </c>
      <c r="K960" s="521"/>
      <c r="L960" s="522"/>
      <c r="M960" s="520" t="s">
        <v>17</v>
      </c>
      <c r="N960" s="521"/>
      <c r="O960" s="522"/>
      <c r="P960" s="520" t="s">
        <v>18</v>
      </c>
      <c r="Q960" s="521"/>
      <c r="R960" s="522"/>
      <c r="S960" s="520" t="s">
        <v>8</v>
      </c>
      <c r="T960" s="521"/>
      <c r="U960" s="522"/>
      <c r="V960" s="520" t="s">
        <v>13</v>
      </c>
      <c r="W960" s="521"/>
      <c r="X960" s="522"/>
      <c r="Y960" s="520" t="s">
        <v>149</v>
      </c>
      <c r="Z960" s="521"/>
      <c r="AA960" s="522"/>
      <c r="AB960" s="518"/>
    </row>
    <row r="961" spans="1:28" ht="15.75" customHeight="1">
      <c r="A961" s="523" t="str">
        <f>T(A834)</f>
        <v>Signals &amp; PTC</v>
      </c>
      <c r="B961" s="524"/>
      <c r="C961" s="141" t="str">
        <f>T(C834)</f>
        <v>CR</v>
      </c>
      <c r="D961" s="144">
        <f>SUM(D834)</f>
        <v>11</v>
      </c>
      <c r="E961" s="525">
        <v>1</v>
      </c>
      <c r="F961" s="526"/>
      <c r="G961" s="525">
        <f>SUM(G834)</f>
        <v>0</v>
      </c>
      <c r="H961" s="529"/>
      <c r="I961" s="526"/>
      <c r="J961" s="531">
        <v>0</v>
      </c>
      <c r="K961" s="532"/>
      <c r="L961" s="533"/>
      <c r="M961" s="531">
        <v>0</v>
      </c>
      <c r="N961" s="532"/>
      <c r="O961" s="533"/>
      <c r="P961" s="531">
        <v>0</v>
      </c>
      <c r="Q961" s="532"/>
      <c r="R961" s="533"/>
      <c r="S961" s="531">
        <v>0</v>
      </c>
      <c r="T961" s="532"/>
      <c r="U961" s="533"/>
      <c r="V961" s="531">
        <v>0</v>
      </c>
      <c r="W961" s="532"/>
      <c r="X961" s="533"/>
      <c r="Y961" s="531">
        <v>0</v>
      </c>
      <c r="Z961" s="532"/>
      <c r="AA961" s="533"/>
      <c r="AB961" s="518"/>
    </row>
    <row r="962" spans="1:28" ht="15.75" customHeight="1">
      <c r="A962" s="537" t="str">
        <f>T(A835)</f>
        <v/>
      </c>
      <c r="B962" s="538"/>
      <c r="C962" s="538"/>
      <c r="D962" s="539"/>
      <c r="E962" s="527"/>
      <c r="F962" s="528"/>
      <c r="G962" s="527"/>
      <c r="H962" s="530"/>
      <c r="I962" s="528"/>
      <c r="J962" s="534"/>
      <c r="K962" s="535"/>
      <c r="L962" s="536"/>
      <c r="M962" s="534"/>
      <c r="N962" s="535"/>
      <c r="O962" s="536"/>
      <c r="P962" s="534"/>
      <c r="Q962" s="535"/>
      <c r="R962" s="536"/>
      <c r="S962" s="534"/>
      <c r="T962" s="535"/>
      <c r="U962" s="536"/>
      <c r="V962" s="534"/>
      <c r="W962" s="535"/>
      <c r="X962" s="536"/>
      <c r="Y962" s="534"/>
      <c r="Z962" s="535"/>
      <c r="AA962" s="536"/>
      <c r="AB962" s="518"/>
    </row>
    <row r="963" spans="1:28" ht="15.75" customHeight="1" thickBot="1">
      <c r="A963" s="540"/>
      <c r="B963" s="541"/>
      <c r="C963" s="541"/>
      <c r="D963" s="542"/>
      <c r="E963" s="543">
        <f>SUM(E961)</f>
        <v>1</v>
      </c>
      <c r="F963" s="544"/>
      <c r="G963" s="545">
        <f>SUM(G961)</f>
        <v>0</v>
      </c>
      <c r="H963" s="543"/>
      <c r="I963" s="544"/>
      <c r="J963" s="545">
        <f>SUM((J961+M961+P961)/3)</f>
        <v>0</v>
      </c>
      <c r="K963" s="543"/>
      <c r="L963" s="543"/>
      <c r="M963" s="543"/>
      <c r="N963" s="543"/>
      <c r="O963" s="543"/>
      <c r="P963" s="543"/>
      <c r="Q963" s="543"/>
      <c r="R963" s="544"/>
      <c r="S963" s="545">
        <f>SUM(((S961*3)+V961+Y961)/5)</f>
        <v>0</v>
      </c>
      <c r="T963" s="543"/>
      <c r="U963" s="543"/>
      <c r="V963" s="543"/>
      <c r="W963" s="543"/>
      <c r="X963" s="543"/>
      <c r="Y963" s="543"/>
      <c r="Z963" s="543"/>
      <c r="AA963" s="544"/>
      <c r="AB963" s="519"/>
    </row>
    <row r="964" spans="1:28" ht="15.75" customHeight="1" thickBot="1">
      <c r="J964" s="143"/>
      <c r="K964" s="143"/>
      <c r="L964" s="143"/>
      <c r="M964" s="143"/>
      <c r="N964" s="143"/>
      <c r="O964" s="143"/>
      <c r="P964" s="143"/>
      <c r="Q964" s="143"/>
      <c r="R964" s="143"/>
      <c r="S964" s="143"/>
      <c r="T964" s="143"/>
      <c r="U964" s="143"/>
      <c r="V964" s="143"/>
      <c r="W964" s="143"/>
      <c r="X964" s="143"/>
      <c r="Y964" s="143"/>
      <c r="Z964" s="143"/>
      <c r="AA964" s="143"/>
    </row>
    <row r="965" spans="1:28" ht="15.75" customHeight="1">
      <c r="A965" s="502" t="str">
        <f>T(A959)</f>
        <v>Derailment/Collision</v>
      </c>
      <c r="B965" s="503"/>
      <c r="C965" s="503"/>
      <c r="D965" s="504"/>
      <c r="E965" s="508" t="s">
        <v>45</v>
      </c>
      <c r="F965" s="509"/>
      <c r="G965" s="508" t="s">
        <v>3</v>
      </c>
      <c r="H965" s="512"/>
      <c r="I965" s="509"/>
      <c r="J965" s="514" t="s">
        <v>15</v>
      </c>
      <c r="K965" s="515"/>
      <c r="L965" s="515"/>
      <c r="M965" s="515"/>
      <c r="N965" s="515"/>
      <c r="O965" s="515"/>
      <c r="P965" s="515"/>
      <c r="Q965" s="515"/>
      <c r="R965" s="516"/>
      <c r="S965" s="514" t="s">
        <v>7</v>
      </c>
      <c r="T965" s="515"/>
      <c r="U965" s="515"/>
      <c r="V965" s="515"/>
      <c r="W965" s="515"/>
      <c r="X965" s="515"/>
      <c r="Y965" s="515"/>
      <c r="Z965" s="515"/>
      <c r="AA965" s="516"/>
      <c r="AB965" s="517">
        <f>SUM(((((J969+S969)/2)*G969)*E969))</f>
        <v>0</v>
      </c>
    </row>
    <row r="966" spans="1:28" ht="15.75" customHeight="1">
      <c r="A966" s="505"/>
      <c r="B966" s="506"/>
      <c r="C966" s="506"/>
      <c r="D966" s="507"/>
      <c r="E966" s="510"/>
      <c r="F966" s="511"/>
      <c r="G966" s="510"/>
      <c r="H966" s="513"/>
      <c r="I966" s="511"/>
      <c r="J966" s="520" t="s">
        <v>16</v>
      </c>
      <c r="K966" s="521"/>
      <c r="L966" s="522"/>
      <c r="M966" s="520" t="s">
        <v>17</v>
      </c>
      <c r="N966" s="521"/>
      <c r="O966" s="522"/>
      <c r="P966" s="520" t="s">
        <v>18</v>
      </c>
      <c r="Q966" s="521"/>
      <c r="R966" s="522"/>
      <c r="S966" s="520" t="s">
        <v>8</v>
      </c>
      <c r="T966" s="521"/>
      <c r="U966" s="522"/>
      <c r="V966" s="520" t="s">
        <v>13</v>
      </c>
      <c r="W966" s="521"/>
      <c r="X966" s="522"/>
      <c r="Y966" s="520" t="s">
        <v>149</v>
      </c>
      <c r="Z966" s="521"/>
      <c r="AA966" s="522"/>
      <c r="AB966" s="518"/>
    </row>
    <row r="967" spans="1:28" ht="15.75" customHeight="1">
      <c r="A967" s="523" t="str">
        <f>T(A840)</f>
        <v xml:space="preserve">Switches </v>
      </c>
      <c r="B967" s="524"/>
      <c r="C967" s="141" t="str">
        <f>T(C840)</f>
        <v>CR</v>
      </c>
      <c r="D967" s="144">
        <f>SUM(D840)</f>
        <v>12</v>
      </c>
      <c r="E967" s="525">
        <v>1</v>
      </c>
      <c r="F967" s="526"/>
      <c r="G967" s="525">
        <f>SUM(G840)</f>
        <v>0</v>
      </c>
      <c r="H967" s="529"/>
      <c r="I967" s="526"/>
      <c r="J967" s="531">
        <v>0</v>
      </c>
      <c r="K967" s="532"/>
      <c r="L967" s="533"/>
      <c r="M967" s="531">
        <v>0</v>
      </c>
      <c r="N967" s="532"/>
      <c r="O967" s="533"/>
      <c r="P967" s="531">
        <v>0</v>
      </c>
      <c r="Q967" s="532"/>
      <c r="R967" s="533"/>
      <c r="S967" s="531">
        <v>0</v>
      </c>
      <c r="T967" s="532"/>
      <c r="U967" s="533"/>
      <c r="V967" s="531">
        <v>0</v>
      </c>
      <c r="W967" s="532"/>
      <c r="X967" s="533"/>
      <c r="Y967" s="531">
        <v>0</v>
      </c>
      <c r="Z967" s="532"/>
      <c r="AA967" s="533"/>
      <c r="AB967" s="518"/>
    </row>
    <row r="968" spans="1:28" ht="15.75" customHeight="1">
      <c r="A968" s="537" t="str">
        <f>T(A841)</f>
        <v/>
      </c>
      <c r="B968" s="538"/>
      <c r="C968" s="538"/>
      <c r="D968" s="539"/>
      <c r="E968" s="527"/>
      <c r="F968" s="528"/>
      <c r="G968" s="527"/>
      <c r="H968" s="530"/>
      <c r="I968" s="528"/>
      <c r="J968" s="534"/>
      <c r="K968" s="535"/>
      <c r="L968" s="536"/>
      <c r="M968" s="534"/>
      <c r="N968" s="535"/>
      <c r="O968" s="536"/>
      <c r="P968" s="534"/>
      <c r="Q968" s="535"/>
      <c r="R968" s="536"/>
      <c r="S968" s="534"/>
      <c r="T968" s="535"/>
      <c r="U968" s="536"/>
      <c r="V968" s="534"/>
      <c r="W968" s="535"/>
      <c r="X968" s="536"/>
      <c r="Y968" s="534"/>
      <c r="Z968" s="535"/>
      <c r="AA968" s="536"/>
      <c r="AB968" s="518"/>
    </row>
    <row r="969" spans="1:28" ht="15.75" customHeight="1" thickBot="1">
      <c r="A969" s="540"/>
      <c r="B969" s="541"/>
      <c r="C969" s="541"/>
      <c r="D969" s="542"/>
      <c r="E969" s="543">
        <f>SUM(E967)</f>
        <v>1</v>
      </c>
      <c r="F969" s="544"/>
      <c r="G969" s="545">
        <f>SUM(G967)</f>
        <v>0</v>
      </c>
      <c r="H969" s="543"/>
      <c r="I969" s="544"/>
      <c r="J969" s="545">
        <f>SUM((J967+M967+P967)/3)</f>
        <v>0</v>
      </c>
      <c r="K969" s="543"/>
      <c r="L969" s="543"/>
      <c r="M969" s="543"/>
      <c r="N969" s="543"/>
      <c r="O969" s="543"/>
      <c r="P969" s="543"/>
      <c r="Q969" s="543"/>
      <c r="R969" s="544"/>
      <c r="S969" s="545">
        <f>SUM(((S967*3)+V967+Y967)/5)</f>
        <v>0</v>
      </c>
      <c r="T969" s="543"/>
      <c r="U969" s="543"/>
      <c r="V969" s="543"/>
      <c r="W969" s="543"/>
      <c r="X969" s="543"/>
      <c r="Y969" s="543"/>
      <c r="Z969" s="543"/>
      <c r="AA969" s="544"/>
      <c r="AB969" s="519"/>
    </row>
    <row r="970" spans="1:28" ht="15.75" customHeight="1" thickBot="1">
      <c r="J970" s="145"/>
      <c r="K970" s="145"/>
      <c r="L970" s="145"/>
      <c r="M970" s="145"/>
      <c r="N970" s="145"/>
      <c r="O970" s="145"/>
      <c r="P970" s="145"/>
      <c r="Q970" s="145"/>
      <c r="R970" s="145"/>
      <c r="S970" s="145"/>
      <c r="T970" s="145"/>
      <c r="U970" s="145"/>
      <c r="V970" s="145"/>
      <c r="W970" s="145"/>
      <c r="X970" s="145"/>
      <c r="Y970" s="145"/>
      <c r="Z970" s="145"/>
      <c r="AA970" s="145"/>
    </row>
    <row r="971" spans="1:28" ht="15.75" customHeight="1">
      <c r="A971" s="502" t="str">
        <f>T(A965)</f>
        <v>Derailment/Collision</v>
      </c>
      <c r="B971" s="503"/>
      <c r="C971" s="503"/>
      <c r="D971" s="504"/>
      <c r="E971" s="508" t="s">
        <v>45</v>
      </c>
      <c r="F971" s="509"/>
      <c r="G971" s="508" t="s">
        <v>3</v>
      </c>
      <c r="H971" s="512"/>
      <c r="I971" s="509"/>
      <c r="J971" s="514" t="s">
        <v>15</v>
      </c>
      <c r="K971" s="515"/>
      <c r="L971" s="515"/>
      <c r="M971" s="515"/>
      <c r="N971" s="515"/>
      <c r="O971" s="515"/>
      <c r="P971" s="515"/>
      <c r="Q971" s="515"/>
      <c r="R971" s="516"/>
      <c r="S971" s="514" t="s">
        <v>7</v>
      </c>
      <c r="T971" s="515"/>
      <c r="U971" s="515"/>
      <c r="V971" s="515"/>
      <c r="W971" s="515"/>
      <c r="X971" s="515"/>
      <c r="Y971" s="515"/>
      <c r="Z971" s="515"/>
      <c r="AA971" s="516"/>
      <c r="AB971" s="517">
        <f>SUM(((((J975+S975)/2)*G975)*E975))</f>
        <v>0</v>
      </c>
    </row>
    <row r="972" spans="1:28" ht="15.75" customHeight="1">
      <c r="A972" s="505"/>
      <c r="B972" s="506"/>
      <c r="C972" s="506"/>
      <c r="D972" s="507"/>
      <c r="E972" s="510"/>
      <c r="F972" s="511"/>
      <c r="G972" s="510"/>
      <c r="H972" s="513"/>
      <c r="I972" s="511"/>
      <c r="J972" s="520" t="s">
        <v>16</v>
      </c>
      <c r="K972" s="521"/>
      <c r="L972" s="522"/>
      <c r="M972" s="520" t="s">
        <v>17</v>
      </c>
      <c r="N972" s="521"/>
      <c r="O972" s="522"/>
      <c r="P972" s="520" t="s">
        <v>18</v>
      </c>
      <c r="Q972" s="521"/>
      <c r="R972" s="522"/>
      <c r="S972" s="520" t="s">
        <v>8</v>
      </c>
      <c r="T972" s="521"/>
      <c r="U972" s="522"/>
      <c r="V972" s="520" t="s">
        <v>13</v>
      </c>
      <c r="W972" s="521"/>
      <c r="X972" s="522"/>
      <c r="Y972" s="520" t="s">
        <v>149</v>
      </c>
      <c r="Z972" s="521"/>
      <c r="AA972" s="522"/>
      <c r="AB972" s="518"/>
    </row>
    <row r="973" spans="1:28" ht="15.75" customHeight="1">
      <c r="A973" s="523" t="str">
        <f>T(A846)</f>
        <v>Bridges</v>
      </c>
      <c r="B973" s="524"/>
      <c r="C973" s="141" t="str">
        <f>T(C846)</f>
        <v>CR</v>
      </c>
      <c r="D973" s="144">
        <f>SUM(D846)</f>
        <v>13</v>
      </c>
      <c r="E973" s="525">
        <v>1</v>
      </c>
      <c r="F973" s="526"/>
      <c r="G973" s="525">
        <f>SUM(G846)</f>
        <v>0</v>
      </c>
      <c r="H973" s="529"/>
      <c r="I973" s="526"/>
      <c r="J973" s="531">
        <v>0</v>
      </c>
      <c r="K973" s="532"/>
      <c r="L973" s="533"/>
      <c r="M973" s="531">
        <v>0</v>
      </c>
      <c r="N973" s="532"/>
      <c r="O973" s="533"/>
      <c r="P973" s="531">
        <v>0</v>
      </c>
      <c r="Q973" s="532"/>
      <c r="R973" s="533"/>
      <c r="S973" s="531">
        <v>0</v>
      </c>
      <c r="T973" s="532"/>
      <c r="U973" s="533"/>
      <c r="V973" s="531">
        <v>0</v>
      </c>
      <c r="W973" s="532"/>
      <c r="X973" s="533"/>
      <c r="Y973" s="531">
        <v>0</v>
      </c>
      <c r="Z973" s="532"/>
      <c r="AA973" s="533"/>
      <c r="AB973" s="518"/>
    </row>
    <row r="974" spans="1:28" ht="15.75" customHeight="1">
      <c r="A974" s="537" t="str">
        <f>T(A847)</f>
        <v/>
      </c>
      <c r="B974" s="538"/>
      <c r="C974" s="538"/>
      <c r="D974" s="539"/>
      <c r="E974" s="527"/>
      <c r="F974" s="528"/>
      <c r="G974" s="527"/>
      <c r="H974" s="530"/>
      <c r="I974" s="528"/>
      <c r="J974" s="534"/>
      <c r="K974" s="535"/>
      <c r="L974" s="536"/>
      <c r="M974" s="534"/>
      <c r="N974" s="535"/>
      <c r="O974" s="536"/>
      <c r="P974" s="534"/>
      <c r="Q974" s="535"/>
      <c r="R974" s="536"/>
      <c r="S974" s="534"/>
      <c r="T974" s="535"/>
      <c r="U974" s="536"/>
      <c r="V974" s="534"/>
      <c r="W974" s="535"/>
      <c r="X974" s="536"/>
      <c r="Y974" s="534"/>
      <c r="Z974" s="535"/>
      <c r="AA974" s="536"/>
      <c r="AB974" s="518"/>
    </row>
    <row r="975" spans="1:28" ht="15.75" customHeight="1" thickBot="1">
      <c r="A975" s="540"/>
      <c r="B975" s="541"/>
      <c r="C975" s="541"/>
      <c r="D975" s="542"/>
      <c r="E975" s="543">
        <f>SUM(E973)</f>
        <v>1</v>
      </c>
      <c r="F975" s="544"/>
      <c r="G975" s="545">
        <f>SUM(G973)</f>
        <v>0</v>
      </c>
      <c r="H975" s="543"/>
      <c r="I975" s="544"/>
      <c r="J975" s="545">
        <f>SUM((J973+M973+P973)/3)</f>
        <v>0</v>
      </c>
      <c r="K975" s="543"/>
      <c r="L975" s="543"/>
      <c r="M975" s="543"/>
      <c r="N975" s="543"/>
      <c r="O975" s="543"/>
      <c r="P975" s="543"/>
      <c r="Q975" s="543"/>
      <c r="R975" s="544"/>
      <c r="S975" s="545">
        <f>SUM(((S973*3)+V973+Y973)/5)</f>
        <v>0</v>
      </c>
      <c r="T975" s="543"/>
      <c r="U975" s="543"/>
      <c r="V975" s="543"/>
      <c r="W975" s="543"/>
      <c r="X975" s="543"/>
      <c r="Y975" s="543"/>
      <c r="Z975" s="543"/>
      <c r="AA975" s="544"/>
      <c r="AB975" s="519"/>
    </row>
    <row r="976" spans="1:28" ht="15.75" customHeight="1" thickBot="1">
      <c r="J976" s="143"/>
      <c r="K976" s="143"/>
      <c r="L976" s="143"/>
      <c r="M976" s="143"/>
      <c r="N976" s="143"/>
      <c r="O976" s="143"/>
      <c r="P976" s="143"/>
      <c r="Q976" s="143"/>
      <c r="R976" s="143"/>
      <c r="S976" s="143"/>
      <c r="T976" s="143"/>
      <c r="U976" s="143"/>
      <c r="V976" s="143"/>
      <c r="W976" s="143"/>
      <c r="X976" s="143"/>
      <c r="Y976" s="143"/>
      <c r="Z976" s="143"/>
      <c r="AA976" s="143"/>
    </row>
    <row r="977" spans="1:28" ht="15.75" customHeight="1">
      <c r="A977" s="502" t="str">
        <f>T(A971)</f>
        <v>Derailment/Collision</v>
      </c>
      <c r="B977" s="503"/>
      <c r="C977" s="503"/>
      <c r="D977" s="504"/>
      <c r="E977" s="508" t="s">
        <v>45</v>
      </c>
      <c r="F977" s="509"/>
      <c r="G977" s="508" t="s">
        <v>3</v>
      </c>
      <c r="H977" s="512"/>
      <c r="I977" s="509"/>
      <c r="J977" s="514" t="s">
        <v>15</v>
      </c>
      <c r="K977" s="515"/>
      <c r="L977" s="515"/>
      <c r="M977" s="515"/>
      <c r="N977" s="515"/>
      <c r="O977" s="515"/>
      <c r="P977" s="515"/>
      <c r="Q977" s="515"/>
      <c r="R977" s="516"/>
      <c r="S977" s="514" t="s">
        <v>7</v>
      </c>
      <c r="T977" s="515"/>
      <c r="U977" s="515"/>
      <c r="V977" s="515"/>
      <c r="W977" s="515"/>
      <c r="X977" s="515"/>
      <c r="Y977" s="515"/>
      <c r="Z977" s="515"/>
      <c r="AA977" s="516"/>
      <c r="AB977" s="517">
        <f>SUM(((((J981+S981)/2)*G981)*E981))</f>
        <v>0</v>
      </c>
    </row>
    <row r="978" spans="1:28" ht="15.75" customHeight="1">
      <c r="A978" s="505"/>
      <c r="B978" s="506"/>
      <c r="C978" s="506"/>
      <c r="D978" s="507"/>
      <c r="E978" s="510"/>
      <c r="F978" s="511"/>
      <c r="G978" s="510"/>
      <c r="H978" s="513"/>
      <c r="I978" s="511"/>
      <c r="J978" s="520" t="s">
        <v>16</v>
      </c>
      <c r="K978" s="521"/>
      <c r="L978" s="522"/>
      <c r="M978" s="520" t="s">
        <v>17</v>
      </c>
      <c r="N978" s="521"/>
      <c r="O978" s="522"/>
      <c r="P978" s="520" t="s">
        <v>18</v>
      </c>
      <c r="Q978" s="521"/>
      <c r="R978" s="522"/>
      <c r="S978" s="520" t="s">
        <v>8</v>
      </c>
      <c r="T978" s="521"/>
      <c r="U978" s="522"/>
      <c r="V978" s="520" t="s">
        <v>13</v>
      </c>
      <c r="W978" s="521"/>
      <c r="X978" s="522"/>
      <c r="Y978" s="520" t="s">
        <v>149</v>
      </c>
      <c r="Z978" s="521"/>
      <c r="AA978" s="522"/>
      <c r="AB978" s="518"/>
    </row>
    <row r="979" spans="1:28" ht="15.75" customHeight="1">
      <c r="A979" s="523" t="str">
        <f>T(A852)</f>
        <v>Elevated Track</v>
      </c>
      <c r="B979" s="524"/>
      <c r="C979" s="141" t="str">
        <f>T(C852)</f>
        <v>CR</v>
      </c>
      <c r="D979" s="144">
        <f>SUM(D852)</f>
        <v>14</v>
      </c>
      <c r="E979" s="525">
        <v>1</v>
      </c>
      <c r="F979" s="526"/>
      <c r="G979" s="525">
        <f>SUM(G852)</f>
        <v>0</v>
      </c>
      <c r="H979" s="529"/>
      <c r="I979" s="526"/>
      <c r="J979" s="531">
        <v>0</v>
      </c>
      <c r="K979" s="532"/>
      <c r="L979" s="533"/>
      <c r="M979" s="531">
        <v>0</v>
      </c>
      <c r="N979" s="532"/>
      <c r="O979" s="533"/>
      <c r="P979" s="531">
        <v>0</v>
      </c>
      <c r="Q979" s="532"/>
      <c r="R979" s="533"/>
      <c r="S979" s="531">
        <v>0</v>
      </c>
      <c r="T979" s="532"/>
      <c r="U979" s="533"/>
      <c r="V979" s="531">
        <v>0</v>
      </c>
      <c r="W979" s="532"/>
      <c r="X979" s="533"/>
      <c r="Y979" s="531">
        <v>0</v>
      </c>
      <c r="Z979" s="532"/>
      <c r="AA979" s="533"/>
      <c r="AB979" s="518"/>
    </row>
    <row r="980" spans="1:28" ht="15.75" customHeight="1">
      <c r="A980" s="537" t="str">
        <f>T(A853)</f>
        <v/>
      </c>
      <c r="B980" s="538"/>
      <c r="C980" s="538"/>
      <c r="D980" s="539"/>
      <c r="E980" s="527"/>
      <c r="F980" s="528"/>
      <c r="G980" s="527"/>
      <c r="H980" s="530"/>
      <c r="I980" s="528"/>
      <c r="J980" s="534"/>
      <c r="K980" s="535"/>
      <c r="L980" s="536"/>
      <c r="M980" s="534"/>
      <c r="N980" s="535"/>
      <c r="O980" s="536"/>
      <c r="P980" s="534"/>
      <c r="Q980" s="535"/>
      <c r="R980" s="536"/>
      <c r="S980" s="534"/>
      <c r="T980" s="535"/>
      <c r="U980" s="536"/>
      <c r="V980" s="534"/>
      <c r="W980" s="535"/>
      <c r="X980" s="536"/>
      <c r="Y980" s="534"/>
      <c r="Z980" s="535"/>
      <c r="AA980" s="536"/>
      <c r="AB980" s="518"/>
    </row>
    <row r="981" spans="1:28" ht="15.75" customHeight="1" thickBot="1">
      <c r="A981" s="540"/>
      <c r="B981" s="541"/>
      <c r="C981" s="541"/>
      <c r="D981" s="542"/>
      <c r="E981" s="543">
        <f>SUM(E979)</f>
        <v>1</v>
      </c>
      <c r="F981" s="544"/>
      <c r="G981" s="545">
        <f>SUM(G979)</f>
        <v>0</v>
      </c>
      <c r="H981" s="543"/>
      <c r="I981" s="544"/>
      <c r="J981" s="545">
        <f>SUM((J979+M979+P979)/3)</f>
        <v>0</v>
      </c>
      <c r="K981" s="543"/>
      <c r="L981" s="543"/>
      <c r="M981" s="543"/>
      <c r="N981" s="543"/>
      <c r="O981" s="543"/>
      <c r="P981" s="543"/>
      <c r="Q981" s="543"/>
      <c r="R981" s="544"/>
      <c r="S981" s="545">
        <f>SUM(((S979*3)+V979+Y979)/5)</f>
        <v>0</v>
      </c>
      <c r="T981" s="543"/>
      <c r="U981" s="543"/>
      <c r="V981" s="543"/>
      <c r="W981" s="543"/>
      <c r="X981" s="543"/>
      <c r="Y981" s="543"/>
      <c r="Z981" s="543"/>
      <c r="AA981" s="544"/>
      <c r="AB981" s="519"/>
    </row>
    <row r="982" spans="1:28" ht="15.75" customHeight="1" thickBot="1">
      <c r="J982" s="143"/>
      <c r="K982" s="143"/>
      <c r="L982" s="143"/>
      <c r="M982" s="143"/>
      <c r="N982" s="143"/>
      <c r="O982" s="143"/>
      <c r="P982" s="143"/>
      <c r="Q982" s="143"/>
      <c r="R982" s="143"/>
      <c r="S982" s="143"/>
      <c r="T982" s="143"/>
      <c r="U982" s="143"/>
      <c r="V982" s="143"/>
      <c r="W982" s="143"/>
      <c r="X982" s="143"/>
      <c r="Y982" s="143"/>
      <c r="Z982" s="143"/>
      <c r="AA982" s="143"/>
    </row>
    <row r="983" spans="1:28" ht="15.75" customHeight="1">
      <c r="A983" s="502" t="str">
        <f>T(A977)</f>
        <v>Derailment/Collision</v>
      </c>
      <c r="B983" s="503"/>
      <c r="C983" s="503"/>
      <c r="D983" s="504"/>
      <c r="E983" s="508" t="s">
        <v>45</v>
      </c>
      <c r="F983" s="509"/>
      <c r="G983" s="508" t="s">
        <v>3</v>
      </c>
      <c r="H983" s="512"/>
      <c r="I983" s="509"/>
      <c r="J983" s="514" t="s">
        <v>15</v>
      </c>
      <c r="K983" s="515"/>
      <c r="L983" s="515"/>
      <c r="M983" s="515"/>
      <c r="N983" s="515"/>
      <c r="O983" s="515"/>
      <c r="P983" s="515"/>
      <c r="Q983" s="515"/>
      <c r="R983" s="516"/>
      <c r="S983" s="514" t="s">
        <v>7</v>
      </c>
      <c r="T983" s="515"/>
      <c r="U983" s="515"/>
      <c r="V983" s="515"/>
      <c r="W983" s="515"/>
      <c r="X983" s="515"/>
      <c r="Y983" s="515"/>
      <c r="Z983" s="515"/>
      <c r="AA983" s="516"/>
      <c r="AB983" s="517">
        <f>SUM(((((J987+S987)/2)*G987)*E987))</f>
        <v>0</v>
      </c>
    </row>
    <row r="984" spans="1:28" ht="15.75" customHeight="1">
      <c r="A984" s="505"/>
      <c r="B984" s="506"/>
      <c r="C984" s="506"/>
      <c r="D984" s="507"/>
      <c r="E984" s="510"/>
      <c r="F984" s="511"/>
      <c r="G984" s="510"/>
      <c r="H984" s="513"/>
      <c r="I984" s="511"/>
      <c r="J984" s="520" t="s">
        <v>16</v>
      </c>
      <c r="K984" s="521"/>
      <c r="L984" s="522"/>
      <c r="M984" s="520" t="s">
        <v>17</v>
      </c>
      <c r="N984" s="521"/>
      <c r="O984" s="522"/>
      <c r="P984" s="520" t="s">
        <v>18</v>
      </c>
      <c r="Q984" s="521"/>
      <c r="R984" s="522"/>
      <c r="S984" s="520" t="s">
        <v>8</v>
      </c>
      <c r="T984" s="521"/>
      <c r="U984" s="522"/>
      <c r="V984" s="520" t="s">
        <v>13</v>
      </c>
      <c r="W984" s="521"/>
      <c r="X984" s="522"/>
      <c r="Y984" s="520" t="s">
        <v>149</v>
      </c>
      <c r="Z984" s="521"/>
      <c r="AA984" s="522"/>
      <c r="AB984" s="518"/>
    </row>
    <row r="985" spans="1:28" ht="15.75" customHeight="1">
      <c r="A985" s="523" t="str">
        <f>T(A858)</f>
        <v xml:space="preserve">Tunnels </v>
      </c>
      <c r="B985" s="524"/>
      <c r="C985" s="141" t="str">
        <f>T(C858)</f>
        <v>CR</v>
      </c>
      <c r="D985" s="144">
        <f>SUM(D858)</f>
        <v>15</v>
      </c>
      <c r="E985" s="525">
        <v>1</v>
      </c>
      <c r="F985" s="526"/>
      <c r="G985" s="525">
        <f>SUM(G858)</f>
        <v>0</v>
      </c>
      <c r="H985" s="529"/>
      <c r="I985" s="526"/>
      <c r="J985" s="531">
        <v>0</v>
      </c>
      <c r="K985" s="532"/>
      <c r="L985" s="533"/>
      <c r="M985" s="531">
        <v>0</v>
      </c>
      <c r="N985" s="532"/>
      <c r="O985" s="533"/>
      <c r="P985" s="531">
        <v>0</v>
      </c>
      <c r="Q985" s="532"/>
      <c r="R985" s="533"/>
      <c r="S985" s="531">
        <v>0</v>
      </c>
      <c r="T985" s="532"/>
      <c r="U985" s="533"/>
      <c r="V985" s="531">
        <v>0</v>
      </c>
      <c r="W985" s="532"/>
      <c r="X985" s="533"/>
      <c r="Y985" s="531">
        <v>0</v>
      </c>
      <c r="Z985" s="532"/>
      <c r="AA985" s="533"/>
      <c r="AB985" s="518"/>
    </row>
    <row r="986" spans="1:28" ht="15.75" customHeight="1">
      <c r="A986" s="537" t="str">
        <f>T(A859)</f>
        <v/>
      </c>
      <c r="B986" s="538"/>
      <c r="C986" s="538"/>
      <c r="D986" s="539"/>
      <c r="E986" s="527"/>
      <c r="F986" s="528"/>
      <c r="G986" s="527"/>
      <c r="H986" s="530"/>
      <c r="I986" s="528"/>
      <c r="J986" s="534"/>
      <c r="K986" s="535"/>
      <c r="L986" s="536"/>
      <c r="M986" s="534"/>
      <c r="N986" s="535"/>
      <c r="O986" s="536"/>
      <c r="P986" s="534"/>
      <c r="Q986" s="535"/>
      <c r="R986" s="536"/>
      <c r="S986" s="534"/>
      <c r="T986" s="535"/>
      <c r="U986" s="536"/>
      <c r="V986" s="534"/>
      <c r="W986" s="535"/>
      <c r="X986" s="536"/>
      <c r="Y986" s="534"/>
      <c r="Z986" s="535"/>
      <c r="AA986" s="536"/>
      <c r="AB986" s="518"/>
    </row>
    <row r="987" spans="1:28" ht="15.75" customHeight="1" thickBot="1">
      <c r="A987" s="540"/>
      <c r="B987" s="541"/>
      <c r="C987" s="541"/>
      <c r="D987" s="542"/>
      <c r="E987" s="543">
        <f>SUM(E985)</f>
        <v>1</v>
      </c>
      <c r="F987" s="544"/>
      <c r="G987" s="545">
        <f>SUM(G985)</f>
        <v>0</v>
      </c>
      <c r="H987" s="543"/>
      <c r="I987" s="544"/>
      <c r="J987" s="545">
        <f>SUM((J985+M985+P985)/3)</f>
        <v>0</v>
      </c>
      <c r="K987" s="543"/>
      <c r="L987" s="543"/>
      <c r="M987" s="543"/>
      <c r="N987" s="543"/>
      <c r="O987" s="543"/>
      <c r="P987" s="543"/>
      <c r="Q987" s="543"/>
      <c r="R987" s="544"/>
      <c r="S987" s="545">
        <f>SUM(((S985*3)+V985+Y985)/5)</f>
        <v>0</v>
      </c>
      <c r="T987" s="543"/>
      <c r="U987" s="543"/>
      <c r="V987" s="543"/>
      <c r="W987" s="543"/>
      <c r="X987" s="543"/>
      <c r="Y987" s="543"/>
      <c r="Z987" s="543"/>
      <c r="AA987" s="544"/>
      <c r="AB987" s="519"/>
    </row>
    <row r="988" spans="1:28" ht="15.75" customHeight="1" thickBot="1">
      <c r="J988" s="143"/>
      <c r="K988" s="143"/>
      <c r="L988" s="143"/>
      <c r="M988" s="143"/>
      <c r="N988" s="143"/>
      <c r="O988" s="143"/>
      <c r="P988" s="143"/>
      <c r="Q988" s="143"/>
      <c r="R988" s="143"/>
      <c r="S988" s="143"/>
      <c r="T988" s="143"/>
      <c r="U988" s="143"/>
      <c r="V988" s="143"/>
      <c r="W988" s="143"/>
      <c r="X988" s="143"/>
      <c r="Y988" s="143"/>
      <c r="Z988" s="143"/>
      <c r="AA988" s="143"/>
    </row>
    <row r="989" spans="1:28" ht="15.75" customHeight="1">
      <c r="A989" s="502" t="str">
        <f>T(A983)</f>
        <v>Derailment/Collision</v>
      </c>
      <c r="B989" s="503"/>
      <c r="C989" s="503"/>
      <c r="D989" s="504"/>
      <c r="E989" s="508" t="s">
        <v>45</v>
      </c>
      <c r="F989" s="509"/>
      <c r="G989" s="508" t="s">
        <v>3</v>
      </c>
      <c r="H989" s="512"/>
      <c r="I989" s="509"/>
      <c r="J989" s="514" t="s">
        <v>15</v>
      </c>
      <c r="K989" s="515"/>
      <c r="L989" s="515"/>
      <c r="M989" s="515"/>
      <c r="N989" s="515"/>
      <c r="O989" s="515"/>
      <c r="P989" s="515"/>
      <c r="Q989" s="515"/>
      <c r="R989" s="516"/>
      <c r="S989" s="514" t="s">
        <v>7</v>
      </c>
      <c r="T989" s="515"/>
      <c r="U989" s="515"/>
      <c r="V989" s="515"/>
      <c r="W989" s="515"/>
      <c r="X989" s="515"/>
      <c r="Y989" s="515"/>
      <c r="Z989" s="515"/>
      <c r="AA989" s="516"/>
      <c r="AB989" s="517">
        <f>SUM(((((J993+S993)/2)*G993)*E993))</f>
        <v>0</v>
      </c>
    </row>
    <row r="990" spans="1:28" ht="15.75" customHeight="1">
      <c r="A990" s="505"/>
      <c r="B990" s="506"/>
      <c r="C990" s="506"/>
      <c r="D990" s="507"/>
      <c r="E990" s="510"/>
      <c r="F990" s="511"/>
      <c r="G990" s="510"/>
      <c r="H990" s="513"/>
      <c r="I990" s="511"/>
      <c r="J990" s="520" t="s">
        <v>16</v>
      </c>
      <c r="K990" s="521"/>
      <c r="L990" s="522"/>
      <c r="M990" s="520" t="s">
        <v>17</v>
      </c>
      <c r="N990" s="521"/>
      <c r="O990" s="522"/>
      <c r="P990" s="520" t="s">
        <v>18</v>
      </c>
      <c r="Q990" s="521"/>
      <c r="R990" s="522"/>
      <c r="S990" s="520" t="s">
        <v>8</v>
      </c>
      <c r="T990" s="521"/>
      <c r="U990" s="522"/>
      <c r="V990" s="520" t="s">
        <v>13</v>
      </c>
      <c r="W990" s="521"/>
      <c r="X990" s="522"/>
      <c r="Y990" s="520" t="s">
        <v>149</v>
      </c>
      <c r="Z990" s="521"/>
      <c r="AA990" s="522"/>
      <c r="AB990" s="518"/>
    </row>
    <row r="991" spans="1:28" ht="15.75" customHeight="1">
      <c r="A991" s="523" t="str">
        <f>T(A864)</f>
        <v>Choke Points on ROW</v>
      </c>
      <c r="B991" s="524"/>
      <c r="C991" s="141" t="str">
        <f>T(C864)</f>
        <v>CR</v>
      </c>
      <c r="D991" s="144">
        <f>SUM(D864)</f>
        <v>16</v>
      </c>
      <c r="E991" s="525">
        <v>1</v>
      </c>
      <c r="F991" s="526"/>
      <c r="G991" s="525">
        <f>SUM(G864)</f>
        <v>0</v>
      </c>
      <c r="H991" s="529"/>
      <c r="I991" s="526"/>
      <c r="J991" s="531">
        <v>0</v>
      </c>
      <c r="K991" s="532"/>
      <c r="L991" s="533"/>
      <c r="M991" s="531">
        <v>0</v>
      </c>
      <c r="N991" s="532"/>
      <c r="O991" s="533"/>
      <c r="P991" s="531">
        <v>0</v>
      </c>
      <c r="Q991" s="532"/>
      <c r="R991" s="533"/>
      <c r="S991" s="531">
        <v>0</v>
      </c>
      <c r="T991" s="532"/>
      <c r="U991" s="533"/>
      <c r="V991" s="531">
        <v>0</v>
      </c>
      <c r="W991" s="532"/>
      <c r="X991" s="533"/>
      <c r="Y991" s="531">
        <v>0</v>
      </c>
      <c r="Z991" s="532"/>
      <c r="AA991" s="533"/>
      <c r="AB991" s="518"/>
    </row>
    <row r="992" spans="1:28" ht="15.75" customHeight="1">
      <c r="A992" s="537" t="str">
        <f>T(A865)</f>
        <v/>
      </c>
      <c r="B992" s="538"/>
      <c r="C992" s="538"/>
      <c r="D992" s="539"/>
      <c r="E992" s="527"/>
      <c r="F992" s="528"/>
      <c r="G992" s="527"/>
      <c r="H992" s="530"/>
      <c r="I992" s="528"/>
      <c r="J992" s="534"/>
      <c r="K992" s="535"/>
      <c r="L992" s="536"/>
      <c r="M992" s="534"/>
      <c r="N992" s="535"/>
      <c r="O992" s="536"/>
      <c r="P992" s="534"/>
      <c r="Q992" s="535"/>
      <c r="R992" s="536"/>
      <c r="S992" s="534"/>
      <c r="T992" s="535"/>
      <c r="U992" s="536"/>
      <c r="V992" s="534"/>
      <c r="W992" s="535"/>
      <c r="X992" s="536"/>
      <c r="Y992" s="534"/>
      <c r="Z992" s="535"/>
      <c r="AA992" s="536"/>
      <c r="AB992" s="518"/>
    </row>
    <row r="993" spans="1:28" ht="15.75" customHeight="1" thickBot="1">
      <c r="A993" s="540"/>
      <c r="B993" s="541"/>
      <c r="C993" s="541"/>
      <c r="D993" s="542"/>
      <c r="E993" s="543">
        <f>SUM(E991)</f>
        <v>1</v>
      </c>
      <c r="F993" s="544"/>
      <c r="G993" s="545">
        <f>SUM(G991)</f>
        <v>0</v>
      </c>
      <c r="H993" s="543"/>
      <c r="I993" s="544"/>
      <c r="J993" s="545">
        <f>SUM((J991+M991+P991)/3)</f>
        <v>0</v>
      </c>
      <c r="K993" s="543"/>
      <c r="L993" s="543"/>
      <c r="M993" s="543"/>
      <c r="N993" s="543"/>
      <c r="O993" s="543"/>
      <c r="P993" s="543"/>
      <c r="Q993" s="543"/>
      <c r="R993" s="544"/>
      <c r="S993" s="545">
        <f>SUM(((S991*3)+V991+Y991)/5)</f>
        <v>0</v>
      </c>
      <c r="T993" s="543"/>
      <c r="U993" s="543"/>
      <c r="V993" s="543"/>
      <c r="W993" s="543"/>
      <c r="X993" s="543"/>
      <c r="Y993" s="543"/>
      <c r="Z993" s="543"/>
      <c r="AA993" s="544"/>
      <c r="AB993" s="519"/>
    </row>
    <row r="994" spans="1:28" ht="15.75" customHeight="1" thickBot="1">
      <c r="J994" s="145"/>
      <c r="K994" s="145"/>
      <c r="L994" s="145"/>
      <c r="M994" s="145"/>
      <c r="N994" s="145"/>
      <c r="O994" s="145"/>
      <c r="P994" s="145"/>
      <c r="Q994" s="145"/>
      <c r="R994" s="145"/>
      <c r="S994" s="145"/>
      <c r="T994" s="145"/>
      <c r="U994" s="145"/>
      <c r="V994" s="145"/>
      <c r="W994" s="145"/>
      <c r="X994" s="145"/>
      <c r="Y994" s="145"/>
      <c r="Z994" s="145"/>
      <c r="AA994" s="145"/>
    </row>
    <row r="995" spans="1:28" ht="15.75" customHeight="1">
      <c r="A995" s="502" t="str">
        <f>T(A989)</f>
        <v>Derailment/Collision</v>
      </c>
      <c r="B995" s="503"/>
      <c r="C995" s="503"/>
      <c r="D995" s="504"/>
      <c r="E995" s="508" t="s">
        <v>45</v>
      </c>
      <c r="F995" s="509"/>
      <c r="G995" s="508" t="s">
        <v>3</v>
      </c>
      <c r="H995" s="512"/>
      <c r="I995" s="509"/>
      <c r="J995" s="514" t="s">
        <v>15</v>
      </c>
      <c r="K995" s="515"/>
      <c r="L995" s="515"/>
      <c r="M995" s="515"/>
      <c r="N995" s="515"/>
      <c r="O995" s="515"/>
      <c r="P995" s="515"/>
      <c r="Q995" s="515"/>
      <c r="R995" s="516"/>
      <c r="S995" s="514" t="s">
        <v>7</v>
      </c>
      <c r="T995" s="515"/>
      <c r="U995" s="515"/>
      <c r="V995" s="515"/>
      <c r="W995" s="515"/>
      <c r="X995" s="515"/>
      <c r="Y995" s="515"/>
      <c r="Z995" s="515"/>
      <c r="AA995" s="516"/>
      <c r="AB995" s="517">
        <f>SUM(((((J999+S999)/2)*G999)*E999))</f>
        <v>0</v>
      </c>
    </row>
    <row r="996" spans="1:28" ht="15.75" customHeight="1">
      <c r="A996" s="505"/>
      <c r="B996" s="506"/>
      <c r="C996" s="506"/>
      <c r="D996" s="507"/>
      <c r="E996" s="510"/>
      <c r="F996" s="511"/>
      <c r="G996" s="510"/>
      <c r="H996" s="513"/>
      <c r="I996" s="511"/>
      <c r="J996" s="520" t="s">
        <v>16</v>
      </c>
      <c r="K996" s="521"/>
      <c r="L996" s="522"/>
      <c r="M996" s="520" t="s">
        <v>17</v>
      </c>
      <c r="N996" s="521"/>
      <c r="O996" s="522"/>
      <c r="P996" s="520" t="s">
        <v>18</v>
      </c>
      <c r="Q996" s="521"/>
      <c r="R996" s="522"/>
      <c r="S996" s="520" t="s">
        <v>8</v>
      </c>
      <c r="T996" s="521"/>
      <c r="U996" s="522"/>
      <c r="V996" s="520" t="s">
        <v>13</v>
      </c>
      <c r="W996" s="521"/>
      <c r="X996" s="522"/>
      <c r="Y996" s="520" t="s">
        <v>149</v>
      </c>
      <c r="Z996" s="521"/>
      <c r="AA996" s="522"/>
      <c r="AB996" s="518"/>
    </row>
    <row r="997" spans="1:28" ht="15.75" customHeight="1">
      <c r="A997" s="523" t="str">
        <f>T(A870)</f>
        <v>Fire Suppression</v>
      </c>
      <c r="B997" s="524"/>
      <c r="C997" s="141" t="str">
        <f>T(C870)</f>
        <v>CR</v>
      </c>
      <c r="D997" s="144">
        <f>SUM(D870)</f>
        <v>17</v>
      </c>
      <c r="E997" s="525">
        <v>1</v>
      </c>
      <c r="F997" s="526"/>
      <c r="G997" s="525">
        <f>SUM(G870)</f>
        <v>0</v>
      </c>
      <c r="H997" s="529"/>
      <c r="I997" s="526"/>
      <c r="J997" s="531">
        <v>0</v>
      </c>
      <c r="K997" s="532"/>
      <c r="L997" s="533"/>
      <c r="M997" s="531">
        <v>0</v>
      </c>
      <c r="N997" s="532"/>
      <c r="O997" s="533"/>
      <c r="P997" s="531">
        <v>0</v>
      </c>
      <c r="Q997" s="532"/>
      <c r="R997" s="533"/>
      <c r="S997" s="531">
        <v>0</v>
      </c>
      <c r="T997" s="532"/>
      <c r="U997" s="533"/>
      <c r="V997" s="531">
        <v>0</v>
      </c>
      <c r="W997" s="532"/>
      <c r="X997" s="533"/>
      <c r="Y997" s="531">
        <v>0</v>
      </c>
      <c r="Z997" s="532"/>
      <c r="AA997" s="533"/>
      <c r="AB997" s="518"/>
    </row>
    <row r="998" spans="1:28" ht="15.75" customHeight="1">
      <c r="A998" s="537" t="str">
        <f>T(A871)</f>
        <v/>
      </c>
      <c r="B998" s="538"/>
      <c r="C998" s="538"/>
      <c r="D998" s="539"/>
      <c r="E998" s="527"/>
      <c r="F998" s="528"/>
      <c r="G998" s="527"/>
      <c r="H998" s="530"/>
      <c r="I998" s="528"/>
      <c r="J998" s="534"/>
      <c r="K998" s="535"/>
      <c r="L998" s="536"/>
      <c r="M998" s="534"/>
      <c r="N998" s="535"/>
      <c r="O998" s="536"/>
      <c r="P998" s="534"/>
      <c r="Q998" s="535"/>
      <c r="R998" s="536"/>
      <c r="S998" s="534"/>
      <c r="T998" s="535"/>
      <c r="U998" s="536"/>
      <c r="V998" s="534"/>
      <c r="W998" s="535"/>
      <c r="X998" s="536"/>
      <c r="Y998" s="534"/>
      <c r="Z998" s="535"/>
      <c r="AA998" s="536"/>
      <c r="AB998" s="518"/>
    </row>
    <row r="999" spans="1:28" ht="15.75" customHeight="1" thickBot="1">
      <c r="A999" s="540"/>
      <c r="B999" s="541"/>
      <c r="C999" s="541"/>
      <c r="D999" s="542"/>
      <c r="E999" s="543">
        <f>SUM(E997)</f>
        <v>1</v>
      </c>
      <c r="F999" s="544"/>
      <c r="G999" s="545">
        <f>SUM(G997)</f>
        <v>0</v>
      </c>
      <c r="H999" s="543"/>
      <c r="I999" s="544"/>
      <c r="J999" s="545">
        <f>SUM((J997+M997+P997)/3)</f>
        <v>0</v>
      </c>
      <c r="K999" s="543"/>
      <c r="L999" s="543"/>
      <c r="M999" s="543"/>
      <c r="N999" s="543"/>
      <c r="O999" s="543"/>
      <c r="P999" s="543"/>
      <c r="Q999" s="543"/>
      <c r="R999" s="544"/>
      <c r="S999" s="545">
        <f>SUM(((S997*3)+V997+Y997)/5)</f>
        <v>0</v>
      </c>
      <c r="T999" s="543"/>
      <c r="U999" s="543"/>
      <c r="V999" s="543"/>
      <c r="W999" s="543"/>
      <c r="X999" s="543"/>
      <c r="Y999" s="543"/>
      <c r="Z999" s="543"/>
      <c r="AA999" s="544"/>
      <c r="AB999" s="519"/>
    </row>
    <row r="1000" spans="1:28" ht="15.75" customHeight="1" thickBot="1">
      <c r="J1000" s="145"/>
      <c r="K1000" s="145"/>
      <c r="L1000" s="145"/>
      <c r="M1000" s="145"/>
      <c r="N1000" s="145"/>
      <c r="O1000" s="145"/>
      <c r="P1000" s="145"/>
      <c r="Q1000" s="145"/>
      <c r="R1000" s="145"/>
      <c r="S1000" s="145"/>
      <c r="T1000" s="145"/>
      <c r="U1000" s="145"/>
      <c r="V1000" s="145"/>
      <c r="W1000" s="145"/>
      <c r="X1000" s="145"/>
      <c r="Y1000" s="145"/>
      <c r="Z1000" s="145"/>
      <c r="AA1000" s="145"/>
    </row>
    <row r="1001" spans="1:28" ht="15.75" customHeight="1">
      <c r="A1001" s="502" t="str">
        <f>T(A995)</f>
        <v>Derailment/Collision</v>
      </c>
      <c r="B1001" s="503"/>
      <c r="C1001" s="503"/>
      <c r="D1001" s="504"/>
      <c r="E1001" s="508" t="s">
        <v>45</v>
      </c>
      <c r="F1001" s="509"/>
      <c r="G1001" s="508" t="s">
        <v>3</v>
      </c>
      <c r="H1001" s="512"/>
      <c r="I1001" s="509"/>
      <c r="J1001" s="514" t="s">
        <v>15</v>
      </c>
      <c r="K1001" s="515"/>
      <c r="L1001" s="515"/>
      <c r="M1001" s="515"/>
      <c r="N1001" s="515"/>
      <c r="O1001" s="515"/>
      <c r="P1001" s="515"/>
      <c r="Q1001" s="515"/>
      <c r="R1001" s="516"/>
      <c r="S1001" s="514" t="s">
        <v>7</v>
      </c>
      <c r="T1001" s="515"/>
      <c r="U1001" s="515"/>
      <c r="V1001" s="515"/>
      <c r="W1001" s="515"/>
      <c r="X1001" s="515"/>
      <c r="Y1001" s="515"/>
      <c r="Z1001" s="515"/>
      <c r="AA1001" s="516"/>
      <c r="AB1001" s="517">
        <f>SUM(((((J1005+S1005)/2)*G1005)*E1005))</f>
        <v>0</v>
      </c>
    </row>
    <row r="1002" spans="1:28" ht="15.75" customHeight="1">
      <c r="A1002" s="505"/>
      <c r="B1002" s="506"/>
      <c r="C1002" s="506"/>
      <c r="D1002" s="507"/>
      <c r="E1002" s="510"/>
      <c r="F1002" s="511"/>
      <c r="G1002" s="510"/>
      <c r="H1002" s="513"/>
      <c r="I1002" s="511"/>
      <c r="J1002" s="520" t="s">
        <v>16</v>
      </c>
      <c r="K1002" s="521"/>
      <c r="L1002" s="522"/>
      <c r="M1002" s="520" t="s">
        <v>17</v>
      </c>
      <c r="N1002" s="521"/>
      <c r="O1002" s="522"/>
      <c r="P1002" s="520" t="s">
        <v>18</v>
      </c>
      <c r="Q1002" s="521"/>
      <c r="R1002" s="522"/>
      <c r="S1002" s="520" t="s">
        <v>8</v>
      </c>
      <c r="T1002" s="521"/>
      <c r="U1002" s="522"/>
      <c r="V1002" s="520" t="s">
        <v>13</v>
      </c>
      <c r="W1002" s="521"/>
      <c r="X1002" s="522"/>
      <c r="Y1002" s="520" t="s">
        <v>149</v>
      </c>
      <c r="Z1002" s="521"/>
      <c r="AA1002" s="522"/>
      <c r="AB1002" s="518"/>
    </row>
    <row r="1003" spans="1:28" ht="15.75" customHeight="1">
      <c r="A1003" s="523" t="str">
        <f>T(A876)</f>
        <v>Air Handling</v>
      </c>
      <c r="B1003" s="524"/>
      <c r="C1003" s="141" t="str">
        <f>T(C876)</f>
        <v>CR</v>
      </c>
      <c r="D1003" s="144">
        <f>SUM(D876)</f>
        <v>18</v>
      </c>
      <c r="E1003" s="525">
        <v>1</v>
      </c>
      <c r="F1003" s="526"/>
      <c r="G1003" s="525">
        <f>SUM(G876)</f>
        <v>0</v>
      </c>
      <c r="H1003" s="529"/>
      <c r="I1003" s="526"/>
      <c r="J1003" s="531">
        <v>0</v>
      </c>
      <c r="K1003" s="532"/>
      <c r="L1003" s="533"/>
      <c r="M1003" s="531">
        <v>0</v>
      </c>
      <c r="N1003" s="532"/>
      <c r="O1003" s="533"/>
      <c r="P1003" s="531">
        <v>0</v>
      </c>
      <c r="Q1003" s="532"/>
      <c r="R1003" s="533"/>
      <c r="S1003" s="531">
        <v>0</v>
      </c>
      <c r="T1003" s="532"/>
      <c r="U1003" s="533"/>
      <c r="V1003" s="531">
        <v>0</v>
      </c>
      <c r="W1003" s="532"/>
      <c r="X1003" s="533"/>
      <c r="Y1003" s="531">
        <v>0</v>
      </c>
      <c r="Z1003" s="532"/>
      <c r="AA1003" s="533"/>
      <c r="AB1003" s="518"/>
    </row>
    <row r="1004" spans="1:28" ht="15.75" customHeight="1">
      <c r="A1004" s="537" t="str">
        <f>T(A877)</f>
        <v/>
      </c>
      <c r="B1004" s="538"/>
      <c r="C1004" s="538"/>
      <c r="D1004" s="539"/>
      <c r="E1004" s="527"/>
      <c r="F1004" s="528"/>
      <c r="G1004" s="527"/>
      <c r="H1004" s="530"/>
      <c r="I1004" s="528"/>
      <c r="J1004" s="534"/>
      <c r="K1004" s="535"/>
      <c r="L1004" s="536"/>
      <c r="M1004" s="534"/>
      <c r="N1004" s="535"/>
      <c r="O1004" s="536"/>
      <c r="P1004" s="534"/>
      <c r="Q1004" s="535"/>
      <c r="R1004" s="536"/>
      <c r="S1004" s="534"/>
      <c r="T1004" s="535"/>
      <c r="U1004" s="536"/>
      <c r="V1004" s="534"/>
      <c r="W1004" s="535"/>
      <c r="X1004" s="536"/>
      <c r="Y1004" s="534"/>
      <c r="Z1004" s="535"/>
      <c r="AA1004" s="536"/>
      <c r="AB1004" s="518"/>
    </row>
    <row r="1005" spans="1:28" ht="15.75" customHeight="1" thickBot="1">
      <c r="A1005" s="540"/>
      <c r="B1005" s="541"/>
      <c r="C1005" s="541"/>
      <c r="D1005" s="542"/>
      <c r="E1005" s="543">
        <f>SUM(E1003)</f>
        <v>1</v>
      </c>
      <c r="F1005" s="544"/>
      <c r="G1005" s="545">
        <f>SUM(G1003)</f>
        <v>0</v>
      </c>
      <c r="H1005" s="543"/>
      <c r="I1005" s="544"/>
      <c r="J1005" s="545">
        <f>SUM((J1003+M1003+P1003)/3)</f>
        <v>0</v>
      </c>
      <c r="K1005" s="543"/>
      <c r="L1005" s="543"/>
      <c r="M1005" s="543"/>
      <c r="N1005" s="543"/>
      <c r="O1005" s="543"/>
      <c r="P1005" s="543"/>
      <c r="Q1005" s="543"/>
      <c r="R1005" s="544"/>
      <c r="S1005" s="545">
        <f>SUM(((S1003*3)+V1003+Y1003)/5)</f>
        <v>0</v>
      </c>
      <c r="T1005" s="543"/>
      <c r="U1005" s="543"/>
      <c r="V1005" s="543"/>
      <c r="W1005" s="543"/>
      <c r="X1005" s="543"/>
      <c r="Y1005" s="543"/>
      <c r="Z1005" s="543"/>
      <c r="AA1005" s="544"/>
      <c r="AB1005" s="519"/>
    </row>
    <row r="1006" spans="1:28" ht="15.75" customHeight="1" thickBot="1">
      <c r="J1006" s="143"/>
      <c r="K1006" s="143"/>
      <c r="L1006" s="143"/>
      <c r="M1006" s="143"/>
      <c r="N1006" s="143"/>
      <c r="O1006" s="143"/>
      <c r="P1006" s="143"/>
      <c r="Q1006" s="143"/>
      <c r="R1006" s="143"/>
      <c r="S1006" s="143"/>
      <c r="T1006" s="143"/>
      <c r="U1006" s="143"/>
      <c r="V1006" s="143"/>
      <c r="W1006" s="143"/>
      <c r="X1006" s="143"/>
      <c r="Y1006" s="143"/>
      <c r="Z1006" s="143"/>
      <c r="AA1006" s="143"/>
    </row>
    <row r="1007" spans="1:28" ht="15.75" customHeight="1">
      <c r="A1007" s="502" t="str">
        <f>T(A1001)</f>
        <v>Derailment/Collision</v>
      </c>
      <c r="B1007" s="503"/>
      <c r="C1007" s="503"/>
      <c r="D1007" s="504"/>
      <c r="E1007" s="508" t="s">
        <v>45</v>
      </c>
      <c r="F1007" s="509"/>
      <c r="G1007" s="508" t="s">
        <v>3</v>
      </c>
      <c r="H1007" s="512"/>
      <c r="I1007" s="509"/>
      <c r="J1007" s="514" t="s">
        <v>15</v>
      </c>
      <c r="K1007" s="515"/>
      <c r="L1007" s="515"/>
      <c r="M1007" s="515"/>
      <c r="N1007" s="515"/>
      <c r="O1007" s="515"/>
      <c r="P1007" s="515"/>
      <c r="Q1007" s="515"/>
      <c r="R1007" s="516"/>
      <c r="S1007" s="514" t="s">
        <v>7</v>
      </c>
      <c r="T1007" s="515"/>
      <c r="U1007" s="515"/>
      <c r="V1007" s="515"/>
      <c r="W1007" s="515"/>
      <c r="X1007" s="515"/>
      <c r="Y1007" s="515"/>
      <c r="Z1007" s="515"/>
      <c r="AA1007" s="516"/>
      <c r="AB1007" s="517">
        <f>SUM(((((J1011+S1011)/2)*G1011)*E1011))</f>
        <v>0</v>
      </c>
    </row>
    <row r="1008" spans="1:28" ht="15.75" customHeight="1">
      <c r="A1008" s="505"/>
      <c r="B1008" s="506"/>
      <c r="C1008" s="506"/>
      <c r="D1008" s="507"/>
      <c r="E1008" s="510"/>
      <c r="F1008" s="511"/>
      <c r="G1008" s="510"/>
      <c r="H1008" s="513"/>
      <c r="I1008" s="511"/>
      <c r="J1008" s="520" t="s">
        <v>16</v>
      </c>
      <c r="K1008" s="521"/>
      <c r="L1008" s="522"/>
      <c r="M1008" s="520" t="s">
        <v>17</v>
      </c>
      <c r="N1008" s="521"/>
      <c r="O1008" s="522"/>
      <c r="P1008" s="520" t="s">
        <v>18</v>
      </c>
      <c r="Q1008" s="521"/>
      <c r="R1008" s="522"/>
      <c r="S1008" s="520" t="s">
        <v>8</v>
      </c>
      <c r="T1008" s="521"/>
      <c r="U1008" s="522"/>
      <c r="V1008" s="520" t="s">
        <v>13</v>
      </c>
      <c r="W1008" s="521"/>
      <c r="X1008" s="522"/>
      <c r="Y1008" s="520" t="s">
        <v>149</v>
      </c>
      <c r="Z1008" s="521"/>
      <c r="AA1008" s="522"/>
      <c r="AB1008" s="518"/>
    </row>
    <row r="1009" spans="1:28" ht="15.75" customHeight="1">
      <c r="A1009" s="523" t="str">
        <f>T(A882)</f>
        <v>Power Generation/Distribution</v>
      </c>
      <c r="B1009" s="524"/>
      <c r="C1009" s="141" t="str">
        <f>T(C882)</f>
        <v>CR</v>
      </c>
      <c r="D1009" s="144">
        <f>SUM(D882)</f>
        <v>19</v>
      </c>
      <c r="E1009" s="525">
        <v>1</v>
      </c>
      <c r="F1009" s="526"/>
      <c r="G1009" s="525">
        <f>SUM(G882)</f>
        <v>0</v>
      </c>
      <c r="H1009" s="529"/>
      <c r="I1009" s="526"/>
      <c r="J1009" s="531">
        <v>0</v>
      </c>
      <c r="K1009" s="532"/>
      <c r="L1009" s="533"/>
      <c r="M1009" s="531">
        <v>0</v>
      </c>
      <c r="N1009" s="532"/>
      <c r="O1009" s="533"/>
      <c r="P1009" s="531">
        <v>0</v>
      </c>
      <c r="Q1009" s="532"/>
      <c r="R1009" s="533"/>
      <c r="S1009" s="531">
        <v>0</v>
      </c>
      <c r="T1009" s="532"/>
      <c r="U1009" s="533"/>
      <c r="V1009" s="531">
        <v>0</v>
      </c>
      <c r="W1009" s="532"/>
      <c r="X1009" s="533"/>
      <c r="Y1009" s="531">
        <v>0</v>
      </c>
      <c r="Z1009" s="532"/>
      <c r="AA1009" s="533"/>
      <c r="AB1009" s="518"/>
    </row>
    <row r="1010" spans="1:28" ht="15.75" customHeight="1">
      <c r="A1010" s="537" t="str">
        <f>T(A883)</f>
        <v/>
      </c>
      <c r="B1010" s="538"/>
      <c r="C1010" s="538"/>
      <c r="D1010" s="539"/>
      <c r="E1010" s="527"/>
      <c r="F1010" s="528"/>
      <c r="G1010" s="527"/>
      <c r="H1010" s="530"/>
      <c r="I1010" s="528"/>
      <c r="J1010" s="534"/>
      <c r="K1010" s="535"/>
      <c r="L1010" s="536"/>
      <c r="M1010" s="534"/>
      <c r="N1010" s="535"/>
      <c r="O1010" s="536"/>
      <c r="P1010" s="534"/>
      <c r="Q1010" s="535"/>
      <c r="R1010" s="536"/>
      <c r="S1010" s="534"/>
      <c r="T1010" s="535"/>
      <c r="U1010" s="536"/>
      <c r="V1010" s="534"/>
      <c r="W1010" s="535"/>
      <c r="X1010" s="536"/>
      <c r="Y1010" s="534"/>
      <c r="Z1010" s="535"/>
      <c r="AA1010" s="536"/>
      <c r="AB1010" s="518"/>
    </row>
    <row r="1011" spans="1:28" ht="15.75" customHeight="1" thickBot="1">
      <c r="A1011" s="540"/>
      <c r="B1011" s="541"/>
      <c r="C1011" s="541"/>
      <c r="D1011" s="542"/>
      <c r="E1011" s="543">
        <f>SUM(E1009)</f>
        <v>1</v>
      </c>
      <c r="F1011" s="544"/>
      <c r="G1011" s="545">
        <f>SUM(G1009)</f>
        <v>0</v>
      </c>
      <c r="H1011" s="543"/>
      <c r="I1011" s="544"/>
      <c r="J1011" s="545">
        <f>SUM((J1009+M1009+P1009)/3)</f>
        <v>0</v>
      </c>
      <c r="K1011" s="543"/>
      <c r="L1011" s="543"/>
      <c r="M1011" s="543"/>
      <c r="N1011" s="543"/>
      <c r="O1011" s="543"/>
      <c r="P1011" s="543"/>
      <c r="Q1011" s="543"/>
      <c r="R1011" s="544"/>
      <c r="S1011" s="545">
        <f>SUM(((S1009*3)+V1009+Y1009)/5)</f>
        <v>0</v>
      </c>
      <c r="T1011" s="543"/>
      <c r="U1011" s="543"/>
      <c r="V1011" s="543"/>
      <c r="W1011" s="543"/>
      <c r="X1011" s="543"/>
      <c r="Y1011" s="543"/>
      <c r="Z1011" s="543"/>
      <c r="AA1011" s="544"/>
      <c r="AB1011" s="519"/>
    </row>
    <row r="1012" spans="1:28" ht="15.75" customHeight="1" thickBot="1">
      <c r="J1012" s="145"/>
      <c r="K1012" s="145"/>
      <c r="L1012" s="145"/>
      <c r="M1012" s="145"/>
      <c r="N1012" s="145"/>
      <c r="O1012" s="145"/>
      <c r="P1012" s="145"/>
      <c r="Q1012" s="145"/>
      <c r="R1012" s="145"/>
      <c r="S1012" s="145"/>
      <c r="T1012" s="145"/>
      <c r="U1012" s="145"/>
      <c r="V1012" s="145"/>
      <c r="W1012" s="145"/>
      <c r="X1012" s="145"/>
      <c r="Y1012" s="145"/>
      <c r="Z1012" s="145"/>
      <c r="AA1012" s="145"/>
    </row>
    <row r="1013" spans="1:28" ht="15.75" customHeight="1">
      <c r="A1013" s="502" t="str">
        <f>T(A1007)</f>
        <v>Derailment/Collision</v>
      </c>
      <c r="B1013" s="503"/>
      <c r="C1013" s="503"/>
      <c r="D1013" s="504"/>
      <c r="E1013" s="508" t="s">
        <v>45</v>
      </c>
      <c r="F1013" s="509"/>
      <c r="G1013" s="508" t="s">
        <v>3</v>
      </c>
      <c r="H1013" s="512"/>
      <c r="I1013" s="509"/>
      <c r="J1013" s="514" t="s">
        <v>15</v>
      </c>
      <c r="K1013" s="515"/>
      <c r="L1013" s="515"/>
      <c r="M1013" s="515"/>
      <c r="N1013" s="515"/>
      <c r="O1013" s="515"/>
      <c r="P1013" s="515"/>
      <c r="Q1013" s="515"/>
      <c r="R1013" s="516"/>
      <c r="S1013" s="514" t="s">
        <v>7</v>
      </c>
      <c r="T1013" s="515"/>
      <c r="U1013" s="515"/>
      <c r="V1013" s="515"/>
      <c r="W1013" s="515"/>
      <c r="X1013" s="515"/>
      <c r="Y1013" s="515"/>
      <c r="Z1013" s="515"/>
      <c r="AA1013" s="516"/>
      <c r="AB1013" s="517">
        <f>SUM(((((J1017+S1017)/2)*G1017)*E1017))</f>
        <v>0</v>
      </c>
    </row>
    <row r="1014" spans="1:28" ht="15.75" customHeight="1">
      <c r="A1014" s="505"/>
      <c r="B1014" s="506"/>
      <c r="C1014" s="506"/>
      <c r="D1014" s="507"/>
      <c r="E1014" s="510"/>
      <c r="F1014" s="511"/>
      <c r="G1014" s="510"/>
      <c r="H1014" s="513"/>
      <c r="I1014" s="511"/>
      <c r="J1014" s="520" t="s">
        <v>16</v>
      </c>
      <c r="K1014" s="521"/>
      <c r="L1014" s="522"/>
      <c r="M1014" s="520" t="s">
        <v>17</v>
      </c>
      <c r="N1014" s="521"/>
      <c r="O1014" s="522"/>
      <c r="P1014" s="520" t="s">
        <v>18</v>
      </c>
      <c r="Q1014" s="521"/>
      <c r="R1014" s="522"/>
      <c r="S1014" s="520" t="s">
        <v>8</v>
      </c>
      <c r="T1014" s="521"/>
      <c r="U1014" s="522"/>
      <c r="V1014" s="520" t="s">
        <v>13</v>
      </c>
      <c r="W1014" s="521"/>
      <c r="X1014" s="522"/>
      <c r="Y1014" s="520" t="s">
        <v>149</v>
      </c>
      <c r="Z1014" s="521"/>
      <c r="AA1014" s="522"/>
      <c r="AB1014" s="518"/>
    </row>
    <row r="1015" spans="1:28" ht="15.75" customHeight="1">
      <c r="A1015" s="523" t="str">
        <f>T(A888)</f>
        <v>Yards</v>
      </c>
      <c r="B1015" s="524"/>
      <c r="C1015" s="141" t="str">
        <f>T(C888)</f>
        <v>CR</v>
      </c>
      <c r="D1015" s="144">
        <f>SUM(D888)</f>
        <v>20</v>
      </c>
      <c r="E1015" s="525">
        <v>1</v>
      </c>
      <c r="F1015" s="526"/>
      <c r="G1015" s="525">
        <f>SUM(G888)</f>
        <v>0</v>
      </c>
      <c r="H1015" s="529"/>
      <c r="I1015" s="526"/>
      <c r="J1015" s="531">
        <v>0</v>
      </c>
      <c r="K1015" s="532"/>
      <c r="L1015" s="533"/>
      <c r="M1015" s="531">
        <v>0</v>
      </c>
      <c r="N1015" s="532"/>
      <c r="O1015" s="533"/>
      <c r="P1015" s="531">
        <v>0</v>
      </c>
      <c r="Q1015" s="532"/>
      <c r="R1015" s="533"/>
      <c r="S1015" s="531">
        <v>0</v>
      </c>
      <c r="T1015" s="532"/>
      <c r="U1015" s="533"/>
      <c r="V1015" s="531">
        <v>0</v>
      </c>
      <c r="W1015" s="532"/>
      <c r="X1015" s="533"/>
      <c r="Y1015" s="531">
        <v>0</v>
      </c>
      <c r="Z1015" s="532"/>
      <c r="AA1015" s="533"/>
      <c r="AB1015" s="518"/>
    </row>
    <row r="1016" spans="1:28" ht="15.75" customHeight="1">
      <c r="A1016" s="537" t="str">
        <f>T(A889)</f>
        <v/>
      </c>
      <c r="B1016" s="538"/>
      <c r="C1016" s="538"/>
      <c r="D1016" s="539"/>
      <c r="E1016" s="527"/>
      <c r="F1016" s="528"/>
      <c r="G1016" s="527"/>
      <c r="H1016" s="530"/>
      <c r="I1016" s="528"/>
      <c r="J1016" s="534"/>
      <c r="K1016" s="535"/>
      <c r="L1016" s="536"/>
      <c r="M1016" s="534"/>
      <c r="N1016" s="535"/>
      <c r="O1016" s="536"/>
      <c r="P1016" s="534"/>
      <c r="Q1016" s="535"/>
      <c r="R1016" s="536"/>
      <c r="S1016" s="534"/>
      <c r="T1016" s="535"/>
      <c r="U1016" s="536"/>
      <c r="V1016" s="534"/>
      <c r="W1016" s="535"/>
      <c r="X1016" s="536"/>
      <c r="Y1016" s="534"/>
      <c r="Z1016" s="535"/>
      <c r="AA1016" s="536"/>
      <c r="AB1016" s="518"/>
    </row>
    <row r="1017" spans="1:28" ht="15.75" customHeight="1" thickBot="1">
      <c r="A1017" s="540"/>
      <c r="B1017" s="541"/>
      <c r="C1017" s="541"/>
      <c r="D1017" s="542"/>
      <c r="E1017" s="543">
        <f>SUM(E1015)</f>
        <v>1</v>
      </c>
      <c r="F1017" s="544"/>
      <c r="G1017" s="545">
        <f>SUM(G1015)</f>
        <v>0</v>
      </c>
      <c r="H1017" s="543"/>
      <c r="I1017" s="544"/>
      <c r="J1017" s="545">
        <f>SUM((J1015+M1015+P1015)/3)</f>
        <v>0</v>
      </c>
      <c r="K1017" s="543"/>
      <c r="L1017" s="543"/>
      <c r="M1017" s="543"/>
      <c r="N1017" s="543"/>
      <c r="O1017" s="543"/>
      <c r="P1017" s="543"/>
      <c r="Q1017" s="543"/>
      <c r="R1017" s="544"/>
      <c r="S1017" s="545">
        <f>SUM(((S1015*3)+V1015+Y1015)/5)</f>
        <v>0</v>
      </c>
      <c r="T1017" s="543"/>
      <c r="U1017" s="543"/>
      <c r="V1017" s="543"/>
      <c r="W1017" s="543"/>
      <c r="X1017" s="543"/>
      <c r="Y1017" s="543"/>
      <c r="Z1017" s="543"/>
      <c r="AA1017" s="544"/>
      <c r="AB1017" s="519"/>
    </row>
    <row r="1018" spans="1:28" ht="15.75" customHeight="1" thickBot="1">
      <c r="J1018" s="143"/>
      <c r="K1018" s="143"/>
      <c r="L1018" s="143"/>
      <c r="M1018" s="143"/>
      <c r="N1018" s="143"/>
      <c r="O1018" s="143"/>
      <c r="P1018" s="143"/>
      <c r="Q1018" s="143"/>
      <c r="R1018" s="143"/>
      <c r="S1018" s="143"/>
      <c r="T1018" s="143"/>
      <c r="U1018" s="143"/>
      <c r="V1018" s="143"/>
      <c r="W1018" s="143"/>
      <c r="X1018" s="143"/>
      <c r="Y1018" s="143"/>
      <c r="Z1018" s="143"/>
      <c r="AA1018" s="143"/>
    </row>
    <row r="1019" spans="1:28" ht="15.75" customHeight="1">
      <c r="A1019" s="502" t="str">
        <f>T(A1013)</f>
        <v>Derailment/Collision</v>
      </c>
      <c r="B1019" s="503"/>
      <c r="C1019" s="503"/>
      <c r="D1019" s="504"/>
      <c r="E1019" s="508" t="s">
        <v>45</v>
      </c>
      <c r="F1019" s="509"/>
      <c r="G1019" s="508" t="s">
        <v>3</v>
      </c>
      <c r="H1019" s="512"/>
      <c r="I1019" s="509"/>
      <c r="J1019" s="514" t="s">
        <v>15</v>
      </c>
      <c r="K1019" s="515"/>
      <c r="L1019" s="515"/>
      <c r="M1019" s="515"/>
      <c r="N1019" s="515"/>
      <c r="O1019" s="515"/>
      <c r="P1019" s="515"/>
      <c r="Q1019" s="515"/>
      <c r="R1019" s="516"/>
      <c r="S1019" s="514" t="s">
        <v>7</v>
      </c>
      <c r="T1019" s="515"/>
      <c r="U1019" s="515"/>
      <c r="V1019" s="515"/>
      <c r="W1019" s="515"/>
      <c r="X1019" s="515"/>
      <c r="Y1019" s="515"/>
      <c r="Z1019" s="515"/>
      <c r="AA1019" s="516"/>
      <c r="AB1019" s="517">
        <f>SUM(((((J1023+S1023)/2)*G1023)*E1023))</f>
        <v>0</v>
      </c>
    </row>
    <row r="1020" spans="1:28" ht="15.75" customHeight="1">
      <c r="A1020" s="505"/>
      <c r="B1020" s="506"/>
      <c r="C1020" s="506"/>
      <c r="D1020" s="507"/>
      <c r="E1020" s="510"/>
      <c r="F1020" s="511"/>
      <c r="G1020" s="510"/>
      <c r="H1020" s="513"/>
      <c r="I1020" s="511"/>
      <c r="J1020" s="520" t="s">
        <v>16</v>
      </c>
      <c r="K1020" s="521"/>
      <c r="L1020" s="522"/>
      <c r="M1020" s="520" t="s">
        <v>17</v>
      </c>
      <c r="N1020" s="521"/>
      <c r="O1020" s="522"/>
      <c r="P1020" s="520" t="s">
        <v>18</v>
      </c>
      <c r="Q1020" s="521"/>
      <c r="R1020" s="522"/>
      <c r="S1020" s="520" t="s">
        <v>8</v>
      </c>
      <c r="T1020" s="521"/>
      <c r="U1020" s="522"/>
      <c r="V1020" s="520" t="s">
        <v>13</v>
      </c>
      <c r="W1020" s="521"/>
      <c r="X1020" s="522"/>
      <c r="Y1020" s="520" t="s">
        <v>149</v>
      </c>
      <c r="Z1020" s="521"/>
      <c r="AA1020" s="522"/>
      <c r="AB1020" s="518"/>
    </row>
    <row r="1021" spans="1:28" ht="15.75" customHeight="1">
      <c r="A1021" s="523" t="str">
        <f>T(A894)</f>
        <v>Maintenance Barns/Facilities</v>
      </c>
      <c r="B1021" s="524"/>
      <c r="C1021" s="141" t="str">
        <f>T(C894)</f>
        <v>CR</v>
      </c>
      <c r="D1021" s="144">
        <f>SUM(D894)</f>
        <v>21</v>
      </c>
      <c r="E1021" s="525">
        <v>1</v>
      </c>
      <c r="F1021" s="526"/>
      <c r="G1021" s="525">
        <f>SUM(G894)</f>
        <v>0</v>
      </c>
      <c r="H1021" s="529"/>
      <c r="I1021" s="526"/>
      <c r="J1021" s="531">
        <v>0</v>
      </c>
      <c r="K1021" s="532"/>
      <c r="L1021" s="533"/>
      <c r="M1021" s="531">
        <v>0</v>
      </c>
      <c r="N1021" s="532"/>
      <c r="O1021" s="533"/>
      <c r="P1021" s="531">
        <v>0</v>
      </c>
      <c r="Q1021" s="532"/>
      <c r="R1021" s="533"/>
      <c r="S1021" s="531">
        <v>0</v>
      </c>
      <c r="T1021" s="532"/>
      <c r="U1021" s="533"/>
      <c r="V1021" s="531">
        <v>0</v>
      </c>
      <c r="W1021" s="532"/>
      <c r="X1021" s="533"/>
      <c r="Y1021" s="531">
        <v>0</v>
      </c>
      <c r="Z1021" s="532"/>
      <c r="AA1021" s="533"/>
      <c r="AB1021" s="518"/>
    </row>
    <row r="1022" spans="1:28" ht="15.75" customHeight="1">
      <c r="A1022" s="537" t="str">
        <f>T(A895)</f>
        <v/>
      </c>
      <c r="B1022" s="538"/>
      <c r="C1022" s="538"/>
      <c r="D1022" s="539"/>
      <c r="E1022" s="527"/>
      <c r="F1022" s="528"/>
      <c r="G1022" s="527"/>
      <c r="H1022" s="530"/>
      <c r="I1022" s="528"/>
      <c r="J1022" s="534"/>
      <c r="K1022" s="535"/>
      <c r="L1022" s="536"/>
      <c r="M1022" s="534"/>
      <c r="N1022" s="535"/>
      <c r="O1022" s="536"/>
      <c r="P1022" s="534"/>
      <c r="Q1022" s="535"/>
      <c r="R1022" s="536"/>
      <c r="S1022" s="534"/>
      <c r="T1022" s="535"/>
      <c r="U1022" s="536"/>
      <c r="V1022" s="534"/>
      <c r="W1022" s="535"/>
      <c r="X1022" s="536"/>
      <c r="Y1022" s="534"/>
      <c r="Z1022" s="535"/>
      <c r="AA1022" s="536"/>
      <c r="AB1022" s="518"/>
    </row>
    <row r="1023" spans="1:28" ht="15.75" customHeight="1" thickBot="1">
      <c r="A1023" s="540"/>
      <c r="B1023" s="541"/>
      <c r="C1023" s="541"/>
      <c r="D1023" s="542"/>
      <c r="E1023" s="543">
        <f>SUM(E1021)</f>
        <v>1</v>
      </c>
      <c r="F1023" s="544"/>
      <c r="G1023" s="545">
        <f>SUM(G1021)</f>
        <v>0</v>
      </c>
      <c r="H1023" s="543"/>
      <c r="I1023" s="544"/>
      <c r="J1023" s="545">
        <f>SUM((J1021+M1021+P1021)/3)</f>
        <v>0</v>
      </c>
      <c r="K1023" s="543"/>
      <c r="L1023" s="543"/>
      <c r="M1023" s="543"/>
      <c r="N1023" s="543"/>
      <c r="O1023" s="543"/>
      <c r="P1023" s="543"/>
      <c r="Q1023" s="543"/>
      <c r="R1023" s="544"/>
      <c r="S1023" s="545">
        <f>SUM(((S1021*3)+V1021+Y1021)/5)</f>
        <v>0</v>
      </c>
      <c r="T1023" s="543"/>
      <c r="U1023" s="543"/>
      <c r="V1023" s="543"/>
      <c r="W1023" s="543"/>
      <c r="X1023" s="543"/>
      <c r="Y1023" s="543"/>
      <c r="Z1023" s="543"/>
      <c r="AA1023" s="544"/>
      <c r="AB1023" s="519"/>
    </row>
    <row r="1025" spans="1:28" ht="30" customHeight="1" thickBot="1">
      <c r="A1025" s="546" t="str">
        <f>T(Definitions!D27)</f>
        <v>Widespread Power Outage</v>
      </c>
      <c r="B1025" s="546"/>
      <c r="C1025" s="546"/>
      <c r="D1025" s="546"/>
      <c r="E1025" s="546"/>
      <c r="F1025" s="546"/>
      <c r="G1025" s="546"/>
      <c r="H1025" s="546"/>
      <c r="I1025" s="546"/>
      <c r="J1025" s="546"/>
      <c r="K1025" s="546"/>
      <c r="L1025" s="546"/>
      <c r="M1025" s="546"/>
      <c r="N1025" s="546"/>
      <c r="O1025" s="546"/>
      <c r="P1025" s="546"/>
      <c r="Q1025" s="546"/>
      <c r="R1025" s="546"/>
      <c r="S1025" s="546"/>
      <c r="T1025" s="546"/>
      <c r="U1025" s="546"/>
      <c r="V1025" s="546"/>
      <c r="W1025" s="546"/>
      <c r="X1025" s="546"/>
      <c r="Y1025" s="546"/>
      <c r="Z1025" s="546"/>
      <c r="AA1025" s="546"/>
      <c r="AB1025" s="546"/>
    </row>
    <row r="1026" spans="1:28" ht="15.75" customHeight="1">
      <c r="A1026" s="547" t="str">
        <f>T(A1025)</f>
        <v>Widespread Power Outage</v>
      </c>
      <c r="B1026" s="548"/>
      <c r="C1026" s="548"/>
      <c r="D1026" s="549"/>
      <c r="E1026" s="553" t="s">
        <v>45</v>
      </c>
      <c r="F1026" s="554"/>
      <c r="G1026" s="508" t="s">
        <v>3</v>
      </c>
      <c r="H1026" s="512"/>
      <c r="I1026" s="509"/>
      <c r="J1026" s="514" t="s">
        <v>15</v>
      </c>
      <c r="K1026" s="515"/>
      <c r="L1026" s="515"/>
      <c r="M1026" s="515"/>
      <c r="N1026" s="515"/>
      <c r="O1026" s="515"/>
      <c r="P1026" s="515"/>
      <c r="Q1026" s="515"/>
      <c r="R1026" s="516"/>
      <c r="S1026" s="514" t="s">
        <v>7</v>
      </c>
      <c r="T1026" s="515"/>
      <c r="U1026" s="515"/>
      <c r="V1026" s="515"/>
      <c r="W1026" s="515"/>
      <c r="X1026" s="515"/>
      <c r="Y1026" s="515"/>
      <c r="Z1026" s="515"/>
      <c r="AA1026" s="516"/>
      <c r="AB1026" s="517">
        <f>SUM(((((J1030+S1030)/2)*G1030)*E1030))</f>
        <v>0</v>
      </c>
    </row>
    <row r="1027" spans="1:28" ht="15.75" customHeight="1">
      <c r="A1027" s="550"/>
      <c r="B1027" s="551"/>
      <c r="C1027" s="551"/>
      <c r="D1027" s="552"/>
      <c r="E1027" s="555"/>
      <c r="F1027" s="556"/>
      <c r="G1027" s="510"/>
      <c r="H1027" s="513"/>
      <c r="I1027" s="511"/>
      <c r="J1027" s="520" t="s">
        <v>16</v>
      </c>
      <c r="K1027" s="521"/>
      <c r="L1027" s="522"/>
      <c r="M1027" s="520" t="s">
        <v>17</v>
      </c>
      <c r="N1027" s="521"/>
      <c r="O1027" s="522"/>
      <c r="P1027" s="520" t="s">
        <v>18</v>
      </c>
      <c r="Q1027" s="521"/>
      <c r="R1027" s="522"/>
      <c r="S1027" s="520" t="s">
        <v>8</v>
      </c>
      <c r="T1027" s="521"/>
      <c r="U1027" s="522"/>
      <c r="V1027" s="520" t="s">
        <v>13</v>
      </c>
      <c r="W1027" s="521"/>
      <c r="X1027" s="522"/>
      <c r="Y1027" s="520" t="s">
        <v>149</v>
      </c>
      <c r="Z1027" s="521"/>
      <c r="AA1027" s="522"/>
      <c r="AB1027" s="518"/>
    </row>
    <row r="1028" spans="1:28" ht="15.75" customHeight="1">
      <c r="A1028" s="523" t="str">
        <f>T(A901)</f>
        <v>Headquarters Building</v>
      </c>
      <c r="B1028" s="524"/>
      <c r="C1028" s="141" t="str">
        <f>T(C901)</f>
        <v>CR</v>
      </c>
      <c r="D1028" s="142">
        <f>SUM(D901)</f>
        <v>1</v>
      </c>
      <c r="E1028" s="525">
        <v>1</v>
      </c>
      <c r="F1028" s="526"/>
      <c r="G1028" s="525">
        <f>SUM(G901)</f>
        <v>0</v>
      </c>
      <c r="H1028" s="529"/>
      <c r="I1028" s="526"/>
      <c r="J1028" s="531">
        <v>0</v>
      </c>
      <c r="K1028" s="532"/>
      <c r="L1028" s="533"/>
      <c r="M1028" s="531">
        <v>0</v>
      </c>
      <c r="N1028" s="532"/>
      <c r="O1028" s="533"/>
      <c r="P1028" s="531">
        <v>0</v>
      </c>
      <c r="Q1028" s="532"/>
      <c r="R1028" s="533"/>
      <c r="S1028" s="531">
        <v>0</v>
      </c>
      <c r="T1028" s="532"/>
      <c r="U1028" s="533"/>
      <c r="V1028" s="531">
        <v>0</v>
      </c>
      <c r="W1028" s="532"/>
      <c r="X1028" s="533"/>
      <c r="Y1028" s="531">
        <v>0</v>
      </c>
      <c r="Z1028" s="532"/>
      <c r="AA1028" s="533"/>
      <c r="AB1028" s="518"/>
    </row>
    <row r="1029" spans="1:28" ht="15.75" customHeight="1">
      <c r="A1029" s="537" t="str">
        <f>T(A902)</f>
        <v/>
      </c>
      <c r="B1029" s="538"/>
      <c r="C1029" s="538"/>
      <c r="D1029" s="539"/>
      <c r="E1029" s="527"/>
      <c r="F1029" s="528"/>
      <c r="G1029" s="527"/>
      <c r="H1029" s="530"/>
      <c r="I1029" s="528"/>
      <c r="J1029" s="534"/>
      <c r="K1029" s="535"/>
      <c r="L1029" s="536"/>
      <c r="M1029" s="534"/>
      <c r="N1029" s="535"/>
      <c r="O1029" s="536"/>
      <c r="P1029" s="534"/>
      <c r="Q1029" s="535"/>
      <c r="R1029" s="536"/>
      <c r="S1029" s="534"/>
      <c r="T1029" s="535"/>
      <c r="U1029" s="536"/>
      <c r="V1029" s="534"/>
      <c r="W1029" s="535"/>
      <c r="X1029" s="536"/>
      <c r="Y1029" s="534"/>
      <c r="Z1029" s="535"/>
      <c r="AA1029" s="536"/>
      <c r="AB1029" s="518"/>
    </row>
    <row r="1030" spans="1:28" ht="15.75" customHeight="1" thickBot="1">
      <c r="A1030" s="540"/>
      <c r="B1030" s="541"/>
      <c r="C1030" s="541"/>
      <c r="D1030" s="542"/>
      <c r="E1030" s="543">
        <f>SUM(E1028)</f>
        <v>1</v>
      </c>
      <c r="F1030" s="544"/>
      <c r="G1030" s="545">
        <f>SUM(G1028)</f>
        <v>0</v>
      </c>
      <c r="H1030" s="543"/>
      <c r="I1030" s="544"/>
      <c r="J1030" s="545">
        <f>SUM((J1028+M1028+P1028)/3)</f>
        <v>0</v>
      </c>
      <c r="K1030" s="543"/>
      <c r="L1030" s="543"/>
      <c r="M1030" s="543"/>
      <c r="N1030" s="543"/>
      <c r="O1030" s="543"/>
      <c r="P1030" s="543"/>
      <c r="Q1030" s="543"/>
      <c r="R1030" s="544"/>
      <c r="S1030" s="545">
        <f>SUM(((S1028*3)+V1028+Y1028)/5)</f>
        <v>0</v>
      </c>
      <c r="T1030" s="543"/>
      <c r="U1030" s="543"/>
      <c r="V1030" s="543"/>
      <c r="W1030" s="543"/>
      <c r="X1030" s="543"/>
      <c r="Y1030" s="543"/>
      <c r="Z1030" s="543"/>
      <c r="AA1030" s="544"/>
      <c r="AB1030" s="519"/>
    </row>
    <row r="1031" spans="1:28" ht="15.75" customHeight="1" thickBot="1">
      <c r="A1031" s="143"/>
      <c r="B1031" s="143"/>
      <c r="C1031" s="143"/>
      <c r="D1031" s="143"/>
      <c r="E1031" s="143"/>
      <c r="F1031" s="143"/>
      <c r="G1031" s="143"/>
      <c r="H1031" s="143"/>
      <c r="I1031" s="143"/>
      <c r="J1031" s="143"/>
      <c r="K1031" s="143"/>
      <c r="L1031" s="143"/>
      <c r="M1031" s="143"/>
      <c r="N1031" s="143"/>
      <c r="O1031" s="143"/>
      <c r="P1031" s="143"/>
      <c r="Q1031" s="143"/>
      <c r="R1031" s="143"/>
      <c r="S1031" s="143"/>
      <c r="T1031" s="143"/>
      <c r="U1031" s="143"/>
      <c r="V1031" s="143"/>
      <c r="W1031" s="143"/>
      <c r="X1031" s="143"/>
      <c r="Y1031" s="143"/>
      <c r="Z1031" s="143"/>
      <c r="AA1031" s="143"/>
      <c r="AB1031" s="143"/>
    </row>
    <row r="1032" spans="1:28" ht="15.75" customHeight="1">
      <c r="A1032" s="502" t="str">
        <f>T(A1025)</f>
        <v>Widespread Power Outage</v>
      </c>
      <c r="B1032" s="503"/>
      <c r="C1032" s="503"/>
      <c r="D1032" s="504"/>
      <c r="E1032" s="553" t="s">
        <v>45</v>
      </c>
      <c r="F1032" s="554"/>
      <c r="G1032" s="508" t="s">
        <v>3</v>
      </c>
      <c r="H1032" s="512"/>
      <c r="I1032" s="509"/>
      <c r="J1032" s="514" t="s">
        <v>15</v>
      </c>
      <c r="K1032" s="515"/>
      <c r="L1032" s="515"/>
      <c r="M1032" s="515"/>
      <c r="N1032" s="515"/>
      <c r="O1032" s="515"/>
      <c r="P1032" s="515"/>
      <c r="Q1032" s="515"/>
      <c r="R1032" s="516"/>
      <c r="S1032" s="514" t="s">
        <v>7</v>
      </c>
      <c r="T1032" s="515"/>
      <c r="U1032" s="515"/>
      <c r="V1032" s="515"/>
      <c r="W1032" s="515"/>
      <c r="X1032" s="515"/>
      <c r="Y1032" s="515"/>
      <c r="Z1032" s="515"/>
      <c r="AA1032" s="516"/>
      <c r="AB1032" s="517">
        <f>SUM(((((J1036+S1036)/2)*G1036)*E1036))</f>
        <v>0</v>
      </c>
    </row>
    <row r="1033" spans="1:28" ht="15.75" customHeight="1">
      <c r="A1033" s="505"/>
      <c r="B1033" s="506"/>
      <c r="C1033" s="506"/>
      <c r="D1033" s="507"/>
      <c r="E1033" s="555"/>
      <c r="F1033" s="556"/>
      <c r="G1033" s="510"/>
      <c r="H1033" s="513"/>
      <c r="I1033" s="511"/>
      <c r="J1033" s="520" t="s">
        <v>16</v>
      </c>
      <c r="K1033" s="521"/>
      <c r="L1033" s="522"/>
      <c r="M1033" s="520" t="s">
        <v>17</v>
      </c>
      <c r="N1033" s="521"/>
      <c r="O1033" s="522"/>
      <c r="P1033" s="520" t="s">
        <v>18</v>
      </c>
      <c r="Q1033" s="521"/>
      <c r="R1033" s="522"/>
      <c r="S1033" s="520" t="s">
        <v>8</v>
      </c>
      <c r="T1033" s="521"/>
      <c r="U1033" s="522"/>
      <c r="V1033" s="520" t="s">
        <v>13</v>
      </c>
      <c r="W1033" s="521"/>
      <c r="X1033" s="522"/>
      <c r="Y1033" s="520" t="s">
        <v>149</v>
      </c>
      <c r="Z1033" s="521"/>
      <c r="AA1033" s="522"/>
      <c r="AB1033" s="518"/>
    </row>
    <row r="1034" spans="1:28" ht="15.75" customHeight="1">
      <c r="A1034" s="523" t="str">
        <f>T(A907)</f>
        <v>Major Passenger Terminals</v>
      </c>
      <c r="B1034" s="524"/>
      <c r="C1034" s="141" t="str">
        <f>T(C907)</f>
        <v>CR</v>
      </c>
      <c r="D1034" s="144">
        <f>SUM(D907)</f>
        <v>2</v>
      </c>
      <c r="E1034" s="525">
        <v>1</v>
      </c>
      <c r="F1034" s="526"/>
      <c r="G1034" s="525">
        <f>SUM(G907)</f>
        <v>0</v>
      </c>
      <c r="H1034" s="529"/>
      <c r="I1034" s="526"/>
      <c r="J1034" s="531">
        <v>0</v>
      </c>
      <c r="K1034" s="532"/>
      <c r="L1034" s="533"/>
      <c r="M1034" s="531">
        <v>0</v>
      </c>
      <c r="N1034" s="532"/>
      <c r="O1034" s="533"/>
      <c r="P1034" s="531">
        <v>0</v>
      </c>
      <c r="Q1034" s="532"/>
      <c r="R1034" s="533"/>
      <c r="S1034" s="531">
        <v>0</v>
      </c>
      <c r="T1034" s="532"/>
      <c r="U1034" s="533"/>
      <c r="V1034" s="531">
        <v>0</v>
      </c>
      <c r="W1034" s="532"/>
      <c r="X1034" s="533"/>
      <c r="Y1034" s="531">
        <v>0</v>
      </c>
      <c r="Z1034" s="532"/>
      <c r="AA1034" s="533"/>
      <c r="AB1034" s="518"/>
    </row>
    <row r="1035" spans="1:28" ht="15.75" customHeight="1">
      <c r="A1035" s="537" t="str">
        <f>T(A908)</f>
        <v/>
      </c>
      <c r="B1035" s="538"/>
      <c r="C1035" s="538"/>
      <c r="D1035" s="539"/>
      <c r="E1035" s="527"/>
      <c r="F1035" s="528"/>
      <c r="G1035" s="527"/>
      <c r="H1035" s="530"/>
      <c r="I1035" s="528"/>
      <c r="J1035" s="534"/>
      <c r="K1035" s="535"/>
      <c r="L1035" s="536"/>
      <c r="M1035" s="534"/>
      <c r="N1035" s="535"/>
      <c r="O1035" s="536"/>
      <c r="P1035" s="534"/>
      <c r="Q1035" s="535"/>
      <c r="R1035" s="536"/>
      <c r="S1035" s="534"/>
      <c r="T1035" s="535"/>
      <c r="U1035" s="536"/>
      <c r="V1035" s="534"/>
      <c r="W1035" s="535"/>
      <c r="X1035" s="536"/>
      <c r="Y1035" s="534"/>
      <c r="Z1035" s="535"/>
      <c r="AA1035" s="536"/>
      <c r="AB1035" s="518"/>
    </row>
    <row r="1036" spans="1:28" ht="15.75" customHeight="1" thickBot="1">
      <c r="A1036" s="540"/>
      <c r="B1036" s="541"/>
      <c r="C1036" s="541"/>
      <c r="D1036" s="542"/>
      <c r="E1036" s="543">
        <f>SUM(E1034)</f>
        <v>1</v>
      </c>
      <c r="F1036" s="544"/>
      <c r="G1036" s="545">
        <f>SUM(G1034)</f>
        <v>0</v>
      </c>
      <c r="H1036" s="543"/>
      <c r="I1036" s="544"/>
      <c r="J1036" s="545">
        <f>SUM((J1034+M1034+P1034)/3)</f>
        <v>0</v>
      </c>
      <c r="K1036" s="543"/>
      <c r="L1036" s="543"/>
      <c r="M1036" s="543"/>
      <c r="N1036" s="543"/>
      <c r="O1036" s="543"/>
      <c r="P1036" s="543"/>
      <c r="Q1036" s="543"/>
      <c r="R1036" s="544"/>
      <c r="S1036" s="545">
        <f>SUM(((S1034*3)+V1034+Y1034)/5)</f>
        <v>0</v>
      </c>
      <c r="T1036" s="543"/>
      <c r="U1036" s="543"/>
      <c r="V1036" s="543"/>
      <c r="W1036" s="543"/>
      <c r="X1036" s="543"/>
      <c r="Y1036" s="543"/>
      <c r="Z1036" s="543"/>
      <c r="AA1036" s="544"/>
      <c r="AB1036" s="519"/>
    </row>
    <row r="1037" spans="1:28" ht="15.75" customHeight="1" thickBot="1">
      <c r="E1037" s="145"/>
      <c r="F1037" s="145"/>
      <c r="G1037" s="145"/>
      <c r="H1037" s="145"/>
      <c r="I1037" s="145"/>
      <c r="J1037" s="145"/>
      <c r="K1037" s="145"/>
      <c r="L1037" s="145"/>
      <c r="M1037" s="145"/>
      <c r="N1037" s="145"/>
      <c r="O1037" s="145"/>
      <c r="P1037" s="145"/>
      <c r="Q1037" s="145"/>
      <c r="R1037" s="145"/>
      <c r="S1037" s="145"/>
      <c r="T1037" s="145"/>
      <c r="U1037" s="145"/>
      <c r="V1037" s="145"/>
      <c r="W1037" s="145"/>
      <c r="X1037" s="145"/>
      <c r="Y1037" s="145"/>
      <c r="Z1037" s="145"/>
      <c r="AA1037" s="145"/>
      <c r="AB1037" s="145"/>
    </row>
    <row r="1038" spans="1:28" ht="15.75" customHeight="1">
      <c r="A1038" s="502" t="str">
        <f>T(A1032)</f>
        <v>Widespread Power Outage</v>
      </c>
      <c r="B1038" s="503"/>
      <c r="C1038" s="503"/>
      <c r="D1038" s="504"/>
      <c r="E1038" s="508" t="s">
        <v>45</v>
      </c>
      <c r="F1038" s="509"/>
      <c r="G1038" s="508" t="s">
        <v>3</v>
      </c>
      <c r="H1038" s="512"/>
      <c r="I1038" s="509"/>
      <c r="J1038" s="514" t="s">
        <v>15</v>
      </c>
      <c r="K1038" s="515"/>
      <c r="L1038" s="515"/>
      <c r="M1038" s="515"/>
      <c r="N1038" s="515"/>
      <c r="O1038" s="515"/>
      <c r="P1038" s="515"/>
      <c r="Q1038" s="515"/>
      <c r="R1038" s="516"/>
      <c r="S1038" s="514" t="s">
        <v>7</v>
      </c>
      <c r="T1038" s="515"/>
      <c r="U1038" s="515"/>
      <c r="V1038" s="515"/>
      <c r="W1038" s="515"/>
      <c r="X1038" s="515"/>
      <c r="Y1038" s="515"/>
      <c r="Z1038" s="515"/>
      <c r="AA1038" s="516"/>
      <c r="AB1038" s="517">
        <f>SUM(((((J1042+S1042)/2)*G1042)*E1042))</f>
        <v>0</v>
      </c>
    </row>
    <row r="1039" spans="1:28" ht="15.75" customHeight="1">
      <c r="A1039" s="505"/>
      <c r="B1039" s="506"/>
      <c r="C1039" s="506"/>
      <c r="D1039" s="507"/>
      <c r="E1039" s="510"/>
      <c r="F1039" s="511"/>
      <c r="G1039" s="510"/>
      <c r="H1039" s="513"/>
      <c r="I1039" s="511"/>
      <c r="J1039" s="520" t="s">
        <v>16</v>
      </c>
      <c r="K1039" s="521"/>
      <c r="L1039" s="522"/>
      <c r="M1039" s="520" t="s">
        <v>17</v>
      </c>
      <c r="N1039" s="521"/>
      <c r="O1039" s="522"/>
      <c r="P1039" s="520" t="s">
        <v>18</v>
      </c>
      <c r="Q1039" s="521"/>
      <c r="R1039" s="522"/>
      <c r="S1039" s="520" t="s">
        <v>8</v>
      </c>
      <c r="T1039" s="521"/>
      <c r="U1039" s="522"/>
      <c r="V1039" s="520" t="s">
        <v>13</v>
      </c>
      <c r="W1039" s="521"/>
      <c r="X1039" s="522"/>
      <c r="Y1039" s="520" t="s">
        <v>149</v>
      </c>
      <c r="Z1039" s="521"/>
      <c r="AA1039" s="522"/>
      <c r="AB1039" s="518"/>
    </row>
    <row r="1040" spans="1:28" ht="15.75" customHeight="1">
      <c r="A1040" s="523" t="str">
        <f>T(A913)</f>
        <v>Major Line Stations</v>
      </c>
      <c r="B1040" s="524"/>
      <c r="C1040" s="141" t="str">
        <f>T(C913)</f>
        <v>CR</v>
      </c>
      <c r="D1040" s="144">
        <f>SUM(D913)</f>
        <v>3</v>
      </c>
      <c r="E1040" s="525">
        <v>1</v>
      </c>
      <c r="F1040" s="526"/>
      <c r="G1040" s="525">
        <f>SUM(G913)</f>
        <v>0</v>
      </c>
      <c r="H1040" s="529"/>
      <c r="I1040" s="526"/>
      <c r="J1040" s="531">
        <v>0</v>
      </c>
      <c r="K1040" s="532"/>
      <c r="L1040" s="533"/>
      <c r="M1040" s="531">
        <v>0</v>
      </c>
      <c r="N1040" s="532"/>
      <c r="O1040" s="533"/>
      <c r="P1040" s="531">
        <v>0</v>
      </c>
      <c r="Q1040" s="532"/>
      <c r="R1040" s="533"/>
      <c r="S1040" s="531">
        <v>0</v>
      </c>
      <c r="T1040" s="532"/>
      <c r="U1040" s="533"/>
      <c r="V1040" s="531">
        <v>0</v>
      </c>
      <c r="W1040" s="532"/>
      <c r="X1040" s="533"/>
      <c r="Y1040" s="531">
        <v>0</v>
      </c>
      <c r="Z1040" s="532"/>
      <c r="AA1040" s="533"/>
      <c r="AB1040" s="518"/>
    </row>
    <row r="1041" spans="1:28" ht="15.75" customHeight="1">
      <c r="A1041" s="537" t="str">
        <f>T(A914)</f>
        <v/>
      </c>
      <c r="B1041" s="538"/>
      <c r="C1041" s="538"/>
      <c r="D1041" s="539"/>
      <c r="E1041" s="527"/>
      <c r="F1041" s="528"/>
      <c r="G1041" s="527"/>
      <c r="H1041" s="530"/>
      <c r="I1041" s="528"/>
      <c r="J1041" s="534"/>
      <c r="K1041" s="535"/>
      <c r="L1041" s="536"/>
      <c r="M1041" s="534"/>
      <c r="N1041" s="535"/>
      <c r="O1041" s="536"/>
      <c r="P1041" s="534"/>
      <c r="Q1041" s="535"/>
      <c r="R1041" s="536"/>
      <c r="S1041" s="534"/>
      <c r="T1041" s="535"/>
      <c r="U1041" s="536"/>
      <c r="V1041" s="534"/>
      <c r="W1041" s="535"/>
      <c r="X1041" s="536"/>
      <c r="Y1041" s="534"/>
      <c r="Z1041" s="535"/>
      <c r="AA1041" s="536"/>
      <c r="AB1041" s="518"/>
    </row>
    <row r="1042" spans="1:28" ht="15.75" customHeight="1" thickBot="1">
      <c r="A1042" s="540"/>
      <c r="B1042" s="541"/>
      <c r="C1042" s="541"/>
      <c r="D1042" s="542"/>
      <c r="E1042" s="543">
        <f>SUM(E1040)</f>
        <v>1</v>
      </c>
      <c r="F1042" s="544"/>
      <c r="G1042" s="545">
        <f>SUM(G1040)</f>
        <v>0</v>
      </c>
      <c r="H1042" s="543"/>
      <c r="I1042" s="544"/>
      <c r="J1042" s="545">
        <f>SUM((J1040+M1040+P1040)/3)</f>
        <v>0</v>
      </c>
      <c r="K1042" s="543"/>
      <c r="L1042" s="543"/>
      <c r="M1042" s="543"/>
      <c r="N1042" s="543"/>
      <c r="O1042" s="543"/>
      <c r="P1042" s="543"/>
      <c r="Q1042" s="543"/>
      <c r="R1042" s="544"/>
      <c r="S1042" s="545">
        <f>SUM(((S1040*3)+V1040+Y1040)/5)</f>
        <v>0</v>
      </c>
      <c r="T1042" s="543"/>
      <c r="U1042" s="543"/>
      <c r="V1042" s="543"/>
      <c r="W1042" s="543"/>
      <c r="X1042" s="543"/>
      <c r="Y1042" s="543"/>
      <c r="Z1042" s="543"/>
      <c r="AA1042" s="544"/>
      <c r="AB1042" s="519"/>
    </row>
    <row r="1043" spans="1:28" ht="15.75" customHeight="1" thickBot="1">
      <c r="E1043" s="145"/>
      <c r="F1043" s="145"/>
      <c r="G1043" s="145"/>
      <c r="H1043" s="145"/>
      <c r="I1043" s="145"/>
      <c r="J1043" s="145"/>
      <c r="K1043" s="145"/>
      <c r="L1043" s="145"/>
      <c r="M1043" s="145"/>
      <c r="N1043" s="145"/>
      <c r="O1043" s="145"/>
      <c r="P1043" s="145"/>
      <c r="Q1043" s="145"/>
      <c r="R1043" s="145"/>
      <c r="S1043" s="145"/>
      <c r="T1043" s="145"/>
      <c r="U1043" s="145"/>
      <c r="V1043" s="145"/>
      <c r="W1043" s="145"/>
      <c r="X1043" s="145"/>
      <c r="Y1043" s="145"/>
      <c r="Z1043" s="145"/>
      <c r="AA1043" s="145"/>
      <c r="AB1043" s="145"/>
    </row>
    <row r="1044" spans="1:28" ht="15.75" customHeight="1">
      <c r="A1044" s="502" t="str">
        <f>T(A1038)</f>
        <v>Widespread Power Outage</v>
      </c>
      <c r="B1044" s="503"/>
      <c r="C1044" s="503"/>
      <c r="D1044" s="504"/>
      <c r="E1044" s="508" t="s">
        <v>45</v>
      </c>
      <c r="F1044" s="509"/>
      <c r="G1044" s="508" t="s">
        <v>3</v>
      </c>
      <c r="H1044" s="512"/>
      <c r="I1044" s="509"/>
      <c r="J1044" s="514" t="s">
        <v>15</v>
      </c>
      <c r="K1044" s="515"/>
      <c r="L1044" s="515"/>
      <c r="M1044" s="515"/>
      <c r="N1044" s="515"/>
      <c r="O1044" s="515"/>
      <c r="P1044" s="515"/>
      <c r="Q1044" s="515"/>
      <c r="R1044" s="516"/>
      <c r="S1044" s="514" t="s">
        <v>7</v>
      </c>
      <c r="T1044" s="515"/>
      <c r="U1044" s="515"/>
      <c r="V1044" s="515"/>
      <c r="W1044" s="515"/>
      <c r="X1044" s="515"/>
      <c r="Y1044" s="515"/>
      <c r="Z1044" s="515"/>
      <c r="AA1044" s="516"/>
      <c r="AB1044" s="517">
        <f>SUM(((((J1048+S1048)/2)*G1048)*E1048))</f>
        <v>0</v>
      </c>
    </row>
    <row r="1045" spans="1:28" ht="15.75" customHeight="1">
      <c r="A1045" s="505"/>
      <c r="B1045" s="506"/>
      <c r="C1045" s="506"/>
      <c r="D1045" s="507"/>
      <c r="E1045" s="510"/>
      <c r="F1045" s="511"/>
      <c r="G1045" s="510"/>
      <c r="H1045" s="513"/>
      <c r="I1045" s="511"/>
      <c r="J1045" s="520" t="s">
        <v>16</v>
      </c>
      <c r="K1045" s="521"/>
      <c r="L1045" s="522"/>
      <c r="M1045" s="520" t="s">
        <v>17</v>
      </c>
      <c r="N1045" s="521"/>
      <c r="O1045" s="522"/>
      <c r="P1045" s="520" t="s">
        <v>18</v>
      </c>
      <c r="Q1045" s="521"/>
      <c r="R1045" s="522"/>
      <c r="S1045" s="520" t="s">
        <v>8</v>
      </c>
      <c r="T1045" s="521"/>
      <c r="U1045" s="522"/>
      <c r="V1045" s="520" t="s">
        <v>13</v>
      </c>
      <c r="W1045" s="521"/>
      <c r="X1045" s="522"/>
      <c r="Y1045" s="520" t="s">
        <v>149</v>
      </c>
      <c r="Z1045" s="521"/>
      <c r="AA1045" s="522"/>
      <c r="AB1045" s="518"/>
    </row>
    <row r="1046" spans="1:28" ht="15.75" customHeight="1">
      <c r="A1046" s="523" t="str">
        <f>T(A919)</f>
        <v>Parking Structures</v>
      </c>
      <c r="B1046" s="524"/>
      <c r="C1046" s="141" t="str">
        <f>T(C919)</f>
        <v>CR</v>
      </c>
      <c r="D1046" s="144">
        <f>SUM(D919)</f>
        <v>4</v>
      </c>
      <c r="E1046" s="525">
        <v>1</v>
      </c>
      <c r="F1046" s="526"/>
      <c r="G1046" s="525">
        <f>SUM(G919)</f>
        <v>0</v>
      </c>
      <c r="H1046" s="529"/>
      <c r="I1046" s="526"/>
      <c r="J1046" s="531">
        <v>0</v>
      </c>
      <c r="K1046" s="532"/>
      <c r="L1046" s="533"/>
      <c r="M1046" s="531">
        <v>0</v>
      </c>
      <c r="N1046" s="532"/>
      <c r="O1046" s="533"/>
      <c r="P1046" s="531">
        <v>0</v>
      </c>
      <c r="Q1046" s="532"/>
      <c r="R1046" s="533"/>
      <c r="S1046" s="531">
        <v>0</v>
      </c>
      <c r="T1046" s="532"/>
      <c r="U1046" s="533"/>
      <c r="V1046" s="531">
        <v>0</v>
      </c>
      <c r="W1046" s="532"/>
      <c r="X1046" s="533"/>
      <c r="Y1046" s="531">
        <v>0</v>
      </c>
      <c r="Z1046" s="532"/>
      <c r="AA1046" s="533"/>
      <c r="AB1046" s="518"/>
    </row>
    <row r="1047" spans="1:28" ht="15.75" customHeight="1">
      <c r="A1047" s="537" t="str">
        <f>T(A920)</f>
        <v/>
      </c>
      <c r="B1047" s="538"/>
      <c r="C1047" s="538"/>
      <c r="D1047" s="539"/>
      <c r="E1047" s="527"/>
      <c r="F1047" s="528"/>
      <c r="G1047" s="527"/>
      <c r="H1047" s="530"/>
      <c r="I1047" s="528"/>
      <c r="J1047" s="534"/>
      <c r="K1047" s="535"/>
      <c r="L1047" s="536"/>
      <c r="M1047" s="534"/>
      <c r="N1047" s="535"/>
      <c r="O1047" s="536"/>
      <c r="P1047" s="534"/>
      <c r="Q1047" s="535"/>
      <c r="R1047" s="536"/>
      <c r="S1047" s="534"/>
      <c r="T1047" s="535"/>
      <c r="U1047" s="536"/>
      <c r="V1047" s="534"/>
      <c r="W1047" s="535"/>
      <c r="X1047" s="536"/>
      <c r="Y1047" s="534"/>
      <c r="Z1047" s="535"/>
      <c r="AA1047" s="536"/>
      <c r="AB1047" s="518"/>
    </row>
    <row r="1048" spans="1:28" ht="15.75" customHeight="1" thickBot="1">
      <c r="A1048" s="540"/>
      <c r="B1048" s="541"/>
      <c r="C1048" s="541"/>
      <c r="D1048" s="542"/>
      <c r="E1048" s="543">
        <f>SUM(E1046)</f>
        <v>1</v>
      </c>
      <c r="F1048" s="544"/>
      <c r="G1048" s="545">
        <f>SUM(G1046)</f>
        <v>0</v>
      </c>
      <c r="H1048" s="543"/>
      <c r="I1048" s="544"/>
      <c r="J1048" s="545">
        <f>SUM((J1046+M1046+P1046)/3)</f>
        <v>0</v>
      </c>
      <c r="K1048" s="543"/>
      <c r="L1048" s="543"/>
      <c r="M1048" s="543"/>
      <c r="N1048" s="543"/>
      <c r="O1048" s="543"/>
      <c r="P1048" s="543"/>
      <c r="Q1048" s="543"/>
      <c r="R1048" s="544"/>
      <c r="S1048" s="545">
        <f>SUM(((S1046*3)+V1046+Y1046)/5)</f>
        <v>0</v>
      </c>
      <c r="T1048" s="543"/>
      <c r="U1048" s="543"/>
      <c r="V1048" s="543"/>
      <c r="W1048" s="543"/>
      <c r="X1048" s="543"/>
      <c r="Y1048" s="543"/>
      <c r="Z1048" s="543"/>
      <c r="AA1048" s="544"/>
      <c r="AB1048" s="519"/>
    </row>
    <row r="1049" spans="1:28" ht="15.75" customHeight="1" thickBot="1">
      <c r="E1049" s="145"/>
      <c r="F1049" s="145"/>
      <c r="G1049" s="145"/>
      <c r="H1049" s="145"/>
      <c r="I1049" s="145"/>
      <c r="J1049" s="143"/>
      <c r="K1049" s="143"/>
      <c r="L1049" s="143"/>
      <c r="M1049" s="143"/>
      <c r="N1049" s="143"/>
      <c r="O1049" s="143"/>
      <c r="P1049" s="143"/>
      <c r="Q1049" s="143"/>
      <c r="R1049" s="143"/>
      <c r="S1049" s="143"/>
      <c r="T1049" s="143"/>
      <c r="U1049" s="143"/>
      <c r="V1049" s="143"/>
      <c r="W1049" s="143"/>
      <c r="X1049" s="143"/>
      <c r="Y1049" s="143"/>
      <c r="Z1049" s="143"/>
      <c r="AA1049" s="143"/>
      <c r="AB1049" s="145"/>
    </row>
    <row r="1050" spans="1:28" ht="15.75" customHeight="1">
      <c r="A1050" s="502" t="str">
        <f>T(A1044)</f>
        <v>Widespread Power Outage</v>
      </c>
      <c r="B1050" s="503"/>
      <c r="C1050" s="503"/>
      <c r="D1050" s="504"/>
      <c r="E1050" s="508" t="s">
        <v>45</v>
      </c>
      <c r="F1050" s="509"/>
      <c r="G1050" s="508" t="s">
        <v>3</v>
      </c>
      <c r="H1050" s="512"/>
      <c r="I1050" s="509"/>
      <c r="J1050" s="514" t="s">
        <v>15</v>
      </c>
      <c r="K1050" s="515"/>
      <c r="L1050" s="515"/>
      <c r="M1050" s="515"/>
      <c r="N1050" s="515"/>
      <c r="O1050" s="515"/>
      <c r="P1050" s="515"/>
      <c r="Q1050" s="515"/>
      <c r="R1050" s="516"/>
      <c r="S1050" s="514" t="s">
        <v>7</v>
      </c>
      <c r="T1050" s="515"/>
      <c r="U1050" s="515"/>
      <c r="V1050" s="515"/>
      <c r="W1050" s="515"/>
      <c r="X1050" s="515"/>
      <c r="Y1050" s="515"/>
      <c r="Z1050" s="515"/>
      <c r="AA1050" s="516"/>
      <c r="AB1050" s="517">
        <f>SUM(((((J1054+S1054)/2)*G1054)*E1054))</f>
        <v>0</v>
      </c>
    </row>
    <row r="1051" spans="1:28" ht="15.75" customHeight="1">
      <c r="A1051" s="505"/>
      <c r="B1051" s="506"/>
      <c r="C1051" s="506"/>
      <c r="D1051" s="507"/>
      <c r="E1051" s="510"/>
      <c r="F1051" s="511"/>
      <c r="G1051" s="510"/>
      <c r="H1051" s="513"/>
      <c r="I1051" s="511"/>
      <c r="J1051" s="520" t="s">
        <v>16</v>
      </c>
      <c r="K1051" s="521"/>
      <c r="L1051" s="522"/>
      <c r="M1051" s="520" t="s">
        <v>17</v>
      </c>
      <c r="N1051" s="521"/>
      <c r="O1051" s="522"/>
      <c r="P1051" s="520" t="s">
        <v>18</v>
      </c>
      <c r="Q1051" s="521"/>
      <c r="R1051" s="522"/>
      <c r="S1051" s="520" t="s">
        <v>8</v>
      </c>
      <c r="T1051" s="521"/>
      <c r="U1051" s="522"/>
      <c r="V1051" s="520" t="s">
        <v>13</v>
      </c>
      <c r="W1051" s="521"/>
      <c r="X1051" s="522"/>
      <c r="Y1051" s="520" t="s">
        <v>149</v>
      </c>
      <c r="Z1051" s="521"/>
      <c r="AA1051" s="522"/>
      <c r="AB1051" s="518"/>
    </row>
    <row r="1052" spans="1:28" ht="15.75" customHeight="1">
      <c r="A1052" s="523" t="str">
        <f>T(A925)</f>
        <v>Consist - Type 1</v>
      </c>
      <c r="B1052" s="524"/>
      <c r="C1052" s="141" t="str">
        <f>T(C925)</f>
        <v>CR</v>
      </c>
      <c r="D1052" s="144">
        <f>SUM(D925)</f>
        <v>5</v>
      </c>
      <c r="E1052" s="525">
        <v>1</v>
      </c>
      <c r="F1052" s="526"/>
      <c r="G1052" s="525">
        <f>SUM(G925)</f>
        <v>0</v>
      </c>
      <c r="H1052" s="529"/>
      <c r="I1052" s="526"/>
      <c r="J1052" s="531">
        <v>0</v>
      </c>
      <c r="K1052" s="532"/>
      <c r="L1052" s="533"/>
      <c r="M1052" s="531">
        <v>0</v>
      </c>
      <c r="N1052" s="532"/>
      <c r="O1052" s="533"/>
      <c r="P1052" s="531">
        <v>0</v>
      </c>
      <c r="Q1052" s="532"/>
      <c r="R1052" s="533"/>
      <c r="S1052" s="531">
        <v>0</v>
      </c>
      <c r="T1052" s="532"/>
      <c r="U1052" s="533"/>
      <c r="V1052" s="531">
        <v>0</v>
      </c>
      <c r="W1052" s="532"/>
      <c r="X1052" s="533"/>
      <c r="Y1052" s="531">
        <v>0</v>
      </c>
      <c r="Z1052" s="532"/>
      <c r="AA1052" s="533"/>
      <c r="AB1052" s="518"/>
    </row>
    <row r="1053" spans="1:28" ht="15.75" customHeight="1">
      <c r="A1053" s="537" t="str">
        <f>T(A926)</f>
        <v/>
      </c>
      <c r="B1053" s="538"/>
      <c r="C1053" s="538"/>
      <c r="D1053" s="539"/>
      <c r="E1053" s="527"/>
      <c r="F1053" s="528"/>
      <c r="G1053" s="527"/>
      <c r="H1053" s="530"/>
      <c r="I1053" s="528"/>
      <c r="J1053" s="534"/>
      <c r="K1053" s="535"/>
      <c r="L1053" s="536"/>
      <c r="M1053" s="534"/>
      <c r="N1053" s="535"/>
      <c r="O1053" s="536"/>
      <c r="P1053" s="534"/>
      <c r="Q1053" s="535"/>
      <c r="R1053" s="536"/>
      <c r="S1053" s="534"/>
      <c r="T1053" s="535"/>
      <c r="U1053" s="536"/>
      <c r="V1053" s="534"/>
      <c r="W1053" s="535"/>
      <c r="X1053" s="536"/>
      <c r="Y1053" s="534"/>
      <c r="Z1053" s="535"/>
      <c r="AA1053" s="536"/>
      <c r="AB1053" s="518"/>
    </row>
    <row r="1054" spans="1:28" ht="15.75" customHeight="1" thickBot="1">
      <c r="A1054" s="540"/>
      <c r="B1054" s="541"/>
      <c r="C1054" s="541"/>
      <c r="D1054" s="542"/>
      <c r="E1054" s="543">
        <f>SUM(E1052)</f>
        <v>1</v>
      </c>
      <c r="F1054" s="544"/>
      <c r="G1054" s="545">
        <f>SUM(G1052)</f>
        <v>0</v>
      </c>
      <c r="H1054" s="543"/>
      <c r="I1054" s="544"/>
      <c r="J1054" s="545">
        <f>SUM((J1052+M1052+P1052)/3)</f>
        <v>0</v>
      </c>
      <c r="K1054" s="543"/>
      <c r="L1054" s="543"/>
      <c r="M1054" s="543"/>
      <c r="N1054" s="543"/>
      <c r="O1054" s="543"/>
      <c r="P1054" s="543"/>
      <c r="Q1054" s="543"/>
      <c r="R1054" s="544"/>
      <c r="S1054" s="545">
        <f>SUM(((S1052*3)+V1052+Y1052)/5)</f>
        <v>0</v>
      </c>
      <c r="T1054" s="543"/>
      <c r="U1054" s="543"/>
      <c r="V1054" s="543"/>
      <c r="W1054" s="543"/>
      <c r="X1054" s="543"/>
      <c r="Y1054" s="543"/>
      <c r="Z1054" s="543"/>
      <c r="AA1054" s="544"/>
      <c r="AB1054" s="519"/>
    </row>
    <row r="1055" spans="1:28" ht="15.75" customHeight="1" thickBot="1">
      <c r="E1055" s="145"/>
      <c r="F1055" s="145"/>
      <c r="G1055" s="145"/>
      <c r="H1055" s="145"/>
      <c r="I1055" s="145"/>
      <c r="J1055" s="145"/>
      <c r="K1055" s="145"/>
      <c r="L1055" s="145"/>
      <c r="M1055" s="145"/>
      <c r="N1055" s="145"/>
      <c r="O1055" s="145"/>
      <c r="P1055" s="145"/>
      <c r="Q1055" s="145"/>
      <c r="R1055" s="145"/>
      <c r="S1055" s="145"/>
      <c r="T1055" s="145"/>
      <c r="U1055" s="145"/>
      <c r="V1055" s="145"/>
      <c r="W1055" s="145"/>
      <c r="X1055" s="145"/>
      <c r="Y1055" s="145"/>
      <c r="Z1055" s="145"/>
      <c r="AA1055" s="145"/>
      <c r="AB1055" s="145"/>
    </row>
    <row r="1056" spans="1:28" ht="15.75" customHeight="1">
      <c r="A1056" s="502" t="str">
        <f>T(A1050)</f>
        <v>Widespread Power Outage</v>
      </c>
      <c r="B1056" s="503"/>
      <c r="C1056" s="503"/>
      <c r="D1056" s="504"/>
      <c r="E1056" s="508" t="s">
        <v>45</v>
      </c>
      <c r="F1056" s="509"/>
      <c r="G1056" s="508" t="s">
        <v>3</v>
      </c>
      <c r="H1056" s="512"/>
      <c r="I1056" s="509"/>
      <c r="J1056" s="514" t="s">
        <v>15</v>
      </c>
      <c r="K1056" s="515"/>
      <c r="L1056" s="515"/>
      <c r="M1056" s="515"/>
      <c r="N1056" s="515"/>
      <c r="O1056" s="515"/>
      <c r="P1056" s="515"/>
      <c r="Q1056" s="515"/>
      <c r="R1056" s="516"/>
      <c r="S1056" s="514" t="s">
        <v>7</v>
      </c>
      <c r="T1056" s="515"/>
      <c r="U1056" s="515"/>
      <c r="V1056" s="515"/>
      <c r="W1056" s="515"/>
      <c r="X1056" s="515"/>
      <c r="Y1056" s="515"/>
      <c r="Z1056" s="515"/>
      <c r="AA1056" s="516"/>
      <c r="AB1056" s="517">
        <f>SUM(((((J1060+S1060)/2)*G1060)*E1060))</f>
        <v>0</v>
      </c>
    </row>
    <row r="1057" spans="1:28" ht="15.75" customHeight="1">
      <c r="A1057" s="505"/>
      <c r="B1057" s="506"/>
      <c r="C1057" s="506"/>
      <c r="D1057" s="507"/>
      <c r="E1057" s="510"/>
      <c r="F1057" s="511"/>
      <c r="G1057" s="510"/>
      <c r="H1057" s="513"/>
      <c r="I1057" s="511"/>
      <c r="J1057" s="520" t="s">
        <v>16</v>
      </c>
      <c r="K1057" s="521"/>
      <c r="L1057" s="522"/>
      <c r="M1057" s="520" t="s">
        <v>17</v>
      </c>
      <c r="N1057" s="521"/>
      <c r="O1057" s="522"/>
      <c r="P1057" s="520" t="s">
        <v>18</v>
      </c>
      <c r="Q1057" s="521"/>
      <c r="R1057" s="522"/>
      <c r="S1057" s="520" t="s">
        <v>8</v>
      </c>
      <c r="T1057" s="521"/>
      <c r="U1057" s="522"/>
      <c r="V1057" s="520" t="s">
        <v>13</v>
      </c>
      <c r="W1057" s="521"/>
      <c r="X1057" s="522"/>
      <c r="Y1057" s="520" t="s">
        <v>149</v>
      </c>
      <c r="Z1057" s="521"/>
      <c r="AA1057" s="522"/>
      <c r="AB1057" s="518"/>
    </row>
    <row r="1058" spans="1:28" ht="15.75" customHeight="1">
      <c r="A1058" s="523" t="str">
        <f>T(A931)</f>
        <v>Consist - Type 2</v>
      </c>
      <c r="B1058" s="524"/>
      <c r="C1058" s="141" t="str">
        <f>T(C931)</f>
        <v>CR</v>
      </c>
      <c r="D1058" s="144">
        <f>SUM(D931)</f>
        <v>6</v>
      </c>
      <c r="E1058" s="525">
        <v>1</v>
      </c>
      <c r="F1058" s="526"/>
      <c r="G1058" s="525">
        <f>SUM(G931)</f>
        <v>0</v>
      </c>
      <c r="H1058" s="529"/>
      <c r="I1058" s="526"/>
      <c r="J1058" s="531">
        <v>0</v>
      </c>
      <c r="K1058" s="532"/>
      <c r="L1058" s="533"/>
      <c r="M1058" s="531">
        <v>0</v>
      </c>
      <c r="N1058" s="532"/>
      <c r="O1058" s="533"/>
      <c r="P1058" s="531">
        <v>0</v>
      </c>
      <c r="Q1058" s="532"/>
      <c r="R1058" s="533"/>
      <c r="S1058" s="531">
        <v>0</v>
      </c>
      <c r="T1058" s="532"/>
      <c r="U1058" s="533"/>
      <c r="V1058" s="531">
        <v>0</v>
      </c>
      <c r="W1058" s="532"/>
      <c r="X1058" s="533"/>
      <c r="Y1058" s="531">
        <v>0</v>
      </c>
      <c r="Z1058" s="532"/>
      <c r="AA1058" s="533"/>
      <c r="AB1058" s="518"/>
    </row>
    <row r="1059" spans="1:28" ht="15.75" customHeight="1">
      <c r="A1059" s="537" t="str">
        <f>T(A932)</f>
        <v/>
      </c>
      <c r="B1059" s="538"/>
      <c r="C1059" s="538"/>
      <c r="D1059" s="539"/>
      <c r="E1059" s="527"/>
      <c r="F1059" s="528"/>
      <c r="G1059" s="527"/>
      <c r="H1059" s="530"/>
      <c r="I1059" s="528"/>
      <c r="J1059" s="534"/>
      <c r="K1059" s="535"/>
      <c r="L1059" s="536"/>
      <c r="M1059" s="534"/>
      <c r="N1059" s="535"/>
      <c r="O1059" s="536"/>
      <c r="P1059" s="534"/>
      <c r="Q1059" s="535"/>
      <c r="R1059" s="536"/>
      <c r="S1059" s="534"/>
      <c r="T1059" s="535"/>
      <c r="U1059" s="536"/>
      <c r="V1059" s="534"/>
      <c r="W1059" s="535"/>
      <c r="X1059" s="536"/>
      <c r="Y1059" s="534"/>
      <c r="Z1059" s="535"/>
      <c r="AA1059" s="536"/>
      <c r="AB1059" s="518"/>
    </row>
    <row r="1060" spans="1:28" ht="15.75" customHeight="1" thickBot="1">
      <c r="A1060" s="540"/>
      <c r="B1060" s="541"/>
      <c r="C1060" s="541"/>
      <c r="D1060" s="542"/>
      <c r="E1060" s="543">
        <f>SUM(E1058)</f>
        <v>1</v>
      </c>
      <c r="F1060" s="544"/>
      <c r="G1060" s="545">
        <f>SUM(G1058)</f>
        <v>0</v>
      </c>
      <c r="H1060" s="543"/>
      <c r="I1060" s="544"/>
      <c r="J1060" s="545">
        <f>SUM((J1058+M1058+P1058)/3)</f>
        <v>0</v>
      </c>
      <c r="K1060" s="543"/>
      <c r="L1060" s="543"/>
      <c r="M1060" s="543"/>
      <c r="N1060" s="543"/>
      <c r="O1060" s="543"/>
      <c r="P1060" s="543"/>
      <c r="Q1060" s="543"/>
      <c r="R1060" s="544"/>
      <c r="S1060" s="545">
        <f>SUM(((S1058*3)+V1058+Y1058)/5)</f>
        <v>0</v>
      </c>
      <c r="T1060" s="543"/>
      <c r="U1060" s="543"/>
      <c r="V1060" s="543"/>
      <c r="W1060" s="543"/>
      <c r="X1060" s="543"/>
      <c r="Y1060" s="543"/>
      <c r="Z1060" s="543"/>
      <c r="AA1060" s="544"/>
      <c r="AB1060" s="519"/>
    </row>
    <row r="1061" spans="1:28" ht="15.75" customHeight="1" thickBot="1">
      <c r="E1061" s="145"/>
      <c r="F1061" s="145"/>
      <c r="G1061" s="145"/>
      <c r="H1061" s="145"/>
      <c r="I1061" s="145"/>
      <c r="J1061" s="143"/>
      <c r="K1061" s="143"/>
      <c r="L1061" s="143"/>
      <c r="M1061" s="143"/>
      <c r="N1061" s="143"/>
      <c r="O1061" s="143"/>
      <c r="P1061" s="143"/>
      <c r="Q1061" s="143"/>
      <c r="R1061" s="143"/>
      <c r="S1061" s="143"/>
      <c r="T1061" s="143"/>
      <c r="U1061" s="143"/>
      <c r="V1061" s="143"/>
      <c r="W1061" s="143"/>
      <c r="X1061" s="143"/>
      <c r="Y1061" s="143"/>
      <c r="Z1061" s="143"/>
      <c r="AA1061" s="143"/>
      <c r="AB1061" s="145"/>
    </row>
    <row r="1062" spans="1:28" ht="15.75" customHeight="1">
      <c r="A1062" s="502" t="str">
        <f>T(A1056)</f>
        <v>Widespread Power Outage</v>
      </c>
      <c r="B1062" s="503"/>
      <c r="C1062" s="503"/>
      <c r="D1062" s="504"/>
      <c r="E1062" s="508" t="s">
        <v>45</v>
      </c>
      <c r="F1062" s="509"/>
      <c r="G1062" s="508" t="s">
        <v>3</v>
      </c>
      <c r="H1062" s="512"/>
      <c r="I1062" s="509"/>
      <c r="J1062" s="514" t="s">
        <v>15</v>
      </c>
      <c r="K1062" s="515"/>
      <c r="L1062" s="515"/>
      <c r="M1062" s="515"/>
      <c r="N1062" s="515"/>
      <c r="O1062" s="515"/>
      <c r="P1062" s="515"/>
      <c r="Q1062" s="515"/>
      <c r="R1062" s="516"/>
      <c r="S1062" s="514" t="s">
        <v>7</v>
      </c>
      <c r="T1062" s="515"/>
      <c r="U1062" s="515"/>
      <c r="V1062" s="515"/>
      <c r="W1062" s="515"/>
      <c r="X1062" s="515"/>
      <c r="Y1062" s="515"/>
      <c r="Z1062" s="515"/>
      <c r="AA1062" s="516"/>
      <c r="AB1062" s="517">
        <f>SUM(((((J1066+S1066)/2)*G1066)*E1066))</f>
        <v>0</v>
      </c>
    </row>
    <row r="1063" spans="1:28" ht="15.75" customHeight="1">
      <c r="A1063" s="505"/>
      <c r="B1063" s="506"/>
      <c r="C1063" s="506"/>
      <c r="D1063" s="507"/>
      <c r="E1063" s="510"/>
      <c r="F1063" s="511"/>
      <c r="G1063" s="510"/>
      <c r="H1063" s="513"/>
      <c r="I1063" s="511"/>
      <c r="J1063" s="520" t="s">
        <v>16</v>
      </c>
      <c r="K1063" s="521"/>
      <c r="L1063" s="522"/>
      <c r="M1063" s="520" t="s">
        <v>17</v>
      </c>
      <c r="N1063" s="521"/>
      <c r="O1063" s="522"/>
      <c r="P1063" s="520" t="s">
        <v>18</v>
      </c>
      <c r="Q1063" s="521"/>
      <c r="R1063" s="522"/>
      <c r="S1063" s="520" t="s">
        <v>8</v>
      </c>
      <c r="T1063" s="521"/>
      <c r="U1063" s="522"/>
      <c r="V1063" s="520" t="s">
        <v>13</v>
      </c>
      <c r="W1063" s="521"/>
      <c r="X1063" s="522"/>
      <c r="Y1063" s="520" t="s">
        <v>149</v>
      </c>
      <c r="Z1063" s="521"/>
      <c r="AA1063" s="522"/>
      <c r="AB1063" s="518"/>
    </row>
    <row r="1064" spans="1:28" ht="15.75" customHeight="1">
      <c r="A1064" s="523" t="str">
        <f>T(A937)</f>
        <v>Primary Control Center</v>
      </c>
      <c r="B1064" s="524"/>
      <c r="C1064" s="141" t="str">
        <f>T(C937)</f>
        <v>CR</v>
      </c>
      <c r="D1064" s="144">
        <f>SUM(D937)</f>
        <v>7</v>
      </c>
      <c r="E1064" s="525">
        <v>1</v>
      </c>
      <c r="F1064" s="526"/>
      <c r="G1064" s="525">
        <f>SUM(G937)</f>
        <v>0</v>
      </c>
      <c r="H1064" s="529"/>
      <c r="I1064" s="526"/>
      <c r="J1064" s="531">
        <v>0</v>
      </c>
      <c r="K1064" s="532"/>
      <c r="L1064" s="533"/>
      <c r="M1064" s="531">
        <v>0</v>
      </c>
      <c r="N1064" s="532"/>
      <c r="O1064" s="533"/>
      <c r="P1064" s="531">
        <v>0</v>
      </c>
      <c r="Q1064" s="532"/>
      <c r="R1064" s="533"/>
      <c r="S1064" s="531">
        <v>0</v>
      </c>
      <c r="T1064" s="532"/>
      <c r="U1064" s="533"/>
      <c r="V1064" s="531">
        <v>0</v>
      </c>
      <c r="W1064" s="532"/>
      <c r="X1064" s="533"/>
      <c r="Y1064" s="531">
        <v>0</v>
      </c>
      <c r="Z1064" s="532"/>
      <c r="AA1064" s="533"/>
      <c r="AB1064" s="518"/>
    </row>
    <row r="1065" spans="1:28" ht="15.75" customHeight="1">
      <c r="A1065" s="537" t="str">
        <f>T(A938)</f>
        <v/>
      </c>
      <c r="B1065" s="538"/>
      <c r="C1065" s="538"/>
      <c r="D1065" s="539"/>
      <c r="E1065" s="527"/>
      <c r="F1065" s="528"/>
      <c r="G1065" s="527"/>
      <c r="H1065" s="530"/>
      <c r="I1065" s="528"/>
      <c r="J1065" s="534"/>
      <c r="K1065" s="535"/>
      <c r="L1065" s="536"/>
      <c r="M1065" s="534"/>
      <c r="N1065" s="535"/>
      <c r="O1065" s="536"/>
      <c r="P1065" s="534"/>
      <c r="Q1065" s="535"/>
      <c r="R1065" s="536"/>
      <c r="S1065" s="534"/>
      <c r="T1065" s="535"/>
      <c r="U1065" s="536"/>
      <c r="V1065" s="534"/>
      <c r="W1065" s="535"/>
      <c r="X1065" s="536"/>
      <c r="Y1065" s="534"/>
      <c r="Z1065" s="535"/>
      <c r="AA1065" s="536"/>
      <c r="AB1065" s="518"/>
    </row>
    <row r="1066" spans="1:28" ht="15.75" customHeight="1" thickBot="1">
      <c r="A1066" s="540"/>
      <c r="B1066" s="541"/>
      <c r="C1066" s="541"/>
      <c r="D1066" s="542"/>
      <c r="E1066" s="543">
        <f>SUM(E1064)</f>
        <v>1</v>
      </c>
      <c r="F1066" s="544"/>
      <c r="G1066" s="545">
        <f>SUM(G1064)</f>
        <v>0</v>
      </c>
      <c r="H1066" s="543"/>
      <c r="I1066" s="544"/>
      <c r="J1066" s="545">
        <f>SUM((J1064+M1064+P1064)/3)</f>
        <v>0</v>
      </c>
      <c r="K1066" s="543"/>
      <c r="L1066" s="543"/>
      <c r="M1066" s="543"/>
      <c r="N1066" s="543"/>
      <c r="O1066" s="543"/>
      <c r="P1066" s="543"/>
      <c r="Q1066" s="543"/>
      <c r="R1066" s="544"/>
      <c r="S1066" s="545">
        <f>SUM(((S1064*3)+V1064+Y1064)/5)</f>
        <v>0</v>
      </c>
      <c r="T1066" s="543"/>
      <c r="U1066" s="543"/>
      <c r="V1066" s="543"/>
      <c r="W1066" s="543"/>
      <c r="X1066" s="543"/>
      <c r="Y1066" s="543"/>
      <c r="Z1066" s="543"/>
      <c r="AA1066" s="544"/>
      <c r="AB1066" s="519"/>
    </row>
    <row r="1067" spans="1:28" ht="15.75" customHeight="1" thickBot="1">
      <c r="E1067" s="145"/>
      <c r="F1067" s="145"/>
      <c r="G1067" s="145"/>
      <c r="H1067" s="145"/>
      <c r="I1067" s="145"/>
      <c r="J1067" s="145"/>
      <c r="K1067" s="145"/>
      <c r="L1067" s="145"/>
      <c r="M1067" s="145"/>
      <c r="N1067" s="145"/>
      <c r="O1067" s="145"/>
      <c r="P1067" s="145"/>
      <c r="Q1067" s="145"/>
      <c r="R1067" s="145"/>
      <c r="S1067" s="145"/>
      <c r="T1067" s="145"/>
      <c r="U1067" s="145"/>
      <c r="V1067" s="145"/>
      <c r="W1067" s="145"/>
      <c r="X1067" s="145"/>
      <c r="Y1067" s="145"/>
      <c r="Z1067" s="145"/>
      <c r="AA1067" s="145"/>
      <c r="AB1067" s="145"/>
    </row>
    <row r="1068" spans="1:28" ht="15.75" customHeight="1">
      <c r="A1068" s="502" t="str">
        <f>T(A1062)</f>
        <v>Widespread Power Outage</v>
      </c>
      <c r="B1068" s="503"/>
      <c r="C1068" s="503"/>
      <c r="D1068" s="504"/>
      <c r="E1068" s="508" t="s">
        <v>45</v>
      </c>
      <c r="F1068" s="509"/>
      <c r="G1068" s="508" t="s">
        <v>3</v>
      </c>
      <c r="H1068" s="512"/>
      <c r="I1068" s="509"/>
      <c r="J1068" s="514" t="s">
        <v>15</v>
      </c>
      <c r="K1068" s="515"/>
      <c r="L1068" s="515"/>
      <c r="M1068" s="515"/>
      <c r="N1068" s="515"/>
      <c r="O1068" s="515"/>
      <c r="P1068" s="515"/>
      <c r="Q1068" s="515"/>
      <c r="R1068" s="516"/>
      <c r="S1068" s="514" t="s">
        <v>7</v>
      </c>
      <c r="T1068" s="515"/>
      <c r="U1068" s="515"/>
      <c r="V1068" s="515"/>
      <c r="W1068" s="515"/>
      <c r="X1068" s="515"/>
      <c r="Y1068" s="515"/>
      <c r="Z1068" s="515"/>
      <c r="AA1068" s="516"/>
      <c r="AB1068" s="517">
        <f>SUM(((((J1072+S1072)/2)*G1072)*E1072))</f>
        <v>0</v>
      </c>
    </row>
    <row r="1069" spans="1:28" ht="15.75" customHeight="1">
      <c r="A1069" s="505"/>
      <c r="B1069" s="506"/>
      <c r="C1069" s="506"/>
      <c r="D1069" s="507"/>
      <c r="E1069" s="510"/>
      <c r="F1069" s="511"/>
      <c r="G1069" s="510"/>
      <c r="H1069" s="513"/>
      <c r="I1069" s="511"/>
      <c r="J1069" s="520" t="s">
        <v>16</v>
      </c>
      <c r="K1069" s="521"/>
      <c r="L1069" s="522"/>
      <c r="M1069" s="520" t="s">
        <v>17</v>
      </c>
      <c r="N1069" s="521"/>
      <c r="O1069" s="522"/>
      <c r="P1069" s="520" t="s">
        <v>18</v>
      </c>
      <c r="Q1069" s="521"/>
      <c r="R1069" s="522"/>
      <c r="S1069" s="520" t="s">
        <v>8</v>
      </c>
      <c r="T1069" s="521"/>
      <c r="U1069" s="522"/>
      <c r="V1069" s="520" t="s">
        <v>13</v>
      </c>
      <c r="W1069" s="521"/>
      <c r="X1069" s="522"/>
      <c r="Y1069" s="520" t="s">
        <v>149</v>
      </c>
      <c r="Z1069" s="521"/>
      <c r="AA1069" s="522"/>
      <c r="AB1069" s="518"/>
    </row>
    <row r="1070" spans="1:28" ht="15.75" customHeight="1">
      <c r="A1070" s="523" t="str">
        <f>T(A943)</f>
        <v>Control Towers</v>
      </c>
      <c r="B1070" s="524"/>
      <c r="C1070" s="141" t="str">
        <f>T(C943)</f>
        <v>CR</v>
      </c>
      <c r="D1070" s="144">
        <f>SUM(D943)</f>
        <v>8</v>
      </c>
      <c r="E1070" s="525">
        <v>1</v>
      </c>
      <c r="F1070" s="526"/>
      <c r="G1070" s="525">
        <f>SUM(G943)</f>
        <v>0</v>
      </c>
      <c r="H1070" s="529"/>
      <c r="I1070" s="526"/>
      <c r="J1070" s="531">
        <v>0</v>
      </c>
      <c r="K1070" s="532"/>
      <c r="L1070" s="533"/>
      <c r="M1070" s="531">
        <v>0</v>
      </c>
      <c r="N1070" s="532"/>
      <c r="O1070" s="533"/>
      <c r="P1070" s="531">
        <v>0</v>
      </c>
      <c r="Q1070" s="532"/>
      <c r="R1070" s="533"/>
      <c r="S1070" s="531">
        <v>0</v>
      </c>
      <c r="T1070" s="532"/>
      <c r="U1070" s="533"/>
      <c r="V1070" s="531">
        <v>0</v>
      </c>
      <c r="W1070" s="532"/>
      <c r="X1070" s="533"/>
      <c r="Y1070" s="531">
        <v>0</v>
      </c>
      <c r="Z1070" s="532"/>
      <c r="AA1070" s="533"/>
      <c r="AB1070" s="518"/>
    </row>
    <row r="1071" spans="1:28" ht="15.75" customHeight="1">
      <c r="A1071" s="537" t="str">
        <f>T(A944)</f>
        <v/>
      </c>
      <c r="B1071" s="538"/>
      <c r="C1071" s="538"/>
      <c r="D1071" s="539"/>
      <c r="E1071" s="527"/>
      <c r="F1071" s="528"/>
      <c r="G1071" s="527"/>
      <c r="H1071" s="530"/>
      <c r="I1071" s="528"/>
      <c r="J1071" s="534"/>
      <c r="K1071" s="535"/>
      <c r="L1071" s="536"/>
      <c r="M1071" s="534"/>
      <c r="N1071" s="535"/>
      <c r="O1071" s="536"/>
      <c r="P1071" s="534"/>
      <c r="Q1071" s="535"/>
      <c r="R1071" s="536"/>
      <c r="S1071" s="534"/>
      <c r="T1071" s="535"/>
      <c r="U1071" s="536"/>
      <c r="V1071" s="534"/>
      <c r="W1071" s="535"/>
      <c r="X1071" s="536"/>
      <c r="Y1071" s="534"/>
      <c r="Z1071" s="535"/>
      <c r="AA1071" s="536"/>
      <c r="AB1071" s="518"/>
    </row>
    <row r="1072" spans="1:28" ht="15.75" customHeight="1" thickBot="1">
      <c r="A1072" s="540"/>
      <c r="B1072" s="541"/>
      <c r="C1072" s="541"/>
      <c r="D1072" s="542"/>
      <c r="E1072" s="543">
        <f>SUM(E1070)</f>
        <v>1</v>
      </c>
      <c r="F1072" s="544"/>
      <c r="G1072" s="545">
        <f>SUM(G1070)</f>
        <v>0</v>
      </c>
      <c r="H1072" s="543"/>
      <c r="I1072" s="544"/>
      <c r="J1072" s="545">
        <f>SUM((J1070+M1070+P1070)/3)</f>
        <v>0</v>
      </c>
      <c r="K1072" s="543"/>
      <c r="L1072" s="543"/>
      <c r="M1072" s="543"/>
      <c r="N1072" s="543"/>
      <c r="O1072" s="543"/>
      <c r="P1072" s="543"/>
      <c r="Q1072" s="543"/>
      <c r="R1072" s="544"/>
      <c r="S1072" s="545">
        <f>SUM(((S1070*3)+V1070+Y1070)/5)</f>
        <v>0</v>
      </c>
      <c r="T1072" s="543"/>
      <c r="U1072" s="543"/>
      <c r="V1072" s="543"/>
      <c r="W1072" s="543"/>
      <c r="X1072" s="543"/>
      <c r="Y1072" s="543"/>
      <c r="Z1072" s="543"/>
      <c r="AA1072" s="544"/>
      <c r="AB1072" s="519"/>
    </row>
    <row r="1073" spans="1:28" ht="15.75" customHeight="1" thickBot="1">
      <c r="J1073" s="143"/>
      <c r="K1073" s="143"/>
      <c r="L1073" s="143"/>
      <c r="M1073" s="143"/>
      <c r="N1073" s="143"/>
      <c r="O1073" s="143"/>
      <c r="P1073" s="143"/>
      <c r="Q1073" s="143"/>
      <c r="R1073" s="143"/>
      <c r="S1073" s="143"/>
      <c r="T1073" s="143"/>
      <c r="U1073" s="143"/>
      <c r="V1073" s="143"/>
      <c r="W1073" s="143"/>
      <c r="X1073" s="143"/>
      <c r="Y1073" s="143"/>
      <c r="Z1073" s="143"/>
      <c r="AA1073" s="143"/>
    </row>
    <row r="1074" spans="1:28" ht="15.75" customHeight="1">
      <c r="A1074" s="502" t="str">
        <f>T(A1068)</f>
        <v>Widespread Power Outage</v>
      </c>
      <c r="B1074" s="503"/>
      <c r="C1074" s="503"/>
      <c r="D1074" s="504"/>
      <c r="E1074" s="508" t="s">
        <v>45</v>
      </c>
      <c r="F1074" s="509"/>
      <c r="G1074" s="508" t="s">
        <v>3</v>
      </c>
      <c r="H1074" s="512"/>
      <c r="I1074" s="509"/>
      <c r="J1074" s="514" t="s">
        <v>15</v>
      </c>
      <c r="K1074" s="515"/>
      <c r="L1074" s="515"/>
      <c r="M1074" s="515"/>
      <c r="N1074" s="515"/>
      <c r="O1074" s="515"/>
      <c r="P1074" s="515"/>
      <c r="Q1074" s="515"/>
      <c r="R1074" s="516"/>
      <c r="S1074" s="514" t="s">
        <v>7</v>
      </c>
      <c r="T1074" s="515"/>
      <c r="U1074" s="515"/>
      <c r="V1074" s="515"/>
      <c r="W1074" s="515"/>
      <c r="X1074" s="515"/>
      <c r="Y1074" s="515"/>
      <c r="Z1074" s="515"/>
      <c r="AA1074" s="516"/>
      <c r="AB1074" s="517">
        <f>SUM(((((J1078+S1078)/2)*G1078)*E1078))</f>
        <v>0</v>
      </c>
    </row>
    <row r="1075" spans="1:28" ht="15.75" customHeight="1">
      <c r="A1075" s="505"/>
      <c r="B1075" s="506"/>
      <c r="C1075" s="506"/>
      <c r="D1075" s="507"/>
      <c r="E1075" s="510"/>
      <c r="F1075" s="511"/>
      <c r="G1075" s="510"/>
      <c r="H1075" s="513"/>
      <c r="I1075" s="511"/>
      <c r="J1075" s="520" t="s">
        <v>16</v>
      </c>
      <c r="K1075" s="521"/>
      <c r="L1075" s="522"/>
      <c r="M1075" s="520" t="s">
        <v>17</v>
      </c>
      <c r="N1075" s="521"/>
      <c r="O1075" s="522"/>
      <c r="P1075" s="520" t="s">
        <v>18</v>
      </c>
      <c r="Q1075" s="521"/>
      <c r="R1075" s="522"/>
      <c r="S1075" s="520" t="s">
        <v>8</v>
      </c>
      <c r="T1075" s="521"/>
      <c r="U1075" s="522"/>
      <c r="V1075" s="520" t="s">
        <v>13</v>
      </c>
      <c r="W1075" s="521"/>
      <c r="X1075" s="522"/>
      <c r="Y1075" s="520" t="s">
        <v>149</v>
      </c>
      <c r="Z1075" s="521"/>
      <c r="AA1075" s="522"/>
      <c r="AB1075" s="518"/>
    </row>
    <row r="1076" spans="1:28" ht="15.75" customHeight="1">
      <c r="A1076" s="523" t="str">
        <f>T(A949)</f>
        <v>Cyber Systems</v>
      </c>
      <c r="B1076" s="524"/>
      <c r="C1076" s="141" t="str">
        <f>T(C949)</f>
        <v>CR</v>
      </c>
      <c r="D1076" s="144">
        <f>SUM(D949)</f>
        <v>9</v>
      </c>
      <c r="E1076" s="525">
        <v>1</v>
      </c>
      <c r="F1076" s="526"/>
      <c r="G1076" s="525">
        <f>SUM(G949)</f>
        <v>0</v>
      </c>
      <c r="H1076" s="529"/>
      <c r="I1076" s="526"/>
      <c r="J1076" s="531">
        <v>0</v>
      </c>
      <c r="K1076" s="532"/>
      <c r="L1076" s="533"/>
      <c r="M1076" s="531">
        <v>0</v>
      </c>
      <c r="N1076" s="532"/>
      <c r="O1076" s="533"/>
      <c r="P1076" s="531">
        <v>0</v>
      </c>
      <c r="Q1076" s="532"/>
      <c r="R1076" s="533"/>
      <c r="S1076" s="531">
        <v>0</v>
      </c>
      <c r="T1076" s="532"/>
      <c r="U1076" s="533"/>
      <c r="V1076" s="531">
        <v>0</v>
      </c>
      <c r="W1076" s="532"/>
      <c r="X1076" s="533"/>
      <c r="Y1076" s="531">
        <v>0</v>
      </c>
      <c r="Z1076" s="532"/>
      <c r="AA1076" s="533"/>
      <c r="AB1076" s="518"/>
    </row>
    <row r="1077" spans="1:28" ht="15.75" customHeight="1">
      <c r="A1077" s="537" t="str">
        <f>T(A950)</f>
        <v/>
      </c>
      <c r="B1077" s="538"/>
      <c r="C1077" s="538"/>
      <c r="D1077" s="539"/>
      <c r="E1077" s="527"/>
      <c r="F1077" s="528"/>
      <c r="G1077" s="527"/>
      <c r="H1077" s="530"/>
      <c r="I1077" s="528"/>
      <c r="J1077" s="534"/>
      <c r="K1077" s="535"/>
      <c r="L1077" s="536"/>
      <c r="M1077" s="534"/>
      <c r="N1077" s="535"/>
      <c r="O1077" s="536"/>
      <c r="P1077" s="534"/>
      <c r="Q1077" s="535"/>
      <c r="R1077" s="536"/>
      <c r="S1077" s="534"/>
      <c r="T1077" s="535"/>
      <c r="U1077" s="536"/>
      <c r="V1077" s="534"/>
      <c r="W1077" s="535"/>
      <c r="X1077" s="536"/>
      <c r="Y1077" s="534"/>
      <c r="Z1077" s="535"/>
      <c r="AA1077" s="536"/>
      <c r="AB1077" s="518"/>
    </row>
    <row r="1078" spans="1:28" ht="15.75" customHeight="1" thickBot="1">
      <c r="A1078" s="540"/>
      <c r="B1078" s="541"/>
      <c r="C1078" s="541"/>
      <c r="D1078" s="542"/>
      <c r="E1078" s="543">
        <f>SUM(E1076)</f>
        <v>1</v>
      </c>
      <c r="F1078" s="544"/>
      <c r="G1078" s="545">
        <f>SUM(G1076)</f>
        <v>0</v>
      </c>
      <c r="H1078" s="543"/>
      <c r="I1078" s="544"/>
      <c r="J1078" s="545">
        <f>SUM((J1076+M1076+P1076)/3)</f>
        <v>0</v>
      </c>
      <c r="K1078" s="543"/>
      <c r="L1078" s="543"/>
      <c r="M1078" s="543"/>
      <c r="N1078" s="543"/>
      <c r="O1078" s="543"/>
      <c r="P1078" s="543"/>
      <c r="Q1078" s="543"/>
      <c r="R1078" s="544"/>
      <c r="S1078" s="545">
        <f>SUM(((S1076*3)+V1076+Y1076)/5)</f>
        <v>0</v>
      </c>
      <c r="T1078" s="543"/>
      <c r="U1078" s="543"/>
      <c r="V1078" s="543"/>
      <c r="W1078" s="543"/>
      <c r="X1078" s="543"/>
      <c r="Y1078" s="543"/>
      <c r="Z1078" s="543"/>
      <c r="AA1078" s="544"/>
      <c r="AB1078" s="519"/>
    </row>
    <row r="1079" spans="1:28" ht="15.75" customHeight="1" thickBot="1">
      <c r="E1079" s="145"/>
      <c r="F1079" s="145"/>
      <c r="G1079" s="145"/>
      <c r="H1079" s="145"/>
      <c r="I1079" s="145"/>
      <c r="J1079" s="145"/>
      <c r="K1079" s="145"/>
      <c r="L1079" s="145"/>
      <c r="M1079" s="145"/>
      <c r="N1079" s="145"/>
      <c r="O1079" s="145"/>
      <c r="P1079" s="145"/>
      <c r="Q1079" s="145"/>
      <c r="R1079" s="145"/>
      <c r="S1079" s="145"/>
      <c r="T1079" s="145"/>
      <c r="U1079" s="145"/>
      <c r="V1079" s="145"/>
      <c r="W1079" s="145"/>
      <c r="X1079" s="145"/>
      <c r="Y1079" s="145"/>
      <c r="Z1079" s="145"/>
      <c r="AA1079" s="145"/>
      <c r="AB1079" s="145"/>
    </row>
    <row r="1080" spans="1:28" ht="15.75" customHeight="1">
      <c r="A1080" s="502" t="str">
        <f>T(A1074)</f>
        <v>Widespread Power Outage</v>
      </c>
      <c r="B1080" s="503"/>
      <c r="C1080" s="503"/>
      <c r="D1080" s="504"/>
      <c r="E1080" s="508" t="s">
        <v>45</v>
      </c>
      <c r="F1080" s="509"/>
      <c r="G1080" s="508" t="s">
        <v>3</v>
      </c>
      <c r="H1080" s="512"/>
      <c r="I1080" s="509"/>
      <c r="J1080" s="514" t="s">
        <v>15</v>
      </c>
      <c r="K1080" s="515"/>
      <c r="L1080" s="515"/>
      <c r="M1080" s="515"/>
      <c r="N1080" s="515"/>
      <c r="O1080" s="515"/>
      <c r="P1080" s="515"/>
      <c r="Q1080" s="515"/>
      <c r="R1080" s="516"/>
      <c r="S1080" s="514" t="s">
        <v>7</v>
      </c>
      <c r="T1080" s="515"/>
      <c r="U1080" s="515"/>
      <c r="V1080" s="515"/>
      <c r="W1080" s="515"/>
      <c r="X1080" s="515"/>
      <c r="Y1080" s="515"/>
      <c r="Z1080" s="515"/>
      <c r="AA1080" s="516"/>
      <c r="AB1080" s="517">
        <f>SUM(((((J1084+S1084)/2)*G1084)*E1084))</f>
        <v>0</v>
      </c>
    </row>
    <row r="1081" spans="1:28" ht="15.75" customHeight="1">
      <c r="A1081" s="505"/>
      <c r="B1081" s="506"/>
      <c r="C1081" s="506"/>
      <c r="D1081" s="507"/>
      <c r="E1081" s="510"/>
      <c r="F1081" s="511"/>
      <c r="G1081" s="510"/>
      <c r="H1081" s="513"/>
      <c r="I1081" s="511"/>
      <c r="J1081" s="520" t="s">
        <v>16</v>
      </c>
      <c r="K1081" s="521"/>
      <c r="L1081" s="522"/>
      <c r="M1081" s="520" t="s">
        <v>17</v>
      </c>
      <c r="N1081" s="521"/>
      <c r="O1081" s="522"/>
      <c r="P1081" s="520" t="s">
        <v>18</v>
      </c>
      <c r="Q1081" s="521"/>
      <c r="R1081" s="522"/>
      <c r="S1081" s="520" t="s">
        <v>8</v>
      </c>
      <c r="T1081" s="521"/>
      <c r="U1081" s="522"/>
      <c r="V1081" s="520" t="s">
        <v>13</v>
      </c>
      <c r="W1081" s="521"/>
      <c r="X1081" s="522"/>
      <c r="Y1081" s="520" t="s">
        <v>149</v>
      </c>
      <c r="Z1081" s="521"/>
      <c r="AA1081" s="522"/>
      <c r="AB1081" s="518"/>
    </row>
    <row r="1082" spans="1:28" ht="15.75" customHeight="1">
      <c r="A1082" s="523" t="str">
        <f>T(A955)</f>
        <v>Right of Way (ROW)</v>
      </c>
      <c r="B1082" s="524"/>
      <c r="C1082" s="141" t="str">
        <f>T(C955)</f>
        <v>CR</v>
      </c>
      <c r="D1082" s="144">
        <f>SUM(D955)</f>
        <v>10</v>
      </c>
      <c r="E1082" s="525">
        <v>1</v>
      </c>
      <c r="F1082" s="526"/>
      <c r="G1082" s="525">
        <f>SUM(G955)</f>
        <v>0</v>
      </c>
      <c r="H1082" s="529"/>
      <c r="I1082" s="526"/>
      <c r="J1082" s="531">
        <v>0</v>
      </c>
      <c r="K1082" s="532"/>
      <c r="L1082" s="533"/>
      <c r="M1082" s="531">
        <v>0</v>
      </c>
      <c r="N1082" s="532"/>
      <c r="O1082" s="533"/>
      <c r="P1082" s="531">
        <v>0</v>
      </c>
      <c r="Q1082" s="532"/>
      <c r="R1082" s="533"/>
      <c r="S1082" s="531">
        <v>0</v>
      </c>
      <c r="T1082" s="532"/>
      <c r="U1082" s="533"/>
      <c r="V1082" s="531">
        <v>0</v>
      </c>
      <c r="W1082" s="532"/>
      <c r="X1082" s="533"/>
      <c r="Y1082" s="531">
        <v>0</v>
      </c>
      <c r="Z1082" s="532"/>
      <c r="AA1082" s="533"/>
      <c r="AB1082" s="518"/>
    </row>
    <row r="1083" spans="1:28" ht="15.75" customHeight="1">
      <c r="A1083" s="537" t="str">
        <f>T(A956)</f>
        <v/>
      </c>
      <c r="B1083" s="538"/>
      <c r="C1083" s="538"/>
      <c r="D1083" s="539"/>
      <c r="E1083" s="527"/>
      <c r="F1083" s="528"/>
      <c r="G1083" s="527"/>
      <c r="H1083" s="530"/>
      <c r="I1083" s="528"/>
      <c r="J1083" s="534"/>
      <c r="K1083" s="535"/>
      <c r="L1083" s="536"/>
      <c r="M1083" s="534"/>
      <c r="N1083" s="535"/>
      <c r="O1083" s="536"/>
      <c r="P1083" s="534"/>
      <c r="Q1083" s="535"/>
      <c r="R1083" s="536"/>
      <c r="S1083" s="534"/>
      <c r="T1083" s="535"/>
      <c r="U1083" s="536"/>
      <c r="V1083" s="534"/>
      <c r="W1083" s="535"/>
      <c r="X1083" s="536"/>
      <c r="Y1083" s="534"/>
      <c r="Z1083" s="535"/>
      <c r="AA1083" s="536"/>
      <c r="AB1083" s="518"/>
    </row>
    <row r="1084" spans="1:28" ht="15.75" customHeight="1" thickBot="1">
      <c r="A1084" s="540"/>
      <c r="B1084" s="541"/>
      <c r="C1084" s="541"/>
      <c r="D1084" s="542"/>
      <c r="E1084" s="543">
        <f>SUM(E1082)</f>
        <v>1</v>
      </c>
      <c r="F1084" s="544"/>
      <c r="G1084" s="545">
        <f>SUM(G1082)</f>
        <v>0</v>
      </c>
      <c r="H1084" s="543"/>
      <c r="I1084" s="544"/>
      <c r="J1084" s="545">
        <f>SUM((J1082+M1082+P1082)/3)</f>
        <v>0</v>
      </c>
      <c r="K1084" s="543"/>
      <c r="L1084" s="543"/>
      <c r="M1084" s="543"/>
      <c r="N1084" s="543"/>
      <c r="O1084" s="543"/>
      <c r="P1084" s="543"/>
      <c r="Q1084" s="543"/>
      <c r="R1084" s="544"/>
      <c r="S1084" s="545">
        <f>SUM(((S1082*3)+V1082+Y1082)/5)</f>
        <v>0</v>
      </c>
      <c r="T1084" s="543"/>
      <c r="U1084" s="543"/>
      <c r="V1084" s="543"/>
      <c r="W1084" s="543"/>
      <c r="X1084" s="543"/>
      <c r="Y1084" s="543"/>
      <c r="Z1084" s="543"/>
      <c r="AA1084" s="544"/>
      <c r="AB1084" s="519"/>
    </row>
    <row r="1085" spans="1:28" ht="15.75" customHeight="1" thickBot="1">
      <c r="J1085" s="145"/>
      <c r="K1085" s="145"/>
      <c r="L1085" s="145"/>
      <c r="M1085" s="145"/>
      <c r="N1085" s="145"/>
      <c r="O1085" s="145"/>
      <c r="P1085" s="145"/>
      <c r="Q1085" s="145"/>
      <c r="R1085" s="145"/>
      <c r="S1085" s="145"/>
      <c r="T1085" s="145"/>
      <c r="U1085" s="145"/>
      <c r="V1085" s="145"/>
      <c r="W1085" s="145"/>
      <c r="X1085" s="145"/>
      <c r="Y1085" s="145"/>
      <c r="Z1085" s="145"/>
      <c r="AA1085" s="145"/>
    </row>
    <row r="1086" spans="1:28" ht="15.75" customHeight="1">
      <c r="A1086" s="502" t="str">
        <f>T(A1080)</f>
        <v>Widespread Power Outage</v>
      </c>
      <c r="B1086" s="503"/>
      <c r="C1086" s="503"/>
      <c r="D1086" s="504"/>
      <c r="E1086" s="508" t="s">
        <v>45</v>
      </c>
      <c r="F1086" s="509"/>
      <c r="G1086" s="508" t="s">
        <v>3</v>
      </c>
      <c r="H1086" s="512"/>
      <c r="I1086" s="509"/>
      <c r="J1086" s="514" t="s">
        <v>15</v>
      </c>
      <c r="K1086" s="515"/>
      <c r="L1086" s="515"/>
      <c r="M1086" s="515"/>
      <c r="N1086" s="515"/>
      <c r="O1086" s="515"/>
      <c r="P1086" s="515"/>
      <c r="Q1086" s="515"/>
      <c r="R1086" s="516"/>
      <c r="S1086" s="514" t="s">
        <v>7</v>
      </c>
      <c r="T1086" s="515"/>
      <c r="U1086" s="515"/>
      <c r="V1086" s="515"/>
      <c r="W1086" s="515"/>
      <c r="X1086" s="515"/>
      <c r="Y1086" s="515"/>
      <c r="Z1086" s="515"/>
      <c r="AA1086" s="516"/>
      <c r="AB1086" s="517">
        <f>SUM(((((J1090+S1090)/2)*G1090)*E1090))</f>
        <v>0</v>
      </c>
    </row>
    <row r="1087" spans="1:28" ht="15.75" customHeight="1">
      <c r="A1087" s="505"/>
      <c r="B1087" s="506"/>
      <c r="C1087" s="506"/>
      <c r="D1087" s="507"/>
      <c r="E1087" s="510"/>
      <c r="F1087" s="511"/>
      <c r="G1087" s="510"/>
      <c r="H1087" s="513"/>
      <c r="I1087" s="511"/>
      <c r="J1087" s="520" t="s">
        <v>16</v>
      </c>
      <c r="K1087" s="521"/>
      <c r="L1087" s="522"/>
      <c r="M1087" s="520" t="s">
        <v>17</v>
      </c>
      <c r="N1087" s="521"/>
      <c r="O1087" s="522"/>
      <c r="P1087" s="520" t="s">
        <v>18</v>
      </c>
      <c r="Q1087" s="521"/>
      <c r="R1087" s="522"/>
      <c r="S1087" s="520" t="s">
        <v>8</v>
      </c>
      <c r="T1087" s="521"/>
      <c r="U1087" s="522"/>
      <c r="V1087" s="520" t="s">
        <v>13</v>
      </c>
      <c r="W1087" s="521"/>
      <c r="X1087" s="522"/>
      <c r="Y1087" s="520" t="s">
        <v>149</v>
      </c>
      <c r="Z1087" s="521"/>
      <c r="AA1087" s="522"/>
      <c r="AB1087" s="518"/>
    </row>
    <row r="1088" spans="1:28" ht="15.75" customHeight="1">
      <c r="A1088" s="523" t="str">
        <f>T(A961)</f>
        <v>Signals &amp; PTC</v>
      </c>
      <c r="B1088" s="524"/>
      <c r="C1088" s="141" t="str">
        <f>T(C961)</f>
        <v>CR</v>
      </c>
      <c r="D1088" s="144">
        <f>SUM(D961)</f>
        <v>11</v>
      </c>
      <c r="E1088" s="525">
        <v>1</v>
      </c>
      <c r="F1088" s="526"/>
      <c r="G1088" s="525">
        <f>SUM(G961)</f>
        <v>0</v>
      </c>
      <c r="H1088" s="529"/>
      <c r="I1088" s="526"/>
      <c r="J1088" s="531">
        <v>0</v>
      </c>
      <c r="K1088" s="532"/>
      <c r="L1088" s="533"/>
      <c r="M1088" s="531">
        <v>0</v>
      </c>
      <c r="N1088" s="532"/>
      <c r="O1088" s="533"/>
      <c r="P1088" s="531">
        <v>0</v>
      </c>
      <c r="Q1088" s="532"/>
      <c r="R1088" s="533"/>
      <c r="S1088" s="531">
        <v>0</v>
      </c>
      <c r="T1088" s="532"/>
      <c r="U1088" s="533"/>
      <c r="V1088" s="531">
        <v>0</v>
      </c>
      <c r="W1088" s="532"/>
      <c r="X1088" s="533"/>
      <c r="Y1088" s="531">
        <v>0</v>
      </c>
      <c r="Z1088" s="532"/>
      <c r="AA1088" s="533"/>
      <c r="AB1088" s="518"/>
    </row>
    <row r="1089" spans="1:28" ht="15.75" customHeight="1">
      <c r="A1089" s="537" t="str">
        <f>T(A962)</f>
        <v/>
      </c>
      <c r="B1089" s="538"/>
      <c r="C1089" s="538"/>
      <c r="D1089" s="539"/>
      <c r="E1089" s="527"/>
      <c r="F1089" s="528"/>
      <c r="G1089" s="527"/>
      <c r="H1089" s="530"/>
      <c r="I1089" s="528"/>
      <c r="J1089" s="534"/>
      <c r="K1089" s="535"/>
      <c r="L1089" s="536"/>
      <c r="M1089" s="534"/>
      <c r="N1089" s="535"/>
      <c r="O1089" s="536"/>
      <c r="P1089" s="534"/>
      <c r="Q1089" s="535"/>
      <c r="R1089" s="536"/>
      <c r="S1089" s="534"/>
      <c r="T1089" s="535"/>
      <c r="U1089" s="536"/>
      <c r="V1089" s="534"/>
      <c r="W1089" s="535"/>
      <c r="X1089" s="536"/>
      <c r="Y1089" s="534"/>
      <c r="Z1089" s="535"/>
      <c r="AA1089" s="536"/>
      <c r="AB1089" s="518"/>
    </row>
    <row r="1090" spans="1:28" ht="15.75" customHeight="1" thickBot="1">
      <c r="A1090" s="540"/>
      <c r="B1090" s="541"/>
      <c r="C1090" s="541"/>
      <c r="D1090" s="542"/>
      <c r="E1090" s="543">
        <f>SUM(E1088)</f>
        <v>1</v>
      </c>
      <c r="F1090" s="544"/>
      <c r="G1090" s="545">
        <f>SUM(G1088)</f>
        <v>0</v>
      </c>
      <c r="H1090" s="543"/>
      <c r="I1090" s="544"/>
      <c r="J1090" s="545">
        <f>SUM((J1088+M1088+P1088)/3)</f>
        <v>0</v>
      </c>
      <c r="K1090" s="543"/>
      <c r="L1090" s="543"/>
      <c r="M1090" s="543"/>
      <c r="N1090" s="543"/>
      <c r="O1090" s="543"/>
      <c r="P1090" s="543"/>
      <c r="Q1090" s="543"/>
      <c r="R1090" s="544"/>
      <c r="S1090" s="545">
        <f>SUM(((S1088*3)+V1088+Y1088)/5)</f>
        <v>0</v>
      </c>
      <c r="T1090" s="543"/>
      <c r="U1090" s="543"/>
      <c r="V1090" s="543"/>
      <c r="W1090" s="543"/>
      <c r="X1090" s="543"/>
      <c r="Y1090" s="543"/>
      <c r="Z1090" s="543"/>
      <c r="AA1090" s="544"/>
      <c r="AB1090" s="519"/>
    </row>
    <row r="1091" spans="1:28" ht="15.75" customHeight="1" thickBot="1">
      <c r="J1091" s="143"/>
      <c r="K1091" s="143"/>
      <c r="L1091" s="143"/>
      <c r="M1091" s="143"/>
      <c r="N1091" s="143"/>
      <c r="O1091" s="143"/>
      <c r="P1091" s="143"/>
      <c r="Q1091" s="143"/>
      <c r="R1091" s="143"/>
      <c r="S1091" s="143"/>
      <c r="T1091" s="143"/>
      <c r="U1091" s="143"/>
      <c r="V1091" s="143"/>
      <c r="W1091" s="143"/>
      <c r="X1091" s="143"/>
      <c r="Y1091" s="143"/>
      <c r="Z1091" s="143"/>
      <c r="AA1091" s="143"/>
    </row>
    <row r="1092" spans="1:28" ht="15.75" customHeight="1">
      <c r="A1092" s="502" t="str">
        <f>T(A1086)</f>
        <v>Widespread Power Outage</v>
      </c>
      <c r="B1092" s="503"/>
      <c r="C1092" s="503"/>
      <c r="D1092" s="504"/>
      <c r="E1092" s="508" t="s">
        <v>45</v>
      </c>
      <c r="F1092" s="509"/>
      <c r="G1092" s="508" t="s">
        <v>3</v>
      </c>
      <c r="H1092" s="512"/>
      <c r="I1092" s="509"/>
      <c r="J1092" s="514" t="s">
        <v>15</v>
      </c>
      <c r="K1092" s="515"/>
      <c r="L1092" s="515"/>
      <c r="M1092" s="515"/>
      <c r="N1092" s="515"/>
      <c r="O1092" s="515"/>
      <c r="P1092" s="515"/>
      <c r="Q1092" s="515"/>
      <c r="R1092" s="516"/>
      <c r="S1092" s="514" t="s">
        <v>7</v>
      </c>
      <c r="T1092" s="515"/>
      <c r="U1092" s="515"/>
      <c r="V1092" s="515"/>
      <c r="W1092" s="515"/>
      <c r="X1092" s="515"/>
      <c r="Y1092" s="515"/>
      <c r="Z1092" s="515"/>
      <c r="AA1092" s="516"/>
      <c r="AB1092" s="517">
        <f>SUM(((((J1096+S1096)/2)*G1096)*E1096))</f>
        <v>0</v>
      </c>
    </row>
    <row r="1093" spans="1:28" ht="15.75" customHeight="1">
      <c r="A1093" s="505"/>
      <c r="B1093" s="506"/>
      <c r="C1093" s="506"/>
      <c r="D1093" s="507"/>
      <c r="E1093" s="510"/>
      <c r="F1093" s="511"/>
      <c r="G1093" s="510"/>
      <c r="H1093" s="513"/>
      <c r="I1093" s="511"/>
      <c r="J1093" s="520" t="s">
        <v>16</v>
      </c>
      <c r="K1093" s="521"/>
      <c r="L1093" s="522"/>
      <c r="M1093" s="520" t="s">
        <v>17</v>
      </c>
      <c r="N1093" s="521"/>
      <c r="O1093" s="522"/>
      <c r="P1093" s="520" t="s">
        <v>18</v>
      </c>
      <c r="Q1093" s="521"/>
      <c r="R1093" s="522"/>
      <c r="S1093" s="520" t="s">
        <v>8</v>
      </c>
      <c r="T1093" s="521"/>
      <c r="U1093" s="522"/>
      <c r="V1093" s="520" t="s">
        <v>13</v>
      </c>
      <c r="W1093" s="521"/>
      <c r="X1093" s="522"/>
      <c r="Y1093" s="520" t="s">
        <v>149</v>
      </c>
      <c r="Z1093" s="521"/>
      <c r="AA1093" s="522"/>
      <c r="AB1093" s="518"/>
    </row>
    <row r="1094" spans="1:28" ht="15.75" customHeight="1">
      <c r="A1094" s="523" t="str">
        <f>T(A967)</f>
        <v xml:space="preserve">Switches </v>
      </c>
      <c r="B1094" s="524"/>
      <c r="C1094" s="141" t="str">
        <f>T(C967)</f>
        <v>CR</v>
      </c>
      <c r="D1094" s="144">
        <f>SUM(D967)</f>
        <v>12</v>
      </c>
      <c r="E1094" s="525">
        <v>1</v>
      </c>
      <c r="F1094" s="526"/>
      <c r="G1094" s="525">
        <f>SUM(G967)</f>
        <v>0</v>
      </c>
      <c r="H1094" s="529"/>
      <c r="I1094" s="526"/>
      <c r="J1094" s="531">
        <v>0</v>
      </c>
      <c r="K1094" s="532"/>
      <c r="L1094" s="533"/>
      <c r="M1094" s="531">
        <v>0</v>
      </c>
      <c r="N1094" s="532"/>
      <c r="O1094" s="533"/>
      <c r="P1094" s="531">
        <v>0</v>
      </c>
      <c r="Q1094" s="532"/>
      <c r="R1094" s="533"/>
      <c r="S1094" s="531">
        <v>0</v>
      </c>
      <c r="T1094" s="532"/>
      <c r="U1094" s="533"/>
      <c r="V1094" s="531">
        <v>0</v>
      </c>
      <c r="W1094" s="532"/>
      <c r="X1094" s="533"/>
      <c r="Y1094" s="531">
        <v>0</v>
      </c>
      <c r="Z1094" s="532"/>
      <c r="AA1094" s="533"/>
      <c r="AB1094" s="518"/>
    </row>
    <row r="1095" spans="1:28" ht="15.75" customHeight="1">
      <c r="A1095" s="537" t="str">
        <f>T(A968)</f>
        <v/>
      </c>
      <c r="B1095" s="538"/>
      <c r="C1095" s="538"/>
      <c r="D1095" s="539"/>
      <c r="E1095" s="527"/>
      <c r="F1095" s="528"/>
      <c r="G1095" s="527"/>
      <c r="H1095" s="530"/>
      <c r="I1095" s="528"/>
      <c r="J1095" s="534"/>
      <c r="K1095" s="535"/>
      <c r="L1095" s="536"/>
      <c r="M1095" s="534"/>
      <c r="N1095" s="535"/>
      <c r="O1095" s="536"/>
      <c r="P1095" s="534"/>
      <c r="Q1095" s="535"/>
      <c r="R1095" s="536"/>
      <c r="S1095" s="534"/>
      <c r="T1095" s="535"/>
      <c r="U1095" s="536"/>
      <c r="V1095" s="534"/>
      <c r="W1095" s="535"/>
      <c r="X1095" s="536"/>
      <c r="Y1095" s="534"/>
      <c r="Z1095" s="535"/>
      <c r="AA1095" s="536"/>
      <c r="AB1095" s="518"/>
    </row>
    <row r="1096" spans="1:28" ht="15.75" customHeight="1" thickBot="1">
      <c r="A1096" s="540"/>
      <c r="B1096" s="541"/>
      <c r="C1096" s="541"/>
      <c r="D1096" s="542"/>
      <c r="E1096" s="543">
        <f>SUM(E1094)</f>
        <v>1</v>
      </c>
      <c r="F1096" s="544"/>
      <c r="G1096" s="545">
        <f>SUM(G1094)</f>
        <v>0</v>
      </c>
      <c r="H1096" s="543"/>
      <c r="I1096" s="544"/>
      <c r="J1096" s="545">
        <f>SUM((J1094+M1094+P1094)/3)</f>
        <v>0</v>
      </c>
      <c r="K1096" s="543"/>
      <c r="L1096" s="543"/>
      <c r="M1096" s="543"/>
      <c r="N1096" s="543"/>
      <c r="O1096" s="543"/>
      <c r="P1096" s="543"/>
      <c r="Q1096" s="543"/>
      <c r="R1096" s="544"/>
      <c r="S1096" s="545">
        <f>SUM(((S1094*3)+V1094+Y1094)/5)</f>
        <v>0</v>
      </c>
      <c r="T1096" s="543"/>
      <c r="U1096" s="543"/>
      <c r="V1096" s="543"/>
      <c r="W1096" s="543"/>
      <c r="X1096" s="543"/>
      <c r="Y1096" s="543"/>
      <c r="Z1096" s="543"/>
      <c r="AA1096" s="544"/>
      <c r="AB1096" s="519"/>
    </row>
    <row r="1097" spans="1:28" ht="15.75" customHeight="1" thickBot="1">
      <c r="J1097" s="145"/>
      <c r="K1097" s="145"/>
      <c r="L1097" s="145"/>
      <c r="M1097" s="145"/>
      <c r="N1097" s="145"/>
      <c r="O1097" s="145"/>
      <c r="P1097" s="145"/>
      <c r="Q1097" s="145"/>
      <c r="R1097" s="145"/>
      <c r="S1097" s="145"/>
      <c r="T1097" s="145"/>
      <c r="U1097" s="145"/>
      <c r="V1097" s="145"/>
      <c r="W1097" s="145"/>
      <c r="X1097" s="145"/>
      <c r="Y1097" s="145"/>
      <c r="Z1097" s="145"/>
      <c r="AA1097" s="145"/>
    </row>
    <row r="1098" spans="1:28" ht="15.75" customHeight="1">
      <c r="A1098" s="502" t="str">
        <f>T(A1092)</f>
        <v>Widespread Power Outage</v>
      </c>
      <c r="B1098" s="503"/>
      <c r="C1098" s="503"/>
      <c r="D1098" s="504"/>
      <c r="E1098" s="508" t="s">
        <v>45</v>
      </c>
      <c r="F1098" s="509"/>
      <c r="G1098" s="508" t="s">
        <v>3</v>
      </c>
      <c r="H1098" s="512"/>
      <c r="I1098" s="509"/>
      <c r="J1098" s="514" t="s">
        <v>15</v>
      </c>
      <c r="K1098" s="515"/>
      <c r="L1098" s="515"/>
      <c r="M1098" s="515"/>
      <c r="N1098" s="515"/>
      <c r="O1098" s="515"/>
      <c r="P1098" s="515"/>
      <c r="Q1098" s="515"/>
      <c r="R1098" s="516"/>
      <c r="S1098" s="514" t="s">
        <v>7</v>
      </c>
      <c r="T1098" s="515"/>
      <c r="U1098" s="515"/>
      <c r="V1098" s="515"/>
      <c r="W1098" s="515"/>
      <c r="X1098" s="515"/>
      <c r="Y1098" s="515"/>
      <c r="Z1098" s="515"/>
      <c r="AA1098" s="516"/>
      <c r="AB1098" s="517">
        <f>SUM(((((J1102+S1102)/2)*G1102)*E1102))</f>
        <v>0</v>
      </c>
    </row>
    <row r="1099" spans="1:28" ht="15.75" customHeight="1">
      <c r="A1099" s="505"/>
      <c r="B1099" s="506"/>
      <c r="C1099" s="506"/>
      <c r="D1099" s="507"/>
      <c r="E1099" s="510"/>
      <c r="F1099" s="511"/>
      <c r="G1099" s="510"/>
      <c r="H1099" s="513"/>
      <c r="I1099" s="511"/>
      <c r="J1099" s="520" t="s">
        <v>16</v>
      </c>
      <c r="K1099" s="521"/>
      <c r="L1099" s="522"/>
      <c r="M1099" s="520" t="s">
        <v>17</v>
      </c>
      <c r="N1099" s="521"/>
      <c r="O1099" s="522"/>
      <c r="P1099" s="520" t="s">
        <v>18</v>
      </c>
      <c r="Q1099" s="521"/>
      <c r="R1099" s="522"/>
      <c r="S1099" s="520" t="s">
        <v>8</v>
      </c>
      <c r="T1099" s="521"/>
      <c r="U1099" s="522"/>
      <c r="V1099" s="520" t="s">
        <v>13</v>
      </c>
      <c r="W1099" s="521"/>
      <c r="X1099" s="522"/>
      <c r="Y1099" s="520" t="s">
        <v>149</v>
      </c>
      <c r="Z1099" s="521"/>
      <c r="AA1099" s="522"/>
      <c r="AB1099" s="518"/>
    </row>
    <row r="1100" spans="1:28" ht="15.75" customHeight="1">
      <c r="A1100" s="523" t="str">
        <f>T(A973)</f>
        <v>Bridges</v>
      </c>
      <c r="B1100" s="524"/>
      <c r="C1100" s="141" t="str">
        <f>T(C973)</f>
        <v>CR</v>
      </c>
      <c r="D1100" s="144">
        <f>SUM(D973)</f>
        <v>13</v>
      </c>
      <c r="E1100" s="525">
        <v>1</v>
      </c>
      <c r="F1100" s="526"/>
      <c r="G1100" s="525">
        <f>SUM(G973)</f>
        <v>0</v>
      </c>
      <c r="H1100" s="529"/>
      <c r="I1100" s="526"/>
      <c r="J1100" s="531">
        <v>0</v>
      </c>
      <c r="K1100" s="532"/>
      <c r="L1100" s="533"/>
      <c r="M1100" s="531">
        <v>0</v>
      </c>
      <c r="N1100" s="532"/>
      <c r="O1100" s="533"/>
      <c r="P1100" s="531">
        <v>0</v>
      </c>
      <c r="Q1100" s="532"/>
      <c r="R1100" s="533"/>
      <c r="S1100" s="531">
        <v>0</v>
      </c>
      <c r="T1100" s="532"/>
      <c r="U1100" s="533"/>
      <c r="V1100" s="531">
        <v>0</v>
      </c>
      <c r="W1100" s="532"/>
      <c r="X1100" s="533"/>
      <c r="Y1100" s="531">
        <v>0</v>
      </c>
      <c r="Z1100" s="532"/>
      <c r="AA1100" s="533"/>
      <c r="AB1100" s="518"/>
    </row>
    <row r="1101" spans="1:28" ht="15.75" customHeight="1">
      <c r="A1101" s="537" t="str">
        <f>T(A974)</f>
        <v/>
      </c>
      <c r="B1101" s="538"/>
      <c r="C1101" s="538"/>
      <c r="D1101" s="539"/>
      <c r="E1101" s="527"/>
      <c r="F1101" s="528"/>
      <c r="G1101" s="527"/>
      <c r="H1101" s="530"/>
      <c r="I1101" s="528"/>
      <c r="J1101" s="534"/>
      <c r="K1101" s="535"/>
      <c r="L1101" s="536"/>
      <c r="M1101" s="534"/>
      <c r="N1101" s="535"/>
      <c r="O1101" s="536"/>
      <c r="P1101" s="534"/>
      <c r="Q1101" s="535"/>
      <c r="R1101" s="536"/>
      <c r="S1101" s="534"/>
      <c r="T1101" s="535"/>
      <c r="U1101" s="536"/>
      <c r="V1101" s="534"/>
      <c r="W1101" s="535"/>
      <c r="X1101" s="536"/>
      <c r="Y1101" s="534"/>
      <c r="Z1101" s="535"/>
      <c r="AA1101" s="536"/>
      <c r="AB1101" s="518"/>
    </row>
    <row r="1102" spans="1:28" ht="15.75" customHeight="1" thickBot="1">
      <c r="A1102" s="540"/>
      <c r="B1102" s="541"/>
      <c r="C1102" s="541"/>
      <c r="D1102" s="542"/>
      <c r="E1102" s="543">
        <f>SUM(E1100)</f>
        <v>1</v>
      </c>
      <c r="F1102" s="544"/>
      <c r="G1102" s="545">
        <f>SUM(G1100)</f>
        <v>0</v>
      </c>
      <c r="H1102" s="543"/>
      <c r="I1102" s="544"/>
      <c r="J1102" s="545">
        <f>SUM((J1100+M1100+P1100)/3)</f>
        <v>0</v>
      </c>
      <c r="K1102" s="543"/>
      <c r="L1102" s="543"/>
      <c r="M1102" s="543"/>
      <c r="N1102" s="543"/>
      <c r="O1102" s="543"/>
      <c r="P1102" s="543"/>
      <c r="Q1102" s="543"/>
      <c r="R1102" s="544"/>
      <c r="S1102" s="545">
        <f>SUM(((S1100*3)+V1100+Y1100)/5)</f>
        <v>0</v>
      </c>
      <c r="T1102" s="543"/>
      <c r="U1102" s="543"/>
      <c r="V1102" s="543"/>
      <c r="W1102" s="543"/>
      <c r="X1102" s="543"/>
      <c r="Y1102" s="543"/>
      <c r="Z1102" s="543"/>
      <c r="AA1102" s="544"/>
      <c r="AB1102" s="519"/>
    </row>
    <row r="1103" spans="1:28" ht="15.75" customHeight="1" thickBot="1">
      <c r="J1103" s="143"/>
      <c r="K1103" s="143"/>
      <c r="L1103" s="143"/>
      <c r="M1103" s="143"/>
      <c r="N1103" s="143"/>
      <c r="O1103" s="143"/>
      <c r="P1103" s="143"/>
      <c r="Q1103" s="143"/>
      <c r="R1103" s="143"/>
      <c r="S1103" s="143"/>
      <c r="T1103" s="143"/>
      <c r="U1103" s="143"/>
      <c r="V1103" s="143"/>
      <c r="W1103" s="143"/>
      <c r="X1103" s="143"/>
      <c r="Y1103" s="143"/>
      <c r="Z1103" s="143"/>
      <c r="AA1103" s="143"/>
    </row>
    <row r="1104" spans="1:28" ht="15.75" customHeight="1">
      <c r="A1104" s="502" t="str">
        <f>T(A1098)</f>
        <v>Widespread Power Outage</v>
      </c>
      <c r="B1104" s="503"/>
      <c r="C1104" s="503"/>
      <c r="D1104" s="504"/>
      <c r="E1104" s="508" t="s">
        <v>45</v>
      </c>
      <c r="F1104" s="509"/>
      <c r="G1104" s="508" t="s">
        <v>3</v>
      </c>
      <c r="H1104" s="512"/>
      <c r="I1104" s="509"/>
      <c r="J1104" s="514" t="s">
        <v>15</v>
      </c>
      <c r="K1104" s="515"/>
      <c r="L1104" s="515"/>
      <c r="M1104" s="515"/>
      <c r="N1104" s="515"/>
      <c r="O1104" s="515"/>
      <c r="P1104" s="515"/>
      <c r="Q1104" s="515"/>
      <c r="R1104" s="516"/>
      <c r="S1104" s="514" t="s">
        <v>7</v>
      </c>
      <c r="T1104" s="515"/>
      <c r="U1104" s="515"/>
      <c r="V1104" s="515"/>
      <c r="W1104" s="515"/>
      <c r="X1104" s="515"/>
      <c r="Y1104" s="515"/>
      <c r="Z1104" s="515"/>
      <c r="AA1104" s="516"/>
      <c r="AB1104" s="517">
        <f>SUM(((((J1108+S1108)/2)*G1108)*E1108))</f>
        <v>0</v>
      </c>
    </row>
    <row r="1105" spans="1:28" ht="15.75" customHeight="1">
      <c r="A1105" s="505"/>
      <c r="B1105" s="506"/>
      <c r="C1105" s="506"/>
      <c r="D1105" s="507"/>
      <c r="E1105" s="510"/>
      <c r="F1105" s="511"/>
      <c r="G1105" s="510"/>
      <c r="H1105" s="513"/>
      <c r="I1105" s="511"/>
      <c r="J1105" s="520" t="s">
        <v>16</v>
      </c>
      <c r="K1105" s="521"/>
      <c r="L1105" s="522"/>
      <c r="M1105" s="520" t="s">
        <v>17</v>
      </c>
      <c r="N1105" s="521"/>
      <c r="O1105" s="522"/>
      <c r="P1105" s="520" t="s">
        <v>18</v>
      </c>
      <c r="Q1105" s="521"/>
      <c r="R1105" s="522"/>
      <c r="S1105" s="520" t="s">
        <v>8</v>
      </c>
      <c r="T1105" s="521"/>
      <c r="U1105" s="522"/>
      <c r="V1105" s="520" t="s">
        <v>13</v>
      </c>
      <c r="W1105" s="521"/>
      <c r="X1105" s="522"/>
      <c r="Y1105" s="520" t="s">
        <v>149</v>
      </c>
      <c r="Z1105" s="521"/>
      <c r="AA1105" s="522"/>
      <c r="AB1105" s="518"/>
    </row>
    <row r="1106" spans="1:28" ht="15.75" customHeight="1">
      <c r="A1106" s="523" t="str">
        <f>T(A979)</f>
        <v>Elevated Track</v>
      </c>
      <c r="B1106" s="524"/>
      <c r="C1106" s="141" t="str">
        <f>T(C979)</f>
        <v>CR</v>
      </c>
      <c r="D1106" s="144">
        <f>SUM(D979)</f>
        <v>14</v>
      </c>
      <c r="E1106" s="525">
        <v>1</v>
      </c>
      <c r="F1106" s="526"/>
      <c r="G1106" s="525">
        <f>SUM(G979)</f>
        <v>0</v>
      </c>
      <c r="H1106" s="529"/>
      <c r="I1106" s="526"/>
      <c r="J1106" s="531">
        <v>0</v>
      </c>
      <c r="K1106" s="532"/>
      <c r="L1106" s="533"/>
      <c r="M1106" s="531">
        <v>0</v>
      </c>
      <c r="N1106" s="532"/>
      <c r="O1106" s="533"/>
      <c r="P1106" s="531">
        <v>0</v>
      </c>
      <c r="Q1106" s="532"/>
      <c r="R1106" s="533"/>
      <c r="S1106" s="531">
        <v>0</v>
      </c>
      <c r="T1106" s="532"/>
      <c r="U1106" s="533"/>
      <c r="V1106" s="531">
        <v>0</v>
      </c>
      <c r="W1106" s="532"/>
      <c r="X1106" s="533"/>
      <c r="Y1106" s="531">
        <v>0</v>
      </c>
      <c r="Z1106" s="532"/>
      <c r="AA1106" s="533"/>
      <c r="AB1106" s="518"/>
    </row>
    <row r="1107" spans="1:28" ht="15.75" customHeight="1">
      <c r="A1107" s="537" t="str">
        <f>T(A980)</f>
        <v/>
      </c>
      <c r="B1107" s="538"/>
      <c r="C1107" s="538"/>
      <c r="D1107" s="539"/>
      <c r="E1107" s="527"/>
      <c r="F1107" s="528"/>
      <c r="G1107" s="527"/>
      <c r="H1107" s="530"/>
      <c r="I1107" s="528"/>
      <c r="J1107" s="534"/>
      <c r="K1107" s="535"/>
      <c r="L1107" s="536"/>
      <c r="M1107" s="534"/>
      <c r="N1107" s="535"/>
      <c r="O1107" s="536"/>
      <c r="P1107" s="534"/>
      <c r="Q1107" s="535"/>
      <c r="R1107" s="536"/>
      <c r="S1107" s="534"/>
      <c r="T1107" s="535"/>
      <c r="U1107" s="536"/>
      <c r="V1107" s="534"/>
      <c r="W1107" s="535"/>
      <c r="X1107" s="536"/>
      <c r="Y1107" s="534"/>
      <c r="Z1107" s="535"/>
      <c r="AA1107" s="536"/>
      <c r="AB1107" s="518"/>
    </row>
    <row r="1108" spans="1:28" ht="15.75" customHeight="1" thickBot="1">
      <c r="A1108" s="540"/>
      <c r="B1108" s="541"/>
      <c r="C1108" s="541"/>
      <c r="D1108" s="542"/>
      <c r="E1108" s="543">
        <f>SUM(E1106)</f>
        <v>1</v>
      </c>
      <c r="F1108" s="544"/>
      <c r="G1108" s="545">
        <f>SUM(G1106)</f>
        <v>0</v>
      </c>
      <c r="H1108" s="543"/>
      <c r="I1108" s="544"/>
      <c r="J1108" s="545">
        <f>SUM((J1106+M1106+P1106)/3)</f>
        <v>0</v>
      </c>
      <c r="K1108" s="543"/>
      <c r="L1108" s="543"/>
      <c r="M1108" s="543"/>
      <c r="N1108" s="543"/>
      <c r="O1108" s="543"/>
      <c r="P1108" s="543"/>
      <c r="Q1108" s="543"/>
      <c r="R1108" s="544"/>
      <c r="S1108" s="545">
        <f>SUM(((S1106*3)+V1106+Y1106)/5)</f>
        <v>0</v>
      </c>
      <c r="T1108" s="543"/>
      <c r="U1108" s="543"/>
      <c r="V1108" s="543"/>
      <c r="W1108" s="543"/>
      <c r="X1108" s="543"/>
      <c r="Y1108" s="543"/>
      <c r="Z1108" s="543"/>
      <c r="AA1108" s="544"/>
      <c r="AB1108" s="519"/>
    </row>
    <row r="1109" spans="1:28" ht="15.75" customHeight="1" thickBot="1">
      <c r="J1109" s="143"/>
      <c r="K1109" s="143"/>
      <c r="L1109" s="143"/>
      <c r="M1109" s="143"/>
      <c r="N1109" s="143"/>
      <c r="O1109" s="143"/>
      <c r="P1109" s="143"/>
      <c r="Q1109" s="143"/>
      <c r="R1109" s="143"/>
      <c r="S1109" s="143"/>
      <c r="T1109" s="143"/>
      <c r="U1109" s="143"/>
      <c r="V1109" s="143"/>
      <c r="W1109" s="143"/>
      <c r="X1109" s="143"/>
      <c r="Y1109" s="143"/>
      <c r="Z1109" s="143"/>
      <c r="AA1109" s="143"/>
    </row>
    <row r="1110" spans="1:28" ht="15.75" customHeight="1">
      <c r="A1110" s="502" t="str">
        <f>T(A1104)</f>
        <v>Widespread Power Outage</v>
      </c>
      <c r="B1110" s="503"/>
      <c r="C1110" s="503"/>
      <c r="D1110" s="504"/>
      <c r="E1110" s="508" t="s">
        <v>45</v>
      </c>
      <c r="F1110" s="509"/>
      <c r="G1110" s="508" t="s">
        <v>3</v>
      </c>
      <c r="H1110" s="512"/>
      <c r="I1110" s="509"/>
      <c r="J1110" s="514" t="s">
        <v>15</v>
      </c>
      <c r="K1110" s="515"/>
      <c r="L1110" s="515"/>
      <c r="M1110" s="515"/>
      <c r="N1110" s="515"/>
      <c r="O1110" s="515"/>
      <c r="P1110" s="515"/>
      <c r="Q1110" s="515"/>
      <c r="R1110" s="516"/>
      <c r="S1110" s="514" t="s">
        <v>7</v>
      </c>
      <c r="T1110" s="515"/>
      <c r="U1110" s="515"/>
      <c r="V1110" s="515"/>
      <c r="W1110" s="515"/>
      <c r="X1110" s="515"/>
      <c r="Y1110" s="515"/>
      <c r="Z1110" s="515"/>
      <c r="AA1110" s="516"/>
      <c r="AB1110" s="517">
        <f>SUM(((((J1114+S1114)/2)*G1114)*E1114))</f>
        <v>0</v>
      </c>
    </row>
    <row r="1111" spans="1:28" ht="15.75" customHeight="1">
      <c r="A1111" s="505"/>
      <c r="B1111" s="506"/>
      <c r="C1111" s="506"/>
      <c r="D1111" s="507"/>
      <c r="E1111" s="510"/>
      <c r="F1111" s="511"/>
      <c r="G1111" s="510"/>
      <c r="H1111" s="513"/>
      <c r="I1111" s="511"/>
      <c r="J1111" s="520" t="s">
        <v>16</v>
      </c>
      <c r="K1111" s="521"/>
      <c r="L1111" s="522"/>
      <c r="M1111" s="520" t="s">
        <v>17</v>
      </c>
      <c r="N1111" s="521"/>
      <c r="O1111" s="522"/>
      <c r="P1111" s="520" t="s">
        <v>18</v>
      </c>
      <c r="Q1111" s="521"/>
      <c r="R1111" s="522"/>
      <c r="S1111" s="520" t="s">
        <v>8</v>
      </c>
      <c r="T1111" s="521"/>
      <c r="U1111" s="522"/>
      <c r="V1111" s="520" t="s">
        <v>13</v>
      </c>
      <c r="W1111" s="521"/>
      <c r="X1111" s="522"/>
      <c r="Y1111" s="520" t="s">
        <v>149</v>
      </c>
      <c r="Z1111" s="521"/>
      <c r="AA1111" s="522"/>
      <c r="AB1111" s="518"/>
    </row>
    <row r="1112" spans="1:28" ht="15.75" customHeight="1">
      <c r="A1112" s="523" t="str">
        <f>T(A985)</f>
        <v xml:space="preserve">Tunnels </v>
      </c>
      <c r="B1112" s="524"/>
      <c r="C1112" s="141" t="str">
        <f>T(C985)</f>
        <v>CR</v>
      </c>
      <c r="D1112" s="144">
        <f>SUM(D985)</f>
        <v>15</v>
      </c>
      <c r="E1112" s="525">
        <v>1</v>
      </c>
      <c r="F1112" s="526"/>
      <c r="G1112" s="525">
        <f>SUM(G985)</f>
        <v>0</v>
      </c>
      <c r="H1112" s="529"/>
      <c r="I1112" s="526"/>
      <c r="J1112" s="531">
        <v>0</v>
      </c>
      <c r="K1112" s="532"/>
      <c r="L1112" s="533"/>
      <c r="M1112" s="531">
        <v>0</v>
      </c>
      <c r="N1112" s="532"/>
      <c r="O1112" s="533"/>
      <c r="P1112" s="531">
        <v>0</v>
      </c>
      <c r="Q1112" s="532"/>
      <c r="R1112" s="533"/>
      <c r="S1112" s="531">
        <v>0</v>
      </c>
      <c r="T1112" s="532"/>
      <c r="U1112" s="533"/>
      <c r="V1112" s="531">
        <v>0</v>
      </c>
      <c r="W1112" s="532"/>
      <c r="X1112" s="533"/>
      <c r="Y1112" s="531">
        <v>0</v>
      </c>
      <c r="Z1112" s="532"/>
      <c r="AA1112" s="533"/>
      <c r="AB1112" s="518"/>
    </row>
    <row r="1113" spans="1:28" ht="15.75" customHeight="1">
      <c r="A1113" s="537" t="str">
        <f>T(A986)</f>
        <v/>
      </c>
      <c r="B1113" s="538"/>
      <c r="C1113" s="538"/>
      <c r="D1113" s="539"/>
      <c r="E1113" s="527"/>
      <c r="F1113" s="528"/>
      <c r="G1113" s="527"/>
      <c r="H1113" s="530"/>
      <c r="I1113" s="528"/>
      <c r="J1113" s="534"/>
      <c r="K1113" s="535"/>
      <c r="L1113" s="536"/>
      <c r="M1113" s="534"/>
      <c r="N1113" s="535"/>
      <c r="O1113" s="536"/>
      <c r="P1113" s="534"/>
      <c r="Q1113" s="535"/>
      <c r="R1113" s="536"/>
      <c r="S1113" s="534"/>
      <c r="T1113" s="535"/>
      <c r="U1113" s="536"/>
      <c r="V1113" s="534"/>
      <c r="W1113" s="535"/>
      <c r="X1113" s="536"/>
      <c r="Y1113" s="534"/>
      <c r="Z1113" s="535"/>
      <c r="AA1113" s="536"/>
      <c r="AB1113" s="518"/>
    </row>
    <row r="1114" spans="1:28" ht="15.75" customHeight="1" thickBot="1">
      <c r="A1114" s="540"/>
      <c r="B1114" s="541"/>
      <c r="C1114" s="541"/>
      <c r="D1114" s="542"/>
      <c r="E1114" s="543">
        <f>SUM(E1112)</f>
        <v>1</v>
      </c>
      <c r="F1114" s="544"/>
      <c r="G1114" s="545">
        <f>SUM(G1112)</f>
        <v>0</v>
      </c>
      <c r="H1114" s="543"/>
      <c r="I1114" s="544"/>
      <c r="J1114" s="545">
        <f>SUM((J1112+M1112+P1112)/3)</f>
        <v>0</v>
      </c>
      <c r="K1114" s="543"/>
      <c r="L1114" s="543"/>
      <c r="M1114" s="543"/>
      <c r="N1114" s="543"/>
      <c r="O1114" s="543"/>
      <c r="P1114" s="543"/>
      <c r="Q1114" s="543"/>
      <c r="R1114" s="544"/>
      <c r="S1114" s="545">
        <f>SUM(((S1112*3)+V1112+Y1112)/5)</f>
        <v>0</v>
      </c>
      <c r="T1114" s="543"/>
      <c r="U1114" s="543"/>
      <c r="V1114" s="543"/>
      <c r="W1114" s="543"/>
      <c r="X1114" s="543"/>
      <c r="Y1114" s="543"/>
      <c r="Z1114" s="543"/>
      <c r="AA1114" s="544"/>
      <c r="AB1114" s="519"/>
    </row>
    <row r="1115" spans="1:28" ht="15.75" customHeight="1" thickBot="1">
      <c r="J1115" s="143"/>
      <c r="K1115" s="143"/>
      <c r="L1115" s="143"/>
      <c r="M1115" s="143"/>
      <c r="N1115" s="143"/>
      <c r="O1115" s="143"/>
      <c r="P1115" s="143"/>
      <c r="Q1115" s="143"/>
      <c r="R1115" s="143"/>
      <c r="S1115" s="143"/>
      <c r="T1115" s="143"/>
      <c r="U1115" s="143"/>
      <c r="V1115" s="143"/>
      <c r="W1115" s="143"/>
      <c r="X1115" s="143"/>
      <c r="Y1115" s="143"/>
      <c r="Z1115" s="143"/>
      <c r="AA1115" s="143"/>
    </row>
    <row r="1116" spans="1:28" ht="15.75" customHeight="1">
      <c r="A1116" s="502" t="str">
        <f>T(A1110)</f>
        <v>Widespread Power Outage</v>
      </c>
      <c r="B1116" s="503"/>
      <c r="C1116" s="503"/>
      <c r="D1116" s="504"/>
      <c r="E1116" s="508" t="s">
        <v>45</v>
      </c>
      <c r="F1116" s="509"/>
      <c r="G1116" s="508" t="s">
        <v>3</v>
      </c>
      <c r="H1116" s="512"/>
      <c r="I1116" s="509"/>
      <c r="J1116" s="514" t="s">
        <v>15</v>
      </c>
      <c r="K1116" s="515"/>
      <c r="L1116" s="515"/>
      <c r="M1116" s="515"/>
      <c r="N1116" s="515"/>
      <c r="O1116" s="515"/>
      <c r="P1116" s="515"/>
      <c r="Q1116" s="515"/>
      <c r="R1116" s="516"/>
      <c r="S1116" s="514" t="s">
        <v>7</v>
      </c>
      <c r="T1116" s="515"/>
      <c r="U1116" s="515"/>
      <c r="V1116" s="515"/>
      <c r="W1116" s="515"/>
      <c r="X1116" s="515"/>
      <c r="Y1116" s="515"/>
      <c r="Z1116" s="515"/>
      <c r="AA1116" s="516"/>
      <c r="AB1116" s="517">
        <f>SUM(((((J1120+S1120)/2)*G1120)*E1120))</f>
        <v>0</v>
      </c>
    </row>
    <row r="1117" spans="1:28" ht="15.75" customHeight="1">
      <c r="A1117" s="505"/>
      <c r="B1117" s="506"/>
      <c r="C1117" s="506"/>
      <c r="D1117" s="507"/>
      <c r="E1117" s="510"/>
      <c r="F1117" s="511"/>
      <c r="G1117" s="510"/>
      <c r="H1117" s="513"/>
      <c r="I1117" s="511"/>
      <c r="J1117" s="520" t="s">
        <v>16</v>
      </c>
      <c r="K1117" s="521"/>
      <c r="L1117" s="522"/>
      <c r="M1117" s="520" t="s">
        <v>17</v>
      </c>
      <c r="N1117" s="521"/>
      <c r="O1117" s="522"/>
      <c r="P1117" s="520" t="s">
        <v>18</v>
      </c>
      <c r="Q1117" s="521"/>
      <c r="R1117" s="522"/>
      <c r="S1117" s="520" t="s">
        <v>8</v>
      </c>
      <c r="T1117" s="521"/>
      <c r="U1117" s="522"/>
      <c r="V1117" s="520" t="s">
        <v>13</v>
      </c>
      <c r="W1117" s="521"/>
      <c r="X1117" s="522"/>
      <c r="Y1117" s="520" t="s">
        <v>149</v>
      </c>
      <c r="Z1117" s="521"/>
      <c r="AA1117" s="522"/>
      <c r="AB1117" s="518"/>
    </row>
    <row r="1118" spans="1:28" ht="15.75" customHeight="1">
      <c r="A1118" s="523" t="str">
        <f>T(A991)</f>
        <v>Choke Points on ROW</v>
      </c>
      <c r="B1118" s="524"/>
      <c r="C1118" s="141" t="str">
        <f>T(C991)</f>
        <v>CR</v>
      </c>
      <c r="D1118" s="144">
        <f>SUM(D991)</f>
        <v>16</v>
      </c>
      <c r="E1118" s="525">
        <v>1</v>
      </c>
      <c r="F1118" s="526"/>
      <c r="G1118" s="525">
        <f>SUM(G991)</f>
        <v>0</v>
      </c>
      <c r="H1118" s="529"/>
      <c r="I1118" s="526"/>
      <c r="J1118" s="531">
        <v>0</v>
      </c>
      <c r="K1118" s="532"/>
      <c r="L1118" s="533"/>
      <c r="M1118" s="531">
        <v>0</v>
      </c>
      <c r="N1118" s="532"/>
      <c r="O1118" s="533"/>
      <c r="P1118" s="531">
        <v>0</v>
      </c>
      <c r="Q1118" s="532"/>
      <c r="R1118" s="533"/>
      <c r="S1118" s="531">
        <v>0</v>
      </c>
      <c r="T1118" s="532"/>
      <c r="U1118" s="533"/>
      <c r="V1118" s="531">
        <v>0</v>
      </c>
      <c r="W1118" s="532"/>
      <c r="X1118" s="533"/>
      <c r="Y1118" s="531">
        <v>0</v>
      </c>
      <c r="Z1118" s="532"/>
      <c r="AA1118" s="533"/>
      <c r="AB1118" s="518"/>
    </row>
    <row r="1119" spans="1:28" ht="15.75" customHeight="1">
      <c r="A1119" s="537" t="str">
        <f>T(A992)</f>
        <v/>
      </c>
      <c r="B1119" s="538"/>
      <c r="C1119" s="538"/>
      <c r="D1119" s="539"/>
      <c r="E1119" s="527"/>
      <c r="F1119" s="528"/>
      <c r="G1119" s="527"/>
      <c r="H1119" s="530"/>
      <c r="I1119" s="528"/>
      <c r="J1119" s="534"/>
      <c r="K1119" s="535"/>
      <c r="L1119" s="536"/>
      <c r="M1119" s="534"/>
      <c r="N1119" s="535"/>
      <c r="O1119" s="536"/>
      <c r="P1119" s="534"/>
      <c r="Q1119" s="535"/>
      <c r="R1119" s="536"/>
      <c r="S1119" s="534"/>
      <c r="T1119" s="535"/>
      <c r="U1119" s="536"/>
      <c r="V1119" s="534"/>
      <c r="W1119" s="535"/>
      <c r="X1119" s="536"/>
      <c r="Y1119" s="534"/>
      <c r="Z1119" s="535"/>
      <c r="AA1119" s="536"/>
      <c r="AB1119" s="518"/>
    </row>
    <row r="1120" spans="1:28" ht="15.75" customHeight="1" thickBot="1">
      <c r="A1120" s="540"/>
      <c r="B1120" s="541"/>
      <c r="C1120" s="541"/>
      <c r="D1120" s="542"/>
      <c r="E1120" s="543">
        <f>SUM(E1118)</f>
        <v>1</v>
      </c>
      <c r="F1120" s="544"/>
      <c r="G1120" s="545">
        <f>SUM(G1118)</f>
        <v>0</v>
      </c>
      <c r="H1120" s="543"/>
      <c r="I1120" s="544"/>
      <c r="J1120" s="545">
        <f>SUM((J1118+M1118+P1118)/3)</f>
        <v>0</v>
      </c>
      <c r="K1120" s="543"/>
      <c r="L1120" s="543"/>
      <c r="M1120" s="543"/>
      <c r="N1120" s="543"/>
      <c r="O1120" s="543"/>
      <c r="P1120" s="543"/>
      <c r="Q1120" s="543"/>
      <c r="R1120" s="544"/>
      <c r="S1120" s="545">
        <f>SUM(((S1118*3)+V1118+Y1118)/5)</f>
        <v>0</v>
      </c>
      <c r="T1120" s="543"/>
      <c r="U1120" s="543"/>
      <c r="V1120" s="543"/>
      <c r="W1120" s="543"/>
      <c r="X1120" s="543"/>
      <c r="Y1120" s="543"/>
      <c r="Z1120" s="543"/>
      <c r="AA1120" s="544"/>
      <c r="AB1120" s="519"/>
    </row>
    <row r="1121" spans="1:28" ht="15.75" customHeight="1" thickBot="1">
      <c r="J1121" s="145"/>
      <c r="K1121" s="145"/>
      <c r="L1121" s="145"/>
      <c r="M1121" s="145"/>
      <c r="N1121" s="145"/>
      <c r="O1121" s="145"/>
      <c r="P1121" s="145"/>
      <c r="Q1121" s="145"/>
      <c r="R1121" s="145"/>
      <c r="S1121" s="145"/>
      <c r="T1121" s="145"/>
      <c r="U1121" s="145"/>
      <c r="V1121" s="145"/>
      <c r="W1121" s="145"/>
      <c r="X1121" s="145"/>
      <c r="Y1121" s="145"/>
      <c r="Z1121" s="145"/>
      <c r="AA1121" s="145"/>
    </row>
    <row r="1122" spans="1:28" ht="15.75" customHeight="1">
      <c r="A1122" s="502" t="str">
        <f>T(A1116)</f>
        <v>Widespread Power Outage</v>
      </c>
      <c r="B1122" s="503"/>
      <c r="C1122" s="503"/>
      <c r="D1122" s="504"/>
      <c r="E1122" s="508" t="s">
        <v>45</v>
      </c>
      <c r="F1122" s="509"/>
      <c r="G1122" s="508" t="s">
        <v>3</v>
      </c>
      <c r="H1122" s="512"/>
      <c r="I1122" s="509"/>
      <c r="J1122" s="514" t="s">
        <v>15</v>
      </c>
      <c r="K1122" s="515"/>
      <c r="L1122" s="515"/>
      <c r="M1122" s="515"/>
      <c r="N1122" s="515"/>
      <c r="O1122" s="515"/>
      <c r="P1122" s="515"/>
      <c r="Q1122" s="515"/>
      <c r="R1122" s="516"/>
      <c r="S1122" s="514" t="s">
        <v>7</v>
      </c>
      <c r="T1122" s="515"/>
      <c r="U1122" s="515"/>
      <c r="V1122" s="515"/>
      <c r="W1122" s="515"/>
      <c r="X1122" s="515"/>
      <c r="Y1122" s="515"/>
      <c r="Z1122" s="515"/>
      <c r="AA1122" s="516"/>
      <c r="AB1122" s="517">
        <f>SUM(((((J1126+S1126)/2)*G1126)*E1126))</f>
        <v>0</v>
      </c>
    </row>
    <row r="1123" spans="1:28" ht="15.75" customHeight="1">
      <c r="A1123" s="505"/>
      <c r="B1123" s="506"/>
      <c r="C1123" s="506"/>
      <c r="D1123" s="507"/>
      <c r="E1123" s="510"/>
      <c r="F1123" s="511"/>
      <c r="G1123" s="510"/>
      <c r="H1123" s="513"/>
      <c r="I1123" s="511"/>
      <c r="J1123" s="520" t="s">
        <v>16</v>
      </c>
      <c r="K1123" s="521"/>
      <c r="L1123" s="522"/>
      <c r="M1123" s="520" t="s">
        <v>17</v>
      </c>
      <c r="N1123" s="521"/>
      <c r="O1123" s="522"/>
      <c r="P1123" s="520" t="s">
        <v>18</v>
      </c>
      <c r="Q1123" s="521"/>
      <c r="R1123" s="522"/>
      <c r="S1123" s="520" t="s">
        <v>8</v>
      </c>
      <c r="T1123" s="521"/>
      <c r="U1123" s="522"/>
      <c r="V1123" s="520" t="s">
        <v>13</v>
      </c>
      <c r="W1123" s="521"/>
      <c r="X1123" s="522"/>
      <c r="Y1123" s="520" t="s">
        <v>149</v>
      </c>
      <c r="Z1123" s="521"/>
      <c r="AA1123" s="522"/>
      <c r="AB1123" s="518"/>
    </row>
    <row r="1124" spans="1:28" ht="15.75" customHeight="1">
      <c r="A1124" s="523" t="str">
        <f>T(A997)</f>
        <v>Fire Suppression</v>
      </c>
      <c r="B1124" s="524"/>
      <c r="C1124" s="141" t="str">
        <f>T(C997)</f>
        <v>CR</v>
      </c>
      <c r="D1124" s="144">
        <f>SUM(D997)</f>
        <v>17</v>
      </c>
      <c r="E1124" s="525">
        <v>1</v>
      </c>
      <c r="F1124" s="526"/>
      <c r="G1124" s="525">
        <f>SUM(G997)</f>
        <v>0</v>
      </c>
      <c r="H1124" s="529"/>
      <c r="I1124" s="526"/>
      <c r="J1124" s="531">
        <v>0</v>
      </c>
      <c r="K1124" s="532"/>
      <c r="L1124" s="533"/>
      <c r="M1124" s="531">
        <v>0</v>
      </c>
      <c r="N1124" s="532"/>
      <c r="O1124" s="533"/>
      <c r="P1124" s="531">
        <v>0</v>
      </c>
      <c r="Q1124" s="532"/>
      <c r="R1124" s="533"/>
      <c r="S1124" s="531">
        <v>0</v>
      </c>
      <c r="T1124" s="532"/>
      <c r="U1124" s="533"/>
      <c r="V1124" s="531">
        <v>0</v>
      </c>
      <c r="W1124" s="532"/>
      <c r="X1124" s="533"/>
      <c r="Y1124" s="531">
        <v>0</v>
      </c>
      <c r="Z1124" s="532"/>
      <c r="AA1124" s="533"/>
      <c r="AB1124" s="518"/>
    </row>
    <row r="1125" spans="1:28" ht="15.75" customHeight="1">
      <c r="A1125" s="537" t="str">
        <f>T(A998)</f>
        <v/>
      </c>
      <c r="B1125" s="538"/>
      <c r="C1125" s="538"/>
      <c r="D1125" s="539"/>
      <c r="E1125" s="527"/>
      <c r="F1125" s="528"/>
      <c r="G1125" s="527"/>
      <c r="H1125" s="530"/>
      <c r="I1125" s="528"/>
      <c r="J1125" s="534"/>
      <c r="K1125" s="535"/>
      <c r="L1125" s="536"/>
      <c r="M1125" s="534"/>
      <c r="N1125" s="535"/>
      <c r="O1125" s="536"/>
      <c r="P1125" s="534"/>
      <c r="Q1125" s="535"/>
      <c r="R1125" s="536"/>
      <c r="S1125" s="534"/>
      <c r="T1125" s="535"/>
      <c r="U1125" s="536"/>
      <c r="V1125" s="534"/>
      <c r="W1125" s="535"/>
      <c r="X1125" s="536"/>
      <c r="Y1125" s="534"/>
      <c r="Z1125" s="535"/>
      <c r="AA1125" s="536"/>
      <c r="AB1125" s="518"/>
    </row>
    <row r="1126" spans="1:28" ht="15.75" customHeight="1" thickBot="1">
      <c r="A1126" s="540"/>
      <c r="B1126" s="541"/>
      <c r="C1126" s="541"/>
      <c r="D1126" s="542"/>
      <c r="E1126" s="543">
        <f>SUM(E1124)</f>
        <v>1</v>
      </c>
      <c r="F1126" s="544"/>
      <c r="G1126" s="545">
        <f>SUM(G1124)</f>
        <v>0</v>
      </c>
      <c r="H1126" s="543"/>
      <c r="I1126" s="544"/>
      <c r="J1126" s="545">
        <f>SUM((J1124+M1124+P1124)/3)</f>
        <v>0</v>
      </c>
      <c r="K1126" s="543"/>
      <c r="L1126" s="543"/>
      <c r="M1126" s="543"/>
      <c r="N1126" s="543"/>
      <c r="O1126" s="543"/>
      <c r="P1126" s="543"/>
      <c r="Q1126" s="543"/>
      <c r="R1126" s="544"/>
      <c r="S1126" s="545">
        <f>SUM(((S1124*3)+V1124+Y1124)/5)</f>
        <v>0</v>
      </c>
      <c r="T1126" s="543"/>
      <c r="U1126" s="543"/>
      <c r="V1126" s="543"/>
      <c r="W1126" s="543"/>
      <c r="X1126" s="543"/>
      <c r="Y1126" s="543"/>
      <c r="Z1126" s="543"/>
      <c r="AA1126" s="544"/>
      <c r="AB1126" s="519"/>
    </row>
    <row r="1127" spans="1:28" ht="15.75" customHeight="1" thickBot="1">
      <c r="J1127" s="145"/>
      <c r="K1127" s="145"/>
      <c r="L1127" s="145"/>
      <c r="M1127" s="145"/>
      <c r="N1127" s="145"/>
      <c r="O1127" s="145"/>
      <c r="P1127" s="145"/>
      <c r="Q1127" s="145"/>
      <c r="R1127" s="145"/>
      <c r="S1127" s="145"/>
      <c r="T1127" s="145"/>
      <c r="U1127" s="145"/>
      <c r="V1127" s="145"/>
      <c r="W1127" s="145"/>
      <c r="X1127" s="145"/>
      <c r="Y1127" s="145"/>
      <c r="Z1127" s="145"/>
      <c r="AA1127" s="145"/>
    </row>
    <row r="1128" spans="1:28" ht="15.75" customHeight="1">
      <c r="A1128" s="502" t="str">
        <f>T(A1122)</f>
        <v>Widespread Power Outage</v>
      </c>
      <c r="B1128" s="503"/>
      <c r="C1128" s="503"/>
      <c r="D1128" s="504"/>
      <c r="E1128" s="508" t="s">
        <v>45</v>
      </c>
      <c r="F1128" s="509"/>
      <c r="G1128" s="508" t="s">
        <v>3</v>
      </c>
      <c r="H1128" s="512"/>
      <c r="I1128" s="509"/>
      <c r="J1128" s="514" t="s">
        <v>15</v>
      </c>
      <c r="K1128" s="515"/>
      <c r="L1128" s="515"/>
      <c r="M1128" s="515"/>
      <c r="N1128" s="515"/>
      <c r="O1128" s="515"/>
      <c r="P1128" s="515"/>
      <c r="Q1128" s="515"/>
      <c r="R1128" s="516"/>
      <c r="S1128" s="514" t="s">
        <v>7</v>
      </c>
      <c r="T1128" s="515"/>
      <c r="U1128" s="515"/>
      <c r="V1128" s="515"/>
      <c r="W1128" s="515"/>
      <c r="X1128" s="515"/>
      <c r="Y1128" s="515"/>
      <c r="Z1128" s="515"/>
      <c r="AA1128" s="516"/>
      <c r="AB1128" s="517">
        <f>SUM(((((J1132+S1132)/2)*G1132)*E1132))</f>
        <v>0</v>
      </c>
    </row>
    <row r="1129" spans="1:28" ht="15.75" customHeight="1">
      <c r="A1129" s="505"/>
      <c r="B1129" s="506"/>
      <c r="C1129" s="506"/>
      <c r="D1129" s="507"/>
      <c r="E1129" s="510"/>
      <c r="F1129" s="511"/>
      <c r="G1129" s="510"/>
      <c r="H1129" s="513"/>
      <c r="I1129" s="511"/>
      <c r="J1129" s="520" t="s">
        <v>16</v>
      </c>
      <c r="K1129" s="521"/>
      <c r="L1129" s="522"/>
      <c r="M1129" s="520" t="s">
        <v>17</v>
      </c>
      <c r="N1129" s="521"/>
      <c r="O1129" s="522"/>
      <c r="P1129" s="520" t="s">
        <v>18</v>
      </c>
      <c r="Q1129" s="521"/>
      <c r="R1129" s="522"/>
      <c r="S1129" s="520" t="s">
        <v>8</v>
      </c>
      <c r="T1129" s="521"/>
      <c r="U1129" s="522"/>
      <c r="V1129" s="520" t="s">
        <v>13</v>
      </c>
      <c r="W1129" s="521"/>
      <c r="X1129" s="522"/>
      <c r="Y1129" s="520" t="s">
        <v>149</v>
      </c>
      <c r="Z1129" s="521"/>
      <c r="AA1129" s="522"/>
      <c r="AB1129" s="518"/>
    </row>
    <row r="1130" spans="1:28" ht="15.75" customHeight="1">
      <c r="A1130" s="523" t="str">
        <f>T(A1003)</f>
        <v>Air Handling</v>
      </c>
      <c r="B1130" s="524"/>
      <c r="C1130" s="141" t="str">
        <f>T(C1003)</f>
        <v>CR</v>
      </c>
      <c r="D1130" s="144">
        <f>SUM(D1003)</f>
        <v>18</v>
      </c>
      <c r="E1130" s="525">
        <v>1</v>
      </c>
      <c r="F1130" s="526"/>
      <c r="G1130" s="525">
        <f>SUM(G1003)</f>
        <v>0</v>
      </c>
      <c r="H1130" s="529"/>
      <c r="I1130" s="526"/>
      <c r="J1130" s="531">
        <v>0</v>
      </c>
      <c r="K1130" s="532"/>
      <c r="L1130" s="533"/>
      <c r="M1130" s="531">
        <v>0</v>
      </c>
      <c r="N1130" s="532"/>
      <c r="O1130" s="533"/>
      <c r="P1130" s="531">
        <v>0</v>
      </c>
      <c r="Q1130" s="532"/>
      <c r="R1130" s="533"/>
      <c r="S1130" s="531">
        <v>0</v>
      </c>
      <c r="T1130" s="532"/>
      <c r="U1130" s="533"/>
      <c r="V1130" s="531">
        <v>0</v>
      </c>
      <c r="W1130" s="532"/>
      <c r="X1130" s="533"/>
      <c r="Y1130" s="531">
        <v>0</v>
      </c>
      <c r="Z1130" s="532"/>
      <c r="AA1130" s="533"/>
      <c r="AB1130" s="518"/>
    </row>
    <row r="1131" spans="1:28" ht="15.75" customHeight="1">
      <c r="A1131" s="537" t="str">
        <f>T(A1004)</f>
        <v/>
      </c>
      <c r="B1131" s="538"/>
      <c r="C1131" s="538"/>
      <c r="D1131" s="539"/>
      <c r="E1131" s="527"/>
      <c r="F1131" s="528"/>
      <c r="G1131" s="527"/>
      <c r="H1131" s="530"/>
      <c r="I1131" s="528"/>
      <c r="J1131" s="534"/>
      <c r="K1131" s="535"/>
      <c r="L1131" s="536"/>
      <c r="M1131" s="534"/>
      <c r="N1131" s="535"/>
      <c r="O1131" s="536"/>
      <c r="P1131" s="534"/>
      <c r="Q1131" s="535"/>
      <c r="R1131" s="536"/>
      <c r="S1131" s="534"/>
      <c r="T1131" s="535"/>
      <c r="U1131" s="536"/>
      <c r="V1131" s="534"/>
      <c r="W1131" s="535"/>
      <c r="X1131" s="536"/>
      <c r="Y1131" s="534"/>
      <c r="Z1131" s="535"/>
      <c r="AA1131" s="536"/>
      <c r="AB1131" s="518"/>
    </row>
    <row r="1132" spans="1:28" ht="15.75" customHeight="1" thickBot="1">
      <c r="A1132" s="540"/>
      <c r="B1132" s="541"/>
      <c r="C1132" s="541"/>
      <c r="D1132" s="542"/>
      <c r="E1132" s="543">
        <f>SUM(E1130)</f>
        <v>1</v>
      </c>
      <c r="F1132" s="544"/>
      <c r="G1132" s="545">
        <f>SUM(G1130)</f>
        <v>0</v>
      </c>
      <c r="H1132" s="543"/>
      <c r="I1132" s="544"/>
      <c r="J1132" s="545">
        <f>SUM((J1130+M1130+P1130)/3)</f>
        <v>0</v>
      </c>
      <c r="K1132" s="543"/>
      <c r="L1132" s="543"/>
      <c r="M1132" s="543"/>
      <c r="N1132" s="543"/>
      <c r="O1132" s="543"/>
      <c r="P1132" s="543"/>
      <c r="Q1132" s="543"/>
      <c r="R1132" s="544"/>
      <c r="S1132" s="545">
        <f>SUM(((S1130*3)+V1130+Y1130)/5)</f>
        <v>0</v>
      </c>
      <c r="T1132" s="543"/>
      <c r="U1132" s="543"/>
      <c r="V1132" s="543"/>
      <c r="W1132" s="543"/>
      <c r="X1132" s="543"/>
      <c r="Y1132" s="543"/>
      <c r="Z1132" s="543"/>
      <c r="AA1132" s="544"/>
      <c r="AB1132" s="519"/>
    </row>
    <row r="1133" spans="1:28" ht="15.75" customHeight="1" thickBot="1">
      <c r="J1133" s="143"/>
      <c r="K1133" s="143"/>
      <c r="L1133" s="143"/>
      <c r="M1133" s="143"/>
      <c r="N1133" s="143"/>
      <c r="O1133" s="143"/>
      <c r="P1133" s="143"/>
      <c r="Q1133" s="143"/>
      <c r="R1133" s="143"/>
      <c r="S1133" s="143"/>
      <c r="T1133" s="143"/>
      <c r="U1133" s="143"/>
      <c r="V1133" s="143"/>
      <c r="W1133" s="143"/>
      <c r="X1133" s="143"/>
      <c r="Y1133" s="143"/>
      <c r="Z1133" s="143"/>
      <c r="AA1133" s="143"/>
    </row>
    <row r="1134" spans="1:28" ht="15.75" customHeight="1">
      <c r="A1134" s="502" t="str">
        <f>T(A1128)</f>
        <v>Widespread Power Outage</v>
      </c>
      <c r="B1134" s="503"/>
      <c r="C1134" s="503"/>
      <c r="D1134" s="504"/>
      <c r="E1134" s="508" t="s">
        <v>45</v>
      </c>
      <c r="F1134" s="509"/>
      <c r="G1134" s="508" t="s">
        <v>3</v>
      </c>
      <c r="H1134" s="512"/>
      <c r="I1134" s="509"/>
      <c r="J1134" s="514" t="s">
        <v>15</v>
      </c>
      <c r="K1134" s="515"/>
      <c r="L1134" s="515"/>
      <c r="M1134" s="515"/>
      <c r="N1134" s="515"/>
      <c r="O1134" s="515"/>
      <c r="P1134" s="515"/>
      <c r="Q1134" s="515"/>
      <c r="R1134" s="516"/>
      <c r="S1134" s="514" t="s">
        <v>7</v>
      </c>
      <c r="T1134" s="515"/>
      <c r="U1134" s="515"/>
      <c r="V1134" s="515"/>
      <c r="W1134" s="515"/>
      <c r="X1134" s="515"/>
      <c r="Y1134" s="515"/>
      <c r="Z1134" s="515"/>
      <c r="AA1134" s="516"/>
      <c r="AB1134" s="517">
        <f>SUM(((((J1138+S1138)/2)*G1138)*E1138))</f>
        <v>0</v>
      </c>
    </row>
    <row r="1135" spans="1:28" ht="15.75" customHeight="1">
      <c r="A1135" s="505"/>
      <c r="B1135" s="506"/>
      <c r="C1135" s="506"/>
      <c r="D1135" s="507"/>
      <c r="E1135" s="510"/>
      <c r="F1135" s="511"/>
      <c r="G1135" s="510"/>
      <c r="H1135" s="513"/>
      <c r="I1135" s="511"/>
      <c r="J1135" s="520" t="s">
        <v>16</v>
      </c>
      <c r="K1135" s="521"/>
      <c r="L1135" s="522"/>
      <c r="M1135" s="520" t="s">
        <v>17</v>
      </c>
      <c r="N1135" s="521"/>
      <c r="O1135" s="522"/>
      <c r="P1135" s="520" t="s">
        <v>18</v>
      </c>
      <c r="Q1135" s="521"/>
      <c r="R1135" s="522"/>
      <c r="S1135" s="520" t="s">
        <v>8</v>
      </c>
      <c r="T1135" s="521"/>
      <c r="U1135" s="522"/>
      <c r="V1135" s="520" t="s">
        <v>13</v>
      </c>
      <c r="W1135" s="521"/>
      <c r="X1135" s="522"/>
      <c r="Y1135" s="520" t="s">
        <v>149</v>
      </c>
      <c r="Z1135" s="521"/>
      <c r="AA1135" s="522"/>
      <c r="AB1135" s="518"/>
    </row>
    <row r="1136" spans="1:28" ht="15.75" customHeight="1">
      <c r="A1136" s="523" t="str">
        <f>T(A1009)</f>
        <v>Power Generation/Distribution</v>
      </c>
      <c r="B1136" s="524"/>
      <c r="C1136" s="141" t="str">
        <f>T(C1009)</f>
        <v>CR</v>
      </c>
      <c r="D1136" s="144">
        <f>SUM(D1009)</f>
        <v>19</v>
      </c>
      <c r="E1136" s="525">
        <v>1</v>
      </c>
      <c r="F1136" s="526"/>
      <c r="G1136" s="525">
        <f>SUM(G1009)</f>
        <v>0</v>
      </c>
      <c r="H1136" s="529"/>
      <c r="I1136" s="526"/>
      <c r="J1136" s="531">
        <v>0</v>
      </c>
      <c r="K1136" s="532"/>
      <c r="L1136" s="533"/>
      <c r="M1136" s="531">
        <v>0</v>
      </c>
      <c r="N1136" s="532"/>
      <c r="O1136" s="533"/>
      <c r="P1136" s="531">
        <v>0</v>
      </c>
      <c r="Q1136" s="532"/>
      <c r="R1136" s="533"/>
      <c r="S1136" s="531">
        <v>0</v>
      </c>
      <c r="T1136" s="532"/>
      <c r="U1136" s="533"/>
      <c r="V1136" s="531">
        <v>0</v>
      </c>
      <c r="W1136" s="532"/>
      <c r="X1136" s="533"/>
      <c r="Y1136" s="531">
        <v>0</v>
      </c>
      <c r="Z1136" s="532"/>
      <c r="AA1136" s="533"/>
      <c r="AB1136" s="518"/>
    </row>
    <row r="1137" spans="1:28" ht="15.75" customHeight="1">
      <c r="A1137" s="537" t="str">
        <f>T(A1010)</f>
        <v/>
      </c>
      <c r="B1137" s="538"/>
      <c r="C1137" s="538"/>
      <c r="D1137" s="539"/>
      <c r="E1137" s="527"/>
      <c r="F1137" s="528"/>
      <c r="G1137" s="527"/>
      <c r="H1137" s="530"/>
      <c r="I1137" s="528"/>
      <c r="J1137" s="534"/>
      <c r="K1137" s="535"/>
      <c r="L1137" s="536"/>
      <c r="M1137" s="534"/>
      <c r="N1137" s="535"/>
      <c r="O1137" s="536"/>
      <c r="P1137" s="534"/>
      <c r="Q1137" s="535"/>
      <c r="R1137" s="536"/>
      <c r="S1137" s="534"/>
      <c r="T1137" s="535"/>
      <c r="U1137" s="536"/>
      <c r="V1137" s="534"/>
      <c r="W1137" s="535"/>
      <c r="X1137" s="536"/>
      <c r="Y1137" s="534"/>
      <c r="Z1137" s="535"/>
      <c r="AA1137" s="536"/>
      <c r="AB1137" s="518"/>
    </row>
    <row r="1138" spans="1:28" ht="15.75" customHeight="1" thickBot="1">
      <c r="A1138" s="540"/>
      <c r="B1138" s="541"/>
      <c r="C1138" s="541"/>
      <c r="D1138" s="542"/>
      <c r="E1138" s="543">
        <f>SUM(E1136)</f>
        <v>1</v>
      </c>
      <c r="F1138" s="544"/>
      <c r="G1138" s="545">
        <f>SUM(G1136)</f>
        <v>0</v>
      </c>
      <c r="H1138" s="543"/>
      <c r="I1138" s="544"/>
      <c r="J1138" s="545">
        <f>SUM((J1136+M1136+P1136)/3)</f>
        <v>0</v>
      </c>
      <c r="K1138" s="543"/>
      <c r="L1138" s="543"/>
      <c r="M1138" s="543"/>
      <c r="N1138" s="543"/>
      <c r="O1138" s="543"/>
      <c r="P1138" s="543"/>
      <c r="Q1138" s="543"/>
      <c r="R1138" s="544"/>
      <c r="S1138" s="545">
        <f>SUM(((S1136*3)+V1136+Y1136)/5)</f>
        <v>0</v>
      </c>
      <c r="T1138" s="543"/>
      <c r="U1138" s="543"/>
      <c r="V1138" s="543"/>
      <c r="W1138" s="543"/>
      <c r="X1138" s="543"/>
      <c r="Y1138" s="543"/>
      <c r="Z1138" s="543"/>
      <c r="AA1138" s="544"/>
      <c r="AB1138" s="519"/>
    </row>
    <row r="1139" spans="1:28" ht="15.75" customHeight="1" thickBot="1">
      <c r="J1139" s="145"/>
      <c r="K1139" s="145"/>
      <c r="L1139" s="145"/>
      <c r="M1139" s="145"/>
      <c r="N1139" s="145"/>
      <c r="O1139" s="145"/>
      <c r="P1139" s="145"/>
      <c r="Q1139" s="145"/>
      <c r="R1139" s="145"/>
      <c r="S1139" s="145"/>
      <c r="T1139" s="145"/>
      <c r="U1139" s="145"/>
      <c r="V1139" s="145"/>
      <c r="W1139" s="145"/>
      <c r="X1139" s="145"/>
      <c r="Y1139" s="145"/>
      <c r="Z1139" s="145"/>
      <c r="AA1139" s="145"/>
    </row>
    <row r="1140" spans="1:28" ht="15.75" customHeight="1">
      <c r="A1140" s="502" t="str">
        <f>T(A1134)</f>
        <v>Widespread Power Outage</v>
      </c>
      <c r="B1140" s="503"/>
      <c r="C1140" s="503"/>
      <c r="D1140" s="504"/>
      <c r="E1140" s="508" t="s">
        <v>45</v>
      </c>
      <c r="F1140" s="509"/>
      <c r="G1140" s="508" t="s">
        <v>3</v>
      </c>
      <c r="H1140" s="512"/>
      <c r="I1140" s="509"/>
      <c r="J1140" s="514" t="s">
        <v>15</v>
      </c>
      <c r="K1140" s="515"/>
      <c r="L1140" s="515"/>
      <c r="M1140" s="515"/>
      <c r="N1140" s="515"/>
      <c r="O1140" s="515"/>
      <c r="P1140" s="515"/>
      <c r="Q1140" s="515"/>
      <c r="R1140" s="516"/>
      <c r="S1140" s="514" t="s">
        <v>7</v>
      </c>
      <c r="T1140" s="515"/>
      <c r="U1140" s="515"/>
      <c r="V1140" s="515"/>
      <c r="W1140" s="515"/>
      <c r="X1140" s="515"/>
      <c r="Y1140" s="515"/>
      <c r="Z1140" s="515"/>
      <c r="AA1140" s="516"/>
      <c r="AB1140" s="517">
        <f>SUM(((((J1144+S1144)/2)*G1144)*E1144))</f>
        <v>0</v>
      </c>
    </row>
    <row r="1141" spans="1:28" ht="15.75" customHeight="1">
      <c r="A1141" s="505"/>
      <c r="B1141" s="506"/>
      <c r="C1141" s="506"/>
      <c r="D1141" s="507"/>
      <c r="E1141" s="510"/>
      <c r="F1141" s="511"/>
      <c r="G1141" s="510"/>
      <c r="H1141" s="513"/>
      <c r="I1141" s="511"/>
      <c r="J1141" s="520" t="s">
        <v>16</v>
      </c>
      <c r="K1141" s="521"/>
      <c r="L1141" s="522"/>
      <c r="M1141" s="520" t="s">
        <v>17</v>
      </c>
      <c r="N1141" s="521"/>
      <c r="O1141" s="522"/>
      <c r="P1141" s="520" t="s">
        <v>18</v>
      </c>
      <c r="Q1141" s="521"/>
      <c r="R1141" s="522"/>
      <c r="S1141" s="520" t="s">
        <v>8</v>
      </c>
      <c r="T1141" s="521"/>
      <c r="U1141" s="522"/>
      <c r="V1141" s="520" t="s">
        <v>13</v>
      </c>
      <c r="W1141" s="521"/>
      <c r="X1141" s="522"/>
      <c r="Y1141" s="520" t="s">
        <v>149</v>
      </c>
      <c r="Z1141" s="521"/>
      <c r="AA1141" s="522"/>
      <c r="AB1141" s="518"/>
    </row>
    <row r="1142" spans="1:28" ht="15.75" customHeight="1">
      <c r="A1142" s="523" t="str">
        <f>T(A1015)</f>
        <v>Yards</v>
      </c>
      <c r="B1142" s="524"/>
      <c r="C1142" s="141" t="str">
        <f>T(C1015)</f>
        <v>CR</v>
      </c>
      <c r="D1142" s="144">
        <f>SUM(D1015)</f>
        <v>20</v>
      </c>
      <c r="E1142" s="525">
        <v>1</v>
      </c>
      <c r="F1142" s="526"/>
      <c r="G1142" s="525">
        <f>SUM(G1015)</f>
        <v>0</v>
      </c>
      <c r="H1142" s="529"/>
      <c r="I1142" s="526"/>
      <c r="J1142" s="531">
        <v>0</v>
      </c>
      <c r="K1142" s="532"/>
      <c r="L1142" s="533"/>
      <c r="M1142" s="531">
        <v>0</v>
      </c>
      <c r="N1142" s="532"/>
      <c r="O1142" s="533"/>
      <c r="P1142" s="531">
        <v>0</v>
      </c>
      <c r="Q1142" s="532"/>
      <c r="R1142" s="533"/>
      <c r="S1142" s="531">
        <v>0</v>
      </c>
      <c r="T1142" s="532"/>
      <c r="U1142" s="533"/>
      <c r="V1142" s="531">
        <v>0</v>
      </c>
      <c r="W1142" s="532"/>
      <c r="X1142" s="533"/>
      <c r="Y1142" s="531">
        <v>0</v>
      </c>
      <c r="Z1142" s="532"/>
      <c r="AA1142" s="533"/>
      <c r="AB1142" s="518"/>
    </row>
    <row r="1143" spans="1:28" ht="15.75" customHeight="1">
      <c r="A1143" s="537" t="str">
        <f>T(A1016)</f>
        <v/>
      </c>
      <c r="B1143" s="538"/>
      <c r="C1143" s="538"/>
      <c r="D1143" s="539"/>
      <c r="E1143" s="527"/>
      <c r="F1143" s="528"/>
      <c r="G1143" s="527"/>
      <c r="H1143" s="530"/>
      <c r="I1143" s="528"/>
      <c r="J1143" s="534"/>
      <c r="K1143" s="535"/>
      <c r="L1143" s="536"/>
      <c r="M1143" s="534"/>
      <c r="N1143" s="535"/>
      <c r="O1143" s="536"/>
      <c r="P1143" s="534"/>
      <c r="Q1143" s="535"/>
      <c r="R1143" s="536"/>
      <c r="S1143" s="534"/>
      <c r="T1143" s="535"/>
      <c r="U1143" s="536"/>
      <c r="V1143" s="534"/>
      <c r="W1143" s="535"/>
      <c r="X1143" s="536"/>
      <c r="Y1143" s="534"/>
      <c r="Z1143" s="535"/>
      <c r="AA1143" s="536"/>
      <c r="AB1143" s="518"/>
    </row>
    <row r="1144" spans="1:28" ht="15.75" customHeight="1" thickBot="1">
      <c r="A1144" s="540"/>
      <c r="B1144" s="541"/>
      <c r="C1144" s="541"/>
      <c r="D1144" s="542"/>
      <c r="E1144" s="543">
        <f>SUM(E1142)</f>
        <v>1</v>
      </c>
      <c r="F1144" s="544"/>
      <c r="G1144" s="545">
        <f>SUM(G1142)</f>
        <v>0</v>
      </c>
      <c r="H1144" s="543"/>
      <c r="I1144" s="544"/>
      <c r="J1144" s="545">
        <f>SUM((J1142+M1142+P1142)/3)</f>
        <v>0</v>
      </c>
      <c r="K1144" s="543"/>
      <c r="L1144" s="543"/>
      <c r="M1144" s="543"/>
      <c r="N1144" s="543"/>
      <c r="O1144" s="543"/>
      <c r="P1144" s="543"/>
      <c r="Q1144" s="543"/>
      <c r="R1144" s="544"/>
      <c r="S1144" s="545">
        <f>SUM(((S1142*3)+V1142+Y1142)/5)</f>
        <v>0</v>
      </c>
      <c r="T1144" s="543"/>
      <c r="U1144" s="543"/>
      <c r="V1144" s="543"/>
      <c r="W1144" s="543"/>
      <c r="X1144" s="543"/>
      <c r="Y1144" s="543"/>
      <c r="Z1144" s="543"/>
      <c r="AA1144" s="544"/>
      <c r="AB1144" s="519"/>
    </row>
    <row r="1145" spans="1:28" ht="15.75" customHeight="1" thickBot="1">
      <c r="J1145" s="143"/>
      <c r="K1145" s="143"/>
      <c r="L1145" s="143"/>
      <c r="M1145" s="143"/>
      <c r="N1145" s="143"/>
      <c r="O1145" s="143"/>
      <c r="P1145" s="143"/>
      <c r="Q1145" s="143"/>
      <c r="R1145" s="143"/>
      <c r="S1145" s="143"/>
      <c r="T1145" s="143"/>
      <c r="U1145" s="143"/>
      <c r="V1145" s="143"/>
      <c r="W1145" s="143"/>
      <c r="X1145" s="143"/>
      <c r="Y1145" s="143"/>
      <c r="Z1145" s="143"/>
      <c r="AA1145" s="143"/>
    </row>
    <row r="1146" spans="1:28" ht="15.75" customHeight="1">
      <c r="A1146" s="502" t="str">
        <f>T(A1140)</f>
        <v>Widespread Power Outage</v>
      </c>
      <c r="B1146" s="503"/>
      <c r="C1146" s="503"/>
      <c r="D1146" s="504"/>
      <c r="E1146" s="508" t="s">
        <v>45</v>
      </c>
      <c r="F1146" s="509"/>
      <c r="G1146" s="508" t="s">
        <v>3</v>
      </c>
      <c r="H1146" s="512"/>
      <c r="I1146" s="509"/>
      <c r="J1146" s="514" t="s">
        <v>15</v>
      </c>
      <c r="K1146" s="515"/>
      <c r="L1146" s="515"/>
      <c r="M1146" s="515"/>
      <c r="N1146" s="515"/>
      <c r="O1146" s="515"/>
      <c r="P1146" s="515"/>
      <c r="Q1146" s="515"/>
      <c r="R1146" s="516"/>
      <c r="S1146" s="514" t="s">
        <v>7</v>
      </c>
      <c r="T1146" s="515"/>
      <c r="U1146" s="515"/>
      <c r="V1146" s="515"/>
      <c r="W1146" s="515"/>
      <c r="X1146" s="515"/>
      <c r="Y1146" s="515"/>
      <c r="Z1146" s="515"/>
      <c r="AA1146" s="516"/>
      <c r="AB1146" s="517">
        <f>SUM(((((J1150+S1150)/2)*G1150)*E1150))</f>
        <v>0</v>
      </c>
    </row>
    <row r="1147" spans="1:28" ht="15.75" customHeight="1">
      <c r="A1147" s="505"/>
      <c r="B1147" s="506"/>
      <c r="C1147" s="506"/>
      <c r="D1147" s="507"/>
      <c r="E1147" s="510"/>
      <c r="F1147" s="511"/>
      <c r="G1147" s="510"/>
      <c r="H1147" s="513"/>
      <c r="I1147" s="511"/>
      <c r="J1147" s="520" t="s">
        <v>16</v>
      </c>
      <c r="K1147" s="521"/>
      <c r="L1147" s="522"/>
      <c r="M1147" s="520" t="s">
        <v>17</v>
      </c>
      <c r="N1147" s="521"/>
      <c r="O1147" s="522"/>
      <c r="P1147" s="520" t="s">
        <v>18</v>
      </c>
      <c r="Q1147" s="521"/>
      <c r="R1147" s="522"/>
      <c r="S1147" s="520" t="s">
        <v>8</v>
      </c>
      <c r="T1147" s="521"/>
      <c r="U1147" s="522"/>
      <c r="V1147" s="520" t="s">
        <v>13</v>
      </c>
      <c r="W1147" s="521"/>
      <c r="X1147" s="522"/>
      <c r="Y1147" s="520" t="s">
        <v>149</v>
      </c>
      <c r="Z1147" s="521"/>
      <c r="AA1147" s="522"/>
      <c r="AB1147" s="518"/>
    </row>
    <row r="1148" spans="1:28" ht="15.75" customHeight="1">
      <c r="A1148" s="523" t="str">
        <f>T(A1021)</f>
        <v>Maintenance Barns/Facilities</v>
      </c>
      <c r="B1148" s="524"/>
      <c r="C1148" s="141" t="str">
        <f>T(C1021)</f>
        <v>CR</v>
      </c>
      <c r="D1148" s="144">
        <f>SUM(D1021)</f>
        <v>21</v>
      </c>
      <c r="E1148" s="525">
        <v>1</v>
      </c>
      <c r="F1148" s="526"/>
      <c r="G1148" s="525">
        <f>SUM(G1021)</f>
        <v>0</v>
      </c>
      <c r="H1148" s="529"/>
      <c r="I1148" s="526"/>
      <c r="J1148" s="531">
        <v>0</v>
      </c>
      <c r="K1148" s="532"/>
      <c r="L1148" s="533"/>
      <c r="M1148" s="531">
        <v>0</v>
      </c>
      <c r="N1148" s="532"/>
      <c r="O1148" s="533"/>
      <c r="P1148" s="531">
        <v>0</v>
      </c>
      <c r="Q1148" s="532"/>
      <c r="R1148" s="533"/>
      <c r="S1148" s="531">
        <v>0</v>
      </c>
      <c r="T1148" s="532"/>
      <c r="U1148" s="533"/>
      <c r="V1148" s="531">
        <v>0</v>
      </c>
      <c r="W1148" s="532"/>
      <c r="X1148" s="533"/>
      <c r="Y1148" s="531">
        <v>0</v>
      </c>
      <c r="Z1148" s="532"/>
      <c r="AA1148" s="533"/>
      <c r="AB1148" s="518"/>
    </row>
    <row r="1149" spans="1:28" ht="15.75" customHeight="1">
      <c r="A1149" s="537" t="str">
        <f>T(A1022)</f>
        <v/>
      </c>
      <c r="B1149" s="538"/>
      <c r="C1149" s="538"/>
      <c r="D1149" s="539"/>
      <c r="E1149" s="527"/>
      <c r="F1149" s="528"/>
      <c r="G1149" s="527"/>
      <c r="H1149" s="530"/>
      <c r="I1149" s="528"/>
      <c r="J1149" s="534"/>
      <c r="K1149" s="535"/>
      <c r="L1149" s="536"/>
      <c r="M1149" s="534"/>
      <c r="N1149" s="535"/>
      <c r="O1149" s="536"/>
      <c r="P1149" s="534"/>
      <c r="Q1149" s="535"/>
      <c r="R1149" s="536"/>
      <c r="S1149" s="534"/>
      <c r="T1149" s="535"/>
      <c r="U1149" s="536"/>
      <c r="V1149" s="534"/>
      <c r="W1149" s="535"/>
      <c r="X1149" s="536"/>
      <c r="Y1149" s="534"/>
      <c r="Z1149" s="535"/>
      <c r="AA1149" s="536"/>
      <c r="AB1149" s="518"/>
    </row>
    <row r="1150" spans="1:28" ht="15.75" customHeight="1" thickBot="1">
      <c r="A1150" s="540"/>
      <c r="B1150" s="541"/>
      <c r="C1150" s="541"/>
      <c r="D1150" s="542"/>
      <c r="E1150" s="543">
        <f>SUM(E1148)</f>
        <v>1</v>
      </c>
      <c r="F1150" s="544"/>
      <c r="G1150" s="545">
        <f>SUM(G1148)</f>
        <v>0</v>
      </c>
      <c r="H1150" s="543"/>
      <c r="I1150" s="544"/>
      <c r="J1150" s="545">
        <f>SUM((J1148+M1148+P1148)/3)</f>
        <v>0</v>
      </c>
      <c r="K1150" s="543"/>
      <c r="L1150" s="543"/>
      <c r="M1150" s="543"/>
      <c r="N1150" s="543"/>
      <c r="O1150" s="543"/>
      <c r="P1150" s="543"/>
      <c r="Q1150" s="543"/>
      <c r="R1150" s="544"/>
      <c r="S1150" s="545">
        <f>SUM(((S1148*3)+V1148+Y1148)/5)</f>
        <v>0</v>
      </c>
      <c r="T1150" s="543"/>
      <c r="U1150" s="543"/>
      <c r="V1150" s="543"/>
      <c r="W1150" s="543"/>
      <c r="X1150" s="543"/>
      <c r="Y1150" s="543"/>
      <c r="Z1150" s="543"/>
      <c r="AA1150" s="544"/>
      <c r="AB1150" s="519"/>
    </row>
    <row r="1152" spans="1:28" ht="30" customHeight="1" thickBot="1">
      <c r="A1152" s="546" t="str">
        <f>T(Definitions!D28)</f>
        <v xml:space="preserve">Weapon of Mass Destruction </v>
      </c>
      <c r="B1152" s="546"/>
      <c r="C1152" s="546"/>
      <c r="D1152" s="546"/>
      <c r="E1152" s="546"/>
      <c r="F1152" s="546"/>
      <c r="G1152" s="546"/>
      <c r="H1152" s="546"/>
      <c r="I1152" s="546"/>
      <c r="J1152" s="546"/>
      <c r="K1152" s="546"/>
      <c r="L1152" s="546"/>
      <c r="M1152" s="546"/>
      <c r="N1152" s="546"/>
      <c r="O1152" s="546"/>
      <c r="P1152" s="546"/>
      <c r="Q1152" s="546"/>
      <c r="R1152" s="546"/>
      <c r="S1152" s="546"/>
      <c r="T1152" s="546"/>
      <c r="U1152" s="546"/>
      <c r="V1152" s="546"/>
      <c r="W1152" s="546"/>
      <c r="X1152" s="546"/>
      <c r="Y1152" s="546"/>
      <c r="Z1152" s="546"/>
      <c r="AA1152" s="546"/>
      <c r="AB1152" s="546"/>
    </row>
    <row r="1153" spans="1:28" ht="15.75" customHeight="1">
      <c r="A1153" s="547" t="str">
        <f>T(A1152)</f>
        <v xml:space="preserve">Weapon of Mass Destruction </v>
      </c>
      <c r="B1153" s="548"/>
      <c r="C1153" s="548"/>
      <c r="D1153" s="549"/>
      <c r="E1153" s="553" t="s">
        <v>45</v>
      </c>
      <c r="F1153" s="554"/>
      <c r="G1153" s="508" t="s">
        <v>3</v>
      </c>
      <c r="H1153" s="512"/>
      <c r="I1153" s="509"/>
      <c r="J1153" s="514" t="s">
        <v>15</v>
      </c>
      <c r="K1153" s="515"/>
      <c r="L1153" s="515"/>
      <c r="M1153" s="515"/>
      <c r="N1153" s="515"/>
      <c r="O1153" s="515"/>
      <c r="P1153" s="515"/>
      <c r="Q1153" s="515"/>
      <c r="R1153" s="516"/>
      <c r="S1153" s="514" t="s">
        <v>7</v>
      </c>
      <c r="T1153" s="515"/>
      <c r="U1153" s="515"/>
      <c r="V1153" s="515"/>
      <c r="W1153" s="515"/>
      <c r="X1153" s="515"/>
      <c r="Y1153" s="515"/>
      <c r="Z1153" s="515"/>
      <c r="AA1153" s="516"/>
      <c r="AB1153" s="517">
        <f>SUM(((((J1157+S1157)/2)*G1157)*E1157))</f>
        <v>0</v>
      </c>
    </row>
    <row r="1154" spans="1:28" ht="15.75" customHeight="1">
      <c r="A1154" s="550"/>
      <c r="B1154" s="551"/>
      <c r="C1154" s="551"/>
      <c r="D1154" s="552"/>
      <c r="E1154" s="555"/>
      <c r="F1154" s="556"/>
      <c r="G1154" s="510"/>
      <c r="H1154" s="513"/>
      <c r="I1154" s="511"/>
      <c r="J1154" s="520" t="s">
        <v>16</v>
      </c>
      <c r="K1154" s="521"/>
      <c r="L1154" s="522"/>
      <c r="M1154" s="520" t="s">
        <v>17</v>
      </c>
      <c r="N1154" s="521"/>
      <c r="O1154" s="522"/>
      <c r="P1154" s="520" t="s">
        <v>18</v>
      </c>
      <c r="Q1154" s="521"/>
      <c r="R1154" s="522"/>
      <c r="S1154" s="520" t="s">
        <v>8</v>
      </c>
      <c r="T1154" s="521"/>
      <c r="U1154" s="522"/>
      <c r="V1154" s="520" t="s">
        <v>13</v>
      </c>
      <c r="W1154" s="521"/>
      <c r="X1154" s="522"/>
      <c r="Y1154" s="520" t="s">
        <v>149</v>
      </c>
      <c r="Z1154" s="521"/>
      <c r="AA1154" s="522"/>
      <c r="AB1154" s="518"/>
    </row>
    <row r="1155" spans="1:28" ht="15.75" customHeight="1">
      <c r="A1155" s="523" t="str">
        <f>T(A1028)</f>
        <v>Headquarters Building</v>
      </c>
      <c r="B1155" s="524"/>
      <c r="C1155" s="141" t="str">
        <f>T(C1028)</f>
        <v>CR</v>
      </c>
      <c r="D1155" s="142">
        <f>SUM(D1028)</f>
        <v>1</v>
      </c>
      <c r="E1155" s="525">
        <v>1</v>
      </c>
      <c r="F1155" s="526"/>
      <c r="G1155" s="525">
        <f>SUM(G1028)</f>
        <v>0</v>
      </c>
      <c r="H1155" s="529"/>
      <c r="I1155" s="526"/>
      <c r="J1155" s="531">
        <v>0</v>
      </c>
      <c r="K1155" s="532"/>
      <c r="L1155" s="533"/>
      <c r="M1155" s="531">
        <v>0</v>
      </c>
      <c r="N1155" s="532"/>
      <c r="O1155" s="533"/>
      <c r="P1155" s="531">
        <v>0</v>
      </c>
      <c r="Q1155" s="532"/>
      <c r="R1155" s="533"/>
      <c r="S1155" s="531">
        <v>0</v>
      </c>
      <c r="T1155" s="532"/>
      <c r="U1155" s="533"/>
      <c r="V1155" s="531">
        <v>0</v>
      </c>
      <c r="W1155" s="532"/>
      <c r="X1155" s="533"/>
      <c r="Y1155" s="531">
        <v>0</v>
      </c>
      <c r="Z1155" s="532"/>
      <c r="AA1155" s="533"/>
      <c r="AB1155" s="518"/>
    </row>
    <row r="1156" spans="1:28" ht="15.75" customHeight="1">
      <c r="A1156" s="537" t="str">
        <f>T(A1029)</f>
        <v/>
      </c>
      <c r="B1156" s="538"/>
      <c r="C1156" s="538"/>
      <c r="D1156" s="539"/>
      <c r="E1156" s="527"/>
      <c r="F1156" s="528"/>
      <c r="G1156" s="527"/>
      <c r="H1156" s="530"/>
      <c r="I1156" s="528"/>
      <c r="J1156" s="534"/>
      <c r="K1156" s="535"/>
      <c r="L1156" s="536"/>
      <c r="M1156" s="534"/>
      <c r="N1156" s="535"/>
      <c r="O1156" s="536"/>
      <c r="P1156" s="534"/>
      <c r="Q1156" s="535"/>
      <c r="R1156" s="536"/>
      <c r="S1156" s="534"/>
      <c r="T1156" s="535"/>
      <c r="U1156" s="536"/>
      <c r="V1156" s="534"/>
      <c r="W1156" s="535"/>
      <c r="X1156" s="536"/>
      <c r="Y1156" s="534"/>
      <c r="Z1156" s="535"/>
      <c r="AA1156" s="536"/>
      <c r="AB1156" s="518"/>
    </row>
    <row r="1157" spans="1:28" ht="15.75" customHeight="1" thickBot="1">
      <c r="A1157" s="540"/>
      <c r="B1157" s="541"/>
      <c r="C1157" s="541"/>
      <c r="D1157" s="542"/>
      <c r="E1157" s="543">
        <f>SUM(E1155)</f>
        <v>1</v>
      </c>
      <c r="F1157" s="544"/>
      <c r="G1157" s="545">
        <f>SUM(G1155)</f>
        <v>0</v>
      </c>
      <c r="H1157" s="543"/>
      <c r="I1157" s="544"/>
      <c r="J1157" s="545">
        <f>SUM((J1155+M1155+P1155)/3)</f>
        <v>0</v>
      </c>
      <c r="K1157" s="543"/>
      <c r="L1157" s="543"/>
      <c r="M1157" s="543"/>
      <c r="N1157" s="543"/>
      <c r="O1157" s="543"/>
      <c r="P1157" s="543"/>
      <c r="Q1157" s="543"/>
      <c r="R1157" s="544"/>
      <c r="S1157" s="545">
        <f>SUM(((S1155*3)+V1155+Y1155)/5)</f>
        <v>0</v>
      </c>
      <c r="T1157" s="543"/>
      <c r="U1157" s="543"/>
      <c r="V1157" s="543"/>
      <c r="W1157" s="543"/>
      <c r="X1157" s="543"/>
      <c r="Y1157" s="543"/>
      <c r="Z1157" s="543"/>
      <c r="AA1157" s="544"/>
      <c r="AB1157" s="519"/>
    </row>
    <row r="1158" spans="1:28" ht="15.75" customHeight="1" thickBot="1">
      <c r="A1158" s="143"/>
      <c r="B1158" s="143"/>
      <c r="C1158" s="143"/>
      <c r="D1158" s="143"/>
      <c r="E1158" s="143"/>
      <c r="F1158" s="143"/>
      <c r="G1158" s="143"/>
      <c r="H1158" s="143"/>
      <c r="I1158" s="143"/>
      <c r="J1158" s="143"/>
      <c r="K1158" s="143"/>
      <c r="L1158" s="143"/>
      <c r="M1158" s="143"/>
      <c r="N1158" s="143"/>
      <c r="O1158" s="143"/>
      <c r="P1158" s="143"/>
      <c r="Q1158" s="143"/>
      <c r="R1158" s="143"/>
      <c r="S1158" s="143"/>
      <c r="T1158" s="143"/>
      <c r="U1158" s="143"/>
      <c r="V1158" s="143"/>
      <c r="W1158" s="143"/>
      <c r="X1158" s="143"/>
      <c r="Y1158" s="143"/>
      <c r="Z1158" s="143"/>
      <c r="AA1158" s="143"/>
      <c r="AB1158" s="143"/>
    </row>
    <row r="1159" spans="1:28" ht="15.75" customHeight="1">
      <c r="A1159" s="502" t="str">
        <f>T(A1152)</f>
        <v xml:space="preserve">Weapon of Mass Destruction </v>
      </c>
      <c r="B1159" s="503"/>
      <c r="C1159" s="503"/>
      <c r="D1159" s="504"/>
      <c r="E1159" s="553" t="s">
        <v>45</v>
      </c>
      <c r="F1159" s="554"/>
      <c r="G1159" s="508" t="s">
        <v>3</v>
      </c>
      <c r="H1159" s="512"/>
      <c r="I1159" s="509"/>
      <c r="J1159" s="514" t="s">
        <v>15</v>
      </c>
      <c r="K1159" s="515"/>
      <c r="L1159" s="515"/>
      <c r="M1159" s="515"/>
      <c r="N1159" s="515"/>
      <c r="O1159" s="515"/>
      <c r="P1159" s="515"/>
      <c r="Q1159" s="515"/>
      <c r="R1159" s="516"/>
      <c r="S1159" s="514" t="s">
        <v>7</v>
      </c>
      <c r="T1159" s="515"/>
      <c r="U1159" s="515"/>
      <c r="V1159" s="515"/>
      <c r="W1159" s="515"/>
      <c r="X1159" s="515"/>
      <c r="Y1159" s="515"/>
      <c r="Z1159" s="515"/>
      <c r="AA1159" s="516"/>
      <c r="AB1159" s="517">
        <f>SUM(((((J1163+S1163)/2)*G1163)*E1163))</f>
        <v>0</v>
      </c>
    </row>
    <row r="1160" spans="1:28" ht="15.75" customHeight="1">
      <c r="A1160" s="505"/>
      <c r="B1160" s="506"/>
      <c r="C1160" s="506"/>
      <c r="D1160" s="507"/>
      <c r="E1160" s="555"/>
      <c r="F1160" s="556"/>
      <c r="G1160" s="510"/>
      <c r="H1160" s="513"/>
      <c r="I1160" s="511"/>
      <c r="J1160" s="520" t="s">
        <v>16</v>
      </c>
      <c r="K1160" s="521"/>
      <c r="L1160" s="522"/>
      <c r="M1160" s="520" t="s">
        <v>17</v>
      </c>
      <c r="N1160" s="521"/>
      <c r="O1160" s="522"/>
      <c r="P1160" s="520" t="s">
        <v>18</v>
      </c>
      <c r="Q1160" s="521"/>
      <c r="R1160" s="522"/>
      <c r="S1160" s="520" t="s">
        <v>8</v>
      </c>
      <c r="T1160" s="521"/>
      <c r="U1160" s="522"/>
      <c r="V1160" s="520" t="s">
        <v>13</v>
      </c>
      <c r="W1160" s="521"/>
      <c r="X1160" s="522"/>
      <c r="Y1160" s="520" t="s">
        <v>149</v>
      </c>
      <c r="Z1160" s="521"/>
      <c r="AA1160" s="522"/>
      <c r="AB1160" s="518"/>
    </row>
    <row r="1161" spans="1:28" ht="15.75" customHeight="1">
      <c r="A1161" s="523" t="str">
        <f>T(A1034)</f>
        <v>Major Passenger Terminals</v>
      </c>
      <c r="B1161" s="524"/>
      <c r="C1161" s="141" t="str">
        <f>T(C1034)</f>
        <v>CR</v>
      </c>
      <c r="D1161" s="144">
        <f>SUM(D1034)</f>
        <v>2</v>
      </c>
      <c r="E1161" s="525">
        <v>1</v>
      </c>
      <c r="F1161" s="526"/>
      <c r="G1161" s="525">
        <f>SUM(G1034)</f>
        <v>0</v>
      </c>
      <c r="H1161" s="529"/>
      <c r="I1161" s="526"/>
      <c r="J1161" s="531">
        <v>0</v>
      </c>
      <c r="K1161" s="532"/>
      <c r="L1161" s="533"/>
      <c r="M1161" s="531">
        <v>0</v>
      </c>
      <c r="N1161" s="532"/>
      <c r="O1161" s="533"/>
      <c r="P1161" s="531">
        <v>0</v>
      </c>
      <c r="Q1161" s="532"/>
      <c r="R1161" s="533"/>
      <c r="S1161" s="531">
        <v>0</v>
      </c>
      <c r="T1161" s="532"/>
      <c r="U1161" s="533"/>
      <c r="V1161" s="531">
        <v>0</v>
      </c>
      <c r="W1161" s="532"/>
      <c r="X1161" s="533"/>
      <c r="Y1161" s="531">
        <v>0</v>
      </c>
      <c r="Z1161" s="532"/>
      <c r="AA1161" s="533"/>
      <c r="AB1161" s="518"/>
    </row>
    <row r="1162" spans="1:28" ht="15.75" customHeight="1">
      <c r="A1162" s="537" t="str">
        <f>T(A1035)</f>
        <v/>
      </c>
      <c r="B1162" s="538"/>
      <c r="C1162" s="538"/>
      <c r="D1162" s="539"/>
      <c r="E1162" s="527"/>
      <c r="F1162" s="528"/>
      <c r="G1162" s="527"/>
      <c r="H1162" s="530"/>
      <c r="I1162" s="528"/>
      <c r="J1162" s="534"/>
      <c r="K1162" s="535"/>
      <c r="L1162" s="536"/>
      <c r="M1162" s="534"/>
      <c r="N1162" s="535"/>
      <c r="O1162" s="536"/>
      <c r="P1162" s="534"/>
      <c r="Q1162" s="535"/>
      <c r="R1162" s="536"/>
      <c r="S1162" s="534"/>
      <c r="T1162" s="535"/>
      <c r="U1162" s="536"/>
      <c r="V1162" s="534"/>
      <c r="W1162" s="535"/>
      <c r="X1162" s="536"/>
      <c r="Y1162" s="534"/>
      <c r="Z1162" s="535"/>
      <c r="AA1162" s="536"/>
      <c r="AB1162" s="518"/>
    </row>
    <row r="1163" spans="1:28" ht="15.75" customHeight="1" thickBot="1">
      <c r="A1163" s="540"/>
      <c r="B1163" s="541"/>
      <c r="C1163" s="541"/>
      <c r="D1163" s="542"/>
      <c r="E1163" s="543">
        <f>SUM(E1161)</f>
        <v>1</v>
      </c>
      <c r="F1163" s="544"/>
      <c r="G1163" s="545">
        <f>SUM(G1161)</f>
        <v>0</v>
      </c>
      <c r="H1163" s="543"/>
      <c r="I1163" s="544"/>
      <c r="J1163" s="545">
        <f>SUM((J1161+M1161+P1161)/3)</f>
        <v>0</v>
      </c>
      <c r="K1163" s="543"/>
      <c r="L1163" s="543"/>
      <c r="M1163" s="543"/>
      <c r="N1163" s="543"/>
      <c r="O1163" s="543"/>
      <c r="P1163" s="543"/>
      <c r="Q1163" s="543"/>
      <c r="R1163" s="544"/>
      <c r="S1163" s="545">
        <f>SUM(((S1161*3)+V1161+Y1161)/5)</f>
        <v>0</v>
      </c>
      <c r="T1163" s="543"/>
      <c r="U1163" s="543"/>
      <c r="V1163" s="543"/>
      <c r="W1163" s="543"/>
      <c r="X1163" s="543"/>
      <c r="Y1163" s="543"/>
      <c r="Z1163" s="543"/>
      <c r="AA1163" s="544"/>
      <c r="AB1163" s="519"/>
    </row>
    <row r="1164" spans="1:28" ht="15.75" customHeight="1" thickBot="1">
      <c r="E1164" s="145"/>
      <c r="F1164" s="145"/>
      <c r="G1164" s="145"/>
      <c r="H1164" s="145"/>
      <c r="I1164" s="145"/>
      <c r="J1164" s="145"/>
      <c r="K1164" s="145"/>
      <c r="L1164" s="145"/>
      <c r="M1164" s="145"/>
      <c r="N1164" s="145"/>
      <c r="O1164" s="145"/>
      <c r="P1164" s="145"/>
      <c r="Q1164" s="145"/>
      <c r="R1164" s="145"/>
      <c r="S1164" s="145"/>
      <c r="T1164" s="145"/>
      <c r="U1164" s="145"/>
      <c r="V1164" s="145"/>
      <c r="W1164" s="145"/>
      <c r="X1164" s="145"/>
      <c r="Y1164" s="145"/>
      <c r="Z1164" s="145"/>
      <c r="AA1164" s="145"/>
      <c r="AB1164" s="145"/>
    </row>
    <row r="1165" spans="1:28" ht="15.75" customHeight="1">
      <c r="A1165" s="502" t="str">
        <f>T(A1159)</f>
        <v xml:space="preserve">Weapon of Mass Destruction </v>
      </c>
      <c r="B1165" s="503"/>
      <c r="C1165" s="503"/>
      <c r="D1165" s="504"/>
      <c r="E1165" s="508" t="s">
        <v>45</v>
      </c>
      <c r="F1165" s="509"/>
      <c r="G1165" s="508" t="s">
        <v>3</v>
      </c>
      <c r="H1165" s="512"/>
      <c r="I1165" s="509"/>
      <c r="J1165" s="514" t="s">
        <v>15</v>
      </c>
      <c r="K1165" s="515"/>
      <c r="L1165" s="515"/>
      <c r="M1165" s="515"/>
      <c r="N1165" s="515"/>
      <c r="O1165" s="515"/>
      <c r="P1165" s="515"/>
      <c r="Q1165" s="515"/>
      <c r="R1165" s="516"/>
      <c r="S1165" s="514" t="s">
        <v>7</v>
      </c>
      <c r="T1165" s="515"/>
      <c r="U1165" s="515"/>
      <c r="V1165" s="515"/>
      <c r="W1165" s="515"/>
      <c r="X1165" s="515"/>
      <c r="Y1165" s="515"/>
      <c r="Z1165" s="515"/>
      <c r="AA1165" s="516"/>
      <c r="AB1165" s="517">
        <f>SUM(((((J1169+S1169)/2)*G1169)*E1169))</f>
        <v>0</v>
      </c>
    </row>
    <row r="1166" spans="1:28" ht="15.75" customHeight="1">
      <c r="A1166" s="505"/>
      <c r="B1166" s="506"/>
      <c r="C1166" s="506"/>
      <c r="D1166" s="507"/>
      <c r="E1166" s="510"/>
      <c r="F1166" s="511"/>
      <c r="G1166" s="510"/>
      <c r="H1166" s="513"/>
      <c r="I1166" s="511"/>
      <c r="J1166" s="520" t="s">
        <v>16</v>
      </c>
      <c r="K1166" s="521"/>
      <c r="L1166" s="522"/>
      <c r="M1166" s="520" t="s">
        <v>17</v>
      </c>
      <c r="N1166" s="521"/>
      <c r="O1166" s="522"/>
      <c r="P1166" s="520" t="s">
        <v>18</v>
      </c>
      <c r="Q1166" s="521"/>
      <c r="R1166" s="522"/>
      <c r="S1166" s="520" t="s">
        <v>8</v>
      </c>
      <c r="T1166" s="521"/>
      <c r="U1166" s="522"/>
      <c r="V1166" s="520" t="s">
        <v>13</v>
      </c>
      <c r="W1166" s="521"/>
      <c r="X1166" s="522"/>
      <c r="Y1166" s="520" t="s">
        <v>149</v>
      </c>
      <c r="Z1166" s="521"/>
      <c r="AA1166" s="522"/>
      <c r="AB1166" s="518"/>
    </row>
    <row r="1167" spans="1:28" ht="15.75" customHeight="1">
      <c r="A1167" s="523" t="str">
        <f>T(A1040)</f>
        <v>Major Line Stations</v>
      </c>
      <c r="B1167" s="524"/>
      <c r="C1167" s="141" t="str">
        <f>T(C1040)</f>
        <v>CR</v>
      </c>
      <c r="D1167" s="144">
        <f>SUM(D1040)</f>
        <v>3</v>
      </c>
      <c r="E1167" s="525">
        <v>1</v>
      </c>
      <c r="F1167" s="526"/>
      <c r="G1167" s="525">
        <f>SUM(G1040)</f>
        <v>0</v>
      </c>
      <c r="H1167" s="529"/>
      <c r="I1167" s="526"/>
      <c r="J1167" s="531">
        <v>0</v>
      </c>
      <c r="K1167" s="532"/>
      <c r="L1167" s="533"/>
      <c r="M1167" s="531">
        <v>0</v>
      </c>
      <c r="N1167" s="532"/>
      <c r="O1167" s="533"/>
      <c r="P1167" s="531">
        <v>0</v>
      </c>
      <c r="Q1167" s="532"/>
      <c r="R1167" s="533"/>
      <c r="S1167" s="531">
        <v>0</v>
      </c>
      <c r="T1167" s="532"/>
      <c r="U1167" s="533"/>
      <c r="V1167" s="531">
        <v>0</v>
      </c>
      <c r="W1167" s="532"/>
      <c r="X1167" s="533"/>
      <c r="Y1167" s="531">
        <v>0</v>
      </c>
      <c r="Z1167" s="532"/>
      <c r="AA1167" s="533"/>
      <c r="AB1167" s="518"/>
    </row>
    <row r="1168" spans="1:28" ht="15.75" customHeight="1">
      <c r="A1168" s="537" t="str">
        <f>T(A1041)</f>
        <v/>
      </c>
      <c r="B1168" s="538"/>
      <c r="C1168" s="538"/>
      <c r="D1168" s="539"/>
      <c r="E1168" s="527"/>
      <c r="F1168" s="528"/>
      <c r="G1168" s="527"/>
      <c r="H1168" s="530"/>
      <c r="I1168" s="528"/>
      <c r="J1168" s="534"/>
      <c r="K1168" s="535"/>
      <c r="L1168" s="536"/>
      <c r="M1168" s="534"/>
      <c r="N1168" s="535"/>
      <c r="O1168" s="536"/>
      <c r="P1168" s="534"/>
      <c r="Q1168" s="535"/>
      <c r="R1168" s="536"/>
      <c r="S1168" s="534"/>
      <c r="T1168" s="535"/>
      <c r="U1168" s="536"/>
      <c r="V1168" s="534"/>
      <c r="W1168" s="535"/>
      <c r="X1168" s="536"/>
      <c r="Y1168" s="534"/>
      <c r="Z1168" s="535"/>
      <c r="AA1168" s="536"/>
      <c r="AB1168" s="518"/>
    </row>
    <row r="1169" spans="1:28" ht="15.75" customHeight="1" thickBot="1">
      <c r="A1169" s="540"/>
      <c r="B1169" s="541"/>
      <c r="C1169" s="541"/>
      <c r="D1169" s="542"/>
      <c r="E1169" s="543">
        <f>SUM(E1167)</f>
        <v>1</v>
      </c>
      <c r="F1169" s="544"/>
      <c r="G1169" s="545">
        <f>SUM(G1167)</f>
        <v>0</v>
      </c>
      <c r="H1169" s="543"/>
      <c r="I1169" s="544"/>
      <c r="J1169" s="545">
        <f>SUM((J1167+M1167+P1167)/3)</f>
        <v>0</v>
      </c>
      <c r="K1169" s="543"/>
      <c r="L1169" s="543"/>
      <c r="M1169" s="543"/>
      <c r="N1169" s="543"/>
      <c r="O1169" s="543"/>
      <c r="P1169" s="543"/>
      <c r="Q1169" s="543"/>
      <c r="R1169" s="544"/>
      <c r="S1169" s="545">
        <f>SUM(((S1167*3)+V1167+Y1167)/5)</f>
        <v>0</v>
      </c>
      <c r="T1169" s="543"/>
      <c r="U1169" s="543"/>
      <c r="V1169" s="543"/>
      <c r="W1169" s="543"/>
      <c r="X1169" s="543"/>
      <c r="Y1169" s="543"/>
      <c r="Z1169" s="543"/>
      <c r="AA1169" s="544"/>
      <c r="AB1169" s="519"/>
    </row>
    <row r="1170" spans="1:28" ht="15.75" customHeight="1" thickBot="1">
      <c r="E1170" s="145"/>
      <c r="F1170" s="145"/>
      <c r="G1170" s="145"/>
      <c r="H1170" s="145"/>
      <c r="I1170" s="145"/>
      <c r="J1170" s="145"/>
      <c r="K1170" s="145"/>
      <c r="L1170" s="145"/>
      <c r="M1170" s="145"/>
      <c r="N1170" s="145"/>
      <c r="O1170" s="145"/>
      <c r="P1170" s="145"/>
      <c r="Q1170" s="145"/>
      <c r="R1170" s="145"/>
      <c r="S1170" s="145"/>
      <c r="T1170" s="145"/>
      <c r="U1170" s="145"/>
      <c r="V1170" s="145"/>
      <c r="W1170" s="145"/>
      <c r="X1170" s="145"/>
      <c r="Y1170" s="145"/>
      <c r="Z1170" s="145"/>
      <c r="AA1170" s="145"/>
      <c r="AB1170" s="145"/>
    </row>
    <row r="1171" spans="1:28" ht="15.75" customHeight="1">
      <c r="A1171" s="502" t="str">
        <f>T(A1165)</f>
        <v xml:space="preserve">Weapon of Mass Destruction </v>
      </c>
      <c r="B1171" s="503"/>
      <c r="C1171" s="503"/>
      <c r="D1171" s="504"/>
      <c r="E1171" s="508" t="s">
        <v>45</v>
      </c>
      <c r="F1171" s="509"/>
      <c r="G1171" s="508" t="s">
        <v>3</v>
      </c>
      <c r="H1171" s="512"/>
      <c r="I1171" s="509"/>
      <c r="J1171" s="514" t="s">
        <v>15</v>
      </c>
      <c r="K1171" s="515"/>
      <c r="L1171" s="515"/>
      <c r="M1171" s="515"/>
      <c r="N1171" s="515"/>
      <c r="O1171" s="515"/>
      <c r="P1171" s="515"/>
      <c r="Q1171" s="515"/>
      <c r="R1171" s="516"/>
      <c r="S1171" s="514" t="s">
        <v>7</v>
      </c>
      <c r="T1171" s="515"/>
      <c r="U1171" s="515"/>
      <c r="V1171" s="515"/>
      <c r="W1171" s="515"/>
      <c r="X1171" s="515"/>
      <c r="Y1171" s="515"/>
      <c r="Z1171" s="515"/>
      <c r="AA1171" s="516"/>
      <c r="AB1171" s="517">
        <f>SUM(((((J1175+S1175)/2)*G1175)*E1175))</f>
        <v>0</v>
      </c>
    </row>
    <row r="1172" spans="1:28" ht="15.75" customHeight="1">
      <c r="A1172" s="505"/>
      <c r="B1172" s="506"/>
      <c r="C1172" s="506"/>
      <c r="D1172" s="507"/>
      <c r="E1172" s="510"/>
      <c r="F1172" s="511"/>
      <c r="G1172" s="510"/>
      <c r="H1172" s="513"/>
      <c r="I1172" s="511"/>
      <c r="J1172" s="520" t="s">
        <v>16</v>
      </c>
      <c r="K1172" s="521"/>
      <c r="L1172" s="522"/>
      <c r="M1172" s="520" t="s">
        <v>17</v>
      </c>
      <c r="N1172" s="521"/>
      <c r="O1172" s="522"/>
      <c r="P1172" s="520" t="s">
        <v>18</v>
      </c>
      <c r="Q1172" s="521"/>
      <c r="R1172" s="522"/>
      <c r="S1172" s="520" t="s">
        <v>8</v>
      </c>
      <c r="T1172" s="521"/>
      <c r="U1172" s="522"/>
      <c r="V1172" s="520" t="s">
        <v>13</v>
      </c>
      <c r="W1172" s="521"/>
      <c r="X1172" s="522"/>
      <c r="Y1172" s="520" t="s">
        <v>149</v>
      </c>
      <c r="Z1172" s="521"/>
      <c r="AA1172" s="522"/>
      <c r="AB1172" s="518"/>
    </row>
    <row r="1173" spans="1:28" ht="15.75" customHeight="1">
      <c r="A1173" s="523" t="str">
        <f>T(A1046)</f>
        <v>Parking Structures</v>
      </c>
      <c r="B1173" s="524"/>
      <c r="C1173" s="141" t="str">
        <f>T(C1046)</f>
        <v>CR</v>
      </c>
      <c r="D1173" s="144">
        <f>SUM(D1046)</f>
        <v>4</v>
      </c>
      <c r="E1173" s="525">
        <v>1</v>
      </c>
      <c r="F1173" s="526"/>
      <c r="G1173" s="525">
        <f>SUM(G1046)</f>
        <v>0</v>
      </c>
      <c r="H1173" s="529"/>
      <c r="I1173" s="526"/>
      <c r="J1173" s="531">
        <v>0</v>
      </c>
      <c r="K1173" s="532"/>
      <c r="L1173" s="533"/>
      <c r="M1173" s="531">
        <v>0</v>
      </c>
      <c r="N1173" s="532"/>
      <c r="O1173" s="533"/>
      <c r="P1173" s="531">
        <v>0</v>
      </c>
      <c r="Q1173" s="532"/>
      <c r="R1173" s="533"/>
      <c r="S1173" s="531">
        <v>0</v>
      </c>
      <c r="T1173" s="532"/>
      <c r="U1173" s="533"/>
      <c r="V1173" s="531">
        <v>0</v>
      </c>
      <c r="W1173" s="532"/>
      <c r="X1173" s="533"/>
      <c r="Y1173" s="531">
        <v>0</v>
      </c>
      <c r="Z1173" s="532"/>
      <c r="AA1173" s="533"/>
      <c r="AB1173" s="518"/>
    </row>
    <row r="1174" spans="1:28" ht="15.75" customHeight="1">
      <c r="A1174" s="537" t="str">
        <f>T(A1047)</f>
        <v/>
      </c>
      <c r="B1174" s="538"/>
      <c r="C1174" s="538"/>
      <c r="D1174" s="539"/>
      <c r="E1174" s="527"/>
      <c r="F1174" s="528"/>
      <c r="G1174" s="527"/>
      <c r="H1174" s="530"/>
      <c r="I1174" s="528"/>
      <c r="J1174" s="534"/>
      <c r="K1174" s="535"/>
      <c r="L1174" s="536"/>
      <c r="M1174" s="534"/>
      <c r="N1174" s="535"/>
      <c r="O1174" s="536"/>
      <c r="P1174" s="534"/>
      <c r="Q1174" s="535"/>
      <c r="R1174" s="536"/>
      <c r="S1174" s="534"/>
      <c r="T1174" s="535"/>
      <c r="U1174" s="536"/>
      <c r="V1174" s="534"/>
      <c r="W1174" s="535"/>
      <c r="X1174" s="536"/>
      <c r="Y1174" s="534"/>
      <c r="Z1174" s="535"/>
      <c r="AA1174" s="536"/>
      <c r="AB1174" s="518"/>
    </row>
    <row r="1175" spans="1:28" ht="15.75" customHeight="1" thickBot="1">
      <c r="A1175" s="540"/>
      <c r="B1175" s="541"/>
      <c r="C1175" s="541"/>
      <c r="D1175" s="542"/>
      <c r="E1175" s="543">
        <f>SUM(E1173)</f>
        <v>1</v>
      </c>
      <c r="F1175" s="544"/>
      <c r="G1175" s="545">
        <f>SUM(G1173)</f>
        <v>0</v>
      </c>
      <c r="H1175" s="543"/>
      <c r="I1175" s="544"/>
      <c r="J1175" s="545">
        <f>SUM((J1173+M1173+P1173)/3)</f>
        <v>0</v>
      </c>
      <c r="K1175" s="543"/>
      <c r="L1175" s="543"/>
      <c r="M1175" s="543"/>
      <c r="N1175" s="543"/>
      <c r="O1175" s="543"/>
      <c r="P1175" s="543"/>
      <c r="Q1175" s="543"/>
      <c r="R1175" s="544"/>
      <c r="S1175" s="545">
        <f>SUM(((S1173*3)+V1173+Y1173)/5)</f>
        <v>0</v>
      </c>
      <c r="T1175" s="543"/>
      <c r="U1175" s="543"/>
      <c r="V1175" s="543"/>
      <c r="W1175" s="543"/>
      <c r="X1175" s="543"/>
      <c r="Y1175" s="543"/>
      <c r="Z1175" s="543"/>
      <c r="AA1175" s="544"/>
      <c r="AB1175" s="519"/>
    </row>
    <row r="1176" spans="1:28" ht="15.75" customHeight="1" thickBot="1">
      <c r="E1176" s="145"/>
      <c r="F1176" s="145"/>
      <c r="G1176" s="145"/>
      <c r="H1176" s="145"/>
      <c r="I1176" s="145"/>
      <c r="J1176" s="143"/>
      <c r="K1176" s="143"/>
      <c r="L1176" s="143"/>
      <c r="M1176" s="143"/>
      <c r="N1176" s="143"/>
      <c r="O1176" s="143"/>
      <c r="P1176" s="143"/>
      <c r="Q1176" s="143"/>
      <c r="R1176" s="143"/>
      <c r="S1176" s="143"/>
      <c r="T1176" s="143"/>
      <c r="U1176" s="143"/>
      <c r="V1176" s="143"/>
      <c r="W1176" s="143"/>
      <c r="X1176" s="143"/>
      <c r="Y1176" s="143"/>
      <c r="Z1176" s="143"/>
      <c r="AA1176" s="143"/>
      <c r="AB1176" s="145"/>
    </row>
    <row r="1177" spans="1:28" ht="15.75" customHeight="1">
      <c r="A1177" s="502" t="str">
        <f>T(A1171)</f>
        <v xml:space="preserve">Weapon of Mass Destruction </v>
      </c>
      <c r="B1177" s="503"/>
      <c r="C1177" s="503"/>
      <c r="D1177" s="504"/>
      <c r="E1177" s="508" t="s">
        <v>45</v>
      </c>
      <c r="F1177" s="509"/>
      <c r="G1177" s="508" t="s">
        <v>3</v>
      </c>
      <c r="H1177" s="512"/>
      <c r="I1177" s="509"/>
      <c r="J1177" s="514" t="s">
        <v>15</v>
      </c>
      <c r="K1177" s="515"/>
      <c r="L1177" s="515"/>
      <c r="M1177" s="515"/>
      <c r="N1177" s="515"/>
      <c r="O1177" s="515"/>
      <c r="P1177" s="515"/>
      <c r="Q1177" s="515"/>
      <c r="R1177" s="516"/>
      <c r="S1177" s="514" t="s">
        <v>7</v>
      </c>
      <c r="T1177" s="515"/>
      <c r="U1177" s="515"/>
      <c r="V1177" s="515"/>
      <c r="W1177" s="515"/>
      <c r="X1177" s="515"/>
      <c r="Y1177" s="515"/>
      <c r="Z1177" s="515"/>
      <c r="AA1177" s="516"/>
      <c r="AB1177" s="517">
        <f>SUM(((((J1181+S1181)/2)*G1181)*E1181))</f>
        <v>0</v>
      </c>
    </row>
    <row r="1178" spans="1:28" ht="15.75" customHeight="1">
      <c r="A1178" s="505"/>
      <c r="B1178" s="506"/>
      <c r="C1178" s="506"/>
      <c r="D1178" s="507"/>
      <c r="E1178" s="510"/>
      <c r="F1178" s="511"/>
      <c r="G1178" s="510"/>
      <c r="H1178" s="513"/>
      <c r="I1178" s="511"/>
      <c r="J1178" s="520" t="s">
        <v>16</v>
      </c>
      <c r="K1178" s="521"/>
      <c r="L1178" s="522"/>
      <c r="M1178" s="520" t="s">
        <v>17</v>
      </c>
      <c r="N1178" s="521"/>
      <c r="O1178" s="522"/>
      <c r="P1178" s="520" t="s">
        <v>18</v>
      </c>
      <c r="Q1178" s="521"/>
      <c r="R1178" s="522"/>
      <c r="S1178" s="520" t="s">
        <v>8</v>
      </c>
      <c r="T1178" s="521"/>
      <c r="U1178" s="522"/>
      <c r="V1178" s="520" t="s">
        <v>13</v>
      </c>
      <c r="W1178" s="521"/>
      <c r="X1178" s="522"/>
      <c r="Y1178" s="520" t="s">
        <v>149</v>
      </c>
      <c r="Z1178" s="521"/>
      <c r="AA1178" s="522"/>
      <c r="AB1178" s="518"/>
    </row>
    <row r="1179" spans="1:28" ht="15.75" customHeight="1">
      <c r="A1179" s="523" t="str">
        <f>T(A1052)</f>
        <v>Consist - Type 1</v>
      </c>
      <c r="B1179" s="524"/>
      <c r="C1179" s="141" t="str">
        <f>T(C1052)</f>
        <v>CR</v>
      </c>
      <c r="D1179" s="144">
        <f>SUM(D1052)</f>
        <v>5</v>
      </c>
      <c r="E1179" s="525">
        <v>1</v>
      </c>
      <c r="F1179" s="526"/>
      <c r="G1179" s="525">
        <f>SUM(G1052)</f>
        <v>0</v>
      </c>
      <c r="H1179" s="529"/>
      <c r="I1179" s="526"/>
      <c r="J1179" s="531">
        <v>0</v>
      </c>
      <c r="K1179" s="532"/>
      <c r="L1179" s="533"/>
      <c r="M1179" s="531">
        <v>0</v>
      </c>
      <c r="N1179" s="532"/>
      <c r="O1179" s="533"/>
      <c r="P1179" s="531">
        <v>0</v>
      </c>
      <c r="Q1179" s="532"/>
      <c r="R1179" s="533"/>
      <c r="S1179" s="531">
        <v>0</v>
      </c>
      <c r="T1179" s="532"/>
      <c r="U1179" s="533"/>
      <c r="V1179" s="531">
        <v>0</v>
      </c>
      <c r="W1179" s="532"/>
      <c r="X1179" s="533"/>
      <c r="Y1179" s="531">
        <v>0</v>
      </c>
      <c r="Z1179" s="532"/>
      <c r="AA1179" s="533"/>
      <c r="AB1179" s="518"/>
    </row>
    <row r="1180" spans="1:28" ht="15.75" customHeight="1">
      <c r="A1180" s="537" t="str">
        <f>T(A1053)</f>
        <v/>
      </c>
      <c r="B1180" s="538"/>
      <c r="C1180" s="538"/>
      <c r="D1180" s="539"/>
      <c r="E1180" s="527"/>
      <c r="F1180" s="528"/>
      <c r="G1180" s="527"/>
      <c r="H1180" s="530"/>
      <c r="I1180" s="528"/>
      <c r="J1180" s="534"/>
      <c r="K1180" s="535"/>
      <c r="L1180" s="536"/>
      <c r="M1180" s="534"/>
      <c r="N1180" s="535"/>
      <c r="O1180" s="536"/>
      <c r="P1180" s="534"/>
      <c r="Q1180" s="535"/>
      <c r="R1180" s="536"/>
      <c r="S1180" s="534"/>
      <c r="T1180" s="535"/>
      <c r="U1180" s="536"/>
      <c r="V1180" s="534"/>
      <c r="W1180" s="535"/>
      <c r="X1180" s="536"/>
      <c r="Y1180" s="534"/>
      <c r="Z1180" s="535"/>
      <c r="AA1180" s="536"/>
      <c r="AB1180" s="518"/>
    </row>
    <row r="1181" spans="1:28" ht="15.75" customHeight="1" thickBot="1">
      <c r="A1181" s="540"/>
      <c r="B1181" s="541"/>
      <c r="C1181" s="541"/>
      <c r="D1181" s="542"/>
      <c r="E1181" s="543">
        <f>SUM(E1179)</f>
        <v>1</v>
      </c>
      <c r="F1181" s="544"/>
      <c r="G1181" s="545">
        <f>SUM(G1179)</f>
        <v>0</v>
      </c>
      <c r="H1181" s="543"/>
      <c r="I1181" s="544"/>
      <c r="J1181" s="545">
        <f>SUM((J1179+M1179+P1179)/3)</f>
        <v>0</v>
      </c>
      <c r="K1181" s="543"/>
      <c r="L1181" s="543"/>
      <c r="M1181" s="543"/>
      <c r="N1181" s="543"/>
      <c r="O1181" s="543"/>
      <c r="P1181" s="543"/>
      <c r="Q1181" s="543"/>
      <c r="R1181" s="544"/>
      <c r="S1181" s="545">
        <f>SUM(((S1179*3)+V1179+Y1179)/5)</f>
        <v>0</v>
      </c>
      <c r="T1181" s="543"/>
      <c r="U1181" s="543"/>
      <c r="V1181" s="543"/>
      <c r="W1181" s="543"/>
      <c r="X1181" s="543"/>
      <c r="Y1181" s="543"/>
      <c r="Z1181" s="543"/>
      <c r="AA1181" s="544"/>
      <c r="AB1181" s="519"/>
    </row>
    <row r="1182" spans="1:28" ht="15.75" customHeight="1" thickBot="1">
      <c r="E1182" s="145"/>
      <c r="F1182" s="145"/>
      <c r="G1182" s="145"/>
      <c r="H1182" s="145"/>
      <c r="I1182" s="145"/>
      <c r="J1182" s="145"/>
      <c r="K1182" s="145"/>
      <c r="L1182" s="145"/>
      <c r="M1182" s="145"/>
      <c r="N1182" s="145"/>
      <c r="O1182" s="145"/>
      <c r="P1182" s="145"/>
      <c r="Q1182" s="145"/>
      <c r="R1182" s="145"/>
      <c r="S1182" s="145"/>
      <c r="T1182" s="145"/>
      <c r="U1182" s="145"/>
      <c r="V1182" s="145"/>
      <c r="W1182" s="145"/>
      <c r="X1182" s="145"/>
      <c r="Y1182" s="145"/>
      <c r="Z1182" s="145"/>
      <c r="AA1182" s="145"/>
      <c r="AB1182" s="145"/>
    </row>
    <row r="1183" spans="1:28" ht="15.75" customHeight="1">
      <c r="A1183" s="502" t="str">
        <f>T(A1177)</f>
        <v xml:space="preserve">Weapon of Mass Destruction </v>
      </c>
      <c r="B1183" s="503"/>
      <c r="C1183" s="503"/>
      <c r="D1183" s="504"/>
      <c r="E1183" s="508" t="s">
        <v>45</v>
      </c>
      <c r="F1183" s="509"/>
      <c r="G1183" s="508" t="s">
        <v>3</v>
      </c>
      <c r="H1183" s="512"/>
      <c r="I1183" s="509"/>
      <c r="J1183" s="514" t="s">
        <v>15</v>
      </c>
      <c r="K1183" s="515"/>
      <c r="L1183" s="515"/>
      <c r="M1183" s="515"/>
      <c r="N1183" s="515"/>
      <c r="O1183" s="515"/>
      <c r="P1183" s="515"/>
      <c r="Q1183" s="515"/>
      <c r="R1183" s="516"/>
      <c r="S1183" s="514" t="s">
        <v>7</v>
      </c>
      <c r="T1183" s="515"/>
      <c r="U1183" s="515"/>
      <c r="V1183" s="515"/>
      <c r="W1183" s="515"/>
      <c r="X1183" s="515"/>
      <c r="Y1183" s="515"/>
      <c r="Z1183" s="515"/>
      <c r="AA1183" s="516"/>
      <c r="AB1183" s="517">
        <f>SUM(((((J1187+S1187)/2)*G1187)*E1187))</f>
        <v>0</v>
      </c>
    </row>
    <row r="1184" spans="1:28" ht="15.75" customHeight="1">
      <c r="A1184" s="505"/>
      <c r="B1184" s="506"/>
      <c r="C1184" s="506"/>
      <c r="D1184" s="507"/>
      <c r="E1184" s="510"/>
      <c r="F1184" s="511"/>
      <c r="G1184" s="510"/>
      <c r="H1184" s="513"/>
      <c r="I1184" s="511"/>
      <c r="J1184" s="520" t="s">
        <v>16</v>
      </c>
      <c r="K1184" s="521"/>
      <c r="L1184" s="522"/>
      <c r="M1184" s="520" t="s">
        <v>17</v>
      </c>
      <c r="N1184" s="521"/>
      <c r="O1184" s="522"/>
      <c r="P1184" s="520" t="s">
        <v>18</v>
      </c>
      <c r="Q1184" s="521"/>
      <c r="R1184" s="522"/>
      <c r="S1184" s="520" t="s">
        <v>8</v>
      </c>
      <c r="T1184" s="521"/>
      <c r="U1184" s="522"/>
      <c r="V1184" s="520" t="s">
        <v>13</v>
      </c>
      <c r="W1184" s="521"/>
      <c r="X1184" s="522"/>
      <c r="Y1184" s="520" t="s">
        <v>149</v>
      </c>
      <c r="Z1184" s="521"/>
      <c r="AA1184" s="522"/>
      <c r="AB1184" s="518"/>
    </row>
    <row r="1185" spans="1:28" ht="15.75" customHeight="1">
      <c r="A1185" s="523" t="str">
        <f>T(A1058)</f>
        <v>Consist - Type 2</v>
      </c>
      <c r="B1185" s="524"/>
      <c r="C1185" s="141" t="str">
        <f>T(C1058)</f>
        <v>CR</v>
      </c>
      <c r="D1185" s="144">
        <f>SUM(D1058)</f>
        <v>6</v>
      </c>
      <c r="E1185" s="525">
        <v>1</v>
      </c>
      <c r="F1185" s="526"/>
      <c r="G1185" s="525">
        <f>SUM(G1058)</f>
        <v>0</v>
      </c>
      <c r="H1185" s="529"/>
      <c r="I1185" s="526"/>
      <c r="J1185" s="531">
        <v>0</v>
      </c>
      <c r="K1185" s="532"/>
      <c r="L1185" s="533"/>
      <c r="M1185" s="531">
        <v>0</v>
      </c>
      <c r="N1185" s="532"/>
      <c r="O1185" s="533"/>
      <c r="P1185" s="531">
        <v>0</v>
      </c>
      <c r="Q1185" s="532"/>
      <c r="R1185" s="533"/>
      <c r="S1185" s="531">
        <v>0</v>
      </c>
      <c r="T1185" s="532"/>
      <c r="U1185" s="533"/>
      <c r="V1185" s="531">
        <v>0</v>
      </c>
      <c r="W1185" s="532"/>
      <c r="X1185" s="533"/>
      <c r="Y1185" s="531">
        <v>0</v>
      </c>
      <c r="Z1185" s="532"/>
      <c r="AA1185" s="533"/>
      <c r="AB1185" s="518"/>
    </row>
    <row r="1186" spans="1:28" ht="15.75" customHeight="1">
      <c r="A1186" s="537" t="str">
        <f>T(A1059)</f>
        <v/>
      </c>
      <c r="B1186" s="538"/>
      <c r="C1186" s="538"/>
      <c r="D1186" s="539"/>
      <c r="E1186" s="527"/>
      <c r="F1186" s="528"/>
      <c r="G1186" s="527"/>
      <c r="H1186" s="530"/>
      <c r="I1186" s="528"/>
      <c r="J1186" s="534"/>
      <c r="K1186" s="535"/>
      <c r="L1186" s="536"/>
      <c r="M1186" s="534"/>
      <c r="N1186" s="535"/>
      <c r="O1186" s="536"/>
      <c r="P1186" s="534"/>
      <c r="Q1186" s="535"/>
      <c r="R1186" s="536"/>
      <c r="S1186" s="534"/>
      <c r="T1186" s="535"/>
      <c r="U1186" s="536"/>
      <c r="V1186" s="534"/>
      <c r="W1186" s="535"/>
      <c r="X1186" s="536"/>
      <c r="Y1186" s="534"/>
      <c r="Z1186" s="535"/>
      <c r="AA1186" s="536"/>
      <c r="AB1186" s="518"/>
    </row>
    <row r="1187" spans="1:28" ht="15.75" customHeight="1" thickBot="1">
      <c r="A1187" s="540"/>
      <c r="B1187" s="541"/>
      <c r="C1187" s="541"/>
      <c r="D1187" s="542"/>
      <c r="E1187" s="543">
        <f>SUM(E1185)</f>
        <v>1</v>
      </c>
      <c r="F1187" s="544"/>
      <c r="G1187" s="545">
        <f>SUM(G1185)</f>
        <v>0</v>
      </c>
      <c r="H1187" s="543"/>
      <c r="I1187" s="544"/>
      <c r="J1187" s="545">
        <f>SUM((J1185+M1185+P1185)/3)</f>
        <v>0</v>
      </c>
      <c r="K1187" s="543"/>
      <c r="L1187" s="543"/>
      <c r="M1187" s="543"/>
      <c r="N1187" s="543"/>
      <c r="O1187" s="543"/>
      <c r="P1187" s="543"/>
      <c r="Q1187" s="543"/>
      <c r="R1187" s="544"/>
      <c r="S1187" s="545">
        <f>SUM(((S1185*3)+V1185+Y1185)/5)</f>
        <v>0</v>
      </c>
      <c r="T1187" s="543"/>
      <c r="U1187" s="543"/>
      <c r="V1187" s="543"/>
      <c r="W1187" s="543"/>
      <c r="X1187" s="543"/>
      <c r="Y1187" s="543"/>
      <c r="Z1187" s="543"/>
      <c r="AA1187" s="544"/>
      <c r="AB1187" s="519"/>
    </row>
    <row r="1188" spans="1:28" ht="15.75" customHeight="1" thickBot="1">
      <c r="E1188" s="145"/>
      <c r="F1188" s="145"/>
      <c r="G1188" s="145"/>
      <c r="H1188" s="145"/>
      <c r="I1188" s="145"/>
      <c r="J1188" s="143"/>
      <c r="K1188" s="143"/>
      <c r="L1188" s="143"/>
      <c r="M1188" s="143"/>
      <c r="N1188" s="143"/>
      <c r="O1188" s="143"/>
      <c r="P1188" s="143"/>
      <c r="Q1188" s="143"/>
      <c r="R1188" s="143"/>
      <c r="S1188" s="143"/>
      <c r="T1188" s="143"/>
      <c r="U1188" s="143"/>
      <c r="V1188" s="143"/>
      <c r="W1188" s="143"/>
      <c r="X1188" s="143"/>
      <c r="Y1188" s="143"/>
      <c r="Z1188" s="143"/>
      <c r="AA1188" s="143"/>
      <c r="AB1188" s="145"/>
    </row>
    <row r="1189" spans="1:28" ht="15.75" customHeight="1">
      <c r="A1189" s="502" t="str">
        <f>T(A1183)</f>
        <v xml:space="preserve">Weapon of Mass Destruction </v>
      </c>
      <c r="B1189" s="503"/>
      <c r="C1189" s="503"/>
      <c r="D1189" s="504"/>
      <c r="E1189" s="508" t="s">
        <v>45</v>
      </c>
      <c r="F1189" s="509"/>
      <c r="G1189" s="508" t="s">
        <v>3</v>
      </c>
      <c r="H1189" s="512"/>
      <c r="I1189" s="509"/>
      <c r="J1189" s="514" t="s">
        <v>15</v>
      </c>
      <c r="K1189" s="515"/>
      <c r="L1189" s="515"/>
      <c r="M1189" s="515"/>
      <c r="N1189" s="515"/>
      <c r="O1189" s="515"/>
      <c r="P1189" s="515"/>
      <c r="Q1189" s="515"/>
      <c r="R1189" s="516"/>
      <c r="S1189" s="514" t="s">
        <v>7</v>
      </c>
      <c r="T1189" s="515"/>
      <c r="U1189" s="515"/>
      <c r="V1189" s="515"/>
      <c r="W1189" s="515"/>
      <c r="X1189" s="515"/>
      <c r="Y1189" s="515"/>
      <c r="Z1189" s="515"/>
      <c r="AA1189" s="516"/>
      <c r="AB1189" s="517">
        <f>SUM(((((J1193+S1193)/2)*G1193)*E1193))</f>
        <v>0</v>
      </c>
    </row>
    <row r="1190" spans="1:28" ht="15.75" customHeight="1">
      <c r="A1190" s="505"/>
      <c r="B1190" s="506"/>
      <c r="C1190" s="506"/>
      <c r="D1190" s="507"/>
      <c r="E1190" s="510"/>
      <c r="F1190" s="511"/>
      <c r="G1190" s="510"/>
      <c r="H1190" s="513"/>
      <c r="I1190" s="511"/>
      <c r="J1190" s="520" t="s">
        <v>16</v>
      </c>
      <c r="K1190" s="521"/>
      <c r="L1190" s="522"/>
      <c r="M1190" s="520" t="s">
        <v>17</v>
      </c>
      <c r="N1190" s="521"/>
      <c r="O1190" s="522"/>
      <c r="P1190" s="520" t="s">
        <v>18</v>
      </c>
      <c r="Q1190" s="521"/>
      <c r="R1190" s="522"/>
      <c r="S1190" s="520" t="s">
        <v>8</v>
      </c>
      <c r="T1190" s="521"/>
      <c r="U1190" s="522"/>
      <c r="V1190" s="520" t="s">
        <v>13</v>
      </c>
      <c r="W1190" s="521"/>
      <c r="X1190" s="522"/>
      <c r="Y1190" s="520" t="s">
        <v>149</v>
      </c>
      <c r="Z1190" s="521"/>
      <c r="AA1190" s="522"/>
      <c r="AB1190" s="518"/>
    </row>
    <row r="1191" spans="1:28" ht="15.75" customHeight="1">
      <c r="A1191" s="523" t="str">
        <f>T(A1064)</f>
        <v>Primary Control Center</v>
      </c>
      <c r="B1191" s="524"/>
      <c r="C1191" s="141" t="str">
        <f>T(C1064)</f>
        <v>CR</v>
      </c>
      <c r="D1191" s="144">
        <f>SUM(D1064)</f>
        <v>7</v>
      </c>
      <c r="E1191" s="525">
        <v>1</v>
      </c>
      <c r="F1191" s="526"/>
      <c r="G1191" s="525">
        <f>SUM(G1064)</f>
        <v>0</v>
      </c>
      <c r="H1191" s="529"/>
      <c r="I1191" s="526"/>
      <c r="J1191" s="531">
        <v>0</v>
      </c>
      <c r="K1191" s="532"/>
      <c r="L1191" s="533"/>
      <c r="M1191" s="531">
        <v>0</v>
      </c>
      <c r="N1191" s="532"/>
      <c r="O1191" s="533"/>
      <c r="P1191" s="531">
        <v>0</v>
      </c>
      <c r="Q1191" s="532"/>
      <c r="R1191" s="533"/>
      <c r="S1191" s="531">
        <v>0</v>
      </c>
      <c r="T1191" s="532"/>
      <c r="U1191" s="533"/>
      <c r="V1191" s="531">
        <v>0</v>
      </c>
      <c r="W1191" s="532"/>
      <c r="X1191" s="533"/>
      <c r="Y1191" s="531">
        <v>0</v>
      </c>
      <c r="Z1191" s="532"/>
      <c r="AA1191" s="533"/>
      <c r="AB1191" s="518"/>
    </row>
    <row r="1192" spans="1:28" ht="15.75" customHeight="1">
      <c r="A1192" s="537" t="str">
        <f>T(A1065)</f>
        <v/>
      </c>
      <c r="B1192" s="538"/>
      <c r="C1192" s="538"/>
      <c r="D1192" s="539"/>
      <c r="E1192" s="527"/>
      <c r="F1192" s="528"/>
      <c r="G1192" s="527"/>
      <c r="H1192" s="530"/>
      <c r="I1192" s="528"/>
      <c r="J1192" s="534"/>
      <c r="K1192" s="535"/>
      <c r="L1192" s="536"/>
      <c r="M1192" s="534"/>
      <c r="N1192" s="535"/>
      <c r="O1192" s="536"/>
      <c r="P1192" s="534"/>
      <c r="Q1192" s="535"/>
      <c r="R1192" s="536"/>
      <c r="S1192" s="534"/>
      <c r="T1192" s="535"/>
      <c r="U1192" s="536"/>
      <c r="V1192" s="534"/>
      <c r="W1192" s="535"/>
      <c r="X1192" s="536"/>
      <c r="Y1192" s="534"/>
      <c r="Z1192" s="535"/>
      <c r="AA1192" s="536"/>
      <c r="AB1192" s="518"/>
    </row>
    <row r="1193" spans="1:28" ht="15.75" customHeight="1" thickBot="1">
      <c r="A1193" s="540"/>
      <c r="B1193" s="541"/>
      <c r="C1193" s="541"/>
      <c r="D1193" s="542"/>
      <c r="E1193" s="543">
        <f>SUM(E1191)</f>
        <v>1</v>
      </c>
      <c r="F1193" s="544"/>
      <c r="G1193" s="545">
        <f>SUM(G1191)</f>
        <v>0</v>
      </c>
      <c r="H1193" s="543"/>
      <c r="I1193" s="544"/>
      <c r="J1193" s="545">
        <f>SUM((J1191+M1191+P1191)/3)</f>
        <v>0</v>
      </c>
      <c r="K1193" s="543"/>
      <c r="L1193" s="543"/>
      <c r="M1193" s="543"/>
      <c r="N1193" s="543"/>
      <c r="O1193" s="543"/>
      <c r="P1193" s="543"/>
      <c r="Q1193" s="543"/>
      <c r="R1193" s="544"/>
      <c r="S1193" s="545">
        <f>SUM(((S1191*3)+V1191+Y1191)/5)</f>
        <v>0</v>
      </c>
      <c r="T1193" s="543"/>
      <c r="U1193" s="543"/>
      <c r="V1193" s="543"/>
      <c r="W1193" s="543"/>
      <c r="X1193" s="543"/>
      <c r="Y1193" s="543"/>
      <c r="Z1193" s="543"/>
      <c r="AA1193" s="544"/>
      <c r="AB1193" s="519"/>
    </row>
    <row r="1194" spans="1:28" ht="15.75" customHeight="1" thickBot="1">
      <c r="E1194" s="145"/>
      <c r="F1194" s="145"/>
      <c r="G1194" s="145"/>
      <c r="H1194" s="145"/>
      <c r="I1194" s="145"/>
      <c r="J1194" s="145"/>
      <c r="K1194" s="145"/>
      <c r="L1194" s="145"/>
      <c r="M1194" s="145"/>
      <c r="N1194" s="145"/>
      <c r="O1194" s="145"/>
      <c r="P1194" s="145"/>
      <c r="Q1194" s="145"/>
      <c r="R1194" s="145"/>
      <c r="S1194" s="145"/>
      <c r="T1194" s="145"/>
      <c r="U1194" s="145"/>
      <c r="V1194" s="145"/>
      <c r="W1194" s="145"/>
      <c r="X1194" s="145"/>
      <c r="Y1194" s="145"/>
      <c r="Z1194" s="145"/>
      <c r="AA1194" s="145"/>
      <c r="AB1194" s="145"/>
    </row>
    <row r="1195" spans="1:28" ht="15.75" customHeight="1">
      <c r="A1195" s="502" t="str">
        <f>T(A1189)</f>
        <v xml:space="preserve">Weapon of Mass Destruction </v>
      </c>
      <c r="B1195" s="503"/>
      <c r="C1195" s="503"/>
      <c r="D1195" s="504"/>
      <c r="E1195" s="508" t="s">
        <v>45</v>
      </c>
      <c r="F1195" s="509"/>
      <c r="G1195" s="508" t="s">
        <v>3</v>
      </c>
      <c r="H1195" s="512"/>
      <c r="I1195" s="509"/>
      <c r="J1195" s="514" t="s">
        <v>15</v>
      </c>
      <c r="K1195" s="515"/>
      <c r="L1195" s="515"/>
      <c r="M1195" s="515"/>
      <c r="N1195" s="515"/>
      <c r="O1195" s="515"/>
      <c r="P1195" s="515"/>
      <c r="Q1195" s="515"/>
      <c r="R1195" s="516"/>
      <c r="S1195" s="514" t="s">
        <v>7</v>
      </c>
      <c r="T1195" s="515"/>
      <c r="U1195" s="515"/>
      <c r="V1195" s="515"/>
      <c r="W1195" s="515"/>
      <c r="X1195" s="515"/>
      <c r="Y1195" s="515"/>
      <c r="Z1195" s="515"/>
      <c r="AA1195" s="516"/>
      <c r="AB1195" s="517">
        <f>SUM(((((J1199+S1199)/2)*G1199)*E1199))</f>
        <v>0</v>
      </c>
    </row>
    <row r="1196" spans="1:28" ht="15.75" customHeight="1">
      <c r="A1196" s="505"/>
      <c r="B1196" s="506"/>
      <c r="C1196" s="506"/>
      <c r="D1196" s="507"/>
      <c r="E1196" s="510"/>
      <c r="F1196" s="511"/>
      <c r="G1196" s="510"/>
      <c r="H1196" s="513"/>
      <c r="I1196" s="511"/>
      <c r="J1196" s="520" t="s">
        <v>16</v>
      </c>
      <c r="K1196" s="521"/>
      <c r="L1196" s="522"/>
      <c r="M1196" s="520" t="s">
        <v>17</v>
      </c>
      <c r="N1196" s="521"/>
      <c r="O1196" s="522"/>
      <c r="P1196" s="520" t="s">
        <v>18</v>
      </c>
      <c r="Q1196" s="521"/>
      <c r="R1196" s="522"/>
      <c r="S1196" s="520" t="s">
        <v>8</v>
      </c>
      <c r="T1196" s="521"/>
      <c r="U1196" s="522"/>
      <c r="V1196" s="520" t="s">
        <v>13</v>
      </c>
      <c r="W1196" s="521"/>
      <c r="X1196" s="522"/>
      <c r="Y1196" s="520" t="s">
        <v>149</v>
      </c>
      <c r="Z1196" s="521"/>
      <c r="AA1196" s="522"/>
      <c r="AB1196" s="518"/>
    </row>
    <row r="1197" spans="1:28" ht="15.75" customHeight="1">
      <c r="A1197" s="523" t="str">
        <f>T(A1070)</f>
        <v>Control Towers</v>
      </c>
      <c r="B1197" s="524"/>
      <c r="C1197" s="141" t="str">
        <f>T(C1070)</f>
        <v>CR</v>
      </c>
      <c r="D1197" s="144">
        <f>SUM(D1070)</f>
        <v>8</v>
      </c>
      <c r="E1197" s="525">
        <v>1</v>
      </c>
      <c r="F1197" s="526"/>
      <c r="G1197" s="525">
        <f>SUM(G1070)</f>
        <v>0</v>
      </c>
      <c r="H1197" s="529"/>
      <c r="I1197" s="526"/>
      <c r="J1197" s="531">
        <v>0</v>
      </c>
      <c r="K1197" s="532"/>
      <c r="L1197" s="533"/>
      <c r="M1197" s="531">
        <v>0</v>
      </c>
      <c r="N1197" s="532"/>
      <c r="O1197" s="533"/>
      <c r="P1197" s="531">
        <v>0</v>
      </c>
      <c r="Q1197" s="532"/>
      <c r="R1197" s="533"/>
      <c r="S1197" s="531">
        <v>0</v>
      </c>
      <c r="T1197" s="532"/>
      <c r="U1197" s="533"/>
      <c r="V1197" s="531">
        <v>0</v>
      </c>
      <c r="W1197" s="532"/>
      <c r="X1197" s="533"/>
      <c r="Y1197" s="531">
        <v>0</v>
      </c>
      <c r="Z1197" s="532"/>
      <c r="AA1197" s="533"/>
      <c r="AB1197" s="518"/>
    </row>
    <row r="1198" spans="1:28" ht="15.75" customHeight="1">
      <c r="A1198" s="537" t="str">
        <f>T(A1071)</f>
        <v/>
      </c>
      <c r="B1198" s="538"/>
      <c r="C1198" s="538"/>
      <c r="D1198" s="539"/>
      <c r="E1198" s="527"/>
      <c r="F1198" s="528"/>
      <c r="G1198" s="527"/>
      <c r="H1198" s="530"/>
      <c r="I1198" s="528"/>
      <c r="J1198" s="534"/>
      <c r="K1198" s="535"/>
      <c r="L1198" s="536"/>
      <c r="M1198" s="534"/>
      <c r="N1198" s="535"/>
      <c r="O1198" s="536"/>
      <c r="P1198" s="534"/>
      <c r="Q1198" s="535"/>
      <c r="R1198" s="536"/>
      <c r="S1198" s="534"/>
      <c r="T1198" s="535"/>
      <c r="U1198" s="536"/>
      <c r="V1198" s="534"/>
      <c r="W1198" s="535"/>
      <c r="X1198" s="536"/>
      <c r="Y1198" s="534"/>
      <c r="Z1198" s="535"/>
      <c r="AA1198" s="536"/>
      <c r="AB1198" s="518"/>
    </row>
    <row r="1199" spans="1:28" ht="15.75" customHeight="1" thickBot="1">
      <c r="A1199" s="540"/>
      <c r="B1199" s="541"/>
      <c r="C1199" s="541"/>
      <c r="D1199" s="542"/>
      <c r="E1199" s="543">
        <f>SUM(E1197)</f>
        <v>1</v>
      </c>
      <c r="F1199" s="544"/>
      <c r="G1199" s="545">
        <f>SUM(G1197)</f>
        <v>0</v>
      </c>
      <c r="H1199" s="543"/>
      <c r="I1199" s="544"/>
      <c r="J1199" s="545">
        <f>SUM((J1197+M1197+P1197)/3)</f>
        <v>0</v>
      </c>
      <c r="K1199" s="543"/>
      <c r="L1199" s="543"/>
      <c r="M1199" s="543"/>
      <c r="N1199" s="543"/>
      <c r="O1199" s="543"/>
      <c r="P1199" s="543"/>
      <c r="Q1199" s="543"/>
      <c r="R1199" s="544"/>
      <c r="S1199" s="545">
        <f>SUM(((S1197*3)+V1197+Y1197)/5)</f>
        <v>0</v>
      </c>
      <c r="T1199" s="543"/>
      <c r="U1199" s="543"/>
      <c r="V1199" s="543"/>
      <c r="W1199" s="543"/>
      <c r="X1199" s="543"/>
      <c r="Y1199" s="543"/>
      <c r="Z1199" s="543"/>
      <c r="AA1199" s="544"/>
      <c r="AB1199" s="519"/>
    </row>
    <row r="1200" spans="1:28" ht="15.75" customHeight="1" thickBot="1">
      <c r="J1200" s="143"/>
      <c r="K1200" s="143"/>
      <c r="L1200" s="143"/>
      <c r="M1200" s="143"/>
      <c r="N1200" s="143"/>
      <c r="O1200" s="143"/>
      <c r="P1200" s="143"/>
      <c r="Q1200" s="143"/>
      <c r="R1200" s="143"/>
      <c r="S1200" s="143"/>
      <c r="T1200" s="143"/>
      <c r="U1200" s="143"/>
      <c r="V1200" s="143"/>
      <c r="W1200" s="143"/>
      <c r="X1200" s="143"/>
      <c r="Y1200" s="143"/>
      <c r="Z1200" s="143"/>
      <c r="AA1200" s="143"/>
    </row>
    <row r="1201" spans="1:28" ht="15.75" customHeight="1">
      <c r="A1201" s="502" t="str">
        <f>T(A1195)</f>
        <v xml:space="preserve">Weapon of Mass Destruction </v>
      </c>
      <c r="B1201" s="503"/>
      <c r="C1201" s="503"/>
      <c r="D1201" s="504"/>
      <c r="E1201" s="508" t="s">
        <v>45</v>
      </c>
      <c r="F1201" s="509"/>
      <c r="G1201" s="508" t="s">
        <v>3</v>
      </c>
      <c r="H1201" s="512"/>
      <c r="I1201" s="509"/>
      <c r="J1201" s="514" t="s">
        <v>15</v>
      </c>
      <c r="K1201" s="515"/>
      <c r="L1201" s="515"/>
      <c r="M1201" s="515"/>
      <c r="N1201" s="515"/>
      <c r="O1201" s="515"/>
      <c r="P1201" s="515"/>
      <c r="Q1201" s="515"/>
      <c r="R1201" s="516"/>
      <c r="S1201" s="514" t="s">
        <v>7</v>
      </c>
      <c r="T1201" s="515"/>
      <c r="U1201" s="515"/>
      <c r="V1201" s="515"/>
      <c r="W1201" s="515"/>
      <c r="X1201" s="515"/>
      <c r="Y1201" s="515"/>
      <c r="Z1201" s="515"/>
      <c r="AA1201" s="516"/>
      <c r="AB1201" s="517">
        <f>SUM(((((J1205+S1205)/2)*G1205)*E1205))</f>
        <v>0</v>
      </c>
    </row>
    <row r="1202" spans="1:28" ht="15.75" customHeight="1">
      <c r="A1202" s="505"/>
      <c r="B1202" s="506"/>
      <c r="C1202" s="506"/>
      <c r="D1202" s="507"/>
      <c r="E1202" s="510"/>
      <c r="F1202" s="511"/>
      <c r="G1202" s="510"/>
      <c r="H1202" s="513"/>
      <c r="I1202" s="511"/>
      <c r="J1202" s="520" t="s">
        <v>16</v>
      </c>
      <c r="K1202" s="521"/>
      <c r="L1202" s="522"/>
      <c r="M1202" s="520" t="s">
        <v>17</v>
      </c>
      <c r="N1202" s="521"/>
      <c r="O1202" s="522"/>
      <c r="P1202" s="520" t="s">
        <v>18</v>
      </c>
      <c r="Q1202" s="521"/>
      <c r="R1202" s="522"/>
      <c r="S1202" s="520" t="s">
        <v>8</v>
      </c>
      <c r="T1202" s="521"/>
      <c r="U1202" s="522"/>
      <c r="V1202" s="520" t="s">
        <v>13</v>
      </c>
      <c r="W1202" s="521"/>
      <c r="X1202" s="522"/>
      <c r="Y1202" s="520" t="s">
        <v>149</v>
      </c>
      <c r="Z1202" s="521"/>
      <c r="AA1202" s="522"/>
      <c r="AB1202" s="518"/>
    </row>
    <row r="1203" spans="1:28" ht="15.75" customHeight="1">
      <c r="A1203" s="523" t="str">
        <f>T(A1076)</f>
        <v>Cyber Systems</v>
      </c>
      <c r="B1203" s="524"/>
      <c r="C1203" s="141" t="str">
        <f>T(C1076)</f>
        <v>CR</v>
      </c>
      <c r="D1203" s="144">
        <f>SUM(D1076)</f>
        <v>9</v>
      </c>
      <c r="E1203" s="525">
        <v>1</v>
      </c>
      <c r="F1203" s="526"/>
      <c r="G1203" s="525">
        <f>SUM(G1076)</f>
        <v>0</v>
      </c>
      <c r="H1203" s="529"/>
      <c r="I1203" s="526"/>
      <c r="J1203" s="531">
        <v>0</v>
      </c>
      <c r="K1203" s="532"/>
      <c r="L1203" s="533"/>
      <c r="M1203" s="531">
        <v>0</v>
      </c>
      <c r="N1203" s="532"/>
      <c r="O1203" s="533"/>
      <c r="P1203" s="531">
        <v>0</v>
      </c>
      <c r="Q1203" s="532"/>
      <c r="R1203" s="533"/>
      <c r="S1203" s="531">
        <v>0</v>
      </c>
      <c r="T1203" s="532"/>
      <c r="U1203" s="533"/>
      <c r="V1203" s="531">
        <v>0</v>
      </c>
      <c r="W1203" s="532"/>
      <c r="X1203" s="533"/>
      <c r="Y1203" s="531">
        <v>0</v>
      </c>
      <c r="Z1203" s="532"/>
      <c r="AA1203" s="533"/>
      <c r="AB1203" s="518"/>
    </row>
    <row r="1204" spans="1:28" ht="15.75" customHeight="1">
      <c r="A1204" s="537" t="str">
        <f>T(A1077)</f>
        <v/>
      </c>
      <c r="B1204" s="538"/>
      <c r="C1204" s="538"/>
      <c r="D1204" s="539"/>
      <c r="E1204" s="527"/>
      <c r="F1204" s="528"/>
      <c r="G1204" s="527"/>
      <c r="H1204" s="530"/>
      <c r="I1204" s="528"/>
      <c r="J1204" s="534"/>
      <c r="K1204" s="535"/>
      <c r="L1204" s="536"/>
      <c r="M1204" s="534"/>
      <c r="N1204" s="535"/>
      <c r="O1204" s="536"/>
      <c r="P1204" s="534"/>
      <c r="Q1204" s="535"/>
      <c r="R1204" s="536"/>
      <c r="S1204" s="534"/>
      <c r="T1204" s="535"/>
      <c r="U1204" s="536"/>
      <c r="V1204" s="534"/>
      <c r="W1204" s="535"/>
      <c r="X1204" s="536"/>
      <c r="Y1204" s="534"/>
      <c r="Z1204" s="535"/>
      <c r="AA1204" s="536"/>
      <c r="AB1204" s="518"/>
    </row>
    <row r="1205" spans="1:28" ht="15.75" customHeight="1" thickBot="1">
      <c r="A1205" s="540"/>
      <c r="B1205" s="541"/>
      <c r="C1205" s="541"/>
      <c r="D1205" s="542"/>
      <c r="E1205" s="543">
        <f>SUM(E1203)</f>
        <v>1</v>
      </c>
      <c r="F1205" s="544"/>
      <c r="G1205" s="545">
        <f>SUM(G1203)</f>
        <v>0</v>
      </c>
      <c r="H1205" s="543"/>
      <c r="I1205" s="544"/>
      <c r="J1205" s="545">
        <f>SUM((J1203+M1203+P1203)/3)</f>
        <v>0</v>
      </c>
      <c r="K1205" s="543"/>
      <c r="L1205" s="543"/>
      <c r="M1205" s="543"/>
      <c r="N1205" s="543"/>
      <c r="O1205" s="543"/>
      <c r="P1205" s="543"/>
      <c r="Q1205" s="543"/>
      <c r="R1205" s="544"/>
      <c r="S1205" s="545">
        <f>SUM(((S1203*3)+V1203+Y1203)/5)</f>
        <v>0</v>
      </c>
      <c r="T1205" s="543"/>
      <c r="U1205" s="543"/>
      <c r="V1205" s="543"/>
      <c r="W1205" s="543"/>
      <c r="X1205" s="543"/>
      <c r="Y1205" s="543"/>
      <c r="Z1205" s="543"/>
      <c r="AA1205" s="544"/>
      <c r="AB1205" s="519"/>
    </row>
    <row r="1206" spans="1:28" ht="15.75" customHeight="1" thickBot="1">
      <c r="E1206" s="145"/>
      <c r="F1206" s="145"/>
      <c r="G1206" s="145"/>
      <c r="H1206" s="145"/>
      <c r="I1206" s="145"/>
      <c r="J1206" s="145"/>
      <c r="K1206" s="145"/>
      <c r="L1206" s="145"/>
      <c r="M1206" s="145"/>
      <c r="N1206" s="145"/>
      <c r="O1206" s="145"/>
      <c r="P1206" s="145"/>
      <c r="Q1206" s="145"/>
      <c r="R1206" s="145"/>
      <c r="S1206" s="145"/>
      <c r="T1206" s="145"/>
      <c r="U1206" s="145"/>
      <c r="V1206" s="145"/>
      <c r="W1206" s="145"/>
      <c r="X1206" s="145"/>
      <c r="Y1206" s="145"/>
      <c r="Z1206" s="145"/>
      <c r="AA1206" s="145"/>
      <c r="AB1206" s="145"/>
    </row>
    <row r="1207" spans="1:28" ht="15.75" customHeight="1">
      <c r="A1207" s="502" t="str">
        <f>T(A1201)</f>
        <v xml:space="preserve">Weapon of Mass Destruction </v>
      </c>
      <c r="B1207" s="503"/>
      <c r="C1207" s="503"/>
      <c r="D1207" s="504"/>
      <c r="E1207" s="508" t="s">
        <v>45</v>
      </c>
      <c r="F1207" s="509"/>
      <c r="G1207" s="508" t="s">
        <v>3</v>
      </c>
      <c r="H1207" s="512"/>
      <c r="I1207" s="509"/>
      <c r="J1207" s="514" t="s">
        <v>15</v>
      </c>
      <c r="K1207" s="515"/>
      <c r="L1207" s="515"/>
      <c r="M1207" s="515"/>
      <c r="N1207" s="515"/>
      <c r="O1207" s="515"/>
      <c r="P1207" s="515"/>
      <c r="Q1207" s="515"/>
      <c r="R1207" s="516"/>
      <c r="S1207" s="514" t="s">
        <v>7</v>
      </c>
      <c r="T1207" s="515"/>
      <c r="U1207" s="515"/>
      <c r="V1207" s="515"/>
      <c r="W1207" s="515"/>
      <c r="X1207" s="515"/>
      <c r="Y1207" s="515"/>
      <c r="Z1207" s="515"/>
      <c r="AA1207" s="516"/>
      <c r="AB1207" s="517">
        <f>SUM(((((J1211+S1211)/2)*G1211)*E1211))</f>
        <v>0</v>
      </c>
    </row>
    <row r="1208" spans="1:28" ht="15.75" customHeight="1">
      <c r="A1208" s="505"/>
      <c r="B1208" s="506"/>
      <c r="C1208" s="506"/>
      <c r="D1208" s="507"/>
      <c r="E1208" s="510"/>
      <c r="F1208" s="511"/>
      <c r="G1208" s="510"/>
      <c r="H1208" s="513"/>
      <c r="I1208" s="511"/>
      <c r="J1208" s="520" t="s">
        <v>16</v>
      </c>
      <c r="K1208" s="521"/>
      <c r="L1208" s="522"/>
      <c r="M1208" s="520" t="s">
        <v>17</v>
      </c>
      <c r="N1208" s="521"/>
      <c r="O1208" s="522"/>
      <c r="P1208" s="520" t="s">
        <v>18</v>
      </c>
      <c r="Q1208" s="521"/>
      <c r="R1208" s="522"/>
      <c r="S1208" s="520" t="s">
        <v>8</v>
      </c>
      <c r="T1208" s="521"/>
      <c r="U1208" s="522"/>
      <c r="V1208" s="520" t="s">
        <v>13</v>
      </c>
      <c r="W1208" s="521"/>
      <c r="X1208" s="522"/>
      <c r="Y1208" s="520" t="s">
        <v>149</v>
      </c>
      <c r="Z1208" s="521"/>
      <c r="AA1208" s="522"/>
      <c r="AB1208" s="518"/>
    </row>
    <row r="1209" spans="1:28" ht="15.75" customHeight="1">
      <c r="A1209" s="523" t="str">
        <f>T(A1082)</f>
        <v>Right of Way (ROW)</v>
      </c>
      <c r="B1209" s="524"/>
      <c r="C1209" s="141" t="str">
        <f>T(C1082)</f>
        <v>CR</v>
      </c>
      <c r="D1209" s="144">
        <f>SUM(D1082)</f>
        <v>10</v>
      </c>
      <c r="E1209" s="525">
        <v>1</v>
      </c>
      <c r="F1209" s="526"/>
      <c r="G1209" s="525">
        <f>SUM(G1082)</f>
        <v>0</v>
      </c>
      <c r="H1209" s="529"/>
      <c r="I1209" s="526"/>
      <c r="J1209" s="531">
        <v>0</v>
      </c>
      <c r="K1209" s="532"/>
      <c r="L1209" s="533"/>
      <c r="M1209" s="531">
        <v>0</v>
      </c>
      <c r="N1209" s="532"/>
      <c r="O1209" s="533"/>
      <c r="P1209" s="531">
        <v>0</v>
      </c>
      <c r="Q1209" s="532"/>
      <c r="R1209" s="533"/>
      <c r="S1209" s="531">
        <v>0</v>
      </c>
      <c r="T1209" s="532"/>
      <c r="U1209" s="533"/>
      <c r="V1209" s="531">
        <v>0</v>
      </c>
      <c r="W1209" s="532"/>
      <c r="X1209" s="533"/>
      <c r="Y1209" s="531">
        <v>0</v>
      </c>
      <c r="Z1209" s="532"/>
      <c r="AA1209" s="533"/>
      <c r="AB1209" s="518"/>
    </row>
    <row r="1210" spans="1:28" ht="15.75" customHeight="1">
      <c r="A1210" s="537" t="str">
        <f>T(A1083)</f>
        <v/>
      </c>
      <c r="B1210" s="538"/>
      <c r="C1210" s="538"/>
      <c r="D1210" s="539"/>
      <c r="E1210" s="527"/>
      <c r="F1210" s="528"/>
      <c r="G1210" s="527"/>
      <c r="H1210" s="530"/>
      <c r="I1210" s="528"/>
      <c r="J1210" s="534"/>
      <c r="K1210" s="535"/>
      <c r="L1210" s="536"/>
      <c r="M1210" s="534"/>
      <c r="N1210" s="535"/>
      <c r="O1210" s="536"/>
      <c r="P1210" s="534"/>
      <c r="Q1210" s="535"/>
      <c r="R1210" s="536"/>
      <c r="S1210" s="534"/>
      <c r="T1210" s="535"/>
      <c r="U1210" s="536"/>
      <c r="V1210" s="534"/>
      <c r="W1210" s="535"/>
      <c r="X1210" s="536"/>
      <c r="Y1210" s="534"/>
      <c r="Z1210" s="535"/>
      <c r="AA1210" s="536"/>
      <c r="AB1210" s="518"/>
    </row>
    <row r="1211" spans="1:28" ht="15.75" customHeight="1" thickBot="1">
      <c r="A1211" s="540"/>
      <c r="B1211" s="541"/>
      <c r="C1211" s="541"/>
      <c r="D1211" s="542"/>
      <c r="E1211" s="543">
        <f>SUM(E1209)</f>
        <v>1</v>
      </c>
      <c r="F1211" s="544"/>
      <c r="G1211" s="545">
        <f>SUM(G1209)</f>
        <v>0</v>
      </c>
      <c r="H1211" s="543"/>
      <c r="I1211" s="544"/>
      <c r="J1211" s="545">
        <f>SUM((J1209+M1209+P1209)/3)</f>
        <v>0</v>
      </c>
      <c r="K1211" s="543"/>
      <c r="L1211" s="543"/>
      <c r="M1211" s="543"/>
      <c r="N1211" s="543"/>
      <c r="O1211" s="543"/>
      <c r="P1211" s="543"/>
      <c r="Q1211" s="543"/>
      <c r="R1211" s="544"/>
      <c r="S1211" s="545">
        <f>SUM(((S1209*3)+V1209+Y1209)/5)</f>
        <v>0</v>
      </c>
      <c r="T1211" s="543"/>
      <c r="U1211" s="543"/>
      <c r="V1211" s="543"/>
      <c r="W1211" s="543"/>
      <c r="X1211" s="543"/>
      <c r="Y1211" s="543"/>
      <c r="Z1211" s="543"/>
      <c r="AA1211" s="544"/>
      <c r="AB1211" s="519"/>
    </row>
    <row r="1212" spans="1:28" ht="15.75" customHeight="1" thickBot="1">
      <c r="J1212" s="145"/>
      <c r="K1212" s="145"/>
      <c r="L1212" s="145"/>
      <c r="M1212" s="145"/>
      <c r="N1212" s="145"/>
      <c r="O1212" s="145"/>
      <c r="P1212" s="145"/>
      <c r="Q1212" s="145"/>
      <c r="R1212" s="145"/>
      <c r="S1212" s="145"/>
      <c r="T1212" s="145"/>
      <c r="U1212" s="145"/>
      <c r="V1212" s="145"/>
      <c r="W1212" s="145"/>
      <c r="X1212" s="145"/>
      <c r="Y1212" s="145"/>
      <c r="Z1212" s="145"/>
      <c r="AA1212" s="145"/>
    </row>
    <row r="1213" spans="1:28" ht="15.75" customHeight="1">
      <c r="A1213" s="502" t="str">
        <f>T(A1207)</f>
        <v xml:space="preserve">Weapon of Mass Destruction </v>
      </c>
      <c r="B1213" s="503"/>
      <c r="C1213" s="503"/>
      <c r="D1213" s="504"/>
      <c r="E1213" s="508" t="s">
        <v>45</v>
      </c>
      <c r="F1213" s="509"/>
      <c r="G1213" s="508" t="s">
        <v>3</v>
      </c>
      <c r="H1213" s="512"/>
      <c r="I1213" s="509"/>
      <c r="J1213" s="514" t="s">
        <v>15</v>
      </c>
      <c r="K1213" s="515"/>
      <c r="L1213" s="515"/>
      <c r="M1213" s="515"/>
      <c r="N1213" s="515"/>
      <c r="O1213" s="515"/>
      <c r="P1213" s="515"/>
      <c r="Q1213" s="515"/>
      <c r="R1213" s="516"/>
      <c r="S1213" s="514" t="s">
        <v>7</v>
      </c>
      <c r="T1213" s="515"/>
      <c r="U1213" s="515"/>
      <c r="V1213" s="515"/>
      <c r="W1213" s="515"/>
      <c r="X1213" s="515"/>
      <c r="Y1213" s="515"/>
      <c r="Z1213" s="515"/>
      <c r="AA1213" s="516"/>
      <c r="AB1213" s="517">
        <f>SUM(((((J1217+S1217)/2)*G1217)*E1217))</f>
        <v>0</v>
      </c>
    </row>
    <row r="1214" spans="1:28" ht="15.75" customHeight="1">
      <c r="A1214" s="505"/>
      <c r="B1214" s="506"/>
      <c r="C1214" s="506"/>
      <c r="D1214" s="507"/>
      <c r="E1214" s="510"/>
      <c r="F1214" s="511"/>
      <c r="G1214" s="510"/>
      <c r="H1214" s="513"/>
      <c r="I1214" s="511"/>
      <c r="J1214" s="520" t="s">
        <v>16</v>
      </c>
      <c r="K1214" s="521"/>
      <c r="L1214" s="522"/>
      <c r="M1214" s="520" t="s">
        <v>17</v>
      </c>
      <c r="N1214" s="521"/>
      <c r="O1214" s="522"/>
      <c r="P1214" s="520" t="s">
        <v>18</v>
      </c>
      <c r="Q1214" s="521"/>
      <c r="R1214" s="522"/>
      <c r="S1214" s="520" t="s">
        <v>8</v>
      </c>
      <c r="T1214" s="521"/>
      <c r="U1214" s="522"/>
      <c r="V1214" s="520" t="s">
        <v>13</v>
      </c>
      <c r="W1214" s="521"/>
      <c r="X1214" s="522"/>
      <c r="Y1214" s="520" t="s">
        <v>149</v>
      </c>
      <c r="Z1214" s="521"/>
      <c r="AA1214" s="522"/>
      <c r="AB1214" s="518"/>
    </row>
    <row r="1215" spans="1:28" ht="15.75" customHeight="1">
      <c r="A1215" s="523" t="str">
        <f>T(A1088)</f>
        <v>Signals &amp; PTC</v>
      </c>
      <c r="B1215" s="524"/>
      <c r="C1215" s="141" t="str">
        <f>T(C1088)</f>
        <v>CR</v>
      </c>
      <c r="D1215" s="144">
        <f>SUM(D1088)</f>
        <v>11</v>
      </c>
      <c r="E1215" s="525">
        <v>1</v>
      </c>
      <c r="F1215" s="526"/>
      <c r="G1215" s="525">
        <f>SUM(G1088)</f>
        <v>0</v>
      </c>
      <c r="H1215" s="529"/>
      <c r="I1215" s="526"/>
      <c r="J1215" s="531">
        <v>0</v>
      </c>
      <c r="K1215" s="532"/>
      <c r="L1215" s="533"/>
      <c r="M1215" s="531">
        <v>0</v>
      </c>
      <c r="N1215" s="532"/>
      <c r="O1215" s="533"/>
      <c r="P1215" s="531">
        <v>0</v>
      </c>
      <c r="Q1215" s="532"/>
      <c r="R1215" s="533"/>
      <c r="S1215" s="531">
        <v>0</v>
      </c>
      <c r="T1215" s="532"/>
      <c r="U1215" s="533"/>
      <c r="V1215" s="531">
        <v>0</v>
      </c>
      <c r="W1215" s="532"/>
      <c r="X1215" s="533"/>
      <c r="Y1215" s="531">
        <v>0</v>
      </c>
      <c r="Z1215" s="532"/>
      <c r="AA1215" s="533"/>
      <c r="AB1215" s="518"/>
    </row>
    <row r="1216" spans="1:28" ht="15.75" customHeight="1">
      <c r="A1216" s="537" t="str">
        <f>T(A1089)</f>
        <v/>
      </c>
      <c r="B1216" s="538"/>
      <c r="C1216" s="538"/>
      <c r="D1216" s="539"/>
      <c r="E1216" s="527"/>
      <c r="F1216" s="528"/>
      <c r="G1216" s="527"/>
      <c r="H1216" s="530"/>
      <c r="I1216" s="528"/>
      <c r="J1216" s="534"/>
      <c r="K1216" s="535"/>
      <c r="L1216" s="536"/>
      <c r="M1216" s="534"/>
      <c r="N1216" s="535"/>
      <c r="O1216" s="536"/>
      <c r="P1216" s="534"/>
      <c r="Q1216" s="535"/>
      <c r="R1216" s="536"/>
      <c r="S1216" s="534"/>
      <c r="T1216" s="535"/>
      <c r="U1216" s="536"/>
      <c r="V1216" s="534"/>
      <c r="W1216" s="535"/>
      <c r="X1216" s="536"/>
      <c r="Y1216" s="534"/>
      <c r="Z1216" s="535"/>
      <c r="AA1216" s="536"/>
      <c r="AB1216" s="518"/>
    </row>
    <row r="1217" spans="1:28" ht="15.75" customHeight="1" thickBot="1">
      <c r="A1217" s="540"/>
      <c r="B1217" s="541"/>
      <c r="C1217" s="541"/>
      <c r="D1217" s="542"/>
      <c r="E1217" s="543">
        <f>SUM(E1215)</f>
        <v>1</v>
      </c>
      <c r="F1217" s="544"/>
      <c r="G1217" s="545">
        <f>SUM(G1215)</f>
        <v>0</v>
      </c>
      <c r="H1217" s="543"/>
      <c r="I1217" s="544"/>
      <c r="J1217" s="545">
        <f>SUM((J1215+M1215+P1215)/3)</f>
        <v>0</v>
      </c>
      <c r="K1217" s="543"/>
      <c r="L1217" s="543"/>
      <c r="M1217" s="543"/>
      <c r="N1217" s="543"/>
      <c r="O1217" s="543"/>
      <c r="P1217" s="543"/>
      <c r="Q1217" s="543"/>
      <c r="R1217" s="544"/>
      <c r="S1217" s="545">
        <f>SUM(((S1215*3)+V1215+Y1215)/5)</f>
        <v>0</v>
      </c>
      <c r="T1217" s="543"/>
      <c r="U1217" s="543"/>
      <c r="V1217" s="543"/>
      <c r="W1217" s="543"/>
      <c r="X1217" s="543"/>
      <c r="Y1217" s="543"/>
      <c r="Z1217" s="543"/>
      <c r="AA1217" s="544"/>
      <c r="AB1217" s="519"/>
    </row>
    <row r="1218" spans="1:28" ht="15.75" customHeight="1" thickBot="1">
      <c r="J1218" s="143"/>
      <c r="K1218" s="143"/>
      <c r="L1218" s="143"/>
      <c r="M1218" s="143"/>
      <c r="N1218" s="143"/>
      <c r="O1218" s="143"/>
      <c r="P1218" s="143"/>
      <c r="Q1218" s="143"/>
      <c r="R1218" s="143"/>
      <c r="S1218" s="143"/>
      <c r="T1218" s="143"/>
      <c r="U1218" s="143"/>
      <c r="V1218" s="143"/>
      <c r="W1218" s="143"/>
      <c r="X1218" s="143"/>
      <c r="Y1218" s="143"/>
      <c r="Z1218" s="143"/>
      <c r="AA1218" s="143"/>
    </row>
    <row r="1219" spans="1:28" ht="15.75" customHeight="1">
      <c r="A1219" s="502" t="str">
        <f>T(A1213)</f>
        <v xml:space="preserve">Weapon of Mass Destruction </v>
      </c>
      <c r="B1219" s="503"/>
      <c r="C1219" s="503"/>
      <c r="D1219" s="504"/>
      <c r="E1219" s="508" t="s">
        <v>45</v>
      </c>
      <c r="F1219" s="509"/>
      <c r="G1219" s="508" t="s">
        <v>3</v>
      </c>
      <c r="H1219" s="512"/>
      <c r="I1219" s="509"/>
      <c r="J1219" s="514" t="s">
        <v>15</v>
      </c>
      <c r="K1219" s="515"/>
      <c r="L1219" s="515"/>
      <c r="M1219" s="515"/>
      <c r="N1219" s="515"/>
      <c r="O1219" s="515"/>
      <c r="P1219" s="515"/>
      <c r="Q1219" s="515"/>
      <c r="R1219" s="516"/>
      <c r="S1219" s="514" t="s">
        <v>7</v>
      </c>
      <c r="T1219" s="515"/>
      <c r="U1219" s="515"/>
      <c r="V1219" s="515"/>
      <c r="W1219" s="515"/>
      <c r="X1219" s="515"/>
      <c r="Y1219" s="515"/>
      <c r="Z1219" s="515"/>
      <c r="AA1219" s="516"/>
      <c r="AB1219" s="517">
        <f>SUM(((((J1223+S1223)/2)*G1223)*E1223))</f>
        <v>0</v>
      </c>
    </row>
    <row r="1220" spans="1:28" ht="15.75" customHeight="1">
      <c r="A1220" s="505"/>
      <c r="B1220" s="506"/>
      <c r="C1220" s="506"/>
      <c r="D1220" s="507"/>
      <c r="E1220" s="510"/>
      <c r="F1220" s="511"/>
      <c r="G1220" s="510"/>
      <c r="H1220" s="513"/>
      <c r="I1220" s="511"/>
      <c r="J1220" s="520" t="s">
        <v>16</v>
      </c>
      <c r="K1220" s="521"/>
      <c r="L1220" s="522"/>
      <c r="M1220" s="520" t="s">
        <v>17</v>
      </c>
      <c r="N1220" s="521"/>
      <c r="O1220" s="522"/>
      <c r="P1220" s="520" t="s">
        <v>18</v>
      </c>
      <c r="Q1220" s="521"/>
      <c r="R1220" s="522"/>
      <c r="S1220" s="520" t="s">
        <v>8</v>
      </c>
      <c r="T1220" s="521"/>
      <c r="U1220" s="522"/>
      <c r="V1220" s="520" t="s">
        <v>13</v>
      </c>
      <c r="W1220" s="521"/>
      <c r="X1220" s="522"/>
      <c r="Y1220" s="520" t="s">
        <v>149</v>
      </c>
      <c r="Z1220" s="521"/>
      <c r="AA1220" s="522"/>
      <c r="AB1220" s="518"/>
    </row>
    <row r="1221" spans="1:28" ht="15.75" customHeight="1">
      <c r="A1221" s="523" t="str">
        <f>T(A1094)</f>
        <v xml:space="preserve">Switches </v>
      </c>
      <c r="B1221" s="524"/>
      <c r="C1221" s="141" t="str">
        <f>T(C1094)</f>
        <v>CR</v>
      </c>
      <c r="D1221" s="144">
        <f>SUM(D1094)</f>
        <v>12</v>
      </c>
      <c r="E1221" s="525">
        <v>1</v>
      </c>
      <c r="F1221" s="526"/>
      <c r="G1221" s="525">
        <f>SUM(G1094)</f>
        <v>0</v>
      </c>
      <c r="H1221" s="529"/>
      <c r="I1221" s="526"/>
      <c r="J1221" s="531">
        <v>0</v>
      </c>
      <c r="K1221" s="532"/>
      <c r="L1221" s="533"/>
      <c r="M1221" s="531">
        <v>0</v>
      </c>
      <c r="N1221" s="532"/>
      <c r="O1221" s="533"/>
      <c r="P1221" s="531">
        <v>0</v>
      </c>
      <c r="Q1221" s="532"/>
      <c r="R1221" s="533"/>
      <c r="S1221" s="531">
        <v>0</v>
      </c>
      <c r="T1221" s="532"/>
      <c r="U1221" s="533"/>
      <c r="V1221" s="531">
        <v>0</v>
      </c>
      <c r="W1221" s="532"/>
      <c r="X1221" s="533"/>
      <c r="Y1221" s="531">
        <v>0</v>
      </c>
      <c r="Z1221" s="532"/>
      <c r="AA1221" s="533"/>
      <c r="AB1221" s="518"/>
    </row>
    <row r="1222" spans="1:28" ht="15.75" customHeight="1">
      <c r="A1222" s="537" t="str">
        <f>T(A1095)</f>
        <v/>
      </c>
      <c r="B1222" s="538"/>
      <c r="C1222" s="538"/>
      <c r="D1222" s="539"/>
      <c r="E1222" s="527"/>
      <c r="F1222" s="528"/>
      <c r="G1222" s="527"/>
      <c r="H1222" s="530"/>
      <c r="I1222" s="528"/>
      <c r="J1222" s="534"/>
      <c r="K1222" s="535"/>
      <c r="L1222" s="536"/>
      <c r="M1222" s="534"/>
      <c r="N1222" s="535"/>
      <c r="O1222" s="536"/>
      <c r="P1222" s="534"/>
      <c r="Q1222" s="535"/>
      <c r="R1222" s="536"/>
      <c r="S1222" s="534"/>
      <c r="T1222" s="535"/>
      <c r="U1222" s="536"/>
      <c r="V1222" s="534"/>
      <c r="W1222" s="535"/>
      <c r="X1222" s="536"/>
      <c r="Y1222" s="534"/>
      <c r="Z1222" s="535"/>
      <c r="AA1222" s="536"/>
      <c r="AB1222" s="518"/>
    </row>
    <row r="1223" spans="1:28" ht="15.75" customHeight="1" thickBot="1">
      <c r="A1223" s="540"/>
      <c r="B1223" s="541"/>
      <c r="C1223" s="541"/>
      <c r="D1223" s="542"/>
      <c r="E1223" s="543">
        <f>SUM(E1221)</f>
        <v>1</v>
      </c>
      <c r="F1223" s="544"/>
      <c r="G1223" s="545">
        <f>SUM(G1221)</f>
        <v>0</v>
      </c>
      <c r="H1223" s="543"/>
      <c r="I1223" s="544"/>
      <c r="J1223" s="545">
        <f>SUM((J1221+M1221+P1221)/3)</f>
        <v>0</v>
      </c>
      <c r="K1223" s="543"/>
      <c r="L1223" s="543"/>
      <c r="M1223" s="543"/>
      <c r="N1223" s="543"/>
      <c r="O1223" s="543"/>
      <c r="P1223" s="543"/>
      <c r="Q1223" s="543"/>
      <c r="R1223" s="544"/>
      <c r="S1223" s="545">
        <f>SUM(((S1221*3)+V1221+Y1221)/5)</f>
        <v>0</v>
      </c>
      <c r="T1223" s="543"/>
      <c r="U1223" s="543"/>
      <c r="V1223" s="543"/>
      <c r="W1223" s="543"/>
      <c r="X1223" s="543"/>
      <c r="Y1223" s="543"/>
      <c r="Z1223" s="543"/>
      <c r="AA1223" s="544"/>
      <c r="AB1223" s="519"/>
    </row>
    <row r="1224" spans="1:28" ht="15.75" customHeight="1" thickBot="1">
      <c r="J1224" s="145"/>
      <c r="K1224" s="145"/>
      <c r="L1224" s="145"/>
      <c r="M1224" s="145"/>
      <c r="N1224" s="145"/>
      <c r="O1224" s="145"/>
      <c r="P1224" s="145"/>
      <c r="Q1224" s="145"/>
      <c r="R1224" s="145"/>
      <c r="S1224" s="145"/>
      <c r="T1224" s="145"/>
      <c r="U1224" s="145"/>
      <c r="V1224" s="145"/>
      <c r="W1224" s="145"/>
      <c r="X1224" s="145"/>
      <c r="Y1224" s="145"/>
      <c r="Z1224" s="145"/>
      <c r="AA1224" s="145"/>
    </row>
    <row r="1225" spans="1:28" ht="15.75" customHeight="1">
      <c r="A1225" s="502" t="str">
        <f>T(A1219)</f>
        <v xml:space="preserve">Weapon of Mass Destruction </v>
      </c>
      <c r="B1225" s="503"/>
      <c r="C1225" s="503"/>
      <c r="D1225" s="504"/>
      <c r="E1225" s="508" t="s">
        <v>45</v>
      </c>
      <c r="F1225" s="509"/>
      <c r="G1225" s="508" t="s">
        <v>3</v>
      </c>
      <c r="H1225" s="512"/>
      <c r="I1225" s="509"/>
      <c r="J1225" s="514" t="s">
        <v>15</v>
      </c>
      <c r="K1225" s="515"/>
      <c r="L1225" s="515"/>
      <c r="M1225" s="515"/>
      <c r="N1225" s="515"/>
      <c r="O1225" s="515"/>
      <c r="P1225" s="515"/>
      <c r="Q1225" s="515"/>
      <c r="R1225" s="516"/>
      <c r="S1225" s="514" t="s">
        <v>7</v>
      </c>
      <c r="T1225" s="515"/>
      <c r="U1225" s="515"/>
      <c r="V1225" s="515"/>
      <c r="W1225" s="515"/>
      <c r="X1225" s="515"/>
      <c r="Y1225" s="515"/>
      <c r="Z1225" s="515"/>
      <c r="AA1225" s="516"/>
      <c r="AB1225" s="517">
        <f>SUM(((((J1229+S1229)/2)*G1229)*E1229))</f>
        <v>0</v>
      </c>
    </row>
    <row r="1226" spans="1:28" ht="15.75" customHeight="1">
      <c r="A1226" s="505"/>
      <c r="B1226" s="506"/>
      <c r="C1226" s="506"/>
      <c r="D1226" s="507"/>
      <c r="E1226" s="510"/>
      <c r="F1226" s="511"/>
      <c r="G1226" s="510"/>
      <c r="H1226" s="513"/>
      <c r="I1226" s="511"/>
      <c r="J1226" s="520" t="s">
        <v>16</v>
      </c>
      <c r="K1226" s="521"/>
      <c r="L1226" s="522"/>
      <c r="M1226" s="520" t="s">
        <v>17</v>
      </c>
      <c r="N1226" s="521"/>
      <c r="O1226" s="522"/>
      <c r="P1226" s="520" t="s">
        <v>18</v>
      </c>
      <c r="Q1226" s="521"/>
      <c r="R1226" s="522"/>
      <c r="S1226" s="520" t="s">
        <v>8</v>
      </c>
      <c r="T1226" s="521"/>
      <c r="U1226" s="522"/>
      <c r="V1226" s="520" t="s">
        <v>13</v>
      </c>
      <c r="W1226" s="521"/>
      <c r="X1226" s="522"/>
      <c r="Y1226" s="520" t="s">
        <v>149</v>
      </c>
      <c r="Z1226" s="521"/>
      <c r="AA1226" s="522"/>
      <c r="AB1226" s="518"/>
    </row>
    <row r="1227" spans="1:28" ht="15.75" customHeight="1">
      <c r="A1227" s="523" t="str">
        <f>T(A1100)</f>
        <v>Bridges</v>
      </c>
      <c r="B1227" s="524"/>
      <c r="C1227" s="141" t="str">
        <f>T(C1100)</f>
        <v>CR</v>
      </c>
      <c r="D1227" s="144">
        <f>SUM(D1100)</f>
        <v>13</v>
      </c>
      <c r="E1227" s="525">
        <v>1</v>
      </c>
      <c r="F1227" s="526"/>
      <c r="G1227" s="525">
        <f>SUM(G1100)</f>
        <v>0</v>
      </c>
      <c r="H1227" s="529"/>
      <c r="I1227" s="526"/>
      <c r="J1227" s="531">
        <v>0</v>
      </c>
      <c r="K1227" s="532"/>
      <c r="L1227" s="533"/>
      <c r="M1227" s="531">
        <v>0</v>
      </c>
      <c r="N1227" s="532"/>
      <c r="O1227" s="533"/>
      <c r="P1227" s="531">
        <v>0</v>
      </c>
      <c r="Q1227" s="532"/>
      <c r="R1227" s="533"/>
      <c r="S1227" s="531">
        <v>0</v>
      </c>
      <c r="T1227" s="532"/>
      <c r="U1227" s="533"/>
      <c r="V1227" s="531">
        <v>0</v>
      </c>
      <c r="W1227" s="532"/>
      <c r="X1227" s="533"/>
      <c r="Y1227" s="531">
        <v>0</v>
      </c>
      <c r="Z1227" s="532"/>
      <c r="AA1227" s="533"/>
      <c r="AB1227" s="518"/>
    </row>
    <row r="1228" spans="1:28" ht="15.75" customHeight="1">
      <c r="A1228" s="537" t="str">
        <f>T(A1101)</f>
        <v/>
      </c>
      <c r="B1228" s="538"/>
      <c r="C1228" s="538"/>
      <c r="D1228" s="539"/>
      <c r="E1228" s="527"/>
      <c r="F1228" s="528"/>
      <c r="G1228" s="527"/>
      <c r="H1228" s="530"/>
      <c r="I1228" s="528"/>
      <c r="J1228" s="534"/>
      <c r="K1228" s="535"/>
      <c r="L1228" s="536"/>
      <c r="M1228" s="534"/>
      <c r="N1228" s="535"/>
      <c r="O1228" s="536"/>
      <c r="P1228" s="534"/>
      <c r="Q1228" s="535"/>
      <c r="R1228" s="536"/>
      <c r="S1228" s="534"/>
      <c r="T1228" s="535"/>
      <c r="U1228" s="536"/>
      <c r="V1228" s="534"/>
      <c r="W1228" s="535"/>
      <c r="X1228" s="536"/>
      <c r="Y1228" s="534"/>
      <c r="Z1228" s="535"/>
      <c r="AA1228" s="536"/>
      <c r="AB1228" s="518"/>
    </row>
    <row r="1229" spans="1:28" ht="15.75" customHeight="1" thickBot="1">
      <c r="A1229" s="540"/>
      <c r="B1229" s="541"/>
      <c r="C1229" s="541"/>
      <c r="D1229" s="542"/>
      <c r="E1229" s="543">
        <f>SUM(E1227)</f>
        <v>1</v>
      </c>
      <c r="F1229" s="544"/>
      <c r="G1229" s="545">
        <f>SUM(G1227)</f>
        <v>0</v>
      </c>
      <c r="H1229" s="543"/>
      <c r="I1229" s="544"/>
      <c r="J1229" s="545">
        <f>SUM((J1227+M1227+P1227)/3)</f>
        <v>0</v>
      </c>
      <c r="K1229" s="543"/>
      <c r="L1229" s="543"/>
      <c r="M1229" s="543"/>
      <c r="N1229" s="543"/>
      <c r="O1229" s="543"/>
      <c r="P1229" s="543"/>
      <c r="Q1229" s="543"/>
      <c r="R1229" s="544"/>
      <c r="S1229" s="545">
        <f>SUM(((S1227*3)+V1227+Y1227)/5)</f>
        <v>0</v>
      </c>
      <c r="T1229" s="543"/>
      <c r="U1229" s="543"/>
      <c r="V1229" s="543"/>
      <c r="W1229" s="543"/>
      <c r="X1229" s="543"/>
      <c r="Y1229" s="543"/>
      <c r="Z1229" s="543"/>
      <c r="AA1229" s="544"/>
      <c r="AB1229" s="519"/>
    </row>
    <row r="1230" spans="1:28" ht="15.75" customHeight="1" thickBot="1">
      <c r="J1230" s="143"/>
      <c r="K1230" s="143"/>
      <c r="L1230" s="143"/>
      <c r="M1230" s="143"/>
      <c r="N1230" s="143"/>
      <c r="O1230" s="143"/>
      <c r="P1230" s="143"/>
      <c r="Q1230" s="143"/>
      <c r="R1230" s="143"/>
      <c r="S1230" s="143"/>
      <c r="T1230" s="143"/>
      <c r="U1230" s="143"/>
      <c r="V1230" s="143"/>
      <c r="W1230" s="143"/>
      <c r="X1230" s="143"/>
      <c r="Y1230" s="143"/>
      <c r="Z1230" s="143"/>
      <c r="AA1230" s="143"/>
    </row>
    <row r="1231" spans="1:28" ht="15.75" customHeight="1">
      <c r="A1231" s="502" t="str">
        <f>T(A1225)</f>
        <v xml:space="preserve">Weapon of Mass Destruction </v>
      </c>
      <c r="B1231" s="503"/>
      <c r="C1231" s="503"/>
      <c r="D1231" s="504"/>
      <c r="E1231" s="508" t="s">
        <v>45</v>
      </c>
      <c r="F1231" s="509"/>
      <c r="G1231" s="508" t="s">
        <v>3</v>
      </c>
      <c r="H1231" s="512"/>
      <c r="I1231" s="509"/>
      <c r="J1231" s="514" t="s">
        <v>15</v>
      </c>
      <c r="K1231" s="515"/>
      <c r="L1231" s="515"/>
      <c r="M1231" s="515"/>
      <c r="N1231" s="515"/>
      <c r="O1231" s="515"/>
      <c r="P1231" s="515"/>
      <c r="Q1231" s="515"/>
      <c r="R1231" s="516"/>
      <c r="S1231" s="514" t="s">
        <v>7</v>
      </c>
      <c r="T1231" s="515"/>
      <c r="U1231" s="515"/>
      <c r="V1231" s="515"/>
      <c r="W1231" s="515"/>
      <c r="X1231" s="515"/>
      <c r="Y1231" s="515"/>
      <c r="Z1231" s="515"/>
      <c r="AA1231" s="516"/>
      <c r="AB1231" s="517">
        <f>SUM(((((J1235+S1235)/2)*G1235)*E1235))</f>
        <v>0</v>
      </c>
    </row>
    <row r="1232" spans="1:28" ht="15.75" customHeight="1">
      <c r="A1232" s="505"/>
      <c r="B1232" s="506"/>
      <c r="C1232" s="506"/>
      <c r="D1232" s="507"/>
      <c r="E1232" s="510"/>
      <c r="F1232" s="511"/>
      <c r="G1232" s="510"/>
      <c r="H1232" s="513"/>
      <c r="I1232" s="511"/>
      <c r="J1232" s="520" t="s">
        <v>16</v>
      </c>
      <c r="K1232" s="521"/>
      <c r="L1232" s="522"/>
      <c r="M1232" s="520" t="s">
        <v>17</v>
      </c>
      <c r="N1232" s="521"/>
      <c r="O1232" s="522"/>
      <c r="P1232" s="520" t="s">
        <v>18</v>
      </c>
      <c r="Q1232" s="521"/>
      <c r="R1232" s="522"/>
      <c r="S1232" s="520" t="s">
        <v>8</v>
      </c>
      <c r="T1232" s="521"/>
      <c r="U1232" s="522"/>
      <c r="V1232" s="520" t="s">
        <v>13</v>
      </c>
      <c r="W1232" s="521"/>
      <c r="X1232" s="522"/>
      <c r="Y1232" s="520" t="s">
        <v>149</v>
      </c>
      <c r="Z1232" s="521"/>
      <c r="AA1232" s="522"/>
      <c r="AB1232" s="518"/>
    </row>
    <row r="1233" spans="1:28" ht="15.75" customHeight="1">
      <c r="A1233" s="523" t="str">
        <f>T(A1106)</f>
        <v>Elevated Track</v>
      </c>
      <c r="B1233" s="524"/>
      <c r="C1233" s="141" t="str">
        <f>T(C1106)</f>
        <v>CR</v>
      </c>
      <c r="D1233" s="144">
        <f>SUM(D1106)</f>
        <v>14</v>
      </c>
      <c r="E1233" s="525">
        <v>1</v>
      </c>
      <c r="F1233" s="526"/>
      <c r="G1233" s="525">
        <f>SUM(G1106)</f>
        <v>0</v>
      </c>
      <c r="H1233" s="529"/>
      <c r="I1233" s="526"/>
      <c r="J1233" s="531">
        <v>0</v>
      </c>
      <c r="K1233" s="532"/>
      <c r="L1233" s="533"/>
      <c r="M1233" s="531">
        <v>0</v>
      </c>
      <c r="N1233" s="532"/>
      <c r="O1233" s="533"/>
      <c r="P1233" s="531">
        <v>0</v>
      </c>
      <c r="Q1233" s="532"/>
      <c r="R1233" s="533"/>
      <c r="S1233" s="531">
        <v>0</v>
      </c>
      <c r="T1233" s="532"/>
      <c r="U1233" s="533"/>
      <c r="V1233" s="531">
        <v>0</v>
      </c>
      <c r="W1233" s="532"/>
      <c r="X1233" s="533"/>
      <c r="Y1233" s="531">
        <v>0</v>
      </c>
      <c r="Z1233" s="532"/>
      <c r="AA1233" s="533"/>
      <c r="AB1233" s="518"/>
    </row>
    <row r="1234" spans="1:28" ht="15.75" customHeight="1">
      <c r="A1234" s="537" t="str">
        <f>T(A1107)</f>
        <v/>
      </c>
      <c r="B1234" s="538"/>
      <c r="C1234" s="538"/>
      <c r="D1234" s="539"/>
      <c r="E1234" s="527"/>
      <c r="F1234" s="528"/>
      <c r="G1234" s="527"/>
      <c r="H1234" s="530"/>
      <c r="I1234" s="528"/>
      <c r="J1234" s="534"/>
      <c r="K1234" s="535"/>
      <c r="L1234" s="536"/>
      <c r="M1234" s="534"/>
      <c r="N1234" s="535"/>
      <c r="O1234" s="536"/>
      <c r="P1234" s="534"/>
      <c r="Q1234" s="535"/>
      <c r="R1234" s="536"/>
      <c r="S1234" s="534"/>
      <c r="T1234" s="535"/>
      <c r="U1234" s="536"/>
      <c r="V1234" s="534"/>
      <c r="W1234" s="535"/>
      <c r="X1234" s="536"/>
      <c r="Y1234" s="534"/>
      <c r="Z1234" s="535"/>
      <c r="AA1234" s="536"/>
      <c r="AB1234" s="518"/>
    </row>
    <row r="1235" spans="1:28" ht="15.75" customHeight="1" thickBot="1">
      <c r="A1235" s="540"/>
      <c r="B1235" s="541"/>
      <c r="C1235" s="541"/>
      <c r="D1235" s="542"/>
      <c r="E1235" s="543">
        <f>SUM(E1233)</f>
        <v>1</v>
      </c>
      <c r="F1235" s="544"/>
      <c r="G1235" s="545">
        <f>SUM(G1233)</f>
        <v>0</v>
      </c>
      <c r="H1235" s="543"/>
      <c r="I1235" s="544"/>
      <c r="J1235" s="545">
        <f>SUM((J1233+M1233+P1233)/3)</f>
        <v>0</v>
      </c>
      <c r="K1235" s="543"/>
      <c r="L1235" s="543"/>
      <c r="M1235" s="543"/>
      <c r="N1235" s="543"/>
      <c r="O1235" s="543"/>
      <c r="P1235" s="543"/>
      <c r="Q1235" s="543"/>
      <c r="R1235" s="544"/>
      <c r="S1235" s="545">
        <f>SUM(((S1233*3)+V1233+Y1233)/5)</f>
        <v>0</v>
      </c>
      <c r="T1235" s="543"/>
      <c r="U1235" s="543"/>
      <c r="V1235" s="543"/>
      <c r="W1235" s="543"/>
      <c r="X1235" s="543"/>
      <c r="Y1235" s="543"/>
      <c r="Z1235" s="543"/>
      <c r="AA1235" s="544"/>
      <c r="AB1235" s="519"/>
    </row>
    <row r="1236" spans="1:28" ht="15.75" customHeight="1" thickBot="1">
      <c r="J1236" s="143"/>
      <c r="K1236" s="143"/>
      <c r="L1236" s="143"/>
      <c r="M1236" s="143"/>
      <c r="N1236" s="143"/>
      <c r="O1236" s="143"/>
      <c r="P1236" s="143"/>
      <c r="Q1236" s="143"/>
      <c r="R1236" s="143"/>
      <c r="S1236" s="143"/>
      <c r="T1236" s="143"/>
      <c r="U1236" s="143"/>
      <c r="V1236" s="143"/>
      <c r="W1236" s="143"/>
      <c r="X1236" s="143"/>
      <c r="Y1236" s="143"/>
      <c r="Z1236" s="143"/>
      <c r="AA1236" s="143"/>
    </row>
    <row r="1237" spans="1:28" ht="15.75" customHeight="1">
      <c r="A1237" s="502" t="str">
        <f>T(A1231)</f>
        <v xml:space="preserve">Weapon of Mass Destruction </v>
      </c>
      <c r="B1237" s="503"/>
      <c r="C1237" s="503"/>
      <c r="D1237" s="504"/>
      <c r="E1237" s="508" t="s">
        <v>45</v>
      </c>
      <c r="F1237" s="509"/>
      <c r="G1237" s="508" t="s">
        <v>3</v>
      </c>
      <c r="H1237" s="512"/>
      <c r="I1237" s="509"/>
      <c r="J1237" s="514" t="s">
        <v>15</v>
      </c>
      <c r="K1237" s="515"/>
      <c r="L1237" s="515"/>
      <c r="M1237" s="515"/>
      <c r="N1237" s="515"/>
      <c r="O1237" s="515"/>
      <c r="P1237" s="515"/>
      <c r="Q1237" s="515"/>
      <c r="R1237" s="516"/>
      <c r="S1237" s="514" t="s">
        <v>7</v>
      </c>
      <c r="T1237" s="515"/>
      <c r="U1237" s="515"/>
      <c r="V1237" s="515"/>
      <c r="W1237" s="515"/>
      <c r="X1237" s="515"/>
      <c r="Y1237" s="515"/>
      <c r="Z1237" s="515"/>
      <c r="AA1237" s="516"/>
      <c r="AB1237" s="517">
        <f>SUM(((((J1241+S1241)/2)*G1241)*E1241))</f>
        <v>0</v>
      </c>
    </row>
    <row r="1238" spans="1:28" ht="15.75" customHeight="1">
      <c r="A1238" s="505"/>
      <c r="B1238" s="506"/>
      <c r="C1238" s="506"/>
      <c r="D1238" s="507"/>
      <c r="E1238" s="510"/>
      <c r="F1238" s="511"/>
      <c r="G1238" s="510"/>
      <c r="H1238" s="513"/>
      <c r="I1238" s="511"/>
      <c r="J1238" s="520" t="s">
        <v>16</v>
      </c>
      <c r="K1238" s="521"/>
      <c r="L1238" s="522"/>
      <c r="M1238" s="520" t="s">
        <v>17</v>
      </c>
      <c r="N1238" s="521"/>
      <c r="O1238" s="522"/>
      <c r="P1238" s="520" t="s">
        <v>18</v>
      </c>
      <c r="Q1238" s="521"/>
      <c r="R1238" s="522"/>
      <c r="S1238" s="520" t="s">
        <v>8</v>
      </c>
      <c r="T1238" s="521"/>
      <c r="U1238" s="522"/>
      <c r="V1238" s="520" t="s">
        <v>13</v>
      </c>
      <c r="W1238" s="521"/>
      <c r="X1238" s="522"/>
      <c r="Y1238" s="520" t="s">
        <v>149</v>
      </c>
      <c r="Z1238" s="521"/>
      <c r="AA1238" s="522"/>
      <c r="AB1238" s="518"/>
    </row>
    <row r="1239" spans="1:28" ht="15.75" customHeight="1">
      <c r="A1239" s="523" t="str">
        <f>T(A1112)</f>
        <v xml:space="preserve">Tunnels </v>
      </c>
      <c r="B1239" s="524"/>
      <c r="C1239" s="141" t="str">
        <f>T(C1112)</f>
        <v>CR</v>
      </c>
      <c r="D1239" s="144">
        <f>SUM(D1112)</f>
        <v>15</v>
      </c>
      <c r="E1239" s="525">
        <v>1</v>
      </c>
      <c r="F1239" s="526"/>
      <c r="G1239" s="525">
        <f>SUM(G1112)</f>
        <v>0</v>
      </c>
      <c r="H1239" s="529"/>
      <c r="I1239" s="526"/>
      <c r="J1239" s="531">
        <v>0</v>
      </c>
      <c r="K1239" s="532"/>
      <c r="L1239" s="533"/>
      <c r="M1239" s="531">
        <v>0</v>
      </c>
      <c r="N1239" s="532"/>
      <c r="O1239" s="533"/>
      <c r="P1239" s="531">
        <v>0</v>
      </c>
      <c r="Q1239" s="532"/>
      <c r="R1239" s="533"/>
      <c r="S1239" s="531">
        <v>0</v>
      </c>
      <c r="T1239" s="532"/>
      <c r="U1239" s="533"/>
      <c r="V1239" s="531">
        <v>0</v>
      </c>
      <c r="W1239" s="532"/>
      <c r="X1239" s="533"/>
      <c r="Y1239" s="531">
        <v>0</v>
      </c>
      <c r="Z1239" s="532"/>
      <c r="AA1239" s="533"/>
      <c r="AB1239" s="518"/>
    </row>
    <row r="1240" spans="1:28" ht="15.75" customHeight="1">
      <c r="A1240" s="537" t="str">
        <f>T(A1113)</f>
        <v/>
      </c>
      <c r="B1240" s="538"/>
      <c r="C1240" s="538"/>
      <c r="D1240" s="539"/>
      <c r="E1240" s="527"/>
      <c r="F1240" s="528"/>
      <c r="G1240" s="527"/>
      <c r="H1240" s="530"/>
      <c r="I1240" s="528"/>
      <c r="J1240" s="534"/>
      <c r="K1240" s="535"/>
      <c r="L1240" s="536"/>
      <c r="M1240" s="534"/>
      <c r="N1240" s="535"/>
      <c r="O1240" s="536"/>
      <c r="P1240" s="534"/>
      <c r="Q1240" s="535"/>
      <c r="R1240" s="536"/>
      <c r="S1240" s="534"/>
      <c r="T1240" s="535"/>
      <c r="U1240" s="536"/>
      <c r="V1240" s="534"/>
      <c r="W1240" s="535"/>
      <c r="X1240" s="536"/>
      <c r="Y1240" s="534"/>
      <c r="Z1240" s="535"/>
      <c r="AA1240" s="536"/>
      <c r="AB1240" s="518"/>
    </row>
    <row r="1241" spans="1:28" ht="15.75" customHeight="1" thickBot="1">
      <c r="A1241" s="540"/>
      <c r="B1241" s="541"/>
      <c r="C1241" s="541"/>
      <c r="D1241" s="542"/>
      <c r="E1241" s="543">
        <f>SUM(E1239)</f>
        <v>1</v>
      </c>
      <c r="F1241" s="544"/>
      <c r="G1241" s="545">
        <f>SUM(G1239)</f>
        <v>0</v>
      </c>
      <c r="H1241" s="543"/>
      <c r="I1241" s="544"/>
      <c r="J1241" s="545">
        <f>SUM((J1239+M1239+P1239)/3)</f>
        <v>0</v>
      </c>
      <c r="K1241" s="543"/>
      <c r="L1241" s="543"/>
      <c r="M1241" s="543"/>
      <c r="N1241" s="543"/>
      <c r="O1241" s="543"/>
      <c r="P1241" s="543"/>
      <c r="Q1241" s="543"/>
      <c r="R1241" s="544"/>
      <c r="S1241" s="545">
        <f>SUM(((S1239*3)+V1239+Y1239)/5)</f>
        <v>0</v>
      </c>
      <c r="T1241" s="543"/>
      <c r="U1241" s="543"/>
      <c r="V1241" s="543"/>
      <c r="W1241" s="543"/>
      <c r="X1241" s="543"/>
      <c r="Y1241" s="543"/>
      <c r="Z1241" s="543"/>
      <c r="AA1241" s="544"/>
      <c r="AB1241" s="519"/>
    </row>
    <row r="1242" spans="1:28" ht="15.75" customHeight="1" thickBot="1">
      <c r="J1242" s="143"/>
      <c r="K1242" s="143"/>
      <c r="L1242" s="143"/>
      <c r="M1242" s="143"/>
      <c r="N1242" s="143"/>
      <c r="O1242" s="143"/>
      <c r="P1242" s="143"/>
      <c r="Q1242" s="143"/>
      <c r="R1242" s="143"/>
      <c r="S1242" s="143"/>
      <c r="T1242" s="143"/>
      <c r="U1242" s="143"/>
      <c r="V1242" s="143"/>
      <c r="W1242" s="143"/>
      <c r="X1242" s="143"/>
      <c r="Y1242" s="143"/>
      <c r="Z1242" s="143"/>
      <c r="AA1242" s="143"/>
    </row>
    <row r="1243" spans="1:28" ht="15.75" customHeight="1">
      <c r="A1243" s="502" t="str">
        <f>T(A1237)</f>
        <v xml:space="preserve">Weapon of Mass Destruction </v>
      </c>
      <c r="B1243" s="503"/>
      <c r="C1243" s="503"/>
      <c r="D1243" s="504"/>
      <c r="E1243" s="508" t="s">
        <v>45</v>
      </c>
      <c r="F1243" s="509"/>
      <c r="G1243" s="508" t="s">
        <v>3</v>
      </c>
      <c r="H1243" s="512"/>
      <c r="I1243" s="509"/>
      <c r="J1243" s="514" t="s">
        <v>15</v>
      </c>
      <c r="K1243" s="515"/>
      <c r="L1243" s="515"/>
      <c r="M1243" s="515"/>
      <c r="N1243" s="515"/>
      <c r="O1243" s="515"/>
      <c r="P1243" s="515"/>
      <c r="Q1243" s="515"/>
      <c r="R1243" s="516"/>
      <c r="S1243" s="514" t="s">
        <v>7</v>
      </c>
      <c r="T1243" s="515"/>
      <c r="U1243" s="515"/>
      <c r="V1243" s="515"/>
      <c r="W1243" s="515"/>
      <c r="X1243" s="515"/>
      <c r="Y1243" s="515"/>
      <c r="Z1243" s="515"/>
      <c r="AA1243" s="516"/>
      <c r="AB1243" s="517">
        <f>SUM(((((J1247+S1247)/2)*G1247)*E1247))</f>
        <v>0</v>
      </c>
    </row>
    <row r="1244" spans="1:28" ht="15.75" customHeight="1">
      <c r="A1244" s="505"/>
      <c r="B1244" s="506"/>
      <c r="C1244" s="506"/>
      <c r="D1244" s="507"/>
      <c r="E1244" s="510"/>
      <c r="F1244" s="511"/>
      <c r="G1244" s="510"/>
      <c r="H1244" s="513"/>
      <c r="I1244" s="511"/>
      <c r="J1244" s="520" t="s">
        <v>16</v>
      </c>
      <c r="K1244" s="521"/>
      <c r="L1244" s="522"/>
      <c r="M1244" s="520" t="s">
        <v>17</v>
      </c>
      <c r="N1244" s="521"/>
      <c r="O1244" s="522"/>
      <c r="P1244" s="520" t="s">
        <v>18</v>
      </c>
      <c r="Q1244" s="521"/>
      <c r="R1244" s="522"/>
      <c r="S1244" s="520" t="s">
        <v>8</v>
      </c>
      <c r="T1244" s="521"/>
      <c r="U1244" s="522"/>
      <c r="V1244" s="520" t="s">
        <v>13</v>
      </c>
      <c r="W1244" s="521"/>
      <c r="X1244" s="522"/>
      <c r="Y1244" s="520" t="s">
        <v>149</v>
      </c>
      <c r="Z1244" s="521"/>
      <c r="AA1244" s="522"/>
      <c r="AB1244" s="518"/>
    </row>
    <row r="1245" spans="1:28" ht="15.75" customHeight="1">
      <c r="A1245" s="523" t="str">
        <f>T(A1118)</f>
        <v>Choke Points on ROW</v>
      </c>
      <c r="B1245" s="524"/>
      <c r="C1245" s="141" t="str">
        <f>T(C1118)</f>
        <v>CR</v>
      </c>
      <c r="D1245" s="144">
        <f>SUM(D1118)</f>
        <v>16</v>
      </c>
      <c r="E1245" s="525">
        <v>1</v>
      </c>
      <c r="F1245" s="526"/>
      <c r="G1245" s="525">
        <f>SUM(G1118)</f>
        <v>0</v>
      </c>
      <c r="H1245" s="529"/>
      <c r="I1245" s="526"/>
      <c r="J1245" s="531">
        <v>0</v>
      </c>
      <c r="K1245" s="532"/>
      <c r="L1245" s="533"/>
      <c r="M1245" s="531">
        <v>0</v>
      </c>
      <c r="N1245" s="532"/>
      <c r="O1245" s="533"/>
      <c r="P1245" s="531">
        <v>0</v>
      </c>
      <c r="Q1245" s="532"/>
      <c r="R1245" s="533"/>
      <c r="S1245" s="531">
        <v>0</v>
      </c>
      <c r="T1245" s="532"/>
      <c r="U1245" s="533"/>
      <c r="V1245" s="531">
        <v>0</v>
      </c>
      <c r="W1245" s="532"/>
      <c r="X1245" s="533"/>
      <c r="Y1245" s="531">
        <v>0</v>
      </c>
      <c r="Z1245" s="532"/>
      <c r="AA1245" s="533"/>
      <c r="AB1245" s="518"/>
    </row>
    <row r="1246" spans="1:28" ht="15.75" customHeight="1">
      <c r="A1246" s="537" t="str">
        <f>T(A1119)</f>
        <v/>
      </c>
      <c r="B1246" s="538"/>
      <c r="C1246" s="538"/>
      <c r="D1246" s="539"/>
      <c r="E1246" s="527"/>
      <c r="F1246" s="528"/>
      <c r="G1246" s="527"/>
      <c r="H1246" s="530"/>
      <c r="I1246" s="528"/>
      <c r="J1246" s="534"/>
      <c r="K1246" s="535"/>
      <c r="L1246" s="536"/>
      <c r="M1246" s="534"/>
      <c r="N1246" s="535"/>
      <c r="O1246" s="536"/>
      <c r="P1246" s="534"/>
      <c r="Q1246" s="535"/>
      <c r="R1246" s="536"/>
      <c r="S1246" s="534"/>
      <c r="T1246" s="535"/>
      <c r="U1246" s="536"/>
      <c r="V1246" s="534"/>
      <c r="W1246" s="535"/>
      <c r="X1246" s="536"/>
      <c r="Y1246" s="534"/>
      <c r="Z1246" s="535"/>
      <c r="AA1246" s="536"/>
      <c r="AB1246" s="518"/>
    </row>
    <row r="1247" spans="1:28" ht="15.75" customHeight="1" thickBot="1">
      <c r="A1247" s="540"/>
      <c r="B1247" s="541"/>
      <c r="C1247" s="541"/>
      <c r="D1247" s="542"/>
      <c r="E1247" s="543">
        <f>SUM(E1245)</f>
        <v>1</v>
      </c>
      <c r="F1247" s="544"/>
      <c r="G1247" s="545">
        <f>SUM(G1245)</f>
        <v>0</v>
      </c>
      <c r="H1247" s="543"/>
      <c r="I1247" s="544"/>
      <c r="J1247" s="545">
        <f>SUM((J1245+M1245+P1245)/3)</f>
        <v>0</v>
      </c>
      <c r="K1247" s="543"/>
      <c r="L1247" s="543"/>
      <c r="M1247" s="543"/>
      <c r="N1247" s="543"/>
      <c r="O1247" s="543"/>
      <c r="P1247" s="543"/>
      <c r="Q1247" s="543"/>
      <c r="R1247" s="544"/>
      <c r="S1247" s="545">
        <f>SUM(((S1245*3)+V1245+Y1245)/5)</f>
        <v>0</v>
      </c>
      <c r="T1247" s="543"/>
      <c r="U1247" s="543"/>
      <c r="V1247" s="543"/>
      <c r="W1247" s="543"/>
      <c r="X1247" s="543"/>
      <c r="Y1247" s="543"/>
      <c r="Z1247" s="543"/>
      <c r="AA1247" s="544"/>
      <c r="AB1247" s="519"/>
    </row>
    <row r="1248" spans="1:28" ht="15.75" customHeight="1" thickBot="1">
      <c r="J1248" s="145"/>
      <c r="K1248" s="145"/>
      <c r="L1248" s="145"/>
      <c r="M1248" s="145"/>
      <c r="N1248" s="145"/>
      <c r="O1248" s="145"/>
      <c r="P1248" s="145"/>
      <c r="Q1248" s="145"/>
      <c r="R1248" s="145"/>
      <c r="S1248" s="145"/>
      <c r="T1248" s="145"/>
      <c r="U1248" s="145"/>
      <c r="V1248" s="145"/>
      <c r="W1248" s="145"/>
      <c r="X1248" s="145"/>
      <c r="Y1248" s="145"/>
      <c r="Z1248" s="145"/>
      <c r="AA1248" s="145"/>
    </row>
    <row r="1249" spans="1:28" ht="15.75" customHeight="1">
      <c r="A1249" s="502" t="str">
        <f>T(A1243)</f>
        <v xml:space="preserve">Weapon of Mass Destruction </v>
      </c>
      <c r="B1249" s="503"/>
      <c r="C1249" s="503"/>
      <c r="D1249" s="504"/>
      <c r="E1249" s="508" t="s">
        <v>45</v>
      </c>
      <c r="F1249" s="509"/>
      <c r="G1249" s="508" t="s">
        <v>3</v>
      </c>
      <c r="H1249" s="512"/>
      <c r="I1249" s="509"/>
      <c r="J1249" s="514" t="s">
        <v>15</v>
      </c>
      <c r="K1249" s="515"/>
      <c r="L1249" s="515"/>
      <c r="M1249" s="515"/>
      <c r="N1249" s="515"/>
      <c r="O1249" s="515"/>
      <c r="P1249" s="515"/>
      <c r="Q1249" s="515"/>
      <c r="R1249" s="516"/>
      <c r="S1249" s="514" t="s">
        <v>7</v>
      </c>
      <c r="T1249" s="515"/>
      <c r="U1249" s="515"/>
      <c r="V1249" s="515"/>
      <c r="W1249" s="515"/>
      <c r="X1249" s="515"/>
      <c r="Y1249" s="515"/>
      <c r="Z1249" s="515"/>
      <c r="AA1249" s="516"/>
      <c r="AB1249" s="517">
        <f>SUM(((((J1253+S1253)/2)*G1253)*E1253))</f>
        <v>0</v>
      </c>
    </row>
    <row r="1250" spans="1:28" ht="15.75" customHeight="1">
      <c r="A1250" s="505"/>
      <c r="B1250" s="506"/>
      <c r="C1250" s="506"/>
      <c r="D1250" s="507"/>
      <c r="E1250" s="510"/>
      <c r="F1250" s="511"/>
      <c r="G1250" s="510"/>
      <c r="H1250" s="513"/>
      <c r="I1250" s="511"/>
      <c r="J1250" s="520" t="s">
        <v>16</v>
      </c>
      <c r="K1250" s="521"/>
      <c r="L1250" s="522"/>
      <c r="M1250" s="520" t="s">
        <v>17</v>
      </c>
      <c r="N1250" s="521"/>
      <c r="O1250" s="522"/>
      <c r="P1250" s="520" t="s">
        <v>18</v>
      </c>
      <c r="Q1250" s="521"/>
      <c r="R1250" s="522"/>
      <c r="S1250" s="520" t="s">
        <v>8</v>
      </c>
      <c r="T1250" s="521"/>
      <c r="U1250" s="522"/>
      <c r="V1250" s="520" t="s">
        <v>13</v>
      </c>
      <c r="W1250" s="521"/>
      <c r="X1250" s="522"/>
      <c r="Y1250" s="520" t="s">
        <v>149</v>
      </c>
      <c r="Z1250" s="521"/>
      <c r="AA1250" s="522"/>
      <c r="AB1250" s="518"/>
    </row>
    <row r="1251" spans="1:28" ht="15.75" customHeight="1">
      <c r="A1251" s="523" t="str">
        <f>T(A1124)</f>
        <v>Fire Suppression</v>
      </c>
      <c r="B1251" s="524"/>
      <c r="C1251" s="141" t="str">
        <f>T(C1124)</f>
        <v>CR</v>
      </c>
      <c r="D1251" s="144">
        <f>SUM(D1124)</f>
        <v>17</v>
      </c>
      <c r="E1251" s="525">
        <v>1</v>
      </c>
      <c r="F1251" s="526"/>
      <c r="G1251" s="525">
        <f>SUM(G1124)</f>
        <v>0</v>
      </c>
      <c r="H1251" s="529"/>
      <c r="I1251" s="526"/>
      <c r="J1251" s="531">
        <v>0</v>
      </c>
      <c r="K1251" s="532"/>
      <c r="L1251" s="533"/>
      <c r="M1251" s="531">
        <v>0</v>
      </c>
      <c r="N1251" s="532"/>
      <c r="O1251" s="533"/>
      <c r="P1251" s="531">
        <v>0</v>
      </c>
      <c r="Q1251" s="532"/>
      <c r="R1251" s="533"/>
      <c r="S1251" s="531">
        <v>0</v>
      </c>
      <c r="T1251" s="532"/>
      <c r="U1251" s="533"/>
      <c r="V1251" s="531">
        <v>0</v>
      </c>
      <c r="W1251" s="532"/>
      <c r="X1251" s="533"/>
      <c r="Y1251" s="531">
        <v>0</v>
      </c>
      <c r="Z1251" s="532"/>
      <c r="AA1251" s="533"/>
      <c r="AB1251" s="518"/>
    </row>
    <row r="1252" spans="1:28" ht="15.75" customHeight="1">
      <c r="A1252" s="537" t="str">
        <f>T(A1125)</f>
        <v/>
      </c>
      <c r="B1252" s="538"/>
      <c r="C1252" s="538"/>
      <c r="D1252" s="539"/>
      <c r="E1252" s="527"/>
      <c r="F1252" s="528"/>
      <c r="G1252" s="527"/>
      <c r="H1252" s="530"/>
      <c r="I1252" s="528"/>
      <c r="J1252" s="534"/>
      <c r="K1252" s="535"/>
      <c r="L1252" s="536"/>
      <c r="M1252" s="534"/>
      <c r="N1252" s="535"/>
      <c r="O1252" s="536"/>
      <c r="P1252" s="534"/>
      <c r="Q1252" s="535"/>
      <c r="R1252" s="536"/>
      <c r="S1252" s="534"/>
      <c r="T1252" s="535"/>
      <c r="U1252" s="536"/>
      <c r="V1252" s="534"/>
      <c r="W1252" s="535"/>
      <c r="X1252" s="536"/>
      <c r="Y1252" s="534"/>
      <c r="Z1252" s="535"/>
      <c r="AA1252" s="536"/>
      <c r="AB1252" s="518"/>
    </row>
    <row r="1253" spans="1:28" ht="15.75" customHeight="1" thickBot="1">
      <c r="A1253" s="540"/>
      <c r="B1253" s="541"/>
      <c r="C1253" s="541"/>
      <c r="D1253" s="542"/>
      <c r="E1253" s="543">
        <f>SUM(E1251)</f>
        <v>1</v>
      </c>
      <c r="F1253" s="544"/>
      <c r="G1253" s="545">
        <f>SUM(G1251)</f>
        <v>0</v>
      </c>
      <c r="H1253" s="543"/>
      <c r="I1253" s="544"/>
      <c r="J1253" s="545">
        <f>SUM((J1251+M1251+P1251)/3)</f>
        <v>0</v>
      </c>
      <c r="K1253" s="543"/>
      <c r="L1253" s="543"/>
      <c r="M1253" s="543"/>
      <c r="N1253" s="543"/>
      <c r="O1253" s="543"/>
      <c r="P1253" s="543"/>
      <c r="Q1253" s="543"/>
      <c r="R1253" s="544"/>
      <c r="S1253" s="545">
        <f>SUM(((S1251*3)+V1251+Y1251)/5)</f>
        <v>0</v>
      </c>
      <c r="T1253" s="543"/>
      <c r="U1253" s="543"/>
      <c r="V1253" s="543"/>
      <c r="W1253" s="543"/>
      <c r="X1253" s="543"/>
      <c r="Y1253" s="543"/>
      <c r="Z1253" s="543"/>
      <c r="AA1253" s="544"/>
      <c r="AB1253" s="519"/>
    </row>
    <row r="1254" spans="1:28" ht="15.75" customHeight="1" thickBot="1">
      <c r="J1254" s="145"/>
      <c r="K1254" s="145"/>
      <c r="L1254" s="145"/>
      <c r="M1254" s="145"/>
      <c r="N1254" s="145"/>
      <c r="O1254" s="145"/>
      <c r="P1254" s="145"/>
      <c r="Q1254" s="145"/>
      <c r="R1254" s="145"/>
      <c r="S1254" s="145"/>
      <c r="T1254" s="145"/>
      <c r="U1254" s="145"/>
      <c r="V1254" s="145"/>
      <c r="W1254" s="145"/>
      <c r="X1254" s="145"/>
      <c r="Y1254" s="145"/>
      <c r="Z1254" s="145"/>
      <c r="AA1254" s="145"/>
    </row>
    <row r="1255" spans="1:28" ht="15.75" customHeight="1">
      <c r="A1255" s="502" t="str">
        <f>T(A1249)</f>
        <v xml:space="preserve">Weapon of Mass Destruction </v>
      </c>
      <c r="B1255" s="503"/>
      <c r="C1255" s="503"/>
      <c r="D1255" s="504"/>
      <c r="E1255" s="508" t="s">
        <v>45</v>
      </c>
      <c r="F1255" s="509"/>
      <c r="G1255" s="508" t="s">
        <v>3</v>
      </c>
      <c r="H1255" s="512"/>
      <c r="I1255" s="509"/>
      <c r="J1255" s="514" t="s">
        <v>15</v>
      </c>
      <c r="K1255" s="515"/>
      <c r="L1255" s="515"/>
      <c r="M1255" s="515"/>
      <c r="N1255" s="515"/>
      <c r="O1255" s="515"/>
      <c r="P1255" s="515"/>
      <c r="Q1255" s="515"/>
      <c r="R1255" s="516"/>
      <c r="S1255" s="514" t="s">
        <v>7</v>
      </c>
      <c r="T1255" s="515"/>
      <c r="U1255" s="515"/>
      <c r="V1255" s="515"/>
      <c r="W1255" s="515"/>
      <c r="X1255" s="515"/>
      <c r="Y1255" s="515"/>
      <c r="Z1255" s="515"/>
      <c r="AA1255" s="516"/>
      <c r="AB1255" s="517">
        <f>SUM(((((J1259+S1259)/2)*G1259)*E1259))</f>
        <v>0</v>
      </c>
    </row>
    <row r="1256" spans="1:28" ht="15.75" customHeight="1">
      <c r="A1256" s="505"/>
      <c r="B1256" s="506"/>
      <c r="C1256" s="506"/>
      <c r="D1256" s="507"/>
      <c r="E1256" s="510"/>
      <c r="F1256" s="511"/>
      <c r="G1256" s="510"/>
      <c r="H1256" s="513"/>
      <c r="I1256" s="511"/>
      <c r="J1256" s="520" t="s">
        <v>16</v>
      </c>
      <c r="K1256" s="521"/>
      <c r="L1256" s="522"/>
      <c r="M1256" s="520" t="s">
        <v>17</v>
      </c>
      <c r="N1256" s="521"/>
      <c r="O1256" s="522"/>
      <c r="P1256" s="520" t="s">
        <v>18</v>
      </c>
      <c r="Q1256" s="521"/>
      <c r="R1256" s="522"/>
      <c r="S1256" s="520" t="s">
        <v>8</v>
      </c>
      <c r="T1256" s="521"/>
      <c r="U1256" s="522"/>
      <c r="V1256" s="520" t="s">
        <v>13</v>
      </c>
      <c r="W1256" s="521"/>
      <c r="X1256" s="522"/>
      <c r="Y1256" s="520" t="s">
        <v>149</v>
      </c>
      <c r="Z1256" s="521"/>
      <c r="AA1256" s="522"/>
      <c r="AB1256" s="518"/>
    </row>
    <row r="1257" spans="1:28" ht="15.75" customHeight="1">
      <c r="A1257" s="523" t="str">
        <f>T(A1130)</f>
        <v>Air Handling</v>
      </c>
      <c r="B1257" s="524"/>
      <c r="C1257" s="141" t="str">
        <f>T(C1130)</f>
        <v>CR</v>
      </c>
      <c r="D1257" s="144">
        <f>SUM(D1130)</f>
        <v>18</v>
      </c>
      <c r="E1257" s="525">
        <v>1</v>
      </c>
      <c r="F1257" s="526"/>
      <c r="G1257" s="525">
        <f>SUM(G1130)</f>
        <v>0</v>
      </c>
      <c r="H1257" s="529"/>
      <c r="I1257" s="526"/>
      <c r="J1257" s="531">
        <v>0</v>
      </c>
      <c r="K1257" s="532"/>
      <c r="L1257" s="533"/>
      <c r="M1257" s="531">
        <v>0</v>
      </c>
      <c r="N1257" s="532"/>
      <c r="O1257" s="533"/>
      <c r="P1257" s="531">
        <v>0</v>
      </c>
      <c r="Q1257" s="532"/>
      <c r="R1257" s="533"/>
      <c r="S1257" s="531">
        <v>0</v>
      </c>
      <c r="T1257" s="532"/>
      <c r="U1257" s="533"/>
      <c r="V1257" s="531">
        <v>0</v>
      </c>
      <c r="W1257" s="532"/>
      <c r="X1257" s="533"/>
      <c r="Y1257" s="531">
        <v>0</v>
      </c>
      <c r="Z1257" s="532"/>
      <c r="AA1257" s="533"/>
      <c r="AB1257" s="518"/>
    </row>
    <row r="1258" spans="1:28" ht="15.75" customHeight="1">
      <c r="A1258" s="537" t="str">
        <f>T(A1131)</f>
        <v/>
      </c>
      <c r="B1258" s="538"/>
      <c r="C1258" s="538"/>
      <c r="D1258" s="539"/>
      <c r="E1258" s="527"/>
      <c r="F1258" s="528"/>
      <c r="G1258" s="527"/>
      <c r="H1258" s="530"/>
      <c r="I1258" s="528"/>
      <c r="J1258" s="534"/>
      <c r="K1258" s="535"/>
      <c r="L1258" s="536"/>
      <c r="M1258" s="534"/>
      <c r="N1258" s="535"/>
      <c r="O1258" s="536"/>
      <c r="P1258" s="534"/>
      <c r="Q1258" s="535"/>
      <c r="R1258" s="536"/>
      <c r="S1258" s="534"/>
      <c r="T1258" s="535"/>
      <c r="U1258" s="536"/>
      <c r="V1258" s="534"/>
      <c r="W1258" s="535"/>
      <c r="X1258" s="536"/>
      <c r="Y1258" s="534"/>
      <c r="Z1258" s="535"/>
      <c r="AA1258" s="536"/>
      <c r="AB1258" s="518"/>
    </row>
    <row r="1259" spans="1:28" ht="15.75" customHeight="1" thickBot="1">
      <c r="A1259" s="540"/>
      <c r="B1259" s="541"/>
      <c r="C1259" s="541"/>
      <c r="D1259" s="542"/>
      <c r="E1259" s="543">
        <f>SUM(E1257)</f>
        <v>1</v>
      </c>
      <c r="F1259" s="544"/>
      <c r="G1259" s="545">
        <f>SUM(G1257)</f>
        <v>0</v>
      </c>
      <c r="H1259" s="543"/>
      <c r="I1259" s="544"/>
      <c r="J1259" s="545">
        <f>SUM((J1257+M1257+P1257)/3)</f>
        <v>0</v>
      </c>
      <c r="K1259" s="543"/>
      <c r="L1259" s="543"/>
      <c r="M1259" s="543"/>
      <c r="N1259" s="543"/>
      <c r="O1259" s="543"/>
      <c r="P1259" s="543"/>
      <c r="Q1259" s="543"/>
      <c r="R1259" s="544"/>
      <c r="S1259" s="545">
        <f>SUM(((S1257*3)+V1257+Y1257)/5)</f>
        <v>0</v>
      </c>
      <c r="T1259" s="543"/>
      <c r="U1259" s="543"/>
      <c r="V1259" s="543"/>
      <c r="W1259" s="543"/>
      <c r="X1259" s="543"/>
      <c r="Y1259" s="543"/>
      <c r="Z1259" s="543"/>
      <c r="AA1259" s="544"/>
      <c r="AB1259" s="519"/>
    </row>
    <row r="1260" spans="1:28" ht="15.75" customHeight="1" thickBot="1">
      <c r="J1260" s="143"/>
      <c r="K1260" s="143"/>
      <c r="L1260" s="143"/>
      <c r="M1260" s="143"/>
      <c r="N1260" s="143"/>
      <c r="O1260" s="143"/>
      <c r="P1260" s="143"/>
      <c r="Q1260" s="143"/>
      <c r="R1260" s="143"/>
      <c r="S1260" s="143"/>
      <c r="T1260" s="143"/>
      <c r="U1260" s="143"/>
      <c r="V1260" s="143"/>
      <c r="W1260" s="143"/>
      <c r="X1260" s="143"/>
      <c r="Y1260" s="143"/>
      <c r="Z1260" s="143"/>
      <c r="AA1260" s="143"/>
    </row>
    <row r="1261" spans="1:28" ht="15.75" customHeight="1">
      <c r="A1261" s="502" t="str">
        <f>T(A1255)</f>
        <v xml:space="preserve">Weapon of Mass Destruction </v>
      </c>
      <c r="B1261" s="503"/>
      <c r="C1261" s="503"/>
      <c r="D1261" s="504"/>
      <c r="E1261" s="508" t="s">
        <v>45</v>
      </c>
      <c r="F1261" s="509"/>
      <c r="G1261" s="508" t="s">
        <v>3</v>
      </c>
      <c r="H1261" s="512"/>
      <c r="I1261" s="509"/>
      <c r="J1261" s="514" t="s">
        <v>15</v>
      </c>
      <c r="K1261" s="515"/>
      <c r="L1261" s="515"/>
      <c r="M1261" s="515"/>
      <c r="N1261" s="515"/>
      <c r="O1261" s="515"/>
      <c r="P1261" s="515"/>
      <c r="Q1261" s="515"/>
      <c r="R1261" s="516"/>
      <c r="S1261" s="514" t="s">
        <v>7</v>
      </c>
      <c r="T1261" s="515"/>
      <c r="U1261" s="515"/>
      <c r="V1261" s="515"/>
      <c r="W1261" s="515"/>
      <c r="X1261" s="515"/>
      <c r="Y1261" s="515"/>
      <c r="Z1261" s="515"/>
      <c r="AA1261" s="516"/>
      <c r="AB1261" s="517">
        <f>SUM(((((J1265+S1265)/2)*G1265)*E1265))</f>
        <v>0</v>
      </c>
    </row>
    <row r="1262" spans="1:28" ht="15.75" customHeight="1">
      <c r="A1262" s="505"/>
      <c r="B1262" s="506"/>
      <c r="C1262" s="506"/>
      <c r="D1262" s="507"/>
      <c r="E1262" s="510"/>
      <c r="F1262" s="511"/>
      <c r="G1262" s="510"/>
      <c r="H1262" s="513"/>
      <c r="I1262" s="511"/>
      <c r="J1262" s="520" t="s">
        <v>16</v>
      </c>
      <c r="K1262" s="521"/>
      <c r="L1262" s="522"/>
      <c r="M1262" s="520" t="s">
        <v>17</v>
      </c>
      <c r="N1262" s="521"/>
      <c r="O1262" s="522"/>
      <c r="P1262" s="520" t="s">
        <v>18</v>
      </c>
      <c r="Q1262" s="521"/>
      <c r="R1262" s="522"/>
      <c r="S1262" s="520" t="s">
        <v>8</v>
      </c>
      <c r="T1262" s="521"/>
      <c r="U1262" s="522"/>
      <c r="V1262" s="520" t="s">
        <v>13</v>
      </c>
      <c r="W1262" s="521"/>
      <c r="X1262" s="522"/>
      <c r="Y1262" s="520" t="s">
        <v>149</v>
      </c>
      <c r="Z1262" s="521"/>
      <c r="AA1262" s="522"/>
      <c r="AB1262" s="518"/>
    </row>
    <row r="1263" spans="1:28" ht="15.75" customHeight="1">
      <c r="A1263" s="523" t="str">
        <f>T(A1136)</f>
        <v>Power Generation/Distribution</v>
      </c>
      <c r="B1263" s="524"/>
      <c r="C1263" s="141" t="str">
        <f>T(C1136)</f>
        <v>CR</v>
      </c>
      <c r="D1263" s="144">
        <f>SUM(D1136)</f>
        <v>19</v>
      </c>
      <c r="E1263" s="525">
        <v>1</v>
      </c>
      <c r="F1263" s="526"/>
      <c r="G1263" s="525">
        <f>SUM(G1136)</f>
        <v>0</v>
      </c>
      <c r="H1263" s="529"/>
      <c r="I1263" s="526"/>
      <c r="J1263" s="531">
        <v>0</v>
      </c>
      <c r="K1263" s="532"/>
      <c r="L1263" s="533"/>
      <c r="M1263" s="531">
        <v>0</v>
      </c>
      <c r="N1263" s="532"/>
      <c r="O1263" s="533"/>
      <c r="P1263" s="531">
        <v>0</v>
      </c>
      <c r="Q1263" s="532"/>
      <c r="R1263" s="533"/>
      <c r="S1263" s="531">
        <v>0</v>
      </c>
      <c r="T1263" s="532"/>
      <c r="U1263" s="533"/>
      <c r="V1263" s="531">
        <v>0</v>
      </c>
      <c r="W1263" s="532"/>
      <c r="X1263" s="533"/>
      <c r="Y1263" s="531">
        <v>0</v>
      </c>
      <c r="Z1263" s="532"/>
      <c r="AA1263" s="533"/>
      <c r="AB1263" s="518"/>
    </row>
    <row r="1264" spans="1:28" ht="15.75" customHeight="1">
      <c r="A1264" s="537" t="str">
        <f>T(A1137)</f>
        <v/>
      </c>
      <c r="B1264" s="538"/>
      <c r="C1264" s="538"/>
      <c r="D1264" s="539"/>
      <c r="E1264" s="527"/>
      <c r="F1264" s="528"/>
      <c r="G1264" s="527"/>
      <c r="H1264" s="530"/>
      <c r="I1264" s="528"/>
      <c r="J1264" s="534"/>
      <c r="K1264" s="535"/>
      <c r="L1264" s="536"/>
      <c r="M1264" s="534"/>
      <c r="N1264" s="535"/>
      <c r="O1264" s="536"/>
      <c r="P1264" s="534"/>
      <c r="Q1264" s="535"/>
      <c r="R1264" s="536"/>
      <c r="S1264" s="534"/>
      <c r="T1264" s="535"/>
      <c r="U1264" s="536"/>
      <c r="V1264" s="534"/>
      <c r="W1264" s="535"/>
      <c r="X1264" s="536"/>
      <c r="Y1264" s="534"/>
      <c r="Z1264" s="535"/>
      <c r="AA1264" s="536"/>
      <c r="AB1264" s="518"/>
    </row>
    <row r="1265" spans="1:28" ht="15.75" customHeight="1" thickBot="1">
      <c r="A1265" s="540"/>
      <c r="B1265" s="541"/>
      <c r="C1265" s="541"/>
      <c r="D1265" s="542"/>
      <c r="E1265" s="543">
        <f>SUM(E1263)</f>
        <v>1</v>
      </c>
      <c r="F1265" s="544"/>
      <c r="G1265" s="545">
        <f>SUM(G1263)</f>
        <v>0</v>
      </c>
      <c r="H1265" s="543"/>
      <c r="I1265" s="544"/>
      <c r="J1265" s="545">
        <f>SUM((J1263+M1263+P1263)/3)</f>
        <v>0</v>
      </c>
      <c r="K1265" s="543"/>
      <c r="L1265" s="543"/>
      <c r="M1265" s="543"/>
      <c r="N1265" s="543"/>
      <c r="O1265" s="543"/>
      <c r="P1265" s="543"/>
      <c r="Q1265" s="543"/>
      <c r="R1265" s="544"/>
      <c r="S1265" s="545">
        <f>SUM(((S1263*3)+V1263+Y1263)/5)</f>
        <v>0</v>
      </c>
      <c r="T1265" s="543"/>
      <c r="U1265" s="543"/>
      <c r="V1265" s="543"/>
      <c r="W1265" s="543"/>
      <c r="X1265" s="543"/>
      <c r="Y1265" s="543"/>
      <c r="Z1265" s="543"/>
      <c r="AA1265" s="544"/>
      <c r="AB1265" s="519"/>
    </row>
    <row r="1266" spans="1:28" ht="15.75" customHeight="1" thickBot="1">
      <c r="J1266" s="145"/>
      <c r="K1266" s="145"/>
      <c r="L1266" s="145"/>
      <c r="M1266" s="145"/>
      <c r="N1266" s="145"/>
      <c r="O1266" s="145"/>
      <c r="P1266" s="145"/>
      <c r="Q1266" s="145"/>
      <c r="R1266" s="145"/>
      <c r="S1266" s="145"/>
      <c r="T1266" s="145"/>
      <c r="U1266" s="145"/>
      <c r="V1266" s="145"/>
      <c r="W1266" s="145"/>
      <c r="X1266" s="145"/>
      <c r="Y1266" s="145"/>
      <c r="Z1266" s="145"/>
      <c r="AA1266" s="145"/>
    </row>
    <row r="1267" spans="1:28" ht="15.75" customHeight="1">
      <c r="A1267" s="502" t="str">
        <f>T(A1261)</f>
        <v xml:space="preserve">Weapon of Mass Destruction </v>
      </c>
      <c r="B1267" s="503"/>
      <c r="C1267" s="503"/>
      <c r="D1267" s="504"/>
      <c r="E1267" s="508" t="s">
        <v>45</v>
      </c>
      <c r="F1267" s="509"/>
      <c r="G1267" s="508" t="s">
        <v>3</v>
      </c>
      <c r="H1267" s="512"/>
      <c r="I1267" s="509"/>
      <c r="J1267" s="514" t="s">
        <v>15</v>
      </c>
      <c r="K1267" s="515"/>
      <c r="L1267" s="515"/>
      <c r="M1267" s="515"/>
      <c r="N1267" s="515"/>
      <c r="O1267" s="515"/>
      <c r="P1267" s="515"/>
      <c r="Q1267" s="515"/>
      <c r="R1267" s="516"/>
      <c r="S1267" s="514" t="s">
        <v>7</v>
      </c>
      <c r="T1267" s="515"/>
      <c r="U1267" s="515"/>
      <c r="V1267" s="515"/>
      <c r="W1267" s="515"/>
      <c r="X1267" s="515"/>
      <c r="Y1267" s="515"/>
      <c r="Z1267" s="515"/>
      <c r="AA1267" s="516"/>
      <c r="AB1267" s="517">
        <f>SUM(((((J1271+S1271)/2)*G1271)*E1271))</f>
        <v>0</v>
      </c>
    </row>
    <row r="1268" spans="1:28" ht="15.75" customHeight="1">
      <c r="A1268" s="505"/>
      <c r="B1268" s="506"/>
      <c r="C1268" s="506"/>
      <c r="D1268" s="507"/>
      <c r="E1268" s="510"/>
      <c r="F1268" s="511"/>
      <c r="G1268" s="510"/>
      <c r="H1268" s="513"/>
      <c r="I1268" s="511"/>
      <c r="J1268" s="520" t="s">
        <v>16</v>
      </c>
      <c r="K1268" s="521"/>
      <c r="L1268" s="522"/>
      <c r="M1268" s="520" t="s">
        <v>17</v>
      </c>
      <c r="N1268" s="521"/>
      <c r="O1268" s="522"/>
      <c r="P1268" s="520" t="s">
        <v>18</v>
      </c>
      <c r="Q1268" s="521"/>
      <c r="R1268" s="522"/>
      <c r="S1268" s="520" t="s">
        <v>8</v>
      </c>
      <c r="T1268" s="521"/>
      <c r="U1268" s="522"/>
      <c r="V1268" s="520" t="s">
        <v>13</v>
      </c>
      <c r="W1268" s="521"/>
      <c r="X1268" s="522"/>
      <c r="Y1268" s="520" t="s">
        <v>149</v>
      </c>
      <c r="Z1268" s="521"/>
      <c r="AA1268" s="522"/>
      <c r="AB1268" s="518"/>
    </row>
    <row r="1269" spans="1:28" ht="15.75" customHeight="1">
      <c r="A1269" s="523" t="str">
        <f>T(A1142)</f>
        <v>Yards</v>
      </c>
      <c r="B1269" s="524"/>
      <c r="C1269" s="141" t="str">
        <f>T(C1142)</f>
        <v>CR</v>
      </c>
      <c r="D1269" s="144">
        <f>SUM(D1142)</f>
        <v>20</v>
      </c>
      <c r="E1269" s="525">
        <v>1</v>
      </c>
      <c r="F1269" s="526"/>
      <c r="G1269" s="525">
        <f>SUM(G1142)</f>
        <v>0</v>
      </c>
      <c r="H1269" s="529"/>
      <c r="I1269" s="526"/>
      <c r="J1269" s="531">
        <v>0</v>
      </c>
      <c r="K1269" s="532"/>
      <c r="L1269" s="533"/>
      <c r="M1269" s="531">
        <v>0</v>
      </c>
      <c r="N1269" s="532"/>
      <c r="O1269" s="533"/>
      <c r="P1269" s="531">
        <v>0</v>
      </c>
      <c r="Q1269" s="532"/>
      <c r="R1269" s="533"/>
      <c r="S1269" s="531">
        <v>0</v>
      </c>
      <c r="T1269" s="532"/>
      <c r="U1269" s="533"/>
      <c r="V1269" s="531">
        <v>0</v>
      </c>
      <c r="W1269" s="532"/>
      <c r="X1269" s="533"/>
      <c r="Y1269" s="531">
        <v>0</v>
      </c>
      <c r="Z1269" s="532"/>
      <c r="AA1269" s="533"/>
      <c r="AB1269" s="518"/>
    </row>
    <row r="1270" spans="1:28" ht="15.75" customHeight="1">
      <c r="A1270" s="537" t="str">
        <f>T(A1143)</f>
        <v/>
      </c>
      <c r="B1270" s="538"/>
      <c r="C1270" s="538"/>
      <c r="D1270" s="539"/>
      <c r="E1270" s="527"/>
      <c r="F1270" s="528"/>
      <c r="G1270" s="527"/>
      <c r="H1270" s="530"/>
      <c r="I1270" s="528"/>
      <c r="J1270" s="534"/>
      <c r="K1270" s="535"/>
      <c r="L1270" s="536"/>
      <c r="M1270" s="534"/>
      <c r="N1270" s="535"/>
      <c r="O1270" s="536"/>
      <c r="P1270" s="534"/>
      <c r="Q1270" s="535"/>
      <c r="R1270" s="536"/>
      <c r="S1270" s="534"/>
      <c r="T1270" s="535"/>
      <c r="U1270" s="536"/>
      <c r="V1270" s="534"/>
      <c r="W1270" s="535"/>
      <c r="X1270" s="536"/>
      <c r="Y1270" s="534"/>
      <c r="Z1270" s="535"/>
      <c r="AA1270" s="536"/>
      <c r="AB1270" s="518"/>
    </row>
    <row r="1271" spans="1:28" ht="15.75" customHeight="1" thickBot="1">
      <c r="A1271" s="540"/>
      <c r="B1271" s="541"/>
      <c r="C1271" s="541"/>
      <c r="D1271" s="542"/>
      <c r="E1271" s="543">
        <f>SUM(E1269)</f>
        <v>1</v>
      </c>
      <c r="F1271" s="544"/>
      <c r="G1271" s="545">
        <f>SUM(G1269)</f>
        <v>0</v>
      </c>
      <c r="H1271" s="543"/>
      <c r="I1271" s="544"/>
      <c r="J1271" s="545">
        <f>SUM((J1269+M1269+P1269)/3)</f>
        <v>0</v>
      </c>
      <c r="K1271" s="543"/>
      <c r="L1271" s="543"/>
      <c r="M1271" s="543"/>
      <c r="N1271" s="543"/>
      <c r="O1271" s="543"/>
      <c r="P1271" s="543"/>
      <c r="Q1271" s="543"/>
      <c r="R1271" s="544"/>
      <c r="S1271" s="545">
        <f>SUM(((S1269*3)+V1269+Y1269)/5)</f>
        <v>0</v>
      </c>
      <c r="T1271" s="543"/>
      <c r="U1271" s="543"/>
      <c r="V1271" s="543"/>
      <c r="W1271" s="543"/>
      <c r="X1271" s="543"/>
      <c r="Y1271" s="543"/>
      <c r="Z1271" s="543"/>
      <c r="AA1271" s="544"/>
      <c r="AB1271" s="519"/>
    </row>
    <row r="1272" spans="1:28" ht="15.75" customHeight="1" thickBot="1">
      <c r="J1272" s="143"/>
      <c r="K1272" s="143"/>
      <c r="L1272" s="143"/>
      <c r="M1272" s="143"/>
      <c r="N1272" s="143"/>
      <c r="O1272" s="143"/>
      <c r="P1272" s="143"/>
      <c r="Q1272" s="143"/>
      <c r="R1272" s="143"/>
      <c r="S1272" s="143"/>
      <c r="T1272" s="143"/>
      <c r="U1272" s="143"/>
      <c r="V1272" s="143"/>
      <c r="W1272" s="143"/>
      <c r="X1272" s="143"/>
      <c r="Y1272" s="143"/>
      <c r="Z1272" s="143"/>
      <c r="AA1272" s="143"/>
    </row>
    <row r="1273" spans="1:28" ht="15.75" customHeight="1">
      <c r="A1273" s="502" t="str">
        <f>T(A1267)</f>
        <v xml:space="preserve">Weapon of Mass Destruction </v>
      </c>
      <c r="B1273" s="503"/>
      <c r="C1273" s="503"/>
      <c r="D1273" s="504"/>
      <c r="E1273" s="508" t="s">
        <v>45</v>
      </c>
      <c r="F1273" s="509"/>
      <c r="G1273" s="508" t="s">
        <v>3</v>
      </c>
      <c r="H1273" s="512"/>
      <c r="I1273" s="509"/>
      <c r="J1273" s="514" t="s">
        <v>15</v>
      </c>
      <c r="K1273" s="515"/>
      <c r="L1273" s="515"/>
      <c r="M1273" s="515"/>
      <c r="N1273" s="515"/>
      <c r="O1273" s="515"/>
      <c r="P1273" s="515"/>
      <c r="Q1273" s="515"/>
      <c r="R1273" s="516"/>
      <c r="S1273" s="514" t="s">
        <v>7</v>
      </c>
      <c r="T1273" s="515"/>
      <c r="U1273" s="515"/>
      <c r="V1273" s="515"/>
      <c r="W1273" s="515"/>
      <c r="X1273" s="515"/>
      <c r="Y1273" s="515"/>
      <c r="Z1273" s="515"/>
      <c r="AA1273" s="516"/>
      <c r="AB1273" s="517">
        <f>SUM(((((J1277+S1277)/2)*G1277)*E1277))</f>
        <v>0</v>
      </c>
    </row>
    <row r="1274" spans="1:28" ht="15.75" customHeight="1">
      <c r="A1274" s="505"/>
      <c r="B1274" s="506"/>
      <c r="C1274" s="506"/>
      <c r="D1274" s="507"/>
      <c r="E1274" s="510"/>
      <c r="F1274" s="511"/>
      <c r="G1274" s="510"/>
      <c r="H1274" s="513"/>
      <c r="I1274" s="511"/>
      <c r="J1274" s="520" t="s">
        <v>16</v>
      </c>
      <c r="K1274" s="521"/>
      <c r="L1274" s="522"/>
      <c r="M1274" s="520" t="s">
        <v>17</v>
      </c>
      <c r="N1274" s="521"/>
      <c r="O1274" s="522"/>
      <c r="P1274" s="520" t="s">
        <v>18</v>
      </c>
      <c r="Q1274" s="521"/>
      <c r="R1274" s="522"/>
      <c r="S1274" s="520" t="s">
        <v>8</v>
      </c>
      <c r="T1274" s="521"/>
      <c r="U1274" s="522"/>
      <c r="V1274" s="520" t="s">
        <v>13</v>
      </c>
      <c r="W1274" s="521"/>
      <c r="X1274" s="522"/>
      <c r="Y1274" s="520" t="s">
        <v>149</v>
      </c>
      <c r="Z1274" s="521"/>
      <c r="AA1274" s="522"/>
      <c r="AB1274" s="518"/>
    </row>
    <row r="1275" spans="1:28" ht="15.75" customHeight="1">
      <c r="A1275" s="523" t="str">
        <f>T(A1148)</f>
        <v>Maintenance Barns/Facilities</v>
      </c>
      <c r="B1275" s="524"/>
      <c r="C1275" s="141" t="str">
        <f>T(C1148)</f>
        <v>CR</v>
      </c>
      <c r="D1275" s="144">
        <f>SUM(D1148)</f>
        <v>21</v>
      </c>
      <c r="E1275" s="525">
        <v>1</v>
      </c>
      <c r="F1275" s="526"/>
      <c r="G1275" s="525">
        <f>SUM(G1148)</f>
        <v>0</v>
      </c>
      <c r="H1275" s="529"/>
      <c r="I1275" s="526"/>
      <c r="J1275" s="531">
        <v>0</v>
      </c>
      <c r="K1275" s="532"/>
      <c r="L1275" s="533"/>
      <c r="M1275" s="531">
        <v>0</v>
      </c>
      <c r="N1275" s="532"/>
      <c r="O1275" s="533"/>
      <c r="P1275" s="531">
        <v>0</v>
      </c>
      <c r="Q1275" s="532"/>
      <c r="R1275" s="533"/>
      <c r="S1275" s="531">
        <v>0</v>
      </c>
      <c r="T1275" s="532"/>
      <c r="U1275" s="533"/>
      <c r="V1275" s="531">
        <v>0</v>
      </c>
      <c r="W1275" s="532"/>
      <c r="X1275" s="533"/>
      <c r="Y1275" s="531">
        <v>0</v>
      </c>
      <c r="Z1275" s="532"/>
      <c r="AA1275" s="533"/>
      <c r="AB1275" s="518"/>
    </row>
    <row r="1276" spans="1:28" ht="15.75" customHeight="1">
      <c r="A1276" s="537" t="str">
        <f>T(A1149)</f>
        <v/>
      </c>
      <c r="B1276" s="538"/>
      <c r="C1276" s="538"/>
      <c r="D1276" s="539"/>
      <c r="E1276" s="527"/>
      <c r="F1276" s="528"/>
      <c r="G1276" s="527"/>
      <c r="H1276" s="530"/>
      <c r="I1276" s="528"/>
      <c r="J1276" s="534"/>
      <c r="K1276" s="535"/>
      <c r="L1276" s="536"/>
      <c r="M1276" s="534"/>
      <c r="N1276" s="535"/>
      <c r="O1276" s="536"/>
      <c r="P1276" s="534"/>
      <c r="Q1276" s="535"/>
      <c r="R1276" s="536"/>
      <c r="S1276" s="534"/>
      <c r="T1276" s="535"/>
      <c r="U1276" s="536"/>
      <c r="V1276" s="534"/>
      <c r="W1276" s="535"/>
      <c r="X1276" s="536"/>
      <c r="Y1276" s="534"/>
      <c r="Z1276" s="535"/>
      <c r="AA1276" s="536"/>
      <c r="AB1276" s="518"/>
    </row>
    <row r="1277" spans="1:28" ht="15.75" customHeight="1" thickBot="1">
      <c r="A1277" s="540"/>
      <c r="B1277" s="541"/>
      <c r="C1277" s="541"/>
      <c r="D1277" s="542"/>
      <c r="E1277" s="543">
        <f>SUM(E1275)</f>
        <v>1</v>
      </c>
      <c r="F1277" s="544"/>
      <c r="G1277" s="545">
        <f>SUM(G1275)</f>
        <v>0</v>
      </c>
      <c r="H1277" s="543"/>
      <c r="I1277" s="544"/>
      <c r="J1277" s="545">
        <f>SUM((J1275+M1275+P1275)/3)</f>
        <v>0</v>
      </c>
      <c r="K1277" s="543"/>
      <c r="L1277" s="543"/>
      <c r="M1277" s="543"/>
      <c r="N1277" s="543"/>
      <c r="O1277" s="543"/>
      <c r="P1277" s="543"/>
      <c r="Q1277" s="543"/>
      <c r="R1277" s="544"/>
      <c r="S1277" s="545">
        <f>SUM(((S1275*3)+V1275+Y1275)/5)</f>
        <v>0</v>
      </c>
      <c r="T1277" s="543"/>
      <c r="U1277" s="543"/>
      <c r="V1277" s="543"/>
      <c r="W1277" s="543"/>
      <c r="X1277" s="543"/>
      <c r="Y1277" s="543"/>
      <c r="Z1277" s="543"/>
      <c r="AA1277" s="544"/>
      <c r="AB1277" s="519"/>
    </row>
    <row r="1278" spans="1:28" ht="15.75" customHeight="1" thickBot="1"/>
    <row r="1279" spans="1:28" ht="15.75" customHeight="1" thickBot="1">
      <c r="A1279" s="569" t="s">
        <v>44</v>
      </c>
      <c r="B1279" s="570"/>
      <c r="C1279" s="570"/>
      <c r="D1279" s="570"/>
      <c r="E1279" s="570"/>
      <c r="F1279" s="570"/>
      <c r="G1279" s="570"/>
      <c r="H1279" s="570"/>
      <c r="I1279" s="570"/>
      <c r="J1279" s="570"/>
      <c r="K1279" s="570"/>
      <c r="L1279" s="570"/>
      <c r="M1279" s="570"/>
      <c r="N1279" s="570"/>
      <c r="O1279" s="570"/>
      <c r="P1279" s="570"/>
      <c r="Q1279" s="570"/>
      <c r="R1279" s="570"/>
      <c r="S1279" s="570"/>
      <c r="T1279" s="570"/>
      <c r="U1279" s="570"/>
      <c r="V1279" s="570"/>
      <c r="W1279" s="570"/>
      <c r="X1279" s="570"/>
      <c r="Y1279" s="570"/>
      <c r="Z1279" s="570"/>
      <c r="AA1279" s="570"/>
      <c r="AB1279" s="571"/>
    </row>
    <row r="1280" spans="1:28" ht="15.75" customHeight="1">
      <c r="A1280" s="557" t="s">
        <v>91</v>
      </c>
      <c r="B1280" s="558"/>
      <c r="C1280" s="558"/>
      <c r="D1280" s="558"/>
      <c r="E1280" s="558"/>
      <c r="F1280" s="558"/>
      <c r="G1280" s="558"/>
      <c r="H1280" s="558"/>
      <c r="I1280" s="558"/>
      <c r="J1280" s="558"/>
      <c r="K1280" s="558"/>
      <c r="L1280" s="558"/>
      <c r="M1280" s="558"/>
      <c r="N1280" s="558"/>
      <c r="O1280" s="558"/>
      <c r="P1280" s="558"/>
      <c r="Q1280" s="558"/>
      <c r="R1280" s="558"/>
      <c r="S1280" s="558"/>
      <c r="T1280" s="558"/>
      <c r="U1280" s="558"/>
      <c r="V1280" s="558"/>
      <c r="W1280" s="558"/>
      <c r="X1280" s="558"/>
      <c r="Y1280" s="558"/>
      <c r="Z1280" s="558"/>
      <c r="AA1280" s="558"/>
      <c r="AB1280" s="559"/>
    </row>
    <row r="1281" spans="1:28" ht="15.75" customHeight="1">
      <c r="A1281" s="560"/>
      <c r="B1281" s="561"/>
      <c r="C1281" s="561"/>
      <c r="D1281" s="561"/>
      <c r="E1281" s="561"/>
      <c r="F1281" s="561"/>
      <c r="G1281" s="561"/>
      <c r="H1281" s="561"/>
      <c r="I1281" s="561"/>
      <c r="J1281" s="561"/>
      <c r="K1281" s="561"/>
      <c r="L1281" s="561"/>
      <c r="M1281" s="561"/>
      <c r="N1281" s="561"/>
      <c r="O1281" s="561"/>
      <c r="P1281" s="561"/>
      <c r="Q1281" s="561"/>
      <c r="R1281" s="561"/>
      <c r="S1281" s="561"/>
      <c r="T1281" s="561"/>
      <c r="U1281" s="561"/>
      <c r="V1281" s="561"/>
      <c r="W1281" s="561"/>
      <c r="X1281" s="561"/>
      <c r="Y1281" s="561"/>
      <c r="Z1281" s="561"/>
      <c r="AA1281" s="561"/>
      <c r="AB1281" s="562"/>
    </row>
    <row r="1282" spans="1:28" ht="15.75" customHeight="1" thickBot="1">
      <c r="A1282" s="563"/>
      <c r="B1282" s="564"/>
      <c r="C1282" s="564"/>
      <c r="D1282" s="564"/>
      <c r="E1282" s="564"/>
      <c r="F1282" s="564"/>
      <c r="G1282" s="564"/>
      <c r="H1282" s="564"/>
      <c r="I1282" s="564"/>
      <c r="J1282" s="564"/>
      <c r="K1282" s="564"/>
      <c r="L1282" s="564"/>
      <c r="M1282" s="564"/>
      <c r="N1282" s="564"/>
      <c r="O1282" s="564"/>
      <c r="P1282" s="564"/>
      <c r="Q1282" s="564"/>
      <c r="R1282" s="564"/>
      <c r="S1282" s="564"/>
      <c r="T1282" s="564"/>
      <c r="U1282" s="564"/>
      <c r="V1282" s="564"/>
      <c r="W1282" s="564"/>
      <c r="X1282" s="564"/>
      <c r="Y1282" s="564"/>
      <c r="Z1282" s="564"/>
      <c r="AA1282" s="564"/>
      <c r="AB1282" s="565"/>
    </row>
  </sheetData>
  <mergeCells count="5475">
    <mergeCell ref="AB1273:AB1277"/>
    <mergeCell ref="J1274:L1274"/>
    <mergeCell ref="M1274:O1274"/>
    <mergeCell ref="P1274:R1274"/>
    <mergeCell ref="S1274:U1274"/>
    <mergeCell ref="V1274:X1274"/>
    <mergeCell ref="Y1274:AA1274"/>
    <mergeCell ref="A1275:B1275"/>
    <mergeCell ref="E1275:F1276"/>
    <mergeCell ref="G1275:I1276"/>
    <mergeCell ref="J1275:L1276"/>
    <mergeCell ref="M1275:O1276"/>
    <mergeCell ref="P1275:R1276"/>
    <mergeCell ref="S1275:U1276"/>
    <mergeCell ref="V1275:X1276"/>
    <mergeCell ref="Y1275:AA1276"/>
    <mergeCell ref="A1276:D1277"/>
    <mergeCell ref="E1277:F1277"/>
    <mergeCell ref="G1277:I1277"/>
    <mergeCell ref="J1277:R1277"/>
    <mergeCell ref="S1277:AA1277"/>
    <mergeCell ref="A1273:D1274"/>
    <mergeCell ref="E1273:F1274"/>
    <mergeCell ref="G1273:I1274"/>
    <mergeCell ref="J1273:R1273"/>
    <mergeCell ref="S1273:AA1273"/>
    <mergeCell ref="A1261:D1262"/>
    <mergeCell ref="E1261:F1262"/>
    <mergeCell ref="G1261:I1262"/>
    <mergeCell ref="J1261:R1261"/>
    <mergeCell ref="S1261:AA1261"/>
    <mergeCell ref="AB1261:AB1265"/>
    <mergeCell ref="J1262:L1262"/>
    <mergeCell ref="M1262:O1262"/>
    <mergeCell ref="P1262:R1262"/>
    <mergeCell ref="S1262:U1262"/>
    <mergeCell ref="V1262:X1262"/>
    <mergeCell ref="Y1262:AA1262"/>
    <mergeCell ref="A1263:B1263"/>
    <mergeCell ref="E1263:F1264"/>
    <mergeCell ref="G1263:I1264"/>
    <mergeCell ref="J1263:L1264"/>
    <mergeCell ref="M1263:O1264"/>
    <mergeCell ref="P1263:R1264"/>
    <mergeCell ref="S1263:U1264"/>
    <mergeCell ref="V1263:X1264"/>
    <mergeCell ref="Y1263:AA1264"/>
    <mergeCell ref="A1264:D1265"/>
    <mergeCell ref="E1265:F1265"/>
    <mergeCell ref="G1265:I1265"/>
    <mergeCell ref="J1265:R1265"/>
    <mergeCell ref="S1265:AA1265"/>
    <mergeCell ref="AB1255:AB1259"/>
    <mergeCell ref="J1256:L1256"/>
    <mergeCell ref="M1256:O1256"/>
    <mergeCell ref="P1256:R1256"/>
    <mergeCell ref="S1256:U1256"/>
    <mergeCell ref="V1256:X1256"/>
    <mergeCell ref="Y1256:AA1256"/>
    <mergeCell ref="A1257:B1257"/>
    <mergeCell ref="E1257:F1258"/>
    <mergeCell ref="G1257:I1258"/>
    <mergeCell ref="J1257:L1258"/>
    <mergeCell ref="M1257:O1258"/>
    <mergeCell ref="P1257:R1258"/>
    <mergeCell ref="S1257:U1258"/>
    <mergeCell ref="V1257:X1258"/>
    <mergeCell ref="Y1257:AA1258"/>
    <mergeCell ref="A1258:D1259"/>
    <mergeCell ref="E1259:F1259"/>
    <mergeCell ref="G1259:I1259"/>
    <mergeCell ref="J1259:R1259"/>
    <mergeCell ref="S1259:AA1259"/>
    <mergeCell ref="A1255:D1256"/>
    <mergeCell ref="E1255:F1256"/>
    <mergeCell ref="G1255:I1256"/>
    <mergeCell ref="J1255:R1255"/>
    <mergeCell ref="S1255:AA1255"/>
    <mergeCell ref="A1249:D1250"/>
    <mergeCell ref="E1249:F1250"/>
    <mergeCell ref="G1249:I1250"/>
    <mergeCell ref="J1249:R1249"/>
    <mergeCell ref="S1249:AA1249"/>
    <mergeCell ref="AB1249:AB1253"/>
    <mergeCell ref="J1250:L1250"/>
    <mergeCell ref="M1250:O1250"/>
    <mergeCell ref="P1250:R1250"/>
    <mergeCell ref="S1250:U1250"/>
    <mergeCell ref="V1250:X1250"/>
    <mergeCell ref="Y1250:AA1250"/>
    <mergeCell ref="A1251:B1251"/>
    <mergeCell ref="E1251:F1252"/>
    <mergeCell ref="G1251:I1252"/>
    <mergeCell ref="J1251:L1252"/>
    <mergeCell ref="M1251:O1252"/>
    <mergeCell ref="P1251:R1252"/>
    <mergeCell ref="S1251:U1252"/>
    <mergeCell ref="V1251:X1252"/>
    <mergeCell ref="Y1251:AA1252"/>
    <mergeCell ref="A1252:D1253"/>
    <mergeCell ref="E1253:F1253"/>
    <mergeCell ref="G1253:I1253"/>
    <mergeCell ref="J1253:R1253"/>
    <mergeCell ref="S1253:AA1253"/>
    <mergeCell ref="AB1243:AB1247"/>
    <mergeCell ref="J1244:L1244"/>
    <mergeCell ref="M1244:O1244"/>
    <mergeCell ref="P1244:R1244"/>
    <mergeCell ref="S1244:U1244"/>
    <mergeCell ref="V1244:X1244"/>
    <mergeCell ref="Y1244:AA1244"/>
    <mergeCell ref="A1245:B1245"/>
    <mergeCell ref="E1245:F1246"/>
    <mergeCell ref="G1245:I1246"/>
    <mergeCell ref="J1245:L1246"/>
    <mergeCell ref="M1245:O1246"/>
    <mergeCell ref="P1245:R1246"/>
    <mergeCell ref="S1245:U1246"/>
    <mergeCell ref="V1245:X1246"/>
    <mergeCell ref="Y1245:AA1246"/>
    <mergeCell ref="A1246:D1247"/>
    <mergeCell ref="E1247:F1247"/>
    <mergeCell ref="G1247:I1247"/>
    <mergeCell ref="J1247:R1247"/>
    <mergeCell ref="S1247:AA1247"/>
    <mergeCell ref="A1243:D1244"/>
    <mergeCell ref="E1243:F1244"/>
    <mergeCell ref="G1243:I1244"/>
    <mergeCell ref="J1243:R1243"/>
    <mergeCell ref="S1243:AA1243"/>
    <mergeCell ref="A1237:D1238"/>
    <mergeCell ref="E1237:F1238"/>
    <mergeCell ref="G1237:I1238"/>
    <mergeCell ref="J1237:R1237"/>
    <mergeCell ref="S1237:AA1237"/>
    <mergeCell ref="AB1237:AB1241"/>
    <mergeCell ref="J1238:L1238"/>
    <mergeCell ref="M1238:O1238"/>
    <mergeCell ref="P1238:R1238"/>
    <mergeCell ref="S1238:U1238"/>
    <mergeCell ref="V1238:X1238"/>
    <mergeCell ref="Y1238:AA1238"/>
    <mergeCell ref="A1239:B1239"/>
    <mergeCell ref="E1239:F1240"/>
    <mergeCell ref="G1239:I1240"/>
    <mergeCell ref="J1239:L1240"/>
    <mergeCell ref="M1239:O1240"/>
    <mergeCell ref="P1239:R1240"/>
    <mergeCell ref="S1239:U1240"/>
    <mergeCell ref="V1239:X1240"/>
    <mergeCell ref="Y1239:AA1240"/>
    <mergeCell ref="A1240:D1241"/>
    <mergeCell ref="E1241:F1241"/>
    <mergeCell ref="G1241:I1241"/>
    <mergeCell ref="J1241:R1241"/>
    <mergeCell ref="S1241:AA1241"/>
    <mergeCell ref="A1231:D1232"/>
    <mergeCell ref="E1231:F1232"/>
    <mergeCell ref="G1231:I1232"/>
    <mergeCell ref="J1231:R1231"/>
    <mergeCell ref="S1231:AA1231"/>
    <mergeCell ref="AB1231:AB1235"/>
    <mergeCell ref="J1232:L1232"/>
    <mergeCell ref="M1232:O1232"/>
    <mergeCell ref="P1232:R1232"/>
    <mergeCell ref="S1232:U1232"/>
    <mergeCell ref="V1232:X1232"/>
    <mergeCell ref="Y1232:AA1232"/>
    <mergeCell ref="A1233:B1233"/>
    <mergeCell ref="E1233:F1234"/>
    <mergeCell ref="G1233:I1234"/>
    <mergeCell ref="J1233:L1234"/>
    <mergeCell ref="M1233:O1234"/>
    <mergeCell ref="P1233:R1234"/>
    <mergeCell ref="S1233:U1234"/>
    <mergeCell ref="V1233:X1234"/>
    <mergeCell ref="Y1233:AA1234"/>
    <mergeCell ref="A1234:D1235"/>
    <mergeCell ref="E1235:F1235"/>
    <mergeCell ref="G1235:I1235"/>
    <mergeCell ref="J1235:R1235"/>
    <mergeCell ref="S1235:AA1235"/>
    <mergeCell ref="G1225:I1226"/>
    <mergeCell ref="J1225:R1225"/>
    <mergeCell ref="S1225:AA1225"/>
    <mergeCell ref="AB1225:AB1229"/>
    <mergeCell ref="J1226:L1226"/>
    <mergeCell ref="M1226:O1226"/>
    <mergeCell ref="P1226:R1226"/>
    <mergeCell ref="S1226:U1226"/>
    <mergeCell ref="V1226:X1226"/>
    <mergeCell ref="Y1226:AA1226"/>
    <mergeCell ref="A1227:B1227"/>
    <mergeCell ref="E1227:F1228"/>
    <mergeCell ref="G1227:I1228"/>
    <mergeCell ref="J1227:L1228"/>
    <mergeCell ref="M1227:O1228"/>
    <mergeCell ref="P1227:R1228"/>
    <mergeCell ref="S1227:U1228"/>
    <mergeCell ref="V1227:X1228"/>
    <mergeCell ref="Y1227:AA1228"/>
    <mergeCell ref="A1228:D1229"/>
    <mergeCell ref="E1229:F1229"/>
    <mergeCell ref="G1229:I1229"/>
    <mergeCell ref="J1229:R1229"/>
    <mergeCell ref="S1229:AA1229"/>
    <mergeCell ref="A1225:D1226"/>
    <mergeCell ref="E1225:F1226"/>
    <mergeCell ref="AB1219:AB1223"/>
    <mergeCell ref="J1220:L1220"/>
    <mergeCell ref="M1220:O1220"/>
    <mergeCell ref="P1220:R1220"/>
    <mergeCell ref="S1220:U1220"/>
    <mergeCell ref="V1220:X1220"/>
    <mergeCell ref="Y1220:AA1220"/>
    <mergeCell ref="A1221:B1221"/>
    <mergeCell ref="E1221:F1222"/>
    <mergeCell ref="G1221:I1222"/>
    <mergeCell ref="J1221:L1222"/>
    <mergeCell ref="M1221:O1222"/>
    <mergeCell ref="P1221:R1222"/>
    <mergeCell ref="S1221:U1222"/>
    <mergeCell ref="V1221:X1222"/>
    <mergeCell ref="Y1221:AA1222"/>
    <mergeCell ref="A1222:D1223"/>
    <mergeCell ref="E1223:F1223"/>
    <mergeCell ref="G1223:I1223"/>
    <mergeCell ref="J1223:R1223"/>
    <mergeCell ref="S1223:AA1223"/>
    <mergeCell ref="A1219:D1220"/>
    <mergeCell ref="E1219:F1220"/>
    <mergeCell ref="G1219:I1220"/>
    <mergeCell ref="J1219:R1219"/>
    <mergeCell ref="S1219:AA1219"/>
    <mergeCell ref="E1213:F1214"/>
    <mergeCell ref="G1213:I1214"/>
    <mergeCell ref="J1213:R1213"/>
    <mergeCell ref="S1213:AA1213"/>
    <mergeCell ref="AB1213:AB1217"/>
    <mergeCell ref="J1214:L1214"/>
    <mergeCell ref="M1214:O1214"/>
    <mergeCell ref="P1214:R1214"/>
    <mergeCell ref="S1214:U1214"/>
    <mergeCell ref="V1214:X1214"/>
    <mergeCell ref="Y1214:AA1214"/>
    <mergeCell ref="A1215:B1215"/>
    <mergeCell ref="E1215:F1216"/>
    <mergeCell ref="G1215:I1216"/>
    <mergeCell ref="J1215:L1216"/>
    <mergeCell ref="M1215:O1216"/>
    <mergeCell ref="P1215:R1216"/>
    <mergeCell ref="S1215:U1216"/>
    <mergeCell ref="V1215:X1216"/>
    <mergeCell ref="Y1215:AA1216"/>
    <mergeCell ref="A1216:D1217"/>
    <mergeCell ref="E1217:F1217"/>
    <mergeCell ref="G1217:I1217"/>
    <mergeCell ref="J1217:R1217"/>
    <mergeCell ref="S1217:AA1217"/>
    <mergeCell ref="A1213:D1214"/>
    <mergeCell ref="AB1207:AB1211"/>
    <mergeCell ref="J1208:L1208"/>
    <mergeCell ref="M1208:O1208"/>
    <mergeCell ref="P1208:R1208"/>
    <mergeCell ref="S1208:U1208"/>
    <mergeCell ref="V1208:X1208"/>
    <mergeCell ref="Y1208:AA1208"/>
    <mergeCell ref="A1209:B1209"/>
    <mergeCell ref="E1209:F1210"/>
    <mergeCell ref="G1209:I1210"/>
    <mergeCell ref="J1209:L1210"/>
    <mergeCell ref="M1209:O1210"/>
    <mergeCell ref="P1209:R1210"/>
    <mergeCell ref="S1209:U1210"/>
    <mergeCell ref="V1209:X1210"/>
    <mergeCell ref="Y1209:AA1210"/>
    <mergeCell ref="A1210:D1211"/>
    <mergeCell ref="E1211:F1211"/>
    <mergeCell ref="G1211:I1211"/>
    <mergeCell ref="J1211:R1211"/>
    <mergeCell ref="S1211:AA1211"/>
    <mergeCell ref="A1207:D1208"/>
    <mergeCell ref="E1207:F1208"/>
    <mergeCell ref="G1207:I1208"/>
    <mergeCell ref="J1207:R1207"/>
    <mergeCell ref="S1207:AA1207"/>
    <mergeCell ref="A1195:D1196"/>
    <mergeCell ref="E1195:F1196"/>
    <mergeCell ref="G1195:I1196"/>
    <mergeCell ref="J1195:R1195"/>
    <mergeCell ref="S1195:AA1195"/>
    <mergeCell ref="AB1195:AB1199"/>
    <mergeCell ref="J1196:L1196"/>
    <mergeCell ref="M1196:O1196"/>
    <mergeCell ref="P1196:R1196"/>
    <mergeCell ref="S1196:U1196"/>
    <mergeCell ref="V1196:X1196"/>
    <mergeCell ref="Y1196:AA1196"/>
    <mergeCell ref="A1197:B1197"/>
    <mergeCell ref="E1197:F1198"/>
    <mergeCell ref="G1197:I1198"/>
    <mergeCell ref="J1197:L1198"/>
    <mergeCell ref="M1197:O1198"/>
    <mergeCell ref="P1197:R1198"/>
    <mergeCell ref="S1197:U1198"/>
    <mergeCell ref="V1197:X1198"/>
    <mergeCell ref="Y1197:AA1198"/>
    <mergeCell ref="A1198:D1199"/>
    <mergeCell ref="E1199:F1199"/>
    <mergeCell ref="G1199:I1199"/>
    <mergeCell ref="J1199:R1199"/>
    <mergeCell ref="S1199:AA1199"/>
    <mergeCell ref="AB1189:AB1193"/>
    <mergeCell ref="J1190:L1190"/>
    <mergeCell ref="M1190:O1190"/>
    <mergeCell ref="P1190:R1190"/>
    <mergeCell ref="S1190:U1190"/>
    <mergeCell ref="V1190:X1190"/>
    <mergeCell ref="Y1190:AA1190"/>
    <mergeCell ref="A1191:B1191"/>
    <mergeCell ref="E1191:F1192"/>
    <mergeCell ref="G1191:I1192"/>
    <mergeCell ref="J1191:L1192"/>
    <mergeCell ref="M1191:O1192"/>
    <mergeCell ref="P1191:R1192"/>
    <mergeCell ref="S1191:U1192"/>
    <mergeCell ref="V1191:X1192"/>
    <mergeCell ref="Y1191:AA1192"/>
    <mergeCell ref="A1192:D1193"/>
    <mergeCell ref="E1193:F1193"/>
    <mergeCell ref="G1193:I1193"/>
    <mergeCell ref="J1193:R1193"/>
    <mergeCell ref="S1193:AA1193"/>
    <mergeCell ref="A1189:D1190"/>
    <mergeCell ref="E1189:F1190"/>
    <mergeCell ref="G1189:I1190"/>
    <mergeCell ref="J1189:R1189"/>
    <mergeCell ref="S1189:AA1189"/>
    <mergeCell ref="A1183:D1184"/>
    <mergeCell ref="E1183:F1184"/>
    <mergeCell ref="G1183:I1184"/>
    <mergeCell ref="J1183:R1183"/>
    <mergeCell ref="S1183:AA1183"/>
    <mergeCell ref="AB1183:AB1187"/>
    <mergeCell ref="J1184:L1184"/>
    <mergeCell ref="M1184:O1184"/>
    <mergeCell ref="P1184:R1184"/>
    <mergeCell ref="S1184:U1184"/>
    <mergeCell ref="V1184:X1184"/>
    <mergeCell ref="Y1184:AA1184"/>
    <mergeCell ref="A1185:B1185"/>
    <mergeCell ref="E1185:F1186"/>
    <mergeCell ref="G1185:I1186"/>
    <mergeCell ref="J1185:L1186"/>
    <mergeCell ref="M1185:O1186"/>
    <mergeCell ref="P1185:R1186"/>
    <mergeCell ref="S1185:U1186"/>
    <mergeCell ref="V1185:X1186"/>
    <mergeCell ref="Y1185:AA1186"/>
    <mergeCell ref="A1186:D1187"/>
    <mergeCell ref="E1187:F1187"/>
    <mergeCell ref="G1187:I1187"/>
    <mergeCell ref="J1187:R1187"/>
    <mergeCell ref="S1187:AA1187"/>
    <mergeCell ref="AB1177:AB1181"/>
    <mergeCell ref="J1178:L1178"/>
    <mergeCell ref="M1178:O1178"/>
    <mergeCell ref="P1178:R1178"/>
    <mergeCell ref="S1178:U1178"/>
    <mergeCell ref="V1178:X1178"/>
    <mergeCell ref="Y1178:AA1178"/>
    <mergeCell ref="A1179:B1179"/>
    <mergeCell ref="E1179:F1180"/>
    <mergeCell ref="G1179:I1180"/>
    <mergeCell ref="J1179:L1180"/>
    <mergeCell ref="M1179:O1180"/>
    <mergeCell ref="P1179:R1180"/>
    <mergeCell ref="S1179:U1180"/>
    <mergeCell ref="V1179:X1180"/>
    <mergeCell ref="Y1179:AA1180"/>
    <mergeCell ref="A1180:D1181"/>
    <mergeCell ref="E1181:F1181"/>
    <mergeCell ref="G1181:I1181"/>
    <mergeCell ref="J1181:R1181"/>
    <mergeCell ref="S1181:AA1181"/>
    <mergeCell ref="A1177:D1178"/>
    <mergeCell ref="E1177:F1178"/>
    <mergeCell ref="G1177:I1178"/>
    <mergeCell ref="J1177:R1177"/>
    <mergeCell ref="S1177:AA1177"/>
    <mergeCell ref="A1171:D1172"/>
    <mergeCell ref="E1171:F1172"/>
    <mergeCell ref="G1171:I1172"/>
    <mergeCell ref="J1171:R1171"/>
    <mergeCell ref="S1171:AA1171"/>
    <mergeCell ref="AB1171:AB1175"/>
    <mergeCell ref="J1172:L1172"/>
    <mergeCell ref="M1172:O1172"/>
    <mergeCell ref="P1172:R1172"/>
    <mergeCell ref="S1172:U1172"/>
    <mergeCell ref="V1172:X1172"/>
    <mergeCell ref="Y1172:AA1172"/>
    <mergeCell ref="A1173:B1173"/>
    <mergeCell ref="E1173:F1174"/>
    <mergeCell ref="G1173:I1174"/>
    <mergeCell ref="J1173:L1174"/>
    <mergeCell ref="M1173:O1174"/>
    <mergeCell ref="P1173:R1174"/>
    <mergeCell ref="S1173:U1174"/>
    <mergeCell ref="V1173:X1174"/>
    <mergeCell ref="Y1173:AA1174"/>
    <mergeCell ref="A1174:D1175"/>
    <mergeCell ref="E1175:F1175"/>
    <mergeCell ref="G1175:I1175"/>
    <mergeCell ref="J1175:R1175"/>
    <mergeCell ref="S1175:AA1175"/>
    <mergeCell ref="AB1165:AB1169"/>
    <mergeCell ref="J1166:L1166"/>
    <mergeCell ref="M1166:O1166"/>
    <mergeCell ref="P1166:R1166"/>
    <mergeCell ref="S1166:U1166"/>
    <mergeCell ref="V1166:X1166"/>
    <mergeCell ref="Y1166:AA1166"/>
    <mergeCell ref="A1167:B1167"/>
    <mergeCell ref="E1167:F1168"/>
    <mergeCell ref="G1167:I1168"/>
    <mergeCell ref="J1167:L1168"/>
    <mergeCell ref="M1167:O1168"/>
    <mergeCell ref="P1167:R1168"/>
    <mergeCell ref="S1167:U1168"/>
    <mergeCell ref="V1167:X1168"/>
    <mergeCell ref="Y1167:AA1168"/>
    <mergeCell ref="A1168:D1169"/>
    <mergeCell ref="E1169:F1169"/>
    <mergeCell ref="G1169:I1169"/>
    <mergeCell ref="J1169:R1169"/>
    <mergeCell ref="S1169:AA1169"/>
    <mergeCell ref="A1165:D1166"/>
    <mergeCell ref="E1165:F1166"/>
    <mergeCell ref="G1165:I1166"/>
    <mergeCell ref="J1165:R1165"/>
    <mergeCell ref="S1165:AA1165"/>
    <mergeCell ref="AB1159:AB1163"/>
    <mergeCell ref="J1160:L1160"/>
    <mergeCell ref="M1160:O1160"/>
    <mergeCell ref="P1160:R1160"/>
    <mergeCell ref="S1160:U1160"/>
    <mergeCell ref="V1160:X1160"/>
    <mergeCell ref="Y1160:AA1160"/>
    <mergeCell ref="A1161:B1161"/>
    <mergeCell ref="E1161:F1162"/>
    <mergeCell ref="G1161:I1162"/>
    <mergeCell ref="J1161:L1162"/>
    <mergeCell ref="M1161:O1162"/>
    <mergeCell ref="P1161:R1162"/>
    <mergeCell ref="S1161:U1162"/>
    <mergeCell ref="V1161:X1162"/>
    <mergeCell ref="Y1161:AA1162"/>
    <mergeCell ref="A1162:D1163"/>
    <mergeCell ref="E1163:F1163"/>
    <mergeCell ref="G1163:I1163"/>
    <mergeCell ref="J1163:R1163"/>
    <mergeCell ref="S1163:AA1163"/>
    <mergeCell ref="Y1154:AA1154"/>
    <mergeCell ref="A1155:B1155"/>
    <mergeCell ref="E1155:F1156"/>
    <mergeCell ref="G1155:I1156"/>
    <mergeCell ref="J1155:L1156"/>
    <mergeCell ref="M1155:O1156"/>
    <mergeCell ref="P1155:R1156"/>
    <mergeCell ref="S1155:U1156"/>
    <mergeCell ref="V1155:X1156"/>
    <mergeCell ref="Y1155:AA1156"/>
    <mergeCell ref="A1156:D1157"/>
    <mergeCell ref="E1157:F1157"/>
    <mergeCell ref="G1157:I1157"/>
    <mergeCell ref="J1157:R1157"/>
    <mergeCell ref="S1157:AA1157"/>
    <mergeCell ref="A1159:D1160"/>
    <mergeCell ref="E1159:F1160"/>
    <mergeCell ref="G1159:I1160"/>
    <mergeCell ref="J1159:R1159"/>
    <mergeCell ref="S1159:AA1159"/>
    <mergeCell ref="A1104:D1105"/>
    <mergeCell ref="J1104:R1104"/>
    <mergeCell ref="S1104:AA1104"/>
    <mergeCell ref="AB1104:AB1108"/>
    <mergeCell ref="J1105:L1105"/>
    <mergeCell ref="M1105:O1105"/>
    <mergeCell ref="P1105:R1105"/>
    <mergeCell ref="S1105:U1105"/>
    <mergeCell ref="V1105:X1105"/>
    <mergeCell ref="Y1105:AA1105"/>
    <mergeCell ref="A1106:B1106"/>
    <mergeCell ref="E1106:F1107"/>
    <mergeCell ref="G1106:I1107"/>
    <mergeCell ref="J1106:L1107"/>
    <mergeCell ref="M1106:O1107"/>
    <mergeCell ref="P1106:R1107"/>
    <mergeCell ref="S1106:U1107"/>
    <mergeCell ref="V1106:X1107"/>
    <mergeCell ref="Y1106:AA1107"/>
    <mergeCell ref="A1107:D1108"/>
    <mergeCell ref="E1108:F1108"/>
    <mergeCell ref="G1108:I1108"/>
    <mergeCell ref="J1108:R1108"/>
    <mergeCell ref="S1108:AA1108"/>
    <mergeCell ref="AB1086:AB1090"/>
    <mergeCell ref="AB1098:AB1102"/>
    <mergeCell ref="J1099:L1099"/>
    <mergeCell ref="M1099:O1099"/>
    <mergeCell ref="P1099:R1099"/>
    <mergeCell ref="S1099:U1099"/>
    <mergeCell ref="V1099:X1099"/>
    <mergeCell ref="Y1099:AA1099"/>
    <mergeCell ref="A1100:B1100"/>
    <mergeCell ref="E1100:F1101"/>
    <mergeCell ref="G1100:I1101"/>
    <mergeCell ref="J1100:L1101"/>
    <mergeCell ref="M1100:O1101"/>
    <mergeCell ref="P1100:R1101"/>
    <mergeCell ref="S1100:U1101"/>
    <mergeCell ref="V1100:X1101"/>
    <mergeCell ref="Y1100:AA1101"/>
    <mergeCell ref="A1101:D1102"/>
    <mergeCell ref="E1102:F1102"/>
    <mergeCell ref="G1102:I1102"/>
    <mergeCell ref="E1098:F1099"/>
    <mergeCell ref="G1098:I1099"/>
    <mergeCell ref="AB1092:AB1096"/>
    <mergeCell ref="J1093:L1093"/>
    <mergeCell ref="M1093:O1093"/>
    <mergeCell ref="P1093:R1093"/>
    <mergeCell ref="S1093:U1093"/>
    <mergeCell ref="V1093:X1093"/>
    <mergeCell ref="Y1093:AA1093"/>
    <mergeCell ref="A1094:B1094"/>
    <mergeCell ref="E1094:F1095"/>
    <mergeCell ref="G1094:I1095"/>
    <mergeCell ref="J1094:L1095"/>
    <mergeCell ref="M1094:O1095"/>
    <mergeCell ref="P1094:R1095"/>
    <mergeCell ref="S1094:U1095"/>
    <mergeCell ref="V1094:X1095"/>
    <mergeCell ref="Y1094:AA1095"/>
    <mergeCell ref="A1095:D1096"/>
    <mergeCell ref="E1096:F1096"/>
    <mergeCell ref="G1096:I1096"/>
    <mergeCell ref="A1080:D1081"/>
    <mergeCell ref="J1080:R1080"/>
    <mergeCell ref="S1080:AA1080"/>
    <mergeCell ref="AB1080:AB1084"/>
    <mergeCell ref="J1081:L1081"/>
    <mergeCell ref="M1081:O1081"/>
    <mergeCell ref="P1081:R1081"/>
    <mergeCell ref="S1081:U1081"/>
    <mergeCell ref="V1081:X1081"/>
    <mergeCell ref="Y1081:AA1081"/>
    <mergeCell ref="A1082:B1082"/>
    <mergeCell ref="E1082:F1083"/>
    <mergeCell ref="G1082:I1083"/>
    <mergeCell ref="J1082:L1083"/>
    <mergeCell ref="M1082:O1083"/>
    <mergeCell ref="P1082:R1083"/>
    <mergeCell ref="S1082:U1083"/>
    <mergeCell ref="V1082:X1083"/>
    <mergeCell ref="Y1082:AA1083"/>
    <mergeCell ref="A1083:D1084"/>
    <mergeCell ref="E1084:F1084"/>
    <mergeCell ref="G1084:I1084"/>
    <mergeCell ref="E1080:F1081"/>
    <mergeCell ref="G1080:I1081"/>
    <mergeCell ref="AB1068:AB1072"/>
    <mergeCell ref="J1069:L1069"/>
    <mergeCell ref="M1069:O1069"/>
    <mergeCell ref="P1069:R1069"/>
    <mergeCell ref="S1069:U1069"/>
    <mergeCell ref="V1069:X1069"/>
    <mergeCell ref="Y1069:AA1069"/>
    <mergeCell ref="A1070:B1070"/>
    <mergeCell ref="E1070:F1071"/>
    <mergeCell ref="G1070:I1071"/>
    <mergeCell ref="J1070:L1071"/>
    <mergeCell ref="M1070:O1071"/>
    <mergeCell ref="P1070:R1071"/>
    <mergeCell ref="S1070:U1071"/>
    <mergeCell ref="V1070:X1071"/>
    <mergeCell ref="Y1070:AA1071"/>
    <mergeCell ref="A1071:D1072"/>
    <mergeCell ref="E1072:F1072"/>
    <mergeCell ref="G1072:I1072"/>
    <mergeCell ref="E1068:F1069"/>
    <mergeCell ref="G1068:I1069"/>
    <mergeCell ref="A1068:D1069"/>
    <mergeCell ref="J1068:R1068"/>
    <mergeCell ref="S1068:AA1068"/>
    <mergeCell ref="J1072:R1072"/>
    <mergeCell ref="S1072:AA1072"/>
    <mergeCell ref="A1074:D1075"/>
    <mergeCell ref="E1074:F1075"/>
    <mergeCell ref="G1074:I1075"/>
    <mergeCell ref="J1074:R1074"/>
    <mergeCell ref="S1074:AA1074"/>
    <mergeCell ref="A1062:D1063"/>
    <mergeCell ref="J1062:R1062"/>
    <mergeCell ref="S1062:AA1062"/>
    <mergeCell ref="AB1062:AB1066"/>
    <mergeCell ref="J1063:L1063"/>
    <mergeCell ref="M1063:O1063"/>
    <mergeCell ref="P1063:R1063"/>
    <mergeCell ref="S1063:U1063"/>
    <mergeCell ref="V1063:X1063"/>
    <mergeCell ref="Y1063:AA1063"/>
    <mergeCell ref="A1064:B1064"/>
    <mergeCell ref="E1064:F1065"/>
    <mergeCell ref="G1064:I1065"/>
    <mergeCell ref="J1064:L1065"/>
    <mergeCell ref="M1064:O1065"/>
    <mergeCell ref="P1064:R1065"/>
    <mergeCell ref="S1064:U1065"/>
    <mergeCell ref="V1064:X1065"/>
    <mergeCell ref="Y1064:AA1065"/>
    <mergeCell ref="A1065:D1066"/>
    <mergeCell ref="E1066:F1066"/>
    <mergeCell ref="G1066:I1066"/>
    <mergeCell ref="E1062:F1063"/>
    <mergeCell ref="G1062:I1063"/>
    <mergeCell ref="J1066:R1066"/>
    <mergeCell ref="S1066:AA1066"/>
    <mergeCell ref="AB1056:AB1060"/>
    <mergeCell ref="J1057:L1057"/>
    <mergeCell ref="M1057:O1057"/>
    <mergeCell ref="P1057:R1057"/>
    <mergeCell ref="S1057:U1057"/>
    <mergeCell ref="V1057:X1057"/>
    <mergeCell ref="Y1057:AA1057"/>
    <mergeCell ref="A1058:B1058"/>
    <mergeCell ref="E1058:F1059"/>
    <mergeCell ref="G1058:I1059"/>
    <mergeCell ref="J1058:L1059"/>
    <mergeCell ref="M1058:O1059"/>
    <mergeCell ref="P1058:R1059"/>
    <mergeCell ref="S1058:U1059"/>
    <mergeCell ref="V1058:X1059"/>
    <mergeCell ref="Y1058:AA1059"/>
    <mergeCell ref="A1059:D1060"/>
    <mergeCell ref="E1060:F1060"/>
    <mergeCell ref="G1060:I1060"/>
    <mergeCell ref="E1056:F1057"/>
    <mergeCell ref="G1056:I1057"/>
    <mergeCell ref="A1056:D1057"/>
    <mergeCell ref="J1056:R1056"/>
    <mergeCell ref="S1056:AA1056"/>
    <mergeCell ref="J1060:R1060"/>
    <mergeCell ref="S1060:AA1060"/>
    <mergeCell ref="A1050:D1051"/>
    <mergeCell ref="J1050:R1050"/>
    <mergeCell ref="S1050:AA1050"/>
    <mergeCell ref="AB1050:AB1054"/>
    <mergeCell ref="J1051:L1051"/>
    <mergeCell ref="M1051:O1051"/>
    <mergeCell ref="P1051:R1051"/>
    <mergeCell ref="S1051:U1051"/>
    <mergeCell ref="V1051:X1051"/>
    <mergeCell ref="Y1051:AA1051"/>
    <mergeCell ref="A1052:B1052"/>
    <mergeCell ref="E1052:F1053"/>
    <mergeCell ref="G1052:I1053"/>
    <mergeCell ref="J1052:L1053"/>
    <mergeCell ref="M1052:O1053"/>
    <mergeCell ref="P1052:R1053"/>
    <mergeCell ref="S1052:U1053"/>
    <mergeCell ref="V1052:X1053"/>
    <mergeCell ref="Y1052:AA1053"/>
    <mergeCell ref="A1053:D1054"/>
    <mergeCell ref="E1054:F1054"/>
    <mergeCell ref="G1054:I1054"/>
    <mergeCell ref="E1050:F1051"/>
    <mergeCell ref="G1050:I1051"/>
    <mergeCell ref="J1054:R1054"/>
    <mergeCell ref="S1054:AA1054"/>
    <mergeCell ref="AB1044:AB1048"/>
    <mergeCell ref="J1045:L1045"/>
    <mergeCell ref="M1045:O1045"/>
    <mergeCell ref="P1045:R1045"/>
    <mergeCell ref="S1045:U1045"/>
    <mergeCell ref="V1045:X1045"/>
    <mergeCell ref="Y1045:AA1045"/>
    <mergeCell ref="A1046:B1046"/>
    <mergeCell ref="E1046:F1047"/>
    <mergeCell ref="G1046:I1047"/>
    <mergeCell ref="J1046:L1047"/>
    <mergeCell ref="M1046:O1047"/>
    <mergeCell ref="P1046:R1047"/>
    <mergeCell ref="S1046:U1047"/>
    <mergeCell ref="V1046:X1047"/>
    <mergeCell ref="Y1046:AA1047"/>
    <mergeCell ref="A1047:D1048"/>
    <mergeCell ref="E1048:F1048"/>
    <mergeCell ref="G1048:I1048"/>
    <mergeCell ref="E1044:F1045"/>
    <mergeCell ref="G1044:I1045"/>
    <mergeCell ref="A1044:D1045"/>
    <mergeCell ref="J1044:R1044"/>
    <mergeCell ref="S1044:AA1044"/>
    <mergeCell ref="J1048:R1048"/>
    <mergeCell ref="S1048:AA1048"/>
    <mergeCell ref="A1038:D1039"/>
    <mergeCell ref="J1038:R1038"/>
    <mergeCell ref="S1038:AA1038"/>
    <mergeCell ref="AB1038:AB1042"/>
    <mergeCell ref="J1039:L1039"/>
    <mergeCell ref="M1039:O1039"/>
    <mergeCell ref="P1039:R1039"/>
    <mergeCell ref="S1039:U1039"/>
    <mergeCell ref="V1039:X1039"/>
    <mergeCell ref="Y1039:AA1039"/>
    <mergeCell ref="A1040:B1040"/>
    <mergeCell ref="E1040:F1041"/>
    <mergeCell ref="G1040:I1041"/>
    <mergeCell ref="J1040:L1041"/>
    <mergeCell ref="M1040:O1041"/>
    <mergeCell ref="P1040:R1041"/>
    <mergeCell ref="S1040:U1041"/>
    <mergeCell ref="V1040:X1041"/>
    <mergeCell ref="Y1040:AA1041"/>
    <mergeCell ref="A1041:D1042"/>
    <mergeCell ref="E1042:F1042"/>
    <mergeCell ref="G1042:I1042"/>
    <mergeCell ref="E1038:F1039"/>
    <mergeCell ref="G1038:I1039"/>
    <mergeCell ref="J1042:R1042"/>
    <mergeCell ref="S1042:AA1042"/>
    <mergeCell ref="AB1032:AB1036"/>
    <mergeCell ref="J1033:L1033"/>
    <mergeCell ref="M1033:O1033"/>
    <mergeCell ref="P1033:R1033"/>
    <mergeCell ref="S1033:U1033"/>
    <mergeCell ref="V1033:X1033"/>
    <mergeCell ref="Y1033:AA1033"/>
    <mergeCell ref="A1034:B1034"/>
    <mergeCell ref="E1034:F1035"/>
    <mergeCell ref="G1034:I1035"/>
    <mergeCell ref="J1034:L1035"/>
    <mergeCell ref="M1034:O1035"/>
    <mergeCell ref="P1034:R1035"/>
    <mergeCell ref="S1034:U1035"/>
    <mergeCell ref="V1034:X1035"/>
    <mergeCell ref="Y1034:AA1035"/>
    <mergeCell ref="A1035:D1036"/>
    <mergeCell ref="E1036:F1036"/>
    <mergeCell ref="G1036:I1036"/>
    <mergeCell ref="E1032:F1033"/>
    <mergeCell ref="G1032:I1033"/>
    <mergeCell ref="A1032:D1033"/>
    <mergeCell ref="J1032:R1032"/>
    <mergeCell ref="S1032:AA1032"/>
    <mergeCell ref="J1036:R1036"/>
    <mergeCell ref="S1036:AA1036"/>
    <mergeCell ref="A1025:AB1025"/>
    <mergeCell ref="A1026:D1027"/>
    <mergeCell ref="J1026:R1026"/>
    <mergeCell ref="S1026:AA1026"/>
    <mergeCell ref="AB1026:AB1030"/>
    <mergeCell ref="J1027:L1027"/>
    <mergeCell ref="M1027:O1027"/>
    <mergeCell ref="P1027:R1027"/>
    <mergeCell ref="S1027:U1027"/>
    <mergeCell ref="V1027:X1027"/>
    <mergeCell ref="Y1027:AA1027"/>
    <mergeCell ref="A1028:B1028"/>
    <mergeCell ref="E1028:F1029"/>
    <mergeCell ref="G1028:I1029"/>
    <mergeCell ref="J1028:L1029"/>
    <mergeCell ref="M1028:O1029"/>
    <mergeCell ref="P1028:R1029"/>
    <mergeCell ref="S1028:U1029"/>
    <mergeCell ref="V1028:X1029"/>
    <mergeCell ref="Y1028:AA1029"/>
    <mergeCell ref="A1029:D1030"/>
    <mergeCell ref="E1030:F1030"/>
    <mergeCell ref="G1030:I1030"/>
    <mergeCell ref="J1030:R1030"/>
    <mergeCell ref="S1030:AA1030"/>
    <mergeCell ref="AB1019:AB1023"/>
    <mergeCell ref="J1020:L1020"/>
    <mergeCell ref="M1020:O1020"/>
    <mergeCell ref="P1020:R1020"/>
    <mergeCell ref="S1020:U1020"/>
    <mergeCell ref="V1020:X1020"/>
    <mergeCell ref="Y1020:AA1020"/>
    <mergeCell ref="A1021:B1021"/>
    <mergeCell ref="E1021:F1022"/>
    <mergeCell ref="G1021:I1022"/>
    <mergeCell ref="J1021:L1022"/>
    <mergeCell ref="M1021:O1022"/>
    <mergeCell ref="P1021:R1022"/>
    <mergeCell ref="S1021:U1022"/>
    <mergeCell ref="V1021:X1022"/>
    <mergeCell ref="Y1021:AA1022"/>
    <mergeCell ref="A1022:D1023"/>
    <mergeCell ref="E1023:F1023"/>
    <mergeCell ref="G1023:I1023"/>
    <mergeCell ref="J1023:R1023"/>
    <mergeCell ref="S1023:AA1023"/>
    <mergeCell ref="A1007:D1008"/>
    <mergeCell ref="E1007:F1008"/>
    <mergeCell ref="G1007:I1008"/>
    <mergeCell ref="J1007:R1007"/>
    <mergeCell ref="S1007:AA1007"/>
    <mergeCell ref="AB1007:AB1011"/>
    <mergeCell ref="J1008:L1008"/>
    <mergeCell ref="M1008:O1008"/>
    <mergeCell ref="P1008:R1008"/>
    <mergeCell ref="S1008:U1008"/>
    <mergeCell ref="V1008:X1008"/>
    <mergeCell ref="Y1008:AA1008"/>
    <mergeCell ref="A1009:B1009"/>
    <mergeCell ref="E1009:F1010"/>
    <mergeCell ref="G1009:I1010"/>
    <mergeCell ref="J1009:L1010"/>
    <mergeCell ref="M1009:O1010"/>
    <mergeCell ref="P1009:R1010"/>
    <mergeCell ref="S1009:U1010"/>
    <mergeCell ref="V1009:X1010"/>
    <mergeCell ref="Y1009:AA1010"/>
    <mergeCell ref="A1010:D1011"/>
    <mergeCell ref="E1011:F1011"/>
    <mergeCell ref="G1011:I1011"/>
    <mergeCell ref="J1011:R1011"/>
    <mergeCell ref="S1011:AA1011"/>
    <mergeCell ref="AB1001:AB1005"/>
    <mergeCell ref="J1002:L1002"/>
    <mergeCell ref="M1002:O1002"/>
    <mergeCell ref="P1002:R1002"/>
    <mergeCell ref="S1002:U1002"/>
    <mergeCell ref="V1002:X1002"/>
    <mergeCell ref="Y1002:AA1002"/>
    <mergeCell ref="A1003:B1003"/>
    <mergeCell ref="E1003:F1004"/>
    <mergeCell ref="G1003:I1004"/>
    <mergeCell ref="J1003:L1004"/>
    <mergeCell ref="M1003:O1004"/>
    <mergeCell ref="P1003:R1004"/>
    <mergeCell ref="S1003:U1004"/>
    <mergeCell ref="V1003:X1004"/>
    <mergeCell ref="Y1003:AA1004"/>
    <mergeCell ref="A1004:D1005"/>
    <mergeCell ref="E1005:F1005"/>
    <mergeCell ref="G1005:I1005"/>
    <mergeCell ref="J1005:R1005"/>
    <mergeCell ref="S1005:AA1005"/>
    <mergeCell ref="A995:D996"/>
    <mergeCell ref="E995:F996"/>
    <mergeCell ref="G995:I996"/>
    <mergeCell ref="J995:R995"/>
    <mergeCell ref="S995:AA995"/>
    <mergeCell ref="AB995:AB999"/>
    <mergeCell ref="J996:L996"/>
    <mergeCell ref="M996:O996"/>
    <mergeCell ref="P996:R996"/>
    <mergeCell ref="S996:U996"/>
    <mergeCell ref="V996:X996"/>
    <mergeCell ref="Y996:AA996"/>
    <mergeCell ref="A997:B997"/>
    <mergeCell ref="E997:F998"/>
    <mergeCell ref="G997:I998"/>
    <mergeCell ref="J997:L998"/>
    <mergeCell ref="M997:O998"/>
    <mergeCell ref="P997:R998"/>
    <mergeCell ref="S997:U998"/>
    <mergeCell ref="V997:X998"/>
    <mergeCell ref="Y997:AA998"/>
    <mergeCell ref="A998:D999"/>
    <mergeCell ref="E999:F999"/>
    <mergeCell ref="G999:I999"/>
    <mergeCell ref="J999:R999"/>
    <mergeCell ref="S999:AA999"/>
    <mergeCell ref="AB989:AB993"/>
    <mergeCell ref="J990:L990"/>
    <mergeCell ref="M990:O990"/>
    <mergeCell ref="P990:R990"/>
    <mergeCell ref="S990:U990"/>
    <mergeCell ref="V990:X990"/>
    <mergeCell ref="Y990:AA990"/>
    <mergeCell ref="A991:B991"/>
    <mergeCell ref="E991:F992"/>
    <mergeCell ref="G991:I992"/>
    <mergeCell ref="J991:L992"/>
    <mergeCell ref="M991:O992"/>
    <mergeCell ref="P991:R992"/>
    <mergeCell ref="S991:U992"/>
    <mergeCell ref="V991:X992"/>
    <mergeCell ref="Y991:AA992"/>
    <mergeCell ref="A992:D993"/>
    <mergeCell ref="E993:F993"/>
    <mergeCell ref="G993:I993"/>
    <mergeCell ref="J993:R993"/>
    <mergeCell ref="S993:AA993"/>
    <mergeCell ref="A898:AB898"/>
    <mergeCell ref="A983:D984"/>
    <mergeCell ref="E983:F984"/>
    <mergeCell ref="G983:I984"/>
    <mergeCell ref="J983:R983"/>
    <mergeCell ref="S983:AA983"/>
    <mergeCell ref="AB983:AB987"/>
    <mergeCell ref="J984:L984"/>
    <mergeCell ref="M984:O984"/>
    <mergeCell ref="P984:R984"/>
    <mergeCell ref="S984:U984"/>
    <mergeCell ref="V984:X984"/>
    <mergeCell ref="Y984:AA984"/>
    <mergeCell ref="A985:B985"/>
    <mergeCell ref="E985:F986"/>
    <mergeCell ref="G985:I986"/>
    <mergeCell ref="J985:L986"/>
    <mergeCell ref="M985:O986"/>
    <mergeCell ref="P985:R986"/>
    <mergeCell ref="S985:U986"/>
    <mergeCell ref="V985:X986"/>
    <mergeCell ref="Y985:AA986"/>
    <mergeCell ref="A986:D987"/>
    <mergeCell ref="E987:F987"/>
    <mergeCell ref="G987:I987"/>
    <mergeCell ref="J987:R987"/>
    <mergeCell ref="S987:AA987"/>
    <mergeCell ref="A899:D900"/>
    <mergeCell ref="E899:F900"/>
    <mergeCell ref="G899:I900"/>
    <mergeCell ref="J899:R899"/>
    <mergeCell ref="S899:AA899"/>
    <mergeCell ref="AB892:AB896"/>
    <mergeCell ref="J893:L893"/>
    <mergeCell ref="M893:O893"/>
    <mergeCell ref="P893:R893"/>
    <mergeCell ref="S893:U893"/>
    <mergeCell ref="V893:X893"/>
    <mergeCell ref="Y893:AA893"/>
    <mergeCell ref="A894:B894"/>
    <mergeCell ref="E894:F895"/>
    <mergeCell ref="G894:I895"/>
    <mergeCell ref="J894:L895"/>
    <mergeCell ref="M894:O895"/>
    <mergeCell ref="P894:R895"/>
    <mergeCell ref="S894:U895"/>
    <mergeCell ref="V894:X895"/>
    <mergeCell ref="Y894:AA895"/>
    <mergeCell ref="A895:D896"/>
    <mergeCell ref="E896:F896"/>
    <mergeCell ref="G896:I896"/>
    <mergeCell ref="J896:R896"/>
    <mergeCell ref="S896:AA896"/>
    <mergeCell ref="A880:D881"/>
    <mergeCell ref="E880:F881"/>
    <mergeCell ref="G880:I881"/>
    <mergeCell ref="J880:R880"/>
    <mergeCell ref="S880:AA880"/>
    <mergeCell ref="AB880:AB884"/>
    <mergeCell ref="J881:L881"/>
    <mergeCell ref="M881:O881"/>
    <mergeCell ref="P881:R881"/>
    <mergeCell ref="S881:U881"/>
    <mergeCell ref="V881:X881"/>
    <mergeCell ref="Y881:AA881"/>
    <mergeCell ref="A882:B882"/>
    <mergeCell ref="E882:F883"/>
    <mergeCell ref="G882:I883"/>
    <mergeCell ref="J882:L883"/>
    <mergeCell ref="M882:O883"/>
    <mergeCell ref="P882:R883"/>
    <mergeCell ref="S882:U883"/>
    <mergeCell ref="V882:X883"/>
    <mergeCell ref="Y882:AA883"/>
    <mergeCell ref="A883:D884"/>
    <mergeCell ref="E884:F884"/>
    <mergeCell ref="G884:I884"/>
    <mergeCell ref="J884:R884"/>
    <mergeCell ref="S884:AA884"/>
    <mergeCell ref="AB874:AB878"/>
    <mergeCell ref="J875:L875"/>
    <mergeCell ref="M875:O875"/>
    <mergeCell ref="P875:R875"/>
    <mergeCell ref="S875:U875"/>
    <mergeCell ref="V875:X875"/>
    <mergeCell ref="Y875:AA875"/>
    <mergeCell ref="A876:B876"/>
    <mergeCell ref="E876:F877"/>
    <mergeCell ref="G876:I877"/>
    <mergeCell ref="J876:L877"/>
    <mergeCell ref="M876:O877"/>
    <mergeCell ref="P876:R877"/>
    <mergeCell ref="S876:U877"/>
    <mergeCell ref="V876:X877"/>
    <mergeCell ref="Y876:AA877"/>
    <mergeCell ref="A877:D878"/>
    <mergeCell ref="E878:F878"/>
    <mergeCell ref="G878:I878"/>
    <mergeCell ref="J878:R878"/>
    <mergeCell ref="S878:AA878"/>
    <mergeCell ref="AB784:AB788"/>
    <mergeCell ref="J785:L785"/>
    <mergeCell ref="M785:O785"/>
    <mergeCell ref="P785:R785"/>
    <mergeCell ref="S785:U785"/>
    <mergeCell ref="A868:D869"/>
    <mergeCell ref="E868:F869"/>
    <mergeCell ref="G868:I869"/>
    <mergeCell ref="J868:R868"/>
    <mergeCell ref="S868:AA868"/>
    <mergeCell ref="AB868:AB872"/>
    <mergeCell ref="J869:L869"/>
    <mergeCell ref="M869:O869"/>
    <mergeCell ref="P869:R869"/>
    <mergeCell ref="S869:U869"/>
    <mergeCell ref="V869:X869"/>
    <mergeCell ref="Y869:AA869"/>
    <mergeCell ref="A870:B870"/>
    <mergeCell ref="E870:F871"/>
    <mergeCell ref="G870:I871"/>
    <mergeCell ref="J870:L871"/>
    <mergeCell ref="M870:O871"/>
    <mergeCell ref="P870:R871"/>
    <mergeCell ref="S870:U871"/>
    <mergeCell ref="V870:X871"/>
    <mergeCell ref="Y870:AA871"/>
    <mergeCell ref="A871:D872"/>
    <mergeCell ref="E872:F872"/>
    <mergeCell ref="G872:I872"/>
    <mergeCell ref="J872:R872"/>
    <mergeCell ref="S872:AA872"/>
    <mergeCell ref="A862:D863"/>
    <mergeCell ref="E862:F863"/>
    <mergeCell ref="G862:I863"/>
    <mergeCell ref="J862:R862"/>
    <mergeCell ref="S862:AA862"/>
    <mergeCell ref="AB862:AB866"/>
    <mergeCell ref="J863:L863"/>
    <mergeCell ref="M863:O863"/>
    <mergeCell ref="P863:R863"/>
    <mergeCell ref="S863:U863"/>
    <mergeCell ref="V863:X863"/>
    <mergeCell ref="Y863:AA863"/>
    <mergeCell ref="A864:B864"/>
    <mergeCell ref="E864:F865"/>
    <mergeCell ref="G864:I865"/>
    <mergeCell ref="J864:L865"/>
    <mergeCell ref="M864:O865"/>
    <mergeCell ref="P864:R865"/>
    <mergeCell ref="S864:U865"/>
    <mergeCell ref="V864:X865"/>
    <mergeCell ref="Y864:AA865"/>
    <mergeCell ref="A865:D866"/>
    <mergeCell ref="E866:F866"/>
    <mergeCell ref="G866:I866"/>
    <mergeCell ref="J866:R866"/>
    <mergeCell ref="S866:AA866"/>
    <mergeCell ref="AB765:AB769"/>
    <mergeCell ref="J766:L766"/>
    <mergeCell ref="M766:O766"/>
    <mergeCell ref="P766:R766"/>
    <mergeCell ref="S766:U766"/>
    <mergeCell ref="V766:X766"/>
    <mergeCell ref="Y766:AA766"/>
    <mergeCell ref="A767:B767"/>
    <mergeCell ref="E767:F768"/>
    <mergeCell ref="G767:I768"/>
    <mergeCell ref="J767:L768"/>
    <mergeCell ref="M767:O768"/>
    <mergeCell ref="P767:R768"/>
    <mergeCell ref="S767:U768"/>
    <mergeCell ref="V767:X768"/>
    <mergeCell ref="Y767:AA768"/>
    <mergeCell ref="A768:D769"/>
    <mergeCell ref="E769:F769"/>
    <mergeCell ref="G769:I769"/>
    <mergeCell ref="J769:R769"/>
    <mergeCell ref="S769:AA769"/>
    <mergeCell ref="AB753:AB757"/>
    <mergeCell ref="J754:L754"/>
    <mergeCell ref="M754:O754"/>
    <mergeCell ref="P754:R754"/>
    <mergeCell ref="S754:U754"/>
    <mergeCell ref="V754:X754"/>
    <mergeCell ref="Y754:AA754"/>
    <mergeCell ref="A755:B755"/>
    <mergeCell ref="E755:F756"/>
    <mergeCell ref="G755:I756"/>
    <mergeCell ref="J755:L756"/>
    <mergeCell ref="M755:O756"/>
    <mergeCell ref="P755:R756"/>
    <mergeCell ref="S755:U756"/>
    <mergeCell ref="V755:X756"/>
    <mergeCell ref="Y755:AA756"/>
    <mergeCell ref="A756:D757"/>
    <mergeCell ref="E757:F757"/>
    <mergeCell ref="G757:I757"/>
    <mergeCell ref="J757:R757"/>
    <mergeCell ref="S757:AA757"/>
    <mergeCell ref="AB747:AB751"/>
    <mergeCell ref="J748:L748"/>
    <mergeCell ref="M748:O748"/>
    <mergeCell ref="P748:R748"/>
    <mergeCell ref="S748:U748"/>
    <mergeCell ref="V748:X748"/>
    <mergeCell ref="Y748:AA748"/>
    <mergeCell ref="A749:B749"/>
    <mergeCell ref="E749:F750"/>
    <mergeCell ref="G749:I750"/>
    <mergeCell ref="J749:L750"/>
    <mergeCell ref="M749:O750"/>
    <mergeCell ref="P749:R750"/>
    <mergeCell ref="S749:U750"/>
    <mergeCell ref="V749:X750"/>
    <mergeCell ref="Y749:AA750"/>
    <mergeCell ref="A750:D751"/>
    <mergeCell ref="E751:F751"/>
    <mergeCell ref="G751:I751"/>
    <mergeCell ref="J751:R751"/>
    <mergeCell ref="S751:AA751"/>
    <mergeCell ref="A644:AB644"/>
    <mergeCell ref="A741:D742"/>
    <mergeCell ref="E741:F742"/>
    <mergeCell ref="G741:I742"/>
    <mergeCell ref="J741:R741"/>
    <mergeCell ref="S741:AA741"/>
    <mergeCell ref="AB741:AB745"/>
    <mergeCell ref="J742:L742"/>
    <mergeCell ref="M742:O742"/>
    <mergeCell ref="P742:R742"/>
    <mergeCell ref="S742:U742"/>
    <mergeCell ref="V742:X742"/>
    <mergeCell ref="Y742:AA742"/>
    <mergeCell ref="A743:B743"/>
    <mergeCell ref="E743:F744"/>
    <mergeCell ref="G743:I744"/>
    <mergeCell ref="J743:L744"/>
    <mergeCell ref="M743:O744"/>
    <mergeCell ref="P743:R744"/>
    <mergeCell ref="S743:U744"/>
    <mergeCell ref="V743:X744"/>
    <mergeCell ref="Y743:AA744"/>
    <mergeCell ref="A744:D745"/>
    <mergeCell ref="E745:F745"/>
    <mergeCell ref="G745:I745"/>
    <mergeCell ref="J745:R745"/>
    <mergeCell ref="S745:AA745"/>
    <mergeCell ref="AB645:AB649"/>
    <mergeCell ref="J646:L646"/>
    <mergeCell ref="M646:O646"/>
    <mergeCell ref="P646:R646"/>
    <mergeCell ref="S646:U646"/>
    <mergeCell ref="AB638:AB642"/>
    <mergeCell ref="J639:L639"/>
    <mergeCell ref="M639:O639"/>
    <mergeCell ref="P639:R639"/>
    <mergeCell ref="S639:U639"/>
    <mergeCell ref="V639:X639"/>
    <mergeCell ref="Y639:AA639"/>
    <mergeCell ref="A640:B640"/>
    <mergeCell ref="E640:F641"/>
    <mergeCell ref="G640:I641"/>
    <mergeCell ref="J640:L641"/>
    <mergeCell ref="M640:O641"/>
    <mergeCell ref="P640:R641"/>
    <mergeCell ref="S640:U641"/>
    <mergeCell ref="V640:X641"/>
    <mergeCell ref="Y640:AA641"/>
    <mergeCell ref="A641:D642"/>
    <mergeCell ref="E642:F642"/>
    <mergeCell ref="G642:I642"/>
    <mergeCell ref="J642:R642"/>
    <mergeCell ref="S642:AA642"/>
    <mergeCell ref="A626:D627"/>
    <mergeCell ref="E626:F627"/>
    <mergeCell ref="G626:I627"/>
    <mergeCell ref="J626:R626"/>
    <mergeCell ref="S626:AA626"/>
    <mergeCell ref="AB626:AB630"/>
    <mergeCell ref="J627:L627"/>
    <mergeCell ref="M627:O627"/>
    <mergeCell ref="P627:R627"/>
    <mergeCell ref="S627:U627"/>
    <mergeCell ref="V627:X627"/>
    <mergeCell ref="Y627:AA627"/>
    <mergeCell ref="A628:B628"/>
    <mergeCell ref="E628:F629"/>
    <mergeCell ref="G628:I629"/>
    <mergeCell ref="J628:L629"/>
    <mergeCell ref="M628:O629"/>
    <mergeCell ref="P628:R629"/>
    <mergeCell ref="S628:U629"/>
    <mergeCell ref="V628:X629"/>
    <mergeCell ref="Y628:AA629"/>
    <mergeCell ref="A629:D630"/>
    <mergeCell ref="E630:F630"/>
    <mergeCell ref="G630:I630"/>
    <mergeCell ref="J630:R630"/>
    <mergeCell ref="S630:AA630"/>
    <mergeCell ref="A517:AB517"/>
    <mergeCell ref="A620:D621"/>
    <mergeCell ref="E620:F621"/>
    <mergeCell ref="G620:I621"/>
    <mergeCell ref="J620:R620"/>
    <mergeCell ref="S620:AA620"/>
    <mergeCell ref="AB620:AB624"/>
    <mergeCell ref="J621:L621"/>
    <mergeCell ref="M621:O621"/>
    <mergeCell ref="P621:R621"/>
    <mergeCell ref="S621:U621"/>
    <mergeCell ref="V621:X621"/>
    <mergeCell ref="Y621:AA621"/>
    <mergeCell ref="A622:B622"/>
    <mergeCell ref="E622:F623"/>
    <mergeCell ref="G622:I623"/>
    <mergeCell ref="J622:L623"/>
    <mergeCell ref="M622:O623"/>
    <mergeCell ref="P622:R623"/>
    <mergeCell ref="S622:U623"/>
    <mergeCell ref="V622:X623"/>
    <mergeCell ref="Y622:AA623"/>
    <mergeCell ref="A623:D624"/>
    <mergeCell ref="E624:F624"/>
    <mergeCell ref="G624:I624"/>
    <mergeCell ref="J624:R624"/>
    <mergeCell ref="S624:AA624"/>
    <mergeCell ref="AB530:AB534"/>
    <mergeCell ref="J531:L531"/>
    <mergeCell ref="M531:O531"/>
    <mergeCell ref="P531:R531"/>
    <mergeCell ref="S531:U531"/>
    <mergeCell ref="A511:D512"/>
    <mergeCell ref="E511:F512"/>
    <mergeCell ref="G511:I512"/>
    <mergeCell ref="J511:R511"/>
    <mergeCell ref="S511:AA511"/>
    <mergeCell ref="AB511:AB515"/>
    <mergeCell ref="J512:L512"/>
    <mergeCell ref="M512:O512"/>
    <mergeCell ref="P512:R512"/>
    <mergeCell ref="S512:U512"/>
    <mergeCell ref="V512:X512"/>
    <mergeCell ref="Y512:AA512"/>
    <mergeCell ref="A513:B513"/>
    <mergeCell ref="E513:F514"/>
    <mergeCell ref="G513:I514"/>
    <mergeCell ref="J513:L514"/>
    <mergeCell ref="M513:O514"/>
    <mergeCell ref="P513:R514"/>
    <mergeCell ref="S513:U514"/>
    <mergeCell ref="V513:X514"/>
    <mergeCell ref="Y513:AA514"/>
    <mergeCell ref="A514:D515"/>
    <mergeCell ref="E515:F515"/>
    <mergeCell ref="G515:I515"/>
    <mergeCell ref="J515:R515"/>
    <mergeCell ref="S515:AA515"/>
    <mergeCell ref="A390:AB390"/>
    <mergeCell ref="A499:D500"/>
    <mergeCell ref="E499:F500"/>
    <mergeCell ref="G499:I500"/>
    <mergeCell ref="J499:R499"/>
    <mergeCell ref="S499:AA499"/>
    <mergeCell ref="AB499:AB503"/>
    <mergeCell ref="J500:L500"/>
    <mergeCell ref="M500:O500"/>
    <mergeCell ref="P500:R500"/>
    <mergeCell ref="S500:U500"/>
    <mergeCell ref="V500:X500"/>
    <mergeCell ref="Y500:AA500"/>
    <mergeCell ref="A501:B501"/>
    <mergeCell ref="E501:F502"/>
    <mergeCell ref="G501:I502"/>
    <mergeCell ref="J501:L502"/>
    <mergeCell ref="M501:O502"/>
    <mergeCell ref="P501:R502"/>
    <mergeCell ref="S501:U502"/>
    <mergeCell ref="V501:X502"/>
    <mergeCell ref="Y501:AA502"/>
    <mergeCell ref="A502:D503"/>
    <mergeCell ref="E503:F503"/>
    <mergeCell ref="G503:I503"/>
    <mergeCell ref="J503:R503"/>
    <mergeCell ref="S503:AA503"/>
    <mergeCell ref="J401:R401"/>
    <mergeCell ref="S401:AA401"/>
    <mergeCell ref="V398:X398"/>
    <mergeCell ref="Y398:AA398"/>
    <mergeCell ref="A399:B399"/>
    <mergeCell ref="A1279:AB1279"/>
    <mergeCell ref="A1280:AB1282"/>
    <mergeCell ref="A384:D385"/>
    <mergeCell ref="E384:F385"/>
    <mergeCell ref="G384:I385"/>
    <mergeCell ref="J384:R384"/>
    <mergeCell ref="S384:AA384"/>
    <mergeCell ref="AB384:AB388"/>
    <mergeCell ref="J385:L385"/>
    <mergeCell ref="M385:O385"/>
    <mergeCell ref="P385:R385"/>
    <mergeCell ref="S385:U385"/>
    <mergeCell ref="V385:X385"/>
    <mergeCell ref="Y385:AA385"/>
    <mergeCell ref="A386:B386"/>
    <mergeCell ref="E386:F387"/>
    <mergeCell ref="G386:I387"/>
    <mergeCell ref="J386:L387"/>
    <mergeCell ref="M386:O387"/>
    <mergeCell ref="P386:R387"/>
    <mergeCell ref="S386:U387"/>
    <mergeCell ref="V386:X387"/>
    <mergeCell ref="Y386:AA387"/>
    <mergeCell ref="A387:D388"/>
    <mergeCell ref="E388:F388"/>
    <mergeCell ref="G388:I388"/>
    <mergeCell ref="J388:R388"/>
    <mergeCell ref="S388:AA388"/>
    <mergeCell ref="Y399:AA400"/>
    <mergeCell ref="A400:D401"/>
    <mergeCell ref="E401:F401"/>
    <mergeCell ref="G401:I401"/>
    <mergeCell ref="A137:D138"/>
    <mergeCell ref="E137:F138"/>
    <mergeCell ref="G137:I138"/>
    <mergeCell ref="J137:R137"/>
    <mergeCell ref="S137:AA137"/>
    <mergeCell ref="AB137:AB141"/>
    <mergeCell ref="J138:L138"/>
    <mergeCell ref="M138:O138"/>
    <mergeCell ref="P138:R138"/>
    <mergeCell ref="S138:U138"/>
    <mergeCell ref="V138:X138"/>
    <mergeCell ref="Y138:AA138"/>
    <mergeCell ref="A139:B139"/>
    <mergeCell ref="E139:F140"/>
    <mergeCell ref="G139:I140"/>
    <mergeCell ref="J139:L140"/>
    <mergeCell ref="M139:O140"/>
    <mergeCell ref="P139:R140"/>
    <mergeCell ref="S139:U140"/>
    <mergeCell ref="V139:X140"/>
    <mergeCell ref="Y139:AA140"/>
    <mergeCell ref="A140:D141"/>
    <mergeCell ref="E141:F141"/>
    <mergeCell ref="G141:I141"/>
    <mergeCell ref="J141:R141"/>
    <mergeCell ref="S141:AA141"/>
    <mergeCell ref="P17:R17"/>
    <mergeCell ref="S17:U17"/>
    <mergeCell ref="V17:X17"/>
    <mergeCell ref="Y17:AA17"/>
    <mergeCell ref="A10:D11"/>
    <mergeCell ref="E10:F11"/>
    <mergeCell ref="G10:I11"/>
    <mergeCell ref="J10:R10"/>
    <mergeCell ref="S10:AA10"/>
    <mergeCell ref="AB10:AB14"/>
    <mergeCell ref="J11:L11"/>
    <mergeCell ref="M11:O11"/>
    <mergeCell ref="P11:R11"/>
    <mergeCell ref="S11:U11"/>
    <mergeCell ref="V11:X11"/>
    <mergeCell ref="Y11:AA11"/>
    <mergeCell ref="A12:B12"/>
    <mergeCell ref="E12:F13"/>
    <mergeCell ref="G12:I13"/>
    <mergeCell ref="J12:L13"/>
    <mergeCell ref="M12:O13"/>
    <mergeCell ref="P12:R13"/>
    <mergeCell ref="S12:U13"/>
    <mergeCell ref="V12:X13"/>
    <mergeCell ref="Y12:AA13"/>
    <mergeCell ref="A13:D14"/>
    <mergeCell ref="E14:F14"/>
    <mergeCell ref="G14:I14"/>
    <mergeCell ref="J14:R14"/>
    <mergeCell ref="S14:AA14"/>
    <mergeCell ref="AB22:AB26"/>
    <mergeCell ref="J23:L23"/>
    <mergeCell ref="M23:O23"/>
    <mergeCell ref="P23:R23"/>
    <mergeCell ref="S23:U23"/>
    <mergeCell ref="Y30:AA31"/>
    <mergeCell ref="A1:AB3"/>
    <mergeCell ref="A4:AB4"/>
    <mergeCell ref="A6:AB7"/>
    <mergeCell ref="A9:AB9"/>
    <mergeCell ref="A16:D17"/>
    <mergeCell ref="E16:F17"/>
    <mergeCell ref="G16:I17"/>
    <mergeCell ref="J16:R16"/>
    <mergeCell ref="S16:AA16"/>
    <mergeCell ref="AB16:AB20"/>
    <mergeCell ref="S18:U19"/>
    <mergeCell ref="V18:X19"/>
    <mergeCell ref="Y18:AA19"/>
    <mergeCell ref="A19:D20"/>
    <mergeCell ref="E20:F20"/>
    <mergeCell ref="G20:I20"/>
    <mergeCell ref="J20:R20"/>
    <mergeCell ref="S20:AA20"/>
    <mergeCell ref="A18:B18"/>
    <mergeCell ref="E18:F19"/>
    <mergeCell ref="G18:I19"/>
    <mergeCell ref="J18:L19"/>
    <mergeCell ref="M18:O19"/>
    <mergeCell ref="P18:R19"/>
    <mergeCell ref="J17:L17"/>
    <mergeCell ref="M17:O17"/>
    <mergeCell ref="Y24:AA25"/>
    <mergeCell ref="A25:D26"/>
    <mergeCell ref="E26:F26"/>
    <mergeCell ref="G26:I26"/>
    <mergeCell ref="J26:R26"/>
    <mergeCell ref="S26:AA26"/>
    <mergeCell ref="V23:X23"/>
    <mergeCell ref="Y23:AA23"/>
    <mergeCell ref="A24:B24"/>
    <mergeCell ref="E24:F25"/>
    <mergeCell ref="G24:I25"/>
    <mergeCell ref="J24:L25"/>
    <mergeCell ref="M24:O25"/>
    <mergeCell ref="P24:R25"/>
    <mergeCell ref="S24:U25"/>
    <mergeCell ref="V24:X25"/>
    <mergeCell ref="A22:D23"/>
    <mergeCell ref="E22:F23"/>
    <mergeCell ref="G22:I23"/>
    <mergeCell ref="J22:R22"/>
    <mergeCell ref="S22:AA22"/>
    <mergeCell ref="AB34:AB38"/>
    <mergeCell ref="J35:L35"/>
    <mergeCell ref="M35:O35"/>
    <mergeCell ref="P35:R35"/>
    <mergeCell ref="S35:U35"/>
    <mergeCell ref="Y42:AA43"/>
    <mergeCell ref="A31:D32"/>
    <mergeCell ref="E32:F32"/>
    <mergeCell ref="G32:I32"/>
    <mergeCell ref="J32:R32"/>
    <mergeCell ref="S32:AA32"/>
    <mergeCell ref="V29:X29"/>
    <mergeCell ref="Y29:AA29"/>
    <mergeCell ref="A30:B30"/>
    <mergeCell ref="E30:F31"/>
    <mergeCell ref="G30:I31"/>
    <mergeCell ref="J30:L31"/>
    <mergeCell ref="M30:O31"/>
    <mergeCell ref="P30:R31"/>
    <mergeCell ref="S30:U31"/>
    <mergeCell ref="V30:X31"/>
    <mergeCell ref="A28:D29"/>
    <mergeCell ref="E28:F29"/>
    <mergeCell ref="G28:I29"/>
    <mergeCell ref="J28:R28"/>
    <mergeCell ref="S28:AA28"/>
    <mergeCell ref="AB28:AB32"/>
    <mergeCell ref="J29:L29"/>
    <mergeCell ref="M29:O29"/>
    <mergeCell ref="P29:R29"/>
    <mergeCell ref="S29:U29"/>
    <mergeCell ref="Y36:AA37"/>
    <mergeCell ref="A37:D38"/>
    <mergeCell ref="E38:F38"/>
    <mergeCell ref="G38:I38"/>
    <mergeCell ref="J38:R38"/>
    <mergeCell ref="S38:AA38"/>
    <mergeCell ref="V35:X35"/>
    <mergeCell ref="Y35:AA35"/>
    <mergeCell ref="A36:B36"/>
    <mergeCell ref="E36:F37"/>
    <mergeCell ref="G36:I37"/>
    <mergeCell ref="J36:L37"/>
    <mergeCell ref="M36:O37"/>
    <mergeCell ref="P36:R37"/>
    <mergeCell ref="S36:U37"/>
    <mergeCell ref="V36:X37"/>
    <mergeCell ref="A34:D35"/>
    <mergeCell ref="E34:F35"/>
    <mergeCell ref="G34:I35"/>
    <mergeCell ref="J34:R34"/>
    <mergeCell ref="S34:AA34"/>
    <mergeCell ref="AB46:AB50"/>
    <mergeCell ref="J47:L47"/>
    <mergeCell ref="M47:O47"/>
    <mergeCell ref="P47:R47"/>
    <mergeCell ref="S47:U47"/>
    <mergeCell ref="Y54:AA55"/>
    <mergeCell ref="A43:D44"/>
    <mergeCell ref="E44:F44"/>
    <mergeCell ref="G44:I44"/>
    <mergeCell ref="J44:R44"/>
    <mergeCell ref="S44:AA44"/>
    <mergeCell ref="V41:X41"/>
    <mergeCell ref="Y41:AA41"/>
    <mergeCell ref="A42:B42"/>
    <mergeCell ref="E42:F43"/>
    <mergeCell ref="G42:I43"/>
    <mergeCell ref="J42:L43"/>
    <mergeCell ref="M42:O43"/>
    <mergeCell ref="P42:R43"/>
    <mergeCell ref="S42:U43"/>
    <mergeCell ref="V42:X43"/>
    <mergeCell ref="A40:D41"/>
    <mergeCell ref="E40:F41"/>
    <mergeCell ref="G40:I41"/>
    <mergeCell ref="J40:R40"/>
    <mergeCell ref="S40:AA40"/>
    <mergeCell ref="AB40:AB44"/>
    <mergeCell ref="J41:L41"/>
    <mergeCell ref="M41:O41"/>
    <mergeCell ref="P41:R41"/>
    <mergeCell ref="S41:U41"/>
    <mergeCell ref="Y48:AA49"/>
    <mergeCell ref="A49:D50"/>
    <mergeCell ref="E50:F50"/>
    <mergeCell ref="G50:I50"/>
    <mergeCell ref="J50:R50"/>
    <mergeCell ref="S50:AA50"/>
    <mergeCell ref="V47:X47"/>
    <mergeCell ref="Y47:AA47"/>
    <mergeCell ref="A48:B48"/>
    <mergeCell ref="E48:F49"/>
    <mergeCell ref="G48:I49"/>
    <mergeCell ref="J48:L49"/>
    <mergeCell ref="M48:O49"/>
    <mergeCell ref="P48:R49"/>
    <mergeCell ref="S48:U49"/>
    <mergeCell ref="V48:X49"/>
    <mergeCell ref="A46:D47"/>
    <mergeCell ref="E46:F47"/>
    <mergeCell ref="G46:I47"/>
    <mergeCell ref="J46:R46"/>
    <mergeCell ref="S46:AA46"/>
    <mergeCell ref="AB64:AB68"/>
    <mergeCell ref="J65:L65"/>
    <mergeCell ref="M65:O65"/>
    <mergeCell ref="P65:R65"/>
    <mergeCell ref="S65:U65"/>
    <mergeCell ref="Y66:AA67"/>
    <mergeCell ref="A55:D56"/>
    <mergeCell ref="E56:F56"/>
    <mergeCell ref="G56:I56"/>
    <mergeCell ref="J56:R56"/>
    <mergeCell ref="S56:AA56"/>
    <mergeCell ref="V53:X53"/>
    <mergeCell ref="Y53:AA53"/>
    <mergeCell ref="A54:B54"/>
    <mergeCell ref="E54:F55"/>
    <mergeCell ref="G54:I55"/>
    <mergeCell ref="J54:L55"/>
    <mergeCell ref="M54:O55"/>
    <mergeCell ref="P54:R55"/>
    <mergeCell ref="S54:U55"/>
    <mergeCell ref="V54:X55"/>
    <mergeCell ref="A52:D53"/>
    <mergeCell ref="E52:F53"/>
    <mergeCell ref="G52:I53"/>
    <mergeCell ref="J52:R52"/>
    <mergeCell ref="S52:AA52"/>
    <mergeCell ref="AB52:AB56"/>
    <mergeCell ref="J53:L53"/>
    <mergeCell ref="M53:O53"/>
    <mergeCell ref="P53:R53"/>
    <mergeCell ref="S53:U53"/>
    <mergeCell ref="A67:D68"/>
    <mergeCell ref="E68:F68"/>
    <mergeCell ref="G68:I68"/>
    <mergeCell ref="J68:R68"/>
    <mergeCell ref="S68:AA68"/>
    <mergeCell ref="V65:X65"/>
    <mergeCell ref="Y65:AA65"/>
    <mergeCell ref="A66:B66"/>
    <mergeCell ref="E66:F67"/>
    <mergeCell ref="G66:I67"/>
    <mergeCell ref="J66:L67"/>
    <mergeCell ref="M66:O67"/>
    <mergeCell ref="P66:R67"/>
    <mergeCell ref="S66:U67"/>
    <mergeCell ref="V66:X67"/>
    <mergeCell ref="A64:D65"/>
    <mergeCell ref="E64:F65"/>
    <mergeCell ref="G64:I65"/>
    <mergeCell ref="J64:R64"/>
    <mergeCell ref="S64:AA64"/>
    <mergeCell ref="AB88:AB92"/>
    <mergeCell ref="J89:L89"/>
    <mergeCell ref="M89:O89"/>
    <mergeCell ref="P89:R89"/>
    <mergeCell ref="S89:U89"/>
    <mergeCell ref="Y84:AA85"/>
    <mergeCell ref="A85:D86"/>
    <mergeCell ref="E86:F86"/>
    <mergeCell ref="G86:I86"/>
    <mergeCell ref="J86:R86"/>
    <mergeCell ref="S86:AA86"/>
    <mergeCell ref="V83:X83"/>
    <mergeCell ref="Y83:AA83"/>
    <mergeCell ref="A84:B84"/>
    <mergeCell ref="E84:F85"/>
    <mergeCell ref="G84:I85"/>
    <mergeCell ref="J84:L85"/>
    <mergeCell ref="M84:O85"/>
    <mergeCell ref="P84:R85"/>
    <mergeCell ref="S84:U85"/>
    <mergeCell ref="V84:X85"/>
    <mergeCell ref="A82:D83"/>
    <mergeCell ref="E82:F83"/>
    <mergeCell ref="G82:I83"/>
    <mergeCell ref="J82:R82"/>
    <mergeCell ref="S82:AA82"/>
    <mergeCell ref="AB82:AB86"/>
    <mergeCell ref="J83:L83"/>
    <mergeCell ref="M83:O83"/>
    <mergeCell ref="P83:R83"/>
    <mergeCell ref="S83:U83"/>
    <mergeCell ref="Y90:AA91"/>
    <mergeCell ref="A91:D92"/>
    <mergeCell ref="E92:F92"/>
    <mergeCell ref="G92:I92"/>
    <mergeCell ref="J92:R92"/>
    <mergeCell ref="S92:AA92"/>
    <mergeCell ref="V89:X89"/>
    <mergeCell ref="Y89:AA89"/>
    <mergeCell ref="A90:B90"/>
    <mergeCell ref="E90:F91"/>
    <mergeCell ref="G90:I91"/>
    <mergeCell ref="J90:L91"/>
    <mergeCell ref="M90:O91"/>
    <mergeCell ref="P90:R91"/>
    <mergeCell ref="S90:U91"/>
    <mergeCell ref="V90:X91"/>
    <mergeCell ref="A88:D89"/>
    <mergeCell ref="E88:F89"/>
    <mergeCell ref="G88:I89"/>
    <mergeCell ref="J88:R88"/>
    <mergeCell ref="S88:AA88"/>
    <mergeCell ref="AB100:AB104"/>
    <mergeCell ref="J101:L101"/>
    <mergeCell ref="M101:O101"/>
    <mergeCell ref="P101:R101"/>
    <mergeCell ref="S101:U101"/>
    <mergeCell ref="Y96:AA97"/>
    <mergeCell ref="A97:D98"/>
    <mergeCell ref="E98:F98"/>
    <mergeCell ref="G98:I98"/>
    <mergeCell ref="J98:R98"/>
    <mergeCell ref="S98:AA98"/>
    <mergeCell ref="V95:X95"/>
    <mergeCell ref="Y95:AA95"/>
    <mergeCell ref="A96:B96"/>
    <mergeCell ref="E96:F97"/>
    <mergeCell ref="G96:I97"/>
    <mergeCell ref="J96:L97"/>
    <mergeCell ref="M96:O97"/>
    <mergeCell ref="P96:R97"/>
    <mergeCell ref="S96:U97"/>
    <mergeCell ref="V96:X97"/>
    <mergeCell ref="A94:D95"/>
    <mergeCell ref="E94:F95"/>
    <mergeCell ref="G94:I95"/>
    <mergeCell ref="J94:R94"/>
    <mergeCell ref="S94:AA94"/>
    <mergeCell ref="AB94:AB98"/>
    <mergeCell ref="J95:L95"/>
    <mergeCell ref="M95:O95"/>
    <mergeCell ref="P95:R95"/>
    <mergeCell ref="S95:U95"/>
    <mergeCell ref="Y102:AA103"/>
    <mergeCell ref="A103:D104"/>
    <mergeCell ref="E104:F104"/>
    <mergeCell ref="G104:I104"/>
    <mergeCell ref="J104:R104"/>
    <mergeCell ref="S104:AA104"/>
    <mergeCell ref="V101:X101"/>
    <mergeCell ref="Y101:AA101"/>
    <mergeCell ref="A102:B102"/>
    <mergeCell ref="E102:F103"/>
    <mergeCell ref="G102:I103"/>
    <mergeCell ref="J102:L103"/>
    <mergeCell ref="M102:O103"/>
    <mergeCell ref="P102:R103"/>
    <mergeCell ref="S102:U103"/>
    <mergeCell ref="V102:X103"/>
    <mergeCell ref="A100:D101"/>
    <mergeCell ref="E100:F101"/>
    <mergeCell ref="G100:I101"/>
    <mergeCell ref="J100:R100"/>
    <mergeCell ref="S100:AA100"/>
    <mergeCell ref="AB112:AB116"/>
    <mergeCell ref="J113:L113"/>
    <mergeCell ref="M113:O113"/>
    <mergeCell ref="P113:R113"/>
    <mergeCell ref="S113:U113"/>
    <mergeCell ref="Y108:AA109"/>
    <mergeCell ref="A109:D110"/>
    <mergeCell ref="E110:F110"/>
    <mergeCell ref="G110:I110"/>
    <mergeCell ref="J110:R110"/>
    <mergeCell ref="S110:AA110"/>
    <mergeCell ref="V107:X107"/>
    <mergeCell ref="Y107:AA107"/>
    <mergeCell ref="A108:B108"/>
    <mergeCell ref="E108:F109"/>
    <mergeCell ref="G108:I109"/>
    <mergeCell ref="J108:L109"/>
    <mergeCell ref="M108:O109"/>
    <mergeCell ref="P108:R109"/>
    <mergeCell ref="S108:U109"/>
    <mergeCell ref="V108:X109"/>
    <mergeCell ref="A106:D107"/>
    <mergeCell ref="E106:F107"/>
    <mergeCell ref="G106:I107"/>
    <mergeCell ref="J106:R106"/>
    <mergeCell ref="S106:AA106"/>
    <mergeCell ref="AB106:AB110"/>
    <mergeCell ref="J107:L107"/>
    <mergeCell ref="M107:O107"/>
    <mergeCell ref="P107:R107"/>
    <mergeCell ref="S107:U107"/>
    <mergeCell ref="Y114:AA115"/>
    <mergeCell ref="A115:D116"/>
    <mergeCell ref="E116:F116"/>
    <mergeCell ref="G116:I116"/>
    <mergeCell ref="J116:R116"/>
    <mergeCell ref="S116:AA116"/>
    <mergeCell ref="V113:X113"/>
    <mergeCell ref="Y113:AA113"/>
    <mergeCell ref="A114:B114"/>
    <mergeCell ref="E114:F115"/>
    <mergeCell ref="G114:I115"/>
    <mergeCell ref="J114:L115"/>
    <mergeCell ref="M114:O115"/>
    <mergeCell ref="P114:R115"/>
    <mergeCell ref="S114:U115"/>
    <mergeCell ref="V114:X115"/>
    <mergeCell ref="A112:D113"/>
    <mergeCell ref="E112:F113"/>
    <mergeCell ref="G112:I113"/>
    <mergeCell ref="J112:R112"/>
    <mergeCell ref="S112:AA112"/>
    <mergeCell ref="AB124:AB128"/>
    <mergeCell ref="J125:L125"/>
    <mergeCell ref="M125:O125"/>
    <mergeCell ref="P125:R125"/>
    <mergeCell ref="S125:U125"/>
    <mergeCell ref="Y120:AA121"/>
    <mergeCell ref="A121:D122"/>
    <mergeCell ref="E122:F122"/>
    <mergeCell ref="G122:I122"/>
    <mergeCell ref="J122:R122"/>
    <mergeCell ref="S122:AA122"/>
    <mergeCell ref="V119:X119"/>
    <mergeCell ref="Y119:AA119"/>
    <mergeCell ref="A120:B120"/>
    <mergeCell ref="E120:F121"/>
    <mergeCell ref="G120:I121"/>
    <mergeCell ref="J120:L121"/>
    <mergeCell ref="M120:O121"/>
    <mergeCell ref="P120:R121"/>
    <mergeCell ref="S120:U121"/>
    <mergeCell ref="V120:X121"/>
    <mergeCell ref="A118:D119"/>
    <mergeCell ref="E118:F119"/>
    <mergeCell ref="G118:I119"/>
    <mergeCell ref="J118:R118"/>
    <mergeCell ref="S118:AA118"/>
    <mergeCell ref="AB118:AB122"/>
    <mergeCell ref="J119:L119"/>
    <mergeCell ref="M119:O119"/>
    <mergeCell ref="P119:R119"/>
    <mergeCell ref="S119:U119"/>
    <mergeCell ref="J131:L131"/>
    <mergeCell ref="M131:O131"/>
    <mergeCell ref="P131:R131"/>
    <mergeCell ref="S131:U131"/>
    <mergeCell ref="Y126:AA127"/>
    <mergeCell ref="A127:D128"/>
    <mergeCell ref="E128:F128"/>
    <mergeCell ref="G128:I128"/>
    <mergeCell ref="J128:R128"/>
    <mergeCell ref="S128:AA128"/>
    <mergeCell ref="V125:X125"/>
    <mergeCell ref="Y125:AA125"/>
    <mergeCell ref="A126:B126"/>
    <mergeCell ref="E126:F127"/>
    <mergeCell ref="G126:I127"/>
    <mergeCell ref="J126:L127"/>
    <mergeCell ref="M126:O127"/>
    <mergeCell ref="P126:R127"/>
    <mergeCell ref="S126:U127"/>
    <mergeCell ref="V126:X127"/>
    <mergeCell ref="A124:D125"/>
    <mergeCell ref="E124:F125"/>
    <mergeCell ref="G124:I125"/>
    <mergeCell ref="J124:R124"/>
    <mergeCell ref="S124:AA124"/>
    <mergeCell ref="A136:AB136"/>
    <mergeCell ref="A143:D144"/>
    <mergeCell ref="E143:F144"/>
    <mergeCell ref="G143:I144"/>
    <mergeCell ref="J143:R143"/>
    <mergeCell ref="S143:AA143"/>
    <mergeCell ref="AB143:AB147"/>
    <mergeCell ref="J144:L144"/>
    <mergeCell ref="M144:O144"/>
    <mergeCell ref="P144:R144"/>
    <mergeCell ref="Y132:AA133"/>
    <mergeCell ref="A133:D134"/>
    <mergeCell ref="E134:F134"/>
    <mergeCell ref="G134:I134"/>
    <mergeCell ref="J134:R134"/>
    <mergeCell ref="S134:AA134"/>
    <mergeCell ref="V131:X131"/>
    <mergeCell ref="Y131:AA131"/>
    <mergeCell ref="A132:B132"/>
    <mergeCell ref="E132:F133"/>
    <mergeCell ref="G132:I133"/>
    <mergeCell ref="J132:L133"/>
    <mergeCell ref="M132:O133"/>
    <mergeCell ref="P132:R133"/>
    <mergeCell ref="S132:U133"/>
    <mergeCell ref="V132:X133"/>
    <mergeCell ref="A130:D131"/>
    <mergeCell ref="E130:F131"/>
    <mergeCell ref="G130:I131"/>
    <mergeCell ref="J130:R130"/>
    <mergeCell ref="S130:AA130"/>
    <mergeCell ref="AB130:AB134"/>
    <mergeCell ref="AB149:AB153"/>
    <mergeCell ref="J150:L150"/>
    <mergeCell ref="M150:O150"/>
    <mergeCell ref="P150:R150"/>
    <mergeCell ref="S150:U150"/>
    <mergeCell ref="Y157:AA158"/>
    <mergeCell ref="V145:X146"/>
    <mergeCell ref="Y145:AA146"/>
    <mergeCell ref="A146:D147"/>
    <mergeCell ref="E147:F147"/>
    <mergeCell ref="G147:I147"/>
    <mergeCell ref="J147:R147"/>
    <mergeCell ref="S147:AA147"/>
    <mergeCell ref="S144:U144"/>
    <mergeCell ref="V144:X144"/>
    <mergeCell ref="Y144:AA144"/>
    <mergeCell ref="A145:B145"/>
    <mergeCell ref="E145:F146"/>
    <mergeCell ref="G145:I146"/>
    <mergeCell ref="J145:L146"/>
    <mergeCell ref="M145:O146"/>
    <mergeCell ref="P145:R146"/>
    <mergeCell ref="S145:U146"/>
    <mergeCell ref="Y151:AA152"/>
    <mergeCell ref="A152:D153"/>
    <mergeCell ref="E153:F153"/>
    <mergeCell ref="G153:I153"/>
    <mergeCell ref="J153:R153"/>
    <mergeCell ref="S153:AA153"/>
    <mergeCell ref="V150:X150"/>
    <mergeCell ref="Y150:AA150"/>
    <mergeCell ref="A151:B151"/>
    <mergeCell ref="E151:F152"/>
    <mergeCell ref="G151:I152"/>
    <mergeCell ref="J151:L152"/>
    <mergeCell ref="M151:O152"/>
    <mergeCell ref="P151:R152"/>
    <mergeCell ref="S151:U152"/>
    <mergeCell ref="V151:X152"/>
    <mergeCell ref="A149:D150"/>
    <mergeCell ref="E149:F150"/>
    <mergeCell ref="G149:I150"/>
    <mergeCell ref="J149:R149"/>
    <mergeCell ref="S149:AA149"/>
    <mergeCell ref="AB161:AB165"/>
    <mergeCell ref="J162:L162"/>
    <mergeCell ref="M162:O162"/>
    <mergeCell ref="P162:R162"/>
    <mergeCell ref="S162:U162"/>
    <mergeCell ref="AB155:AB159"/>
    <mergeCell ref="Y162:AA162"/>
    <mergeCell ref="A163:B163"/>
    <mergeCell ref="E163:F164"/>
    <mergeCell ref="G163:I164"/>
    <mergeCell ref="J163:L164"/>
    <mergeCell ref="M163:O164"/>
    <mergeCell ref="P163:R164"/>
    <mergeCell ref="S163:U164"/>
    <mergeCell ref="V163:X164"/>
    <mergeCell ref="A161:D162"/>
    <mergeCell ref="E161:F162"/>
    <mergeCell ref="G161:I162"/>
    <mergeCell ref="J161:R161"/>
    <mergeCell ref="S161:AA161"/>
    <mergeCell ref="Y169:AA170"/>
    <mergeCell ref="A158:D159"/>
    <mergeCell ref="E159:F159"/>
    <mergeCell ref="G159:I159"/>
    <mergeCell ref="J159:R159"/>
    <mergeCell ref="S159:AA159"/>
    <mergeCell ref="V156:X156"/>
    <mergeCell ref="Y156:AA156"/>
    <mergeCell ref="A157:B157"/>
    <mergeCell ref="E157:F158"/>
    <mergeCell ref="G157:I158"/>
    <mergeCell ref="J157:L158"/>
    <mergeCell ref="M157:O158"/>
    <mergeCell ref="P157:R158"/>
    <mergeCell ref="S157:U158"/>
    <mergeCell ref="V157:X158"/>
    <mergeCell ref="A155:D156"/>
    <mergeCell ref="E155:F156"/>
    <mergeCell ref="G155:I156"/>
    <mergeCell ref="J155:R155"/>
    <mergeCell ref="S155:AA155"/>
    <mergeCell ref="J156:L156"/>
    <mergeCell ref="M156:O156"/>
    <mergeCell ref="P156:R156"/>
    <mergeCell ref="S156:U156"/>
    <mergeCell ref="Y163:AA164"/>
    <mergeCell ref="A164:D165"/>
    <mergeCell ref="E165:F165"/>
    <mergeCell ref="G165:I165"/>
    <mergeCell ref="J165:R165"/>
    <mergeCell ref="S165:AA165"/>
    <mergeCell ref="V162:X162"/>
    <mergeCell ref="AB173:AB177"/>
    <mergeCell ref="J174:L174"/>
    <mergeCell ref="M174:O174"/>
    <mergeCell ref="P174:R174"/>
    <mergeCell ref="S174:U174"/>
    <mergeCell ref="Y181:AA182"/>
    <mergeCell ref="A170:D171"/>
    <mergeCell ref="E171:F171"/>
    <mergeCell ref="G171:I171"/>
    <mergeCell ref="J171:R171"/>
    <mergeCell ref="S171:AA171"/>
    <mergeCell ref="V168:X168"/>
    <mergeCell ref="Y168:AA168"/>
    <mergeCell ref="A169:B169"/>
    <mergeCell ref="E169:F170"/>
    <mergeCell ref="G169:I170"/>
    <mergeCell ref="J169:L170"/>
    <mergeCell ref="M169:O170"/>
    <mergeCell ref="P169:R170"/>
    <mergeCell ref="S169:U170"/>
    <mergeCell ref="V169:X170"/>
    <mergeCell ref="A167:D168"/>
    <mergeCell ref="E167:F168"/>
    <mergeCell ref="G167:I168"/>
    <mergeCell ref="J167:R167"/>
    <mergeCell ref="S167:AA167"/>
    <mergeCell ref="AB167:AB171"/>
    <mergeCell ref="J168:L168"/>
    <mergeCell ref="M168:O168"/>
    <mergeCell ref="P168:R168"/>
    <mergeCell ref="S168:U168"/>
    <mergeCell ref="Y175:AA176"/>
    <mergeCell ref="A176:D177"/>
    <mergeCell ref="E177:F177"/>
    <mergeCell ref="G177:I177"/>
    <mergeCell ref="J177:R177"/>
    <mergeCell ref="S177:AA177"/>
    <mergeCell ref="V174:X174"/>
    <mergeCell ref="Y174:AA174"/>
    <mergeCell ref="A175:B175"/>
    <mergeCell ref="E175:F176"/>
    <mergeCell ref="G175:I176"/>
    <mergeCell ref="J175:L176"/>
    <mergeCell ref="M175:O176"/>
    <mergeCell ref="P175:R176"/>
    <mergeCell ref="S175:U176"/>
    <mergeCell ref="V175:X176"/>
    <mergeCell ref="A173:D174"/>
    <mergeCell ref="E173:F174"/>
    <mergeCell ref="G173:I174"/>
    <mergeCell ref="J173:R173"/>
    <mergeCell ref="S173:AA173"/>
    <mergeCell ref="AB203:AB207"/>
    <mergeCell ref="J204:L204"/>
    <mergeCell ref="M204:O204"/>
    <mergeCell ref="P204:R204"/>
    <mergeCell ref="S204:U204"/>
    <mergeCell ref="Y211:AA212"/>
    <mergeCell ref="A182:D183"/>
    <mergeCell ref="E183:F183"/>
    <mergeCell ref="G183:I183"/>
    <mergeCell ref="J183:R183"/>
    <mergeCell ref="S183:AA183"/>
    <mergeCell ref="V180:X180"/>
    <mergeCell ref="Y180:AA180"/>
    <mergeCell ref="A181:B181"/>
    <mergeCell ref="E181:F182"/>
    <mergeCell ref="G181:I182"/>
    <mergeCell ref="J181:L182"/>
    <mergeCell ref="M181:O182"/>
    <mergeCell ref="P181:R182"/>
    <mergeCell ref="S181:U182"/>
    <mergeCell ref="V181:X182"/>
    <mergeCell ref="A179:D180"/>
    <mergeCell ref="E179:F180"/>
    <mergeCell ref="G179:I180"/>
    <mergeCell ref="J179:R179"/>
    <mergeCell ref="S179:AA179"/>
    <mergeCell ref="AB179:AB183"/>
    <mergeCell ref="J180:L180"/>
    <mergeCell ref="M180:O180"/>
    <mergeCell ref="P180:R180"/>
    <mergeCell ref="S180:U180"/>
    <mergeCell ref="Y205:AA206"/>
    <mergeCell ref="A206:D207"/>
    <mergeCell ref="E207:F207"/>
    <mergeCell ref="G207:I207"/>
    <mergeCell ref="J207:R207"/>
    <mergeCell ref="S207:AA207"/>
    <mergeCell ref="V204:X204"/>
    <mergeCell ref="Y204:AA204"/>
    <mergeCell ref="A205:B205"/>
    <mergeCell ref="E205:F206"/>
    <mergeCell ref="G205:I206"/>
    <mergeCell ref="J205:L206"/>
    <mergeCell ref="M205:O206"/>
    <mergeCell ref="P205:R206"/>
    <mergeCell ref="S205:U206"/>
    <mergeCell ref="V205:X206"/>
    <mergeCell ref="A203:D204"/>
    <mergeCell ref="E203:F204"/>
    <mergeCell ref="G203:I204"/>
    <mergeCell ref="J203:R203"/>
    <mergeCell ref="S203:AA203"/>
    <mergeCell ref="AB215:AB219"/>
    <mergeCell ref="J216:L216"/>
    <mergeCell ref="M216:O216"/>
    <mergeCell ref="P216:R216"/>
    <mergeCell ref="S216:U216"/>
    <mergeCell ref="Y223:AA224"/>
    <mergeCell ref="A212:D213"/>
    <mergeCell ref="E213:F213"/>
    <mergeCell ref="G213:I213"/>
    <mergeCell ref="J213:R213"/>
    <mergeCell ref="S213:AA213"/>
    <mergeCell ref="V210:X210"/>
    <mergeCell ref="Y210:AA210"/>
    <mergeCell ref="A211:B211"/>
    <mergeCell ref="E211:F212"/>
    <mergeCell ref="G211:I212"/>
    <mergeCell ref="J211:L212"/>
    <mergeCell ref="M211:O212"/>
    <mergeCell ref="P211:R212"/>
    <mergeCell ref="S211:U212"/>
    <mergeCell ref="V211:X212"/>
    <mergeCell ref="A209:D210"/>
    <mergeCell ref="E209:F210"/>
    <mergeCell ref="G209:I210"/>
    <mergeCell ref="J209:R209"/>
    <mergeCell ref="S209:AA209"/>
    <mergeCell ref="AB209:AB213"/>
    <mergeCell ref="J210:L210"/>
    <mergeCell ref="M210:O210"/>
    <mergeCell ref="P210:R210"/>
    <mergeCell ref="S210:U210"/>
    <mergeCell ref="Y217:AA218"/>
    <mergeCell ref="A218:D219"/>
    <mergeCell ref="E219:F219"/>
    <mergeCell ref="G219:I219"/>
    <mergeCell ref="J219:R219"/>
    <mergeCell ref="S219:AA219"/>
    <mergeCell ref="V216:X216"/>
    <mergeCell ref="Y216:AA216"/>
    <mergeCell ref="A217:B217"/>
    <mergeCell ref="E217:F218"/>
    <mergeCell ref="G217:I218"/>
    <mergeCell ref="J217:L218"/>
    <mergeCell ref="M217:O218"/>
    <mergeCell ref="P217:R218"/>
    <mergeCell ref="S217:U218"/>
    <mergeCell ref="V217:X218"/>
    <mergeCell ref="A215:D216"/>
    <mergeCell ref="E215:F216"/>
    <mergeCell ref="G215:I216"/>
    <mergeCell ref="J215:R215"/>
    <mergeCell ref="S215:AA215"/>
    <mergeCell ref="AB227:AB231"/>
    <mergeCell ref="J228:L228"/>
    <mergeCell ref="M228:O228"/>
    <mergeCell ref="P228:R228"/>
    <mergeCell ref="S228:U228"/>
    <mergeCell ref="Y235:AA236"/>
    <mergeCell ref="A224:D225"/>
    <mergeCell ref="E225:F225"/>
    <mergeCell ref="G225:I225"/>
    <mergeCell ref="J225:R225"/>
    <mergeCell ref="S225:AA225"/>
    <mergeCell ref="V222:X222"/>
    <mergeCell ref="Y222:AA222"/>
    <mergeCell ref="A223:B223"/>
    <mergeCell ref="E223:F224"/>
    <mergeCell ref="G223:I224"/>
    <mergeCell ref="J223:L224"/>
    <mergeCell ref="M223:O224"/>
    <mergeCell ref="P223:R224"/>
    <mergeCell ref="S223:U224"/>
    <mergeCell ref="V223:X224"/>
    <mergeCell ref="A221:D222"/>
    <mergeCell ref="E221:F222"/>
    <mergeCell ref="G221:I222"/>
    <mergeCell ref="J221:R221"/>
    <mergeCell ref="S221:AA221"/>
    <mergeCell ref="AB221:AB225"/>
    <mergeCell ref="J222:L222"/>
    <mergeCell ref="M222:O222"/>
    <mergeCell ref="P222:R222"/>
    <mergeCell ref="S222:U222"/>
    <mergeCell ref="Y229:AA230"/>
    <mergeCell ref="A230:D231"/>
    <mergeCell ref="E231:F231"/>
    <mergeCell ref="G231:I231"/>
    <mergeCell ref="J231:R231"/>
    <mergeCell ref="S231:AA231"/>
    <mergeCell ref="V228:X228"/>
    <mergeCell ref="Y228:AA228"/>
    <mergeCell ref="A229:B229"/>
    <mergeCell ref="E229:F230"/>
    <mergeCell ref="G229:I230"/>
    <mergeCell ref="J229:L230"/>
    <mergeCell ref="M229:O230"/>
    <mergeCell ref="P229:R230"/>
    <mergeCell ref="S229:U230"/>
    <mergeCell ref="V229:X230"/>
    <mergeCell ref="A227:D228"/>
    <mergeCell ref="E227:F228"/>
    <mergeCell ref="G227:I228"/>
    <mergeCell ref="J227:R227"/>
    <mergeCell ref="S227:AA227"/>
    <mergeCell ref="AB239:AB243"/>
    <mergeCell ref="J240:L240"/>
    <mergeCell ref="M240:O240"/>
    <mergeCell ref="P240:R240"/>
    <mergeCell ref="S240:U240"/>
    <mergeCell ref="Y247:AA248"/>
    <mergeCell ref="A236:D237"/>
    <mergeCell ref="E237:F237"/>
    <mergeCell ref="G237:I237"/>
    <mergeCell ref="J237:R237"/>
    <mergeCell ref="S237:AA237"/>
    <mergeCell ref="V234:X234"/>
    <mergeCell ref="Y234:AA234"/>
    <mergeCell ref="A235:B235"/>
    <mergeCell ref="E235:F236"/>
    <mergeCell ref="G235:I236"/>
    <mergeCell ref="J235:L236"/>
    <mergeCell ref="M235:O236"/>
    <mergeCell ref="P235:R236"/>
    <mergeCell ref="S235:U236"/>
    <mergeCell ref="V235:X236"/>
    <mergeCell ref="A233:D234"/>
    <mergeCell ref="E233:F234"/>
    <mergeCell ref="G233:I234"/>
    <mergeCell ref="J233:R233"/>
    <mergeCell ref="S233:AA233"/>
    <mergeCell ref="AB233:AB237"/>
    <mergeCell ref="J234:L234"/>
    <mergeCell ref="M234:O234"/>
    <mergeCell ref="P234:R234"/>
    <mergeCell ref="S234:U234"/>
    <mergeCell ref="Y241:AA242"/>
    <mergeCell ref="A242:D243"/>
    <mergeCell ref="E243:F243"/>
    <mergeCell ref="G243:I243"/>
    <mergeCell ref="J243:R243"/>
    <mergeCell ref="S243:AA243"/>
    <mergeCell ref="V240:X240"/>
    <mergeCell ref="Y240:AA240"/>
    <mergeCell ref="A241:B241"/>
    <mergeCell ref="E241:F242"/>
    <mergeCell ref="G241:I242"/>
    <mergeCell ref="J241:L242"/>
    <mergeCell ref="M241:O242"/>
    <mergeCell ref="P241:R242"/>
    <mergeCell ref="S241:U242"/>
    <mergeCell ref="V241:X242"/>
    <mergeCell ref="A239:D240"/>
    <mergeCell ref="E239:F240"/>
    <mergeCell ref="G239:I240"/>
    <mergeCell ref="J239:R239"/>
    <mergeCell ref="S239:AA239"/>
    <mergeCell ref="AB251:AB255"/>
    <mergeCell ref="J252:L252"/>
    <mergeCell ref="M252:O252"/>
    <mergeCell ref="P252:R252"/>
    <mergeCell ref="S252:U252"/>
    <mergeCell ref="A248:D249"/>
    <mergeCell ref="E249:F249"/>
    <mergeCell ref="G249:I249"/>
    <mergeCell ref="J249:R249"/>
    <mergeCell ref="S249:AA249"/>
    <mergeCell ref="V246:X246"/>
    <mergeCell ref="Y246:AA246"/>
    <mergeCell ref="A247:B247"/>
    <mergeCell ref="E247:F248"/>
    <mergeCell ref="G247:I248"/>
    <mergeCell ref="J247:L248"/>
    <mergeCell ref="M247:O248"/>
    <mergeCell ref="P247:R248"/>
    <mergeCell ref="S247:U248"/>
    <mergeCell ref="V247:X248"/>
    <mergeCell ref="A245:D246"/>
    <mergeCell ref="E245:F246"/>
    <mergeCell ref="G245:I246"/>
    <mergeCell ref="J245:R245"/>
    <mergeCell ref="S245:AA245"/>
    <mergeCell ref="AB245:AB249"/>
    <mergeCell ref="J246:L246"/>
    <mergeCell ref="M246:O246"/>
    <mergeCell ref="P246:R246"/>
    <mergeCell ref="S246:U246"/>
    <mergeCell ref="J258:L258"/>
    <mergeCell ref="M258:O258"/>
    <mergeCell ref="P258:R258"/>
    <mergeCell ref="S258:U258"/>
    <mergeCell ref="Y253:AA254"/>
    <mergeCell ref="A254:D255"/>
    <mergeCell ref="E255:F255"/>
    <mergeCell ref="G255:I255"/>
    <mergeCell ref="J255:R255"/>
    <mergeCell ref="S255:AA255"/>
    <mergeCell ref="V252:X252"/>
    <mergeCell ref="Y252:AA252"/>
    <mergeCell ref="A253:B253"/>
    <mergeCell ref="E253:F254"/>
    <mergeCell ref="G253:I254"/>
    <mergeCell ref="J253:L254"/>
    <mergeCell ref="M253:O254"/>
    <mergeCell ref="P253:R254"/>
    <mergeCell ref="S253:U254"/>
    <mergeCell ref="V253:X254"/>
    <mergeCell ref="A251:D252"/>
    <mergeCell ref="E251:F252"/>
    <mergeCell ref="G251:I252"/>
    <mergeCell ref="J251:R251"/>
    <mergeCell ref="S251:AA251"/>
    <mergeCell ref="A263:AB263"/>
    <mergeCell ref="A264:D265"/>
    <mergeCell ref="E264:F265"/>
    <mergeCell ref="G264:I265"/>
    <mergeCell ref="J264:R264"/>
    <mergeCell ref="S264:AA264"/>
    <mergeCell ref="AB264:AB268"/>
    <mergeCell ref="J265:L265"/>
    <mergeCell ref="M265:O265"/>
    <mergeCell ref="P265:R265"/>
    <mergeCell ref="Y259:AA260"/>
    <mergeCell ref="A260:D261"/>
    <mergeCell ref="E261:F261"/>
    <mergeCell ref="G261:I261"/>
    <mergeCell ref="J261:R261"/>
    <mergeCell ref="S261:AA261"/>
    <mergeCell ref="V258:X258"/>
    <mergeCell ref="Y258:AA258"/>
    <mergeCell ref="A259:B259"/>
    <mergeCell ref="E259:F260"/>
    <mergeCell ref="G259:I260"/>
    <mergeCell ref="J259:L260"/>
    <mergeCell ref="M259:O260"/>
    <mergeCell ref="P259:R260"/>
    <mergeCell ref="S259:U260"/>
    <mergeCell ref="V259:X260"/>
    <mergeCell ref="A257:D258"/>
    <mergeCell ref="E257:F258"/>
    <mergeCell ref="G257:I258"/>
    <mergeCell ref="J257:R257"/>
    <mergeCell ref="S257:AA257"/>
    <mergeCell ref="AB257:AB261"/>
    <mergeCell ref="V266:X267"/>
    <mergeCell ref="Y266:AA267"/>
    <mergeCell ref="A267:D268"/>
    <mergeCell ref="E268:F268"/>
    <mergeCell ref="G268:I268"/>
    <mergeCell ref="J268:R268"/>
    <mergeCell ref="S268:AA268"/>
    <mergeCell ref="S265:U265"/>
    <mergeCell ref="V265:X265"/>
    <mergeCell ref="Y265:AA265"/>
    <mergeCell ref="A266:B266"/>
    <mergeCell ref="E266:F267"/>
    <mergeCell ref="G266:I267"/>
    <mergeCell ref="J266:L267"/>
    <mergeCell ref="M266:O267"/>
    <mergeCell ref="P266:R267"/>
    <mergeCell ref="S266:U267"/>
    <mergeCell ref="AB276:AB280"/>
    <mergeCell ref="J277:L277"/>
    <mergeCell ref="M277:O277"/>
    <mergeCell ref="P277:R277"/>
    <mergeCell ref="S277:U277"/>
    <mergeCell ref="Y272:AA273"/>
    <mergeCell ref="A273:D274"/>
    <mergeCell ref="E274:F274"/>
    <mergeCell ref="G274:I274"/>
    <mergeCell ref="J274:R274"/>
    <mergeCell ref="S274:AA274"/>
    <mergeCell ref="V271:X271"/>
    <mergeCell ref="Y271:AA271"/>
    <mergeCell ref="A272:B272"/>
    <mergeCell ref="E272:F273"/>
    <mergeCell ref="G272:I273"/>
    <mergeCell ref="J272:L273"/>
    <mergeCell ref="M272:O273"/>
    <mergeCell ref="P272:R273"/>
    <mergeCell ref="S272:U273"/>
    <mergeCell ref="V272:X273"/>
    <mergeCell ref="A270:D271"/>
    <mergeCell ref="E270:F271"/>
    <mergeCell ref="G270:I271"/>
    <mergeCell ref="J270:R270"/>
    <mergeCell ref="S270:AA270"/>
    <mergeCell ref="AB270:AB274"/>
    <mergeCell ref="J271:L271"/>
    <mergeCell ref="M271:O271"/>
    <mergeCell ref="P271:R271"/>
    <mergeCell ref="S271:U271"/>
    <mergeCell ref="Y278:AA279"/>
    <mergeCell ref="A279:D280"/>
    <mergeCell ref="E280:F280"/>
    <mergeCell ref="G280:I280"/>
    <mergeCell ref="J280:R280"/>
    <mergeCell ref="S280:AA280"/>
    <mergeCell ref="V277:X277"/>
    <mergeCell ref="Y277:AA277"/>
    <mergeCell ref="A278:B278"/>
    <mergeCell ref="E278:F279"/>
    <mergeCell ref="G278:I279"/>
    <mergeCell ref="J278:L279"/>
    <mergeCell ref="M278:O279"/>
    <mergeCell ref="P278:R279"/>
    <mergeCell ref="S278:U279"/>
    <mergeCell ref="V278:X279"/>
    <mergeCell ref="A276:D277"/>
    <mergeCell ref="E276:F277"/>
    <mergeCell ref="G276:I277"/>
    <mergeCell ref="J276:R276"/>
    <mergeCell ref="S276:AA276"/>
    <mergeCell ref="AB288:AB292"/>
    <mergeCell ref="J289:L289"/>
    <mergeCell ref="M289:O289"/>
    <mergeCell ref="P289:R289"/>
    <mergeCell ref="S289:U289"/>
    <mergeCell ref="Y284:AA285"/>
    <mergeCell ref="A285:D286"/>
    <mergeCell ref="E286:F286"/>
    <mergeCell ref="G286:I286"/>
    <mergeCell ref="J286:R286"/>
    <mergeCell ref="S286:AA286"/>
    <mergeCell ref="V283:X283"/>
    <mergeCell ref="Y283:AA283"/>
    <mergeCell ref="A284:B284"/>
    <mergeCell ref="E284:F285"/>
    <mergeCell ref="G284:I285"/>
    <mergeCell ref="J284:L285"/>
    <mergeCell ref="M284:O285"/>
    <mergeCell ref="P284:R285"/>
    <mergeCell ref="S284:U285"/>
    <mergeCell ref="V284:X285"/>
    <mergeCell ref="A282:D283"/>
    <mergeCell ref="E282:F283"/>
    <mergeCell ref="G282:I283"/>
    <mergeCell ref="J282:R282"/>
    <mergeCell ref="S282:AA282"/>
    <mergeCell ref="AB282:AB286"/>
    <mergeCell ref="J283:L283"/>
    <mergeCell ref="M283:O283"/>
    <mergeCell ref="P283:R283"/>
    <mergeCell ref="S283:U283"/>
    <mergeCell ref="Y290:AA291"/>
    <mergeCell ref="A291:D292"/>
    <mergeCell ref="E292:F292"/>
    <mergeCell ref="G292:I292"/>
    <mergeCell ref="J292:R292"/>
    <mergeCell ref="S292:AA292"/>
    <mergeCell ref="V289:X289"/>
    <mergeCell ref="Y289:AA289"/>
    <mergeCell ref="A290:B290"/>
    <mergeCell ref="E290:F291"/>
    <mergeCell ref="G290:I291"/>
    <mergeCell ref="J290:L291"/>
    <mergeCell ref="M290:O291"/>
    <mergeCell ref="P290:R291"/>
    <mergeCell ref="S290:U291"/>
    <mergeCell ref="V290:X291"/>
    <mergeCell ref="A288:D289"/>
    <mergeCell ref="E288:F289"/>
    <mergeCell ref="G288:I289"/>
    <mergeCell ref="J288:R288"/>
    <mergeCell ref="S288:AA288"/>
    <mergeCell ref="AB300:AB304"/>
    <mergeCell ref="J301:L301"/>
    <mergeCell ref="M301:O301"/>
    <mergeCell ref="P301:R301"/>
    <mergeCell ref="S301:U301"/>
    <mergeCell ref="Y296:AA297"/>
    <mergeCell ref="A297:D298"/>
    <mergeCell ref="E298:F298"/>
    <mergeCell ref="G298:I298"/>
    <mergeCell ref="J298:R298"/>
    <mergeCell ref="S298:AA298"/>
    <mergeCell ref="V295:X295"/>
    <mergeCell ref="Y295:AA295"/>
    <mergeCell ref="A296:B296"/>
    <mergeCell ref="E296:F297"/>
    <mergeCell ref="G296:I297"/>
    <mergeCell ref="J296:L297"/>
    <mergeCell ref="M296:O297"/>
    <mergeCell ref="P296:R297"/>
    <mergeCell ref="S296:U297"/>
    <mergeCell ref="V296:X297"/>
    <mergeCell ref="A294:D295"/>
    <mergeCell ref="E294:F295"/>
    <mergeCell ref="G294:I295"/>
    <mergeCell ref="J294:R294"/>
    <mergeCell ref="S294:AA294"/>
    <mergeCell ref="AB294:AB298"/>
    <mergeCell ref="J295:L295"/>
    <mergeCell ref="M295:O295"/>
    <mergeCell ref="P295:R295"/>
    <mergeCell ref="S295:U295"/>
    <mergeCell ref="Y302:AA303"/>
    <mergeCell ref="A303:D304"/>
    <mergeCell ref="E304:F304"/>
    <mergeCell ref="G304:I304"/>
    <mergeCell ref="J304:R304"/>
    <mergeCell ref="S304:AA304"/>
    <mergeCell ref="V301:X301"/>
    <mergeCell ref="Y301:AA301"/>
    <mergeCell ref="A302:B302"/>
    <mergeCell ref="E302:F303"/>
    <mergeCell ref="G302:I303"/>
    <mergeCell ref="J302:L303"/>
    <mergeCell ref="M302:O303"/>
    <mergeCell ref="P302:R303"/>
    <mergeCell ref="S302:U303"/>
    <mergeCell ref="V302:X303"/>
    <mergeCell ref="A300:D301"/>
    <mergeCell ref="E300:F301"/>
    <mergeCell ref="G300:I301"/>
    <mergeCell ref="J300:R300"/>
    <mergeCell ref="S300:AA300"/>
    <mergeCell ref="AB318:AB322"/>
    <mergeCell ref="J319:L319"/>
    <mergeCell ref="M319:O319"/>
    <mergeCell ref="P319:R319"/>
    <mergeCell ref="S319:U319"/>
    <mergeCell ref="Y308:AA309"/>
    <mergeCell ref="A309:D310"/>
    <mergeCell ref="E310:F310"/>
    <mergeCell ref="G310:I310"/>
    <mergeCell ref="J310:R310"/>
    <mergeCell ref="S310:AA310"/>
    <mergeCell ref="V307:X307"/>
    <mergeCell ref="Y307:AA307"/>
    <mergeCell ref="A308:B308"/>
    <mergeCell ref="E308:F309"/>
    <mergeCell ref="G308:I309"/>
    <mergeCell ref="J308:L309"/>
    <mergeCell ref="M308:O309"/>
    <mergeCell ref="P308:R309"/>
    <mergeCell ref="S308:U309"/>
    <mergeCell ref="V308:X309"/>
    <mergeCell ref="A306:D307"/>
    <mergeCell ref="E306:F307"/>
    <mergeCell ref="G306:I307"/>
    <mergeCell ref="J306:R306"/>
    <mergeCell ref="S306:AA306"/>
    <mergeCell ref="AB306:AB310"/>
    <mergeCell ref="J307:L307"/>
    <mergeCell ref="M307:O307"/>
    <mergeCell ref="P307:R307"/>
    <mergeCell ref="S307:U307"/>
    <mergeCell ref="Y320:AA321"/>
    <mergeCell ref="A321:D322"/>
    <mergeCell ref="E322:F322"/>
    <mergeCell ref="G322:I322"/>
    <mergeCell ref="J322:R322"/>
    <mergeCell ref="S322:AA322"/>
    <mergeCell ref="V319:X319"/>
    <mergeCell ref="Y319:AA319"/>
    <mergeCell ref="A320:B320"/>
    <mergeCell ref="E320:F321"/>
    <mergeCell ref="G320:I321"/>
    <mergeCell ref="J320:L321"/>
    <mergeCell ref="M320:O321"/>
    <mergeCell ref="P320:R321"/>
    <mergeCell ref="S320:U321"/>
    <mergeCell ref="V320:X321"/>
    <mergeCell ref="A318:D319"/>
    <mergeCell ref="E318:F319"/>
    <mergeCell ref="G318:I319"/>
    <mergeCell ref="J318:R318"/>
    <mergeCell ref="S318:AA318"/>
    <mergeCell ref="AB330:AB334"/>
    <mergeCell ref="J331:L331"/>
    <mergeCell ref="M331:O331"/>
    <mergeCell ref="P331:R331"/>
    <mergeCell ref="S331:U331"/>
    <mergeCell ref="Y326:AA327"/>
    <mergeCell ref="A327:D328"/>
    <mergeCell ref="E328:F328"/>
    <mergeCell ref="G328:I328"/>
    <mergeCell ref="J328:R328"/>
    <mergeCell ref="S328:AA328"/>
    <mergeCell ref="V325:X325"/>
    <mergeCell ref="Y325:AA325"/>
    <mergeCell ref="A326:B326"/>
    <mergeCell ref="E326:F327"/>
    <mergeCell ref="G326:I327"/>
    <mergeCell ref="J326:L327"/>
    <mergeCell ref="M326:O327"/>
    <mergeCell ref="P326:R327"/>
    <mergeCell ref="S326:U327"/>
    <mergeCell ref="V326:X327"/>
    <mergeCell ref="A324:D325"/>
    <mergeCell ref="E324:F325"/>
    <mergeCell ref="G324:I325"/>
    <mergeCell ref="J324:R324"/>
    <mergeCell ref="S324:AA324"/>
    <mergeCell ref="AB324:AB328"/>
    <mergeCell ref="J325:L325"/>
    <mergeCell ref="M325:O325"/>
    <mergeCell ref="P325:R325"/>
    <mergeCell ref="S325:U325"/>
    <mergeCell ref="Y332:AA333"/>
    <mergeCell ref="A333:D334"/>
    <mergeCell ref="E334:F334"/>
    <mergeCell ref="G334:I334"/>
    <mergeCell ref="J334:R334"/>
    <mergeCell ref="S334:AA334"/>
    <mergeCell ref="V331:X331"/>
    <mergeCell ref="Y331:AA331"/>
    <mergeCell ref="A332:B332"/>
    <mergeCell ref="E332:F333"/>
    <mergeCell ref="G332:I333"/>
    <mergeCell ref="J332:L333"/>
    <mergeCell ref="M332:O333"/>
    <mergeCell ref="P332:R333"/>
    <mergeCell ref="S332:U333"/>
    <mergeCell ref="V332:X333"/>
    <mergeCell ref="A330:D331"/>
    <mergeCell ref="E330:F331"/>
    <mergeCell ref="G330:I331"/>
    <mergeCell ref="J330:R330"/>
    <mergeCell ref="S330:AA330"/>
    <mergeCell ref="AB342:AB346"/>
    <mergeCell ref="J343:L343"/>
    <mergeCell ref="M343:O343"/>
    <mergeCell ref="P343:R343"/>
    <mergeCell ref="S343:U343"/>
    <mergeCell ref="Y338:AA339"/>
    <mergeCell ref="A339:D340"/>
    <mergeCell ref="E340:F340"/>
    <mergeCell ref="G340:I340"/>
    <mergeCell ref="J340:R340"/>
    <mergeCell ref="S340:AA340"/>
    <mergeCell ref="V337:X337"/>
    <mergeCell ref="Y337:AA337"/>
    <mergeCell ref="A338:B338"/>
    <mergeCell ref="E338:F339"/>
    <mergeCell ref="G338:I339"/>
    <mergeCell ref="J338:L339"/>
    <mergeCell ref="M338:O339"/>
    <mergeCell ref="P338:R339"/>
    <mergeCell ref="S338:U339"/>
    <mergeCell ref="V338:X339"/>
    <mergeCell ref="A336:D337"/>
    <mergeCell ref="E336:F337"/>
    <mergeCell ref="G336:I337"/>
    <mergeCell ref="J336:R336"/>
    <mergeCell ref="S336:AA336"/>
    <mergeCell ref="AB336:AB340"/>
    <mergeCell ref="J337:L337"/>
    <mergeCell ref="M337:O337"/>
    <mergeCell ref="P337:R337"/>
    <mergeCell ref="S337:U337"/>
    <mergeCell ref="Y344:AA345"/>
    <mergeCell ref="A345:D346"/>
    <mergeCell ref="E346:F346"/>
    <mergeCell ref="G346:I346"/>
    <mergeCell ref="J346:R346"/>
    <mergeCell ref="S346:AA346"/>
    <mergeCell ref="V343:X343"/>
    <mergeCell ref="Y343:AA343"/>
    <mergeCell ref="A344:B344"/>
    <mergeCell ref="E344:F345"/>
    <mergeCell ref="G344:I345"/>
    <mergeCell ref="J344:L345"/>
    <mergeCell ref="M344:O345"/>
    <mergeCell ref="P344:R345"/>
    <mergeCell ref="S344:U345"/>
    <mergeCell ref="V344:X345"/>
    <mergeCell ref="A342:D343"/>
    <mergeCell ref="E342:F343"/>
    <mergeCell ref="G342:I343"/>
    <mergeCell ref="J342:R342"/>
    <mergeCell ref="S342:AA342"/>
    <mergeCell ref="AB354:AB358"/>
    <mergeCell ref="J355:L355"/>
    <mergeCell ref="M355:O355"/>
    <mergeCell ref="P355:R355"/>
    <mergeCell ref="S355:U355"/>
    <mergeCell ref="Y350:AA351"/>
    <mergeCell ref="A351:D352"/>
    <mergeCell ref="E352:F352"/>
    <mergeCell ref="G352:I352"/>
    <mergeCell ref="J352:R352"/>
    <mergeCell ref="S352:AA352"/>
    <mergeCell ref="V349:X349"/>
    <mergeCell ref="Y349:AA349"/>
    <mergeCell ref="A350:B350"/>
    <mergeCell ref="E350:F351"/>
    <mergeCell ref="G350:I351"/>
    <mergeCell ref="J350:L351"/>
    <mergeCell ref="M350:O351"/>
    <mergeCell ref="P350:R351"/>
    <mergeCell ref="S350:U351"/>
    <mergeCell ref="V350:X351"/>
    <mergeCell ref="A348:D349"/>
    <mergeCell ref="E348:F349"/>
    <mergeCell ref="G348:I349"/>
    <mergeCell ref="J348:R348"/>
    <mergeCell ref="S348:AA348"/>
    <mergeCell ref="AB348:AB352"/>
    <mergeCell ref="J349:L349"/>
    <mergeCell ref="M349:O349"/>
    <mergeCell ref="P349:R349"/>
    <mergeCell ref="S349:U349"/>
    <mergeCell ref="Y356:AA357"/>
    <mergeCell ref="A357:D358"/>
    <mergeCell ref="E358:F358"/>
    <mergeCell ref="G358:I358"/>
    <mergeCell ref="J358:R358"/>
    <mergeCell ref="S358:AA358"/>
    <mergeCell ref="V355:X355"/>
    <mergeCell ref="Y355:AA355"/>
    <mergeCell ref="A356:B356"/>
    <mergeCell ref="E356:F357"/>
    <mergeCell ref="G356:I357"/>
    <mergeCell ref="J356:L357"/>
    <mergeCell ref="M356:O357"/>
    <mergeCell ref="P356:R357"/>
    <mergeCell ref="S356:U357"/>
    <mergeCell ref="V356:X357"/>
    <mergeCell ref="A354:D355"/>
    <mergeCell ref="E354:F355"/>
    <mergeCell ref="G354:I355"/>
    <mergeCell ref="J354:R354"/>
    <mergeCell ref="S354:AA354"/>
    <mergeCell ref="AB366:AB370"/>
    <mergeCell ref="J367:L367"/>
    <mergeCell ref="M367:O367"/>
    <mergeCell ref="P367:R367"/>
    <mergeCell ref="S367:U367"/>
    <mergeCell ref="Y362:AA363"/>
    <mergeCell ref="A363:D364"/>
    <mergeCell ref="E364:F364"/>
    <mergeCell ref="G364:I364"/>
    <mergeCell ref="J364:R364"/>
    <mergeCell ref="S364:AA364"/>
    <mergeCell ref="V361:X361"/>
    <mergeCell ref="Y361:AA361"/>
    <mergeCell ref="A362:B362"/>
    <mergeCell ref="E362:F363"/>
    <mergeCell ref="G362:I363"/>
    <mergeCell ref="J362:L363"/>
    <mergeCell ref="M362:O363"/>
    <mergeCell ref="P362:R363"/>
    <mergeCell ref="S362:U363"/>
    <mergeCell ref="V362:X363"/>
    <mergeCell ref="A360:D361"/>
    <mergeCell ref="E360:F361"/>
    <mergeCell ref="G360:I361"/>
    <mergeCell ref="J360:R360"/>
    <mergeCell ref="S360:AA360"/>
    <mergeCell ref="AB360:AB364"/>
    <mergeCell ref="J361:L361"/>
    <mergeCell ref="M361:O361"/>
    <mergeCell ref="P361:R361"/>
    <mergeCell ref="S361:U361"/>
    <mergeCell ref="Y368:AA369"/>
    <mergeCell ref="A369:D370"/>
    <mergeCell ref="E370:F370"/>
    <mergeCell ref="G370:I370"/>
    <mergeCell ref="J370:R370"/>
    <mergeCell ref="S370:AA370"/>
    <mergeCell ref="V367:X367"/>
    <mergeCell ref="Y367:AA367"/>
    <mergeCell ref="A368:B368"/>
    <mergeCell ref="E368:F369"/>
    <mergeCell ref="G368:I369"/>
    <mergeCell ref="J368:L369"/>
    <mergeCell ref="M368:O369"/>
    <mergeCell ref="P368:R369"/>
    <mergeCell ref="S368:U369"/>
    <mergeCell ref="V368:X369"/>
    <mergeCell ref="A366:D367"/>
    <mergeCell ref="E366:F367"/>
    <mergeCell ref="G366:I367"/>
    <mergeCell ref="J366:R366"/>
    <mergeCell ref="S366:AA366"/>
    <mergeCell ref="Y374:AA375"/>
    <mergeCell ref="A375:D376"/>
    <mergeCell ref="E376:F376"/>
    <mergeCell ref="G376:I376"/>
    <mergeCell ref="J376:R376"/>
    <mergeCell ref="S376:AA376"/>
    <mergeCell ref="V373:X373"/>
    <mergeCell ref="Y373:AA373"/>
    <mergeCell ref="A374:B374"/>
    <mergeCell ref="E374:F375"/>
    <mergeCell ref="G374:I375"/>
    <mergeCell ref="J374:L375"/>
    <mergeCell ref="M374:O375"/>
    <mergeCell ref="P374:R375"/>
    <mergeCell ref="S374:U375"/>
    <mergeCell ref="V374:X375"/>
    <mergeCell ref="A372:D373"/>
    <mergeCell ref="E372:F373"/>
    <mergeCell ref="G372:I373"/>
    <mergeCell ref="J372:R372"/>
    <mergeCell ref="S372:AA372"/>
    <mergeCell ref="J373:L373"/>
    <mergeCell ref="M373:O373"/>
    <mergeCell ref="P373:R373"/>
    <mergeCell ref="S373:U373"/>
    <mergeCell ref="AB372:AB376"/>
    <mergeCell ref="AB397:AB401"/>
    <mergeCell ref="J398:L398"/>
    <mergeCell ref="M398:O398"/>
    <mergeCell ref="P398:R398"/>
    <mergeCell ref="S398:U398"/>
    <mergeCell ref="Y393:AA394"/>
    <mergeCell ref="A394:D395"/>
    <mergeCell ref="E395:F395"/>
    <mergeCell ref="G395:I395"/>
    <mergeCell ref="J395:R395"/>
    <mergeCell ref="S395:AA395"/>
    <mergeCell ref="V392:X392"/>
    <mergeCell ref="Y392:AA392"/>
    <mergeCell ref="A393:B393"/>
    <mergeCell ref="E393:F394"/>
    <mergeCell ref="G393:I394"/>
    <mergeCell ref="J393:L394"/>
    <mergeCell ref="M393:O394"/>
    <mergeCell ref="P393:R394"/>
    <mergeCell ref="S393:U394"/>
    <mergeCell ref="V393:X394"/>
    <mergeCell ref="A391:D392"/>
    <mergeCell ref="E391:F392"/>
    <mergeCell ref="G391:I392"/>
    <mergeCell ref="J391:R391"/>
    <mergeCell ref="S391:AA391"/>
    <mergeCell ref="AB391:AB395"/>
    <mergeCell ref="J392:L392"/>
    <mergeCell ref="M392:O392"/>
    <mergeCell ref="P392:R392"/>
    <mergeCell ref="S392:U392"/>
    <mergeCell ref="E399:F400"/>
    <mergeCell ref="G399:I400"/>
    <mergeCell ref="J399:L400"/>
    <mergeCell ref="M399:O400"/>
    <mergeCell ref="P399:R400"/>
    <mergeCell ref="S399:U400"/>
    <mergeCell ref="V399:X400"/>
    <mergeCell ref="A397:D398"/>
    <mergeCell ref="E397:F398"/>
    <mergeCell ref="G397:I398"/>
    <mergeCell ref="J397:R397"/>
    <mergeCell ref="S397:AA397"/>
    <mergeCell ref="AB409:AB413"/>
    <mergeCell ref="J410:L410"/>
    <mergeCell ref="M410:O410"/>
    <mergeCell ref="P410:R410"/>
    <mergeCell ref="S410:U410"/>
    <mergeCell ref="Y405:AA406"/>
    <mergeCell ref="A406:D407"/>
    <mergeCell ref="E407:F407"/>
    <mergeCell ref="G407:I407"/>
    <mergeCell ref="J407:R407"/>
    <mergeCell ref="S407:AA407"/>
    <mergeCell ref="V404:X404"/>
    <mergeCell ref="Y404:AA404"/>
    <mergeCell ref="A405:B405"/>
    <mergeCell ref="E405:F406"/>
    <mergeCell ref="G405:I406"/>
    <mergeCell ref="J405:L406"/>
    <mergeCell ref="M405:O406"/>
    <mergeCell ref="P405:R406"/>
    <mergeCell ref="S405:U406"/>
    <mergeCell ref="V405:X406"/>
    <mergeCell ref="A403:D404"/>
    <mergeCell ref="E403:F404"/>
    <mergeCell ref="G403:I404"/>
    <mergeCell ref="J403:R403"/>
    <mergeCell ref="S403:AA403"/>
    <mergeCell ref="AB403:AB407"/>
    <mergeCell ref="J404:L404"/>
    <mergeCell ref="M404:O404"/>
    <mergeCell ref="P404:R404"/>
    <mergeCell ref="S404:U404"/>
    <mergeCell ref="Y411:AA412"/>
    <mergeCell ref="A412:D413"/>
    <mergeCell ref="E413:F413"/>
    <mergeCell ref="G413:I413"/>
    <mergeCell ref="J413:R413"/>
    <mergeCell ref="S413:AA413"/>
    <mergeCell ref="V410:X410"/>
    <mergeCell ref="Y410:AA410"/>
    <mergeCell ref="A411:B411"/>
    <mergeCell ref="E411:F412"/>
    <mergeCell ref="G411:I412"/>
    <mergeCell ref="J411:L412"/>
    <mergeCell ref="M411:O412"/>
    <mergeCell ref="P411:R412"/>
    <mergeCell ref="S411:U412"/>
    <mergeCell ref="V411:X412"/>
    <mergeCell ref="A409:D410"/>
    <mergeCell ref="E409:F410"/>
    <mergeCell ref="G409:I410"/>
    <mergeCell ref="J409:R409"/>
    <mergeCell ref="S409:AA409"/>
    <mergeCell ref="AB421:AB425"/>
    <mergeCell ref="J422:L422"/>
    <mergeCell ref="M422:O422"/>
    <mergeCell ref="P422:R422"/>
    <mergeCell ref="S422:U422"/>
    <mergeCell ref="Y417:AA418"/>
    <mergeCell ref="A418:D419"/>
    <mergeCell ref="E419:F419"/>
    <mergeCell ref="G419:I419"/>
    <mergeCell ref="J419:R419"/>
    <mergeCell ref="S419:AA419"/>
    <mergeCell ref="V416:X416"/>
    <mergeCell ref="Y416:AA416"/>
    <mergeCell ref="A417:B417"/>
    <mergeCell ref="E417:F418"/>
    <mergeCell ref="G417:I418"/>
    <mergeCell ref="J417:L418"/>
    <mergeCell ref="M417:O418"/>
    <mergeCell ref="P417:R418"/>
    <mergeCell ref="S417:U418"/>
    <mergeCell ref="V417:X418"/>
    <mergeCell ref="A415:D416"/>
    <mergeCell ref="E415:F416"/>
    <mergeCell ref="G415:I416"/>
    <mergeCell ref="J415:R415"/>
    <mergeCell ref="S415:AA415"/>
    <mergeCell ref="AB415:AB419"/>
    <mergeCell ref="J416:L416"/>
    <mergeCell ref="M416:O416"/>
    <mergeCell ref="P416:R416"/>
    <mergeCell ref="S416:U416"/>
    <mergeCell ref="Y423:AA424"/>
    <mergeCell ref="A424:D425"/>
    <mergeCell ref="E425:F425"/>
    <mergeCell ref="G425:I425"/>
    <mergeCell ref="J425:R425"/>
    <mergeCell ref="S425:AA425"/>
    <mergeCell ref="V422:X422"/>
    <mergeCell ref="Y422:AA422"/>
    <mergeCell ref="A423:B423"/>
    <mergeCell ref="E423:F424"/>
    <mergeCell ref="G423:I424"/>
    <mergeCell ref="J423:L424"/>
    <mergeCell ref="M423:O424"/>
    <mergeCell ref="P423:R424"/>
    <mergeCell ref="S423:U424"/>
    <mergeCell ref="V423:X424"/>
    <mergeCell ref="A421:D422"/>
    <mergeCell ref="E421:F422"/>
    <mergeCell ref="G421:I422"/>
    <mergeCell ref="J421:R421"/>
    <mergeCell ref="S421:AA421"/>
    <mergeCell ref="AB433:AB437"/>
    <mergeCell ref="J434:L434"/>
    <mergeCell ref="M434:O434"/>
    <mergeCell ref="P434:R434"/>
    <mergeCell ref="S434:U434"/>
    <mergeCell ref="Y429:AA430"/>
    <mergeCell ref="A430:D431"/>
    <mergeCell ref="E431:F431"/>
    <mergeCell ref="G431:I431"/>
    <mergeCell ref="J431:R431"/>
    <mergeCell ref="S431:AA431"/>
    <mergeCell ref="V428:X428"/>
    <mergeCell ref="Y428:AA428"/>
    <mergeCell ref="A429:B429"/>
    <mergeCell ref="E429:F430"/>
    <mergeCell ref="G429:I430"/>
    <mergeCell ref="J429:L430"/>
    <mergeCell ref="M429:O430"/>
    <mergeCell ref="P429:R430"/>
    <mergeCell ref="S429:U430"/>
    <mergeCell ref="V429:X430"/>
    <mergeCell ref="A427:D428"/>
    <mergeCell ref="E427:F428"/>
    <mergeCell ref="G427:I428"/>
    <mergeCell ref="J427:R427"/>
    <mergeCell ref="S427:AA427"/>
    <mergeCell ref="AB427:AB431"/>
    <mergeCell ref="J428:L428"/>
    <mergeCell ref="M428:O428"/>
    <mergeCell ref="P428:R428"/>
    <mergeCell ref="S428:U428"/>
    <mergeCell ref="Y435:AA436"/>
    <mergeCell ref="A436:D437"/>
    <mergeCell ref="E437:F437"/>
    <mergeCell ref="G437:I437"/>
    <mergeCell ref="J437:R437"/>
    <mergeCell ref="S437:AA437"/>
    <mergeCell ref="V434:X434"/>
    <mergeCell ref="Y434:AA434"/>
    <mergeCell ref="A435:B435"/>
    <mergeCell ref="E435:F436"/>
    <mergeCell ref="G435:I436"/>
    <mergeCell ref="J435:L436"/>
    <mergeCell ref="M435:O436"/>
    <mergeCell ref="P435:R436"/>
    <mergeCell ref="S435:U436"/>
    <mergeCell ref="V435:X436"/>
    <mergeCell ref="A433:D434"/>
    <mergeCell ref="E433:F434"/>
    <mergeCell ref="G433:I434"/>
    <mergeCell ref="J433:R433"/>
    <mergeCell ref="S433:AA433"/>
    <mergeCell ref="AB451:AB455"/>
    <mergeCell ref="J452:L452"/>
    <mergeCell ref="M452:O452"/>
    <mergeCell ref="P452:R452"/>
    <mergeCell ref="S452:U452"/>
    <mergeCell ref="Y447:AA448"/>
    <mergeCell ref="A448:D449"/>
    <mergeCell ref="E449:F449"/>
    <mergeCell ref="G449:I449"/>
    <mergeCell ref="J449:R449"/>
    <mergeCell ref="S449:AA449"/>
    <mergeCell ref="V446:X446"/>
    <mergeCell ref="Y446:AA446"/>
    <mergeCell ref="A447:B447"/>
    <mergeCell ref="E447:F448"/>
    <mergeCell ref="G447:I448"/>
    <mergeCell ref="J447:L448"/>
    <mergeCell ref="M447:O448"/>
    <mergeCell ref="P447:R448"/>
    <mergeCell ref="S447:U448"/>
    <mergeCell ref="V447:X448"/>
    <mergeCell ref="A445:D446"/>
    <mergeCell ref="E445:F446"/>
    <mergeCell ref="G445:I446"/>
    <mergeCell ref="J445:R445"/>
    <mergeCell ref="S445:AA445"/>
    <mergeCell ref="AB445:AB449"/>
    <mergeCell ref="J446:L446"/>
    <mergeCell ref="M446:O446"/>
    <mergeCell ref="P446:R446"/>
    <mergeCell ref="S446:U446"/>
    <mergeCell ref="Y453:AA454"/>
    <mergeCell ref="A454:D455"/>
    <mergeCell ref="E455:F455"/>
    <mergeCell ref="G455:I455"/>
    <mergeCell ref="J455:R455"/>
    <mergeCell ref="S455:AA455"/>
    <mergeCell ref="V452:X452"/>
    <mergeCell ref="Y452:AA452"/>
    <mergeCell ref="A453:B453"/>
    <mergeCell ref="E453:F454"/>
    <mergeCell ref="G453:I454"/>
    <mergeCell ref="J453:L454"/>
    <mergeCell ref="M453:O454"/>
    <mergeCell ref="P453:R454"/>
    <mergeCell ref="S453:U454"/>
    <mergeCell ref="V453:X454"/>
    <mergeCell ref="A451:D452"/>
    <mergeCell ref="E451:F452"/>
    <mergeCell ref="G451:I452"/>
    <mergeCell ref="J451:R451"/>
    <mergeCell ref="S451:AA451"/>
    <mergeCell ref="AB463:AB467"/>
    <mergeCell ref="J464:L464"/>
    <mergeCell ref="M464:O464"/>
    <mergeCell ref="P464:R464"/>
    <mergeCell ref="S464:U464"/>
    <mergeCell ref="Y459:AA460"/>
    <mergeCell ref="A460:D461"/>
    <mergeCell ref="E461:F461"/>
    <mergeCell ref="G461:I461"/>
    <mergeCell ref="J461:R461"/>
    <mergeCell ref="S461:AA461"/>
    <mergeCell ref="V458:X458"/>
    <mergeCell ref="Y458:AA458"/>
    <mergeCell ref="A459:B459"/>
    <mergeCell ref="E459:F460"/>
    <mergeCell ref="G459:I460"/>
    <mergeCell ref="J459:L460"/>
    <mergeCell ref="M459:O460"/>
    <mergeCell ref="P459:R460"/>
    <mergeCell ref="S459:U460"/>
    <mergeCell ref="V459:X460"/>
    <mergeCell ref="A457:D458"/>
    <mergeCell ref="E457:F458"/>
    <mergeCell ref="G457:I458"/>
    <mergeCell ref="J457:R457"/>
    <mergeCell ref="S457:AA457"/>
    <mergeCell ref="AB457:AB461"/>
    <mergeCell ref="J458:L458"/>
    <mergeCell ref="M458:O458"/>
    <mergeCell ref="P458:R458"/>
    <mergeCell ref="S458:U458"/>
    <mergeCell ref="Y465:AA466"/>
    <mergeCell ref="A466:D467"/>
    <mergeCell ref="E467:F467"/>
    <mergeCell ref="G467:I467"/>
    <mergeCell ref="J467:R467"/>
    <mergeCell ref="S467:AA467"/>
    <mergeCell ref="V464:X464"/>
    <mergeCell ref="Y464:AA464"/>
    <mergeCell ref="A465:B465"/>
    <mergeCell ref="E465:F466"/>
    <mergeCell ref="G465:I466"/>
    <mergeCell ref="J465:L466"/>
    <mergeCell ref="M465:O466"/>
    <mergeCell ref="P465:R466"/>
    <mergeCell ref="S465:U466"/>
    <mergeCell ref="V465:X466"/>
    <mergeCell ref="A463:D464"/>
    <mergeCell ref="E463:F464"/>
    <mergeCell ref="G463:I464"/>
    <mergeCell ref="J463:R463"/>
    <mergeCell ref="S463:AA463"/>
    <mergeCell ref="AB475:AB479"/>
    <mergeCell ref="J476:L476"/>
    <mergeCell ref="M476:O476"/>
    <mergeCell ref="P476:R476"/>
    <mergeCell ref="S476:U476"/>
    <mergeCell ref="Y471:AA472"/>
    <mergeCell ref="A472:D473"/>
    <mergeCell ref="E473:F473"/>
    <mergeCell ref="G473:I473"/>
    <mergeCell ref="J473:R473"/>
    <mergeCell ref="S473:AA473"/>
    <mergeCell ref="V470:X470"/>
    <mergeCell ref="Y470:AA470"/>
    <mergeCell ref="A471:B471"/>
    <mergeCell ref="E471:F472"/>
    <mergeCell ref="G471:I472"/>
    <mergeCell ref="J471:L472"/>
    <mergeCell ref="M471:O472"/>
    <mergeCell ref="P471:R472"/>
    <mergeCell ref="S471:U472"/>
    <mergeCell ref="V471:X472"/>
    <mergeCell ref="A469:D470"/>
    <mergeCell ref="E469:F470"/>
    <mergeCell ref="G469:I470"/>
    <mergeCell ref="J469:R469"/>
    <mergeCell ref="S469:AA469"/>
    <mergeCell ref="AB469:AB473"/>
    <mergeCell ref="J470:L470"/>
    <mergeCell ref="M470:O470"/>
    <mergeCell ref="P470:R470"/>
    <mergeCell ref="S470:U470"/>
    <mergeCell ref="Y477:AA478"/>
    <mergeCell ref="A478:D479"/>
    <mergeCell ref="E479:F479"/>
    <mergeCell ref="G479:I479"/>
    <mergeCell ref="J479:R479"/>
    <mergeCell ref="S479:AA479"/>
    <mergeCell ref="V476:X476"/>
    <mergeCell ref="Y476:AA476"/>
    <mergeCell ref="A477:B477"/>
    <mergeCell ref="E477:F478"/>
    <mergeCell ref="G477:I478"/>
    <mergeCell ref="J477:L478"/>
    <mergeCell ref="M477:O478"/>
    <mergeCell ref="P477:R478"/>
    <mergeCell ref="S477:U478"/>
    <mergeCell ref="V477:X478"/>
    <mergeCell ref="A475:D476"/>
    <mergeCell ref="E475:F476"/>
    <mergeCell ref="G475:I476"/>
    <mergeCell ref="J475:R475"/>
    <mergeCell ref="S475:AA475"/>
    <mergeCell ref="AB487:AB491"/>
    <mergeCell ref="J488:L488"/>
    <mergeCell ref="M488:O488"/>
    <mergeCell ref="P488:R488"/>
    <mergeCell ref="S488:U488"/>
    <mergeCell ref="Y483:AA484"/>
    <mergeCell ref="A484:D485"/>
    <mergeCell ref="E485:F485"/>
    <mergeCell ref="G485:I485"/>
    <mergeCell ref="J485:R485"/>
    <mergeCell ref="S485:AA485"/>
    <mergeCell ref="V482:X482"/>
    <mergeCell ref="Y482:AA482"/>
    <mergeCell ref="A483:B483"/>
    <mergeCell ref="E483:F484"/>
    <mergeCell ref="G483:I484"/>
    <mergeCell ref="J483:L484"/>
    <mergeCell ref="M483:O484"/>
    <mergeCell ref="P483:R484"/>
    <mergeCell ref="S483:U484"/>
    <mergeCell ref="V483:X484"/>
    <mergeCell ref="A481:D482"/>
    <mergeCell ref="E481:F482"/>
    <mergeCell ref="G481:I482"/>
    <mergeCell ref="J481:R481"/>
    <mergeCell ref="S481:AA481"/>
    <mergeCell ref="AB481:AB485"/>
    <mergeCell ref="J482:L482"/>
    <mergeCell ref="M482:O482"/>
    <mergeCell ref="P482:R482"/>
    <mergeCell ref="S482:U482"/>
    <mergeCell ref="M494:O494"/>
    <mergeCell ref="P494:R494"/>
    <mergeCell ref="S494:U494"/>
    <mergeCell ref="Y489:AA490"/>
    <mergeCell ref="A490:D491"/>
    <mergeCell ref="E491:F491"/>
    <mergeCell ref="G491:I491"/>
    <mergeCell ref="J491:R491"/>
    <mergeCell ref="S491:AA491"/>
    <mergeCell ref="V488:X488"/>
    <mergeCell ref="Y488:AA488"/>
    <mergeCell ref="A489:B489"/>
    <mergeCell ref="E489:F490"/>
    <mergeCell ref="G489:I490"/>
    <mergeCell ref="J489:L490"/>
    <mergeCell ref="M489:O490"/>
    <mergeCell ref="P489:R490"/>
    <mergeCell ref="S489:U490"/>
    <mergeCell ref="V489:X490"/>
    <mergeCell ref="A487:D488"/>
    <mergeCell ref="E487:F488"/>
    <mergeCell ref="G487:I488"/>
    <mergeCell ref="J487:R487"/>
    <mergeCell ref="S487:AA487"/>
    <mergeCell ref="J520:L521"/>
    <mergeCell ref="M520:O521"/>
    <mergeCell ref="P520:R521"/>
    <mergeCell ref="S520:U521"/>
    <mergeCell ref="V520:X521"/>
    <mergeCell ref="A518:D519"/>
    <mergeCell ref="E518:F519"/>
    <mergeCell ref="G518:I519"/>
    <mergeCell ref="J518:R518"/>
    <mergeCell ref="S518:AA518"/>
    <mergeCell ref="Y495:AA496"/>
    <mergeCell ref="A496:D497"/>
    <mergeCell ref="E497:F497"/>
    <mergeCell ref="G497:I497"/>
    <mergeCell ref="J497:R497"/>
    <mergeCell ref="S497:AA497"/>
    <mergeCell ref="V494:X494"/>
    <mergeCell ref="Y494:AA494"/>
    <mergeCell ref="A495:B495"/>
    <mergeCell ref="E495:F496"/>
    <mergeCell ref="G495:I496"/>
    <mergeCell ref="J495:L496"/>
    <mergeCell ref="M495:O496"/>
    <mergeCell ref="P495:R496"/>
    <mergeCell ref="S495:U496"/>
    <mergeCell ref="V495:X496"/>
    <mergeCell ref="A493:D494"/>
    <mergeCell ref="E493:F494"/>
    <mergeCell ref="G493:I494"/>
    <mergeCell ref="J493:R493"/>
    <mergeCell ref="S493:AA493"/>
    <mergeCell ref="J494:L494"/>
    <mergeCell ref="V525:X525"/>
    <mergeCell ref="Y525:AA525"/>
    <mergeCell ref="A526:B526"/>
    <mergeCell ref="E526:F527"/>
    <mergeCell ref="G526:I527"/>
    <mergeCell ref="J526:L527"/>
    <mergeCell ref="M526:O527"/>
    <mergeCell ref="P526:R527"/>
    <mergeCell ref="S526:U527"/>
    <mergeCell ref="V526:X527"/>
    <mergeCell ref="A524:D525"/>
    <mergeCell ref="E524:F525"/>
    <mergeCell ref="G524:I525"/>
    <mergeCell ref="J524:R524"/>
    <mergeCell ref="S524:AA524"/>
    <mergeCell ref="AB493:AB497"/>
    <mergeCell ref="AB518:AB522"/>
    <mergeCell ref="J519:L519"/>
    <mergeCell ref="M519:O519"/>
    <mergeCell ref="P519:R519"/>
    <mergeCell ref="S519:U519"/>
    <mergeCell ref="Y520:AA521"/>
    <mergeCell ref="A521:D522"/>
    <mergeCell ref="E522:F522"/>
    <mergeCell ref="G522:I522"/>
    <mergeCell ref="J522:R522"/>
    <mergeCell ref="S522:AA522"/>
    <mergeCell ref="V519:X519"/>
    <mergeCell ref="Y519:AA519"/>
    <mergeCell ref="A520:B520"/>
    <mergeCell ref="E520:F521"/>
    <mergeCell ref="G520:I521"/>
    <mergeCell ref="AB524:AB528"/>
    <mergeCell ref="J525:L525"/>
    <mergeCell ref="M525:O525"/>
    <mergeCell ref="P525:R525"/>
    <mergeCell ref="S525:U525"/>
    <mergeCell ref="Y532:AA533"/>
    <mergeCell ref="A533:D534"/>
    <mergeCell ref="E534:F534"/>
    <mergeCell ref="G534:I534"/>
    <mergeCell ref="J534:R534"/>
    <mergeCell ref="S534:AA534"/>
    <mergeCell ref="V531:X531"/>
    <mergeCell ref="Y531:AA531"/>
    <mergeCell ref="A532:B532"/>
    <mergeCell ref="E532:F533"/>
    <mergeCell ref="G532:I533"/>
    <mergeCell ref="J532:L533"/>
    <mergeCell ref="M532:O533"/>
    <mergeCell ref="P532:R533"/>
    <mergeCell ref="S532:U533"/>
    <mergeCell ref="V532:X533"/>
    <mergeCell ref="A530:D531"/>
    <mergeCell ref="E530:F531"/>
    <mergeCell ref="G530:I531"/>
    <mergeCell ref="J530:R530"/>
    <mergeCell ref="S530:AA530"/>
    <mergeCell ref="Y526:AA527"/>
    <mergeCell ref="A527:D528"/>
    <mergeCell ref="E528:F528"/>
    <mergeCell ref="G528:I528"/>
    <mergeCell ref="J528:R528"/>
    <mergeCell ref="S528:AA528"/>
    <mergeCell ref="AB542:AB546"/>
    <mergeCell ref="J543:L543"/>
    <mergeCell ref="M543:O543"/>
    <mergeCell ref="P543:R543"/>
    <mergeCell ref="S543:U543"/>
    <mergeCell ref="Y538:AA539"/>
    <mergeCell ref="A539:D540"/>
    <mergeCell ref="E540:F540"/>
    <mergeCell ref="G540:I540"/>
    <mergeCell ref="J540:R540"/>
    <mergeCell ref="S540:AA540"/>
    <mergeCell ref="V537:X537"/>
    <mergeCell ref="Y537:AA537"/>
    <mergeCell ref="A538:B538"/>
    <mergeCell ref="E538:F539"/>
    <mergeCell ref="G538:I539"/>
    <mergeCell ref="J538:L539"/>
    <mergeCell ref="M538:O539"/>
    <mergeCell ref="P538:R539"/>
    <mergeCell ref="S538:U539"/>
    <mergeCell ref="V538:X539"/>
    <mergeCell ref="A536:D537"/>
    <mergeCell ref="E536:F537"/>
    <mergeCell ref="G536:I537"/>
    <mergeCell ref="J536:R536"/>
    <mergeCell ref="S536:AA536"/>
    <mergeCell ref="AB536:AB540"/>
    <mergeCell ref="J537:L537"/>
    <mergeCell ref="M537:O537"/>
    <mergeCell ref="P537:R537"/>
    <mergeCell ref="S537:U537"/>
    <mergeCell ref="Y544:AA545"/>
    <mergeCell ref="A545:D546"/>
    <mergeCell ref="E546:F546"/>
    <mergeCell ref="G546:I546"/>
    <mergeCell ref="J546:R546"/>
    <mergeCell ref="S546:AA546"/>
    <mergeCell ref="V543:X543"/>
    <mergeCell ref="Y543:AA543"/>
    <mergeCell ref="A544:B544"/>
    <mergeCell ref="E544:F545"/>
    <mergeCell ref="G544:I545"/>
    <mergeCell ref="J544:L545"/>
    <mergeCell ref="M544:O545"/>
    <mergeCell ref="P544:R545"/>
    <mergeCell ref="S544:U545"/>
    <mergeCell ref="V544:X545"/>
    <mergeCell ref="A542:D543"/>
    <mergeCell ref="E542:F543"/>
    <mergeCell ref="G542:I543"/>
    <mergeCell ref="J542:R542"/>
    <mergeCell ref="S542:AA542"/>
    <mergeCell ref="AB554:AB558"/>
    <mergeCell ref="J555:L555"/>
    <mergeCell ref="M555:O555"/>
    <mergeCell ref="P555:R555"/>
    <mergeCell ref="S555:U555"/>
    <mergeCell ref="Y550:AA551"/>
    <mergeCell ref="A551:D552"/>
    <mergeCell ref="E552:F552"/>
    <mergeCell ref="G552:I552"/>
    <mergeCell ref="J552:R552"/>
    <mergeCell ref="S552:AA552"/>
    <mergeCell ref="V549:X549"/>
    <mergeCell ref="Y549:AA549"/>
    <mergeCell ref="A550:B550"/>
    <mergeCell ref="E550:F551"/>
    <mergeCell ref="G550:I551"/>
    <mergeCell ref="J550:L551"/>
    <mergeCell ref="M550:O551"/>
    <mergeCell ref="P550:R551"/>
    <mergeCell ref="S550:U551"/>
    <mergeCell ref="V550:X551"/>
    <mergeCell ref="A548:D549"/>
    <mergeCell ref="E548:F549"/>
    <mergeCell ref="G548:I549"/>
    <mergeCell ref="J548:R548"/>
    <mergeCell ref="S548:AA548"/>
    <mergeCell ref="AB548:AB552"/>
    <mergeCell ref="J549:L549"/>
    <mergeCell ref="M549:O549"/>
    <mergeCell ref="P549:R549"/>
    <mergeCell ref="S549:U549"/>
    <mergeCell ref="Y556:AA557"/>
    <mergeCell ref="A557:D558"/>
    <mergeCell ref="E558:F558"/>
    <mergeCell ref="G558:I558"/>
    <mergeCell ref="J558:R558"/>
    <mergeCell ref="S558:AA558"/>
    <mergeCell ref="V555:X555"/>
    <mergeCell ref="Y555:AA555"/>
    <mergeCell ref="A556:B556"/>
    <mergeCell ref="E556:F557"/>
    <mergeCell ref="G556:I557"/>
    <mergeCell ref="J556:L557"/>
    <mergeCell ref="M556:O557"/>
    <mergeCell ref="P556:R557"/>
    <mergeCell ref="S556:U557"/>
    <mergeCell ref="V556:X557"/>
    <mergeCell ref="A554:D555"/>
    <mergeCell ref="E554:F555"/>
    <mergeCell ref="G554:I555"/>
    <mergeCell ref="J554:R554"/>
    <mergeCell ref="S554:AA554"/>
    <mergeCell ref="AB572:AB576"/>
    <mergeCell ref="J573:L573"/>
    <mergeCell ref="M573:O573"/>
    <mergeCell ref="P573:R573"/>
    <mergeCell ref="S573:U573"/>
    <mergeCell ref="Y562:AA563"/>
    <mergeCell ref="A563:D564"/>
    <mergeCell ref="E564:F564"/>
    <mergeCell ref="G564:I564"/>
    <mergeCell ref="J564:R564"/>
    <mergeCell ref="S564:AA564"/>
    <mergeCell ref="V561:X561"/>
    <mergeCell ref="Y561:AA561"/>
    <mergeCell ref="A562:B562"/>
    <mergeCell ref="E562:F563"/>
    <mergeCell ref="G562:I563"/>
    <mergeCell ref="J562:L563"/>
    <mergeCell ref="M562:O563"/>
    <mergeCell ref="P562:R563"/>
    <mergeCell ref="S562:U563"/>
    <mergeCell ref="V562:X563"/>
    <mergeCell ref="A560:D561"/>
    <mergeCell ref="E560:F561"/>
    <mergeCell ref="G560:I561"/>
    <mergeCell ref="J560:R560"/>
    <mergeCell ref="S560:AA560"/>
    <mergeCell ref="AB560:AB564"/>
    <mergeCell ref="J561:L561"/>
    <mergeCell ref="M561:O561"/>
    <mergeCell ref="P561:R561"/>
    <mergeCell ref="S561:U561"/>
    <mergeCell ref="Y574:AA575"/>
    <mergeCell ref="A575:D576"/>
    <mergeCell ref="E576:F576"/>
    <mergeCell ref="G576:I576"/>
    <mergeCell ref="J576:R576"/>
    <mergeCell ref="S576:AA576"/>
    <mergeCell ref="V573:X573"/>
    <mergeCell ref="Y573:AA573"/>
    <mergeCell ref="A574:B574"/>
    <mergeCell ref="E574:F575"/>
    <mergeCell ref="G574:I575"/>
    <mergeCell ref="J574:L575"/>
    <mergeCell ref="M574:O575"/>
    <mergeCell ref="P574:R575"/>
    <mergeCell ref="S574:U575"/>
    <mergeCell ref="V574:X575"/>
    <mergeCell ref="A572:D573"/>
    <mergeCell ref="E572:F573"/>
    <mergeCell ref="G572:I573"/>
    <mergeCell ref="J572:R572"/>
    <mergeCell ref="S572:AA572"/>
    <mergeCell ref="AB584:AB588"/>
    <mergeCell ref="J585:L585"/>
    <mergeCell ref="M585:O585"/>
    <mergeCell ref="P585:R585"/>
    <mergeCell ref="S585:U585"/>
    <mergeCell ref="Y580:AA581"/>
    <mergeCell ref="A581:D582"/>
    <mergeCell ref="E582:F582"/>
    <mergeCell ref="G582:I582"/>
    <mergeCell ref="J582:R582"/>
    <mergeCell ref="S582:AA582"/>
    <mergeCell ref="V579:X579"/>
    <mergeCell ref="Y579:AA579"/>
    <mergeCell ref="A580:B580"/>
    <mergeCell ref="E580:F581"/>
    <mergeCell ref="G580:I581"/>
    <mergeCell ref="J580:L581"/>
    <mergeCell ref="M580:O581"/>
    <mergeCell ref="P580:R581"/>
    <mergeCell ref="S580:U581"/>
    <mergeCell ref="V580:X581"/>
    <mergeCell ref="A578:D579"/>
    <mergeCell ref="E578:F579"/>
    <mergeCell ref="G578:I579"/>
    <mergeCell ref="J578:R578"/>
    <mergeCell ref="S578:AA578"/>
    <mergeCell ref="AB578:AB582"/>
    <mergeCell ref="J579:L579"/>
    <mergeCell ref="M579:O579"/>
    <mergeCell ref="P579:R579"/>
    <mergeCell ref="S579:U579"/>
    <mergeCell ref="Y586:AA587"/>
    <mergeCell ref="A587:D588"/>
    <mergeCell ref="E588:F588"/>
    <mergeCell ref="G588:I588"/>
    <mergeCell ref="J588:R588"/>
    <mergeCell ref="S588:AA588"/>
    <mergeCell ref="V585:X585"/>
    <mergeCell ref="Y585:AA585"/>
    <mergeCell ref="A586:B586"/>
    <mergeCell ref="E586:F587"/>
    <mergeCell ref="G586:I587"/>
    <mergeCell ref="J586:L587"/>
    <mergeCell ref="M586:O587"/>
    <mergeCell ref="P586:R587"/>
    <mergeCell ref="S586:U587"/>
    <mergeCell ref="V586:X587"/>
    <mergeCell ref="A584:D585"/>
    <mergeCell ref="E584:F585"/>
    <mergeCell ref="G584:I585"/>
    <mergeCell ref="J584:R584"/>
    <mergeCell ref="S584:AA584"/>
    <mergeCell ref="AB596:AB600"/>
    <mergeCell ref="J597:L597"/>
    <mergeCell ref="M597:O597"/>
    <mergeCell ref="P597:R597"/>
    <mergeCell ref="S597:U597"/>
    <mergeCell ref="Y592:AA593"/>
    <mergeCell ref="A593:D594"/>
    <mergeCell ref="E594:F594"/>
    <mergeCell ref="G594:I594"/>
    <mergeCell ref="J594:R594"/>
    <mergeCell ref="S594:AA594"/>
    <mergeCell ref="V591:X591"/>
    <mergeCell ref="Y591:AA591"/>
    <mergeCell ref="A592:B592"/>
    <mergeCell ref="E592:F593"/>
    <mergeCell ref="G592:I593"/>
    <mergeCell ref="J592:L593"/>
    <mergeCell ref="M592:O593"/>
    <mergeCell ref="P592:R593"/>
    <mergeCell ref="S592:U593"/>
    <mergeCell ref="V592:X593"/>
    <mergeCell ref="A590:D591"/>
    <mergeCell ref="E590:F591"/>
    <mergeCell ref="G590:I591"/>
    <mergeCell ref="J590:R590"/>
    <mergeCell ref="S590:AA590"/>
    <mergeCell ref="AB590:AB594"/>
    <mergeCell ref="J591:L591"/>
    <mergeCell ref="M591:O591"/>
    <mergeCell ref="P591:R591"/>
    <mergeCell ref="S591:U591"/>
    <mergeCell ref="Y598:AA599"/>
    <mergeCell ref="A599:D600"/>
    <mergeCell ref="E600:F600"/>
    <mergeCell ref="G600:I600"/>
    <mergeCell ref="J600:R600"/>
    <mergeCell ref="S600:AA600"/>
    <mergeCell ref="V597:X597"/>
    <mergeCell ref="Y597:AA597"/>
    <mergeCell ref="A598:B598"/>
    <mergeCell ref="E598:F599"/>
    <mergeCell ref="G598:I599"/>
    <mergeCell ref="J598:L599"/>
    <mergeCell ref="M598:O599"/>
    <mergeCell ref="P598:R599"/>
    <mergeCell ref="S598:U599"/>
    <mergeCell ref="V598:X599"/>
    <mergeCell ref="A596:D597"/>
    <mergeCell ref="E596:F597"/>
    <mergeCell ref="G596:I597"/>
    <mergeCell ref="J596:R596"/>
    <mergeCell ref="S596:AA596"/>
    <mergeCell ref="AB608:AB612"/>
    <mergeCell ref="J609:L609"/>
    <mergeCell ref="M609:O609"/>
    <mergeCell ref="P609:R609"/>
    <mergeCell ref="S609:U609"/>
    <mergeCell ref="Y604:AA605"/>
    <mergeCell ref="A605:D606"/>
    <mergeCell ref="E606:F606"/>
    <mergeCell ref="G606:I606"/>
    <mergeCell ref="J606:R606"/>
    <mergeCell ref="S606:AA606"/>
    <mergeCell ref="V603:X603"/>
    <mergeCell ref="Y603:AA603"/>
    <mergeCell ref="A604:B604"/>
    <mergeCell ref="E604:F605"/>
    <mergeCell ref="G604:I605"/>
    <mergeCell ref="J604:L605"/>
    <mergeCell ref="M604:O605"/>
    <mergeCell ref="P604:R605"/>
    <mergeCell ref="S604:U605"/>
    <mergeCell ref="V604:X605"/>
    <mergeCell ref="A602:D603"/>
    <mergeCell ref="E602:F603"/>
    <mergeCell ref="G602:I603"/>
    <mergeCell ref="J602:R602"/>
    <mergeCell ref="S602:AA602"/>
    <mergeCell ref="AB602:AB606"/>
    <mergeCell ref="J603:L603"/>
    <mergeCell ref="M603:O603"/>
    <mergeCell ref="P603:R603"/>
    <mergeCell ref="S603:U603"/>
    <mergeCell ref="Y610:AA611"/>
    <mergeCell ref="A611:D612"/>
    <mergeCell ref="E612:F612"/>
    <mergeCell ref="G612:I612"/>
    <mergeCell ref="J612:R612"/>
    <mergeCell ref="S612:AA612"/>
    <mergeCell ref="V609:X609"/>
    <mergeCell ref="Y609:AA609"/>
    <mergeCell ref="A610:B610"/>
    <mergeCell ref="E610:F611"/>
    <mergeCell ref="G610:I611"/>
    <mergeCell ref="J610:L611"/>
    <mergeCell ref="M610:O611"/>
    <mergeCell ref="P610:R611"/>
    <mergeCell ref="S610:U611"/>
    <mergeCell ref="V610:X611"/>
    <mergeCell ref="A608:D609"/>
    <mergeCell ref="E608:F609"/>
    <mergeCell ref="G608:I609"/>
    <mergeCell ref="J608:R608"/>
    <mergeCell ref="S608:AA608"/>
    <mergeCell ref="Y616:AA617"/>
    <mergeCell ref="A617:D618"/>
    <mergeCell ref="E618:F618"/>
    <mergeCell ref="G618:I618"/>
    <mergeCell ref="J618:R618"/>
    <mergeCell ref="S618:AA618"/>
    <mergeCell ref="V615:X615"/>
    <mergeCell ref="Y615:AA615"/>
    <mergeCell ref="A616:B616"/>
    <mergeCell ref="E616:F617"/>
    <mergeCell ref="G616:I617"/>
    <mergeCell ref="J616:L617"/>
    <mergeCell ref="M616:O617"/>
    <mergeCell ref="P616:R617"/>
    <mergeCell ref="S616:U617"/>
    <mergeCell ref="V616:X617"/>
    <mergeCell ref="A614:D615"/>
    <mergeCell ref="E614:F615"/>
    <mergeCell ref="G614:I615"/>
    <mergeCell ref="J614:R614"/>
    <mergeCell ref="S614:AA614"/>
    <mergeCell ref="J615:L615"/>
    <mergeCell ref="M615:O615"/>
    <mergeCell ref="P615:R615"/>
    <mergeCell ref="S615:U615"/>
    <mergeCell ref="AB614:AB618"/>
    <mergeCell ref="A638:D639"/>
    <mergeCell ref="E638:F639"/>
    <mergeCell ref="G638:I639"/>
    <mergeCell ref="J638:R638"/>
    <mergeCell ref="S638:AA638"/>
    <mergeCell ref="AB651:AB655"/>
    <mergeCell ref="J652:L652"/>
    <mergeCell ref="M652:O652"/>
    <mergeCell ref="P652:R652"/>
    <mergeCell ref="S652:U652"/>
    <mergeCell ref="Y647:AA648"/>
    <mergeCell ref="A648:D649"/>
    <mergeCell ref="E649:F649"/>
    <mergeCell ref="G649:I649"/>
    <mergeCell ref="J649:R649"/>
    <mergeCell ref="S649:AA649"/>
    <mergeCell ref="V646:X646"/>
    <mergeCell ref="Y646:AA646"/>
    <mergeCell ref="A647:B647"/>
    <mergeCell ref="E647:F648"/>
    <mergeCell ref="G647:I648"/>
    <mergeCell ref="J647:L648"/>
    <mergeCell ref="M647:O648"/>
    <mergeCell ref="P647:R648"/>
    <mergeCell ref="S647:U648"/>
    <mergeCell ref="V647:X648"/>
    <mergeCell ref="A645:D646"/>
    <mergeCell ref="E645:F646"/>
    <mergeCell ref="G645:I646"/>
    <mergeCell ref="J645:R645"/>
    <mergeCell ref="S645:AA645"/>
    <mergeCell ref="Y653:AA654"/>
    <mergeCell ref="A654:D655"/>
    <mergeCell ref="E655:F655"/>
    <mergeCell ref="G655:I655"/>
    <mergeCell ref="J655:R655"/>
    <mergeCell ref="S655:AA655"/>
    <mergeCell ref="V652:X652"/>
    <mergeCell ref="Y652:AA652"/>
    <mergeCell ref="A653:B653"/>
    <mergeCell ref="E653:F654"/>
    <mergeCell ref="G653:I654"/>
    <mergeCell ref="J653:L654"/>
    <mergeCell ref="M653:O654"/>
    <mergeCell ref="P653:R654"/>
    <mergeCell ref="S653:U654"/>
    <mergeCell ref="V653:X654"/>
    <mergeCell ref="A651:D652"/>
    <mergeCell ref="E651:F652"/>
    <mergeCell ref="G651:I652"/>
    <mergeCell ref="J651:R651"/>
    <mergeCell ref="S651:AA651"/>
    <mergeCell ref="AB663:AB667"/>
    <mergeCell ref="J664:L664"/>
    <mergeCell ref="M664:O664"/>
    <mergeCell ref="P664:R664"/>
    <mergeCell ref="S664:U664"/>
    <mergeCell ref="Y659:AA660"/>
    <mergeCell ref="A660:D661"/>
    <mergeCell ref="E661:F661"/>
    <mergeCell ref="G661:I661"/>
    <mergeCell ref="J661:R661"/>
    <mergeCell ref="S661:AA661"/>
    <mergeCell ref="V658:X658"/>
    <mergeCell ref="Y658:AA658"/>
    <mergeCell ref="A659:B659"/>
    <mergeCell ref="E659:F660"/>
    <mergeCell ref="G659:I660"/>
    <mergeCell ref="J659:L660"/>
    <mergeCell ref="M659:O660"/>
    <mergeCell ref="P659:R660"/>
    <mergeCell ref="S659:U660"/>
    <mergeCell ref="V659:X660"/>
    <mergeCell ref="A657:D658"/>
    <mergeCell ref="E657:F658"/>
    <mergeCell ref="G657:I658"/>
    <mergeCell ref="J657:R657"/>
    <mergeCell ref="S657:AA657"/>
    <mergeCell ref="AB657:AB661"/>
    <mergeCell ref="J658:L658"/>
    <mergeCell ref="M658:O658"/>
    <mergeCell ref="P658:R658"/>
    <mergeCell ref="S658:U658"/>
    <mergeCell ref="Y665:AA666"/>
    <mergeCell ref="A666:D667"/>
    <mergeCell ref="E667:F667"/>
    <mergeCell ref="G667:I667"/>
    <mergeCell ref="J667:R667"/>
    <mergeCell ref="S667:AA667"/>
    <mergeCell ref="V664:X664"/>
    <mergeCell ref="Y664:AA664"/>
    <mergeCell ref="A665:B665"/>
    <mergeCell ref="E665:F666"/>
    <mergeCell ref="G665:I666"/>
    <mergeCell ref="J665:L666"/>
    <mergeCell ref="M665:O666"/>
    <mergeCell ref="P665:R666"/>
    <mergeCell ref="S665:U666"/>
    <mergeCell ref="V665:X666"/>
    <mergeCell ref="A663:D664"/>
    <mergeCell ref="E663:F664"/>
    <mergeCell ref="G663:I664"/>
    <mergeCell ref="J663:R663"/>
    <mergeCell ref="S663:AA663"/>
    <mergeCell ref="AB675:AB679"/>
    <mergeCell ref="J676:L676"/>
    <mergeCell ref="M676:O676"/>
    <mergeCell ref="P676:R676"/>
    <mergeCell ref="S676:U676"/>
    <mergeCell ref="Y671:AA672"/>
    <mergeCell ref="A672:D673"/>
    <mergeCell ref="E673:F673"/>
    <mergeCell ref="G673:I673"/>
    <mergeCell ref="J673:R673"/>
    <mergeCell ref="S673:AA673"/>
    <mergeCell ref="V670:X670"/>
    <mergeCell ref="Y670:AA670"/>
    <mergeCell ref="A671:B671"/>
    <mergeCell ref="E671:F672"/>
    <mergeCell ref="G671:I672"/>
    <mergeCell ref="J671:L672"/>
    <mergeCell ref="M671:O672"/>
    <mergeCell ref="P671:R672"/>
    <mergeCell ref="S671:U672"/>
    <mergeCell ref="V671:X672"/>
    <mergeCell ref="A669:D670"/>
    <mergeCell ref="E669:F670"/>
    <mergeCell ref="G669:I670"/>
    <mergeCell ref="J669:R669"/>
    <mergeCell ref="S669:AA669"/>
    <mergeCell ref="AB669:AB673"/>
    <mergeCell ref="J670:L670"/>
    <mergeCell ref="M670:O670"/>
    <mergeCell ref="P670:R670"/>
    <mergeCell ref="S670:U670"/>
    <mergeCell ref="Y677:AA678"/>
    <mergeCell ref="A678:D679"/>
    <mergeCell ref="E679:F679"/>
    <mergeCell ref="G679:I679"/>
    <mergeCell ref="J679:R679"/>
    <mergeCell ref="S679:AA679"/>
    <mergeCell ref="V676:X676"/>
    <mergeCell ref="Y676:AA676"/>
    <mergeCell ref="A677:B677"/>
    <mergeCell ref="E677:F678"/>
    <mergeCell ref="G677:I678"/>
    <mergeCell ref="J677:L678"/>
    <mergeCell ref="M677:O678"/>
    <mergeCell ref="P677:R678"/>
    <mergeCell ref="S677:U678"/>
    <mergeCell ref="V677:X678"/>
    <mergeCell ref="A675:D676"/>
    <mergeCell ref="E675:F676"/>
    <mergeCell ref="G675:I676"/>
    <mergeCell ref="J675:R675"/>
    <mergeCell ref="S675:AA675"/>
    <mergeCell ref="AB687:AB691"/>
    <mergeCell ref="J688:L688"/>
    <mergeCell ref="M688:O688"/>
    <mergeCell ref="P688:R688"/>
    <mergeCell ref="S688:U688"/>
    <mergeCell ref="Y683:AA684"/>
    <mergeCell ref="A684:D685"/>
    <mergeCell ref="E685:F685"/>
    <mergeCell ref="G685:I685"/>
    <mergeCell ref="J685:R685"/>
    <mergeCell ref="S685:AA685"/>
    <mergeCell ref="V682:X682"/>
    <mergeCell ref="Y682:AA682"/>
    <mergeCell ref="A683:B683"/>
    <mergeCell ref="E683:F684"/>
    <mergeCell ref="G683:I684"/>
    <mergeCell ref="J683:L684"/>
    <mergeCell ref="M683:O684"/>
    <mergeCell ref="P683:R684"/>
    <mergeCell ref="S683:U684"/>
    <mergeCell ref="V683:X684"/>
    <mergeCell ref="A681:D682"/>
    <mergeCell ref="E681:F682"/>
    <mergeCell ref="G681:I682"/>
    <mergeCell ref="J681:R681"/>
    <mergeCell ref="S681:AA681"/>
    <mergeCell ref="AB681:AB685"/>
    <mergeCell ref="J682:L682"/>
    <mergeCell ref="M682:O682"/>
    <mergeCell ref="P682:R682"/>
    <mergeCell ref="S682:U682"/>
    <mergeCell ref="Y689:AA690"/>
    <mergeCell ref="A690:D691"/>
    <mergeCell ref="E691:F691"/>
    <mergeCell ref="G691:I691"/>
    <mergeCell ref="J691:R691"/>
    <mergeCell ref="S691:AA691"/>
    <mergeCell ref="V688:X688"/>
    <mergeCell ref="Y688:AA688"/>
    <mergeCell ref="A689:B689"/>
    <mergeCell ref="E689:F690"/>
    <mergeCell ref="G689:I690"/>
    <mergeCell ref="J689:L690"/>
    <mergeCell ref="M689:O690"/>
    <mergeCell ref="P689:R690"/>
    <mergeCell ref="S689:U690"/>
    <mergeCell ref="V689:X690"/>
    <mergeCell ref="A687:D688"/>
    <mergeCell ref="E687:F688"/>
    <mergeCell ref="G687:I688"/>
    <mergeCell ref="J687:R687"/>
    <mergeCell ref="S687:AA687"/>
    <mergeCell ref="AB705:AB709"/>
    <mergeCell ref="J706:L706"/>
    <mergeCell ref="M706:O706"/>
    <mergeCell ref="P706:R706"/>
    <mergeCell ref="S706:U706"/>
    <mergeCell ref="Y701:AA702"/>
    <mergeCell ref="A702:D703"/>
    <mergeCell ref="E703:F703"/>
    <mergeCell ref="G703:I703"/>
    <mergeCell ref="J703:R703"/>
    <mergeCell ref="S703:AA703"/>
    <mergeCell ref="V700:X700"/>
    <mergeCell ref="Y700:AA700"/>
    <mergeCell ref="A701:B701"/>
    <mergeCell ref="E701:F702"/>
    <mergeCell ref="G701:I702"/>
    <mergeCell ref="J701:L702"/>
    <mergeCell ref="M701:O702"/>
    <mergeCell ref="P701:R702"/>
    <mergeCell ref="S701:U702"/>
    <mergeCell ref="V701:X702"/>
    <mergeCell ref="A699:D700"/>
    <mergeCell ref="E699:F700"/>
    <mergeCell ref="G699:I700"/>
    <mergeCell ref="J699:R699"/>
    <mergeCell ref="S699:AA699"/>
    <mergeCell ref="AB699:AB703"/>
    <mergeCell ref="J700:L700"/>
    <mergeCell ref="M700:O700"/>
    <mergeCell ref="P700:R700"/>
    <mergeCell ref="S700:U700"/>
    <mergeCell ref="Y707:AA708"/>
    <mergeCell ref="A708:D709"/>
    <mergeCell ref="E709:F709"/>
    <mergeCell ref="G709:I709"/>
    <mergeCell ref="J709:R709"/>
    <mergeCell ref="S709:AA709"/>
    <mergeCell ref="V706:X706"/>
    <mergeCell ref="Y706:AA706"/>
    <mergeCell ref="A707:B707"/>
    <mergeCell ref="E707:F708"/>
    <mergeCell ref="G707:I708"/>
    <mergeCell ref="J707:L708"/>
    <mergeCell ref="M707:O708"/>
    <mergeCell ref="P707:R708"/>
    <mergeCell ref="S707:U708"/>
    <mergeCell ref="V707:X708"/>
    <mergeCell ref="A705:D706"/>
    <mergeCell ref="E705:F706"/>
    <mergeCell ref="G705:I706"/>
    <mergeCell ref="J705:R705"/>
    <mergeCell ref="S705:AA705"/>
    <mergeCell ref="AB717:AB721"/>
    <mergeCell ref="J718:L718"/>
    <mergeCell ref="M718:O718"/>
    <mergeCell ref="P718:R718"/>
    <mergeCell ref="S718:U718"/>
    <mergeCell ref="Y713:AA714"/>
    <mergeCell ref="A714:D715"/>
    <mergeCell ref="E715:F715"/>
    <mergeCell ref="G715:I715"/>
    <mergeCell ref="J715:R715"/>
    <mergeCell ref="S715:AA715"/>
    <mergeCell ref="V712:X712"/>
    <mergeCell ref="Y712:AA712"/>
    <mergeCell ref="A713:B713"/>
    <mergeCell ref="E713:F714"/>
    <mergeCell ref="G713:I714"/>
    <mergeCell ref="J713:L714"/>
    <mergeCell ref="M713:O714"/>
    <mergeCell ref="P713:R714"/>
    <mergeCell ref="S713:U714"/>
    <mergeCell ref="V713:X714"/>
    <mergeCell ref="A711:D712"/>
    <mergeCell ref="E711:F712"/>
    <mergeCell ref="G711:I712"/>
    <mergeCell ref="J711:R711"/>
    <mergeCell ref="S711:AA711"/>
    <mergeCell ref="AB711:AB715"/>
    <mergeCell ref="J712:L712"/>
    <mergeCell ref="M712:O712"/>
    <mergeCell ref="P712:R712"/>
    <mergeCell ref="S712:U712"/>
    <mergeCell ref="Y719:AA720"/>
    <mergeCell ref="A720:D721"/>
    <mergeCell ref="E721:F721"/>
    <mergeCell ref="G721:I721"/>
    <mergeCell ref="J721:R721"/>
    <mergeCell ref="S721:AA721"/>
    <mergeCell ref="V718:X718"/>
    <mergeCell ref="Y718:AA718"/>
    <mergeCell ref="A719:B719"/>
    <mergeCell ref="E719:F720"/>
    <mergeCell ref="G719:I720"/>
    <mergeCell ref="J719:L720"/>
    <mergeCell ref="M719:O720"/>
    <mergeCell ref="P719:R720"/>
    <mergeCell ref="S719:U720"/>
    <mergeCell ref="V719:X720"/>
    <mergeCell ref="A717:D718"/>
    <mergeCell ref="E717:F718"/>
    <mergeCell ref="G717:I718"/>
    <mergeCell ref="J717:R717"/>
    <mergeCell ref="S717:AA717"/>
    <mergeCell ref="AB729:AB733"/>
    <mergeCell ref="J730:L730"/>
    <mergeCell ref="M730:O730"/>
    <mergeCell ref="P730:R730"/>
    <mergeCell ref="S730:U730"/>
    <mergeCell ref="Y725:AA726"/>
    <mergeCell ref="A726:D727"/>
    <mergeCell ref="E727:F727"/>
    <mergeCell ref="G727:I727"/>
    <mergeCell ref="J727:R727"/>
    <mergeCell ref="S727:AA727"/>
    <mergeCell ref="V724:X724"/>
    <mergeCell ref="Y724:AA724"/>
    <mergeCell ref="A725:B725"/>
    <mergeCell ref="E725:F726"/>
    <mergeCell ref="G725:I726"/>
    <mergeCell ref="J725:L726"/>
    <mergeCell ref="M725:O726"/>
    <mergeCell ref="P725:R726"/>
    <mergeCell ref="S725:U726"/>
    <mergeCell ref="V725:X726"/>
    <mergeCell ref="A723:D724"/>
    <mergeCell ref="E723:F724"/>
    <mergeCell ref="G723:I724"/>
    <mergeCell ref="J723:R723"/>
    <mergeCell ref="S723:AA723"/>
    <mergeCell ref="AB723:AB727"/>
    <mergeCell ref="J724:L724"/>
    <mergeCell ref="M724:O724"/>
    <mergeCell ref="P724:R724"/>
    <mergeCell ref="S724:U724"/>
    <mergeCell ref="Y731:AA732"/>
    <mergeCell ref="A732:D733"/>
    <mergeCell ref="E733:F733"/>
    <mergeCell ref="G733:I733"/>
    <mergeCell ref="J733:R733"/>
    <mergeCell ref="S733:AA733"/>
    <mergeCell ref="V730:X730"/>
    <mergeCell ref="Y730:AA730"/>
    <mergeCell ref="A731:B731"/>
    <mergeCell ref="E731:F732"/>
    <mergeCell ref="G731:I732"/>
    <mergeCell ref="J731:L732"/>
    <mergeCell ref="M731:O732"/>
    <mergeCell ref="P731:R732"/>
    <mergeCell ref="S731:U732"/>
    <mergeCell ref="V731:X732"/>
    <mergeCell ref="A729:D730"/>
    <mergeCell ref="E729:F730"/>
    <mergeCell ref="G729:I730"/>
    <mergeCell ref="J729:R729"/>
    <mergeCell ref="S729:AA729"/>
    <mergeCell ref="V736:X736"/>
    <mergeCell ref="Y736:AA736"/>
    <mergeCell ref="A737:B737"/>
    <mergeCell ref="E737:F738"/>
    <mergeCell ref="G737:I738"/>
    <mergeCell ref="J737:L738"/>
    <mergeCell ref="M737:O738"/>
    <mergeCell ref="P737:R738"/>
    <mergeCell ref="S737:U738"/>
    <mergeCell ref="V737:X738"/>
    <mergeCell ref="A735:D736"/>
    <mergeCell ref="E735:F736"/>
    <mergeCell ref="G735:I736"/>
    <mergeCell ref="J735:R735"/>
    <mergeCell ref="S735:AA735"/>
    <mergeCell ref="J736:L736"/>
    <mergeCell ref="M736:O736"/>
    <mergeCell ref="P736:R736"/>
    <mergeCell ref="S736:U736"/>
    <mergeCell ref="V773:X773"/>
    <mergeCell ref="Y773:AA773"/>
    <mergeCell ref="A774:B774"/>
    <mergeCell ref="E774:F775"/>
    <mergeCell ref="G774:I775"/>
    <mergeCell ref="J774:L775"/>
    <mergeCell ref="M774:O775"/>
    <mergeCell ref="P774:R775"/>
    <mergeCell ref="S774:U775"/>
    <mergeCell ref="V774:X775"/>
    <mergeCell ref="A772:D773"/>
    <mergeCell ref="E772:F773"/>
    <mergeCell ref="G772:I773"/>
    <mergeCell ref="J772:R772"/>
    <mergeCell ref="S772:AA772"/>
    <mergeCell ref="Y737:AA738"/>
    <mergeCell ref="A738:D739"/>
    <mergeCell ref="E739:F739"/>
    <mergeCell ref="G739:I739"/>
    <mergeCell ref="J739:R739"/>
    <mergeCell ref="S739:AA739"/>
    <mergeCell ref="A747:D748"/>
    <mergeCell ref="E747:F748"/>
    <mergeCell ref="G747:I748"/>
    <mergeCell ref="J747:R747"/>
    <mergeCell ref="S747:AA747"/>
    <mergeCell ref="A765:D766"/>
    <mergeCell ref="E765:F766"/>
    <mergeCell ref="G765:I766"/>
    <mergeCell ref="J765:R765"/>
    <mergeCell ref="S765:AA765"/>
    <mergeCell ref="A771:AB771"/>
    <mergeCell ref="V779:X779"/>
    <mergeCell ref="Y779:AA779"/>
    <mergeCell ref="A780:B780"/>
    <mergeCell ref="E780:F781"/>
    <mergeCell ref="G780:I781"/>
    <mergeCell ref="J780:L781"/>
    <mergeCell ref="M780:O781"/>
    <mergeCell ref="P780:R781"/>
    <mergeCell ref="S780:U781"/>
    <mergeCell ref="V780:X781"/>
    <mergeCell ref="A778:D779"/>
    <mergeCell ref="E778:F779"/>
    <mergeCell ref="G778:I779"/>
    <mergeCell ref="J778:R778"/>
    <mergeCell ref="S778:AA778"/>
    <mergeCell ref="AB735:AB739"/>
    <mergeCell ref="A753:D754"/>
    <mergeCell ref="E753:F754"/>
    <mergeCell ref="G753:I754"/>
    <mergeCell ref="J753:R753"/>
    <mergeCell ref="S753:AA753"/>
    <mergeCell ref="AB772:AB776"/>
    <mergeCell ref="J773:L773"/>
    <mergeCell ref="M773:O773"/>
    <mergeCell ref="P773:R773"/>
    <mergeCell ref="S773:U773"/>
    <mergeCell ref="Y774:AA775"/>
    <mergeCell ref="A775:D776"/>
    <mergeCell ref="E776:F776"/>
    <mergeCell ref="G776:I776"/>
    <mergeCell ref="J776:R776"/>
    <mergeCell ref="S776:AA776"/>
    <mergeCell ref="AB778:AB782"/>
    <mergeCell ref="J779:L779"/>
    <mergeCell ref="M779:O779"/>
    <mergeCell ref="P779:R779"/>
    <mergeCell ref="S779:U779"/>
    <mergeCell ref="Y786:AA787"/>
    <mergeCell ref="A787:D788"/>
    <mergeCell ref="E788:F788"/>
    <mergeCell ref="G788:I788"/>
    <mergeCell ref="J788:R788"/>
    <mergeCell ref="S788:AA788"/>
    <mergeCell ref="V785:X785"/>
    <mergeCell ref="Y785:AA785"/>
    <mergeCell ref="A786:B786"/>
    <mergeCell ref="E786:F787"/>
    <mergeCell ref="G786:I787"/>
    <mergeCell ref="J786:L787"/>
    <mergeCell ref="M786:O787"/>
    <mergeCell ref="P786:R787"/>
    <mergeCell ref="S786:U787"/>
    <mergeCell ref="V786:X787"/>
    <mergeCell ref="A784:D785"/>
    <mergeCell ref="E784:F785"/>
    <mergeCell ref="G784:I785"/>
    <mergeCell ref="J784:R784"/>
    <mergeCell ref="S784:AA784"/>
    <mergeCell ref="Y780:AA781"/>
    <mergeCell ref="A781:D782"/>
    <mergeCell ref="E782:F782"/>
    <mergeCell ref="G782:I782"/>
    <mergeCell ref="J782:R782"/>
    <mergeCell ref="S782:AA782"/>
    <mergeCell ref="AB796:AB800"/>
    <mergeCell ref="J797:L797"/>
    <mergeCell ref="M797:O797"/>
    <mergeCell ref="P797:R797"/>
    <mergeCell ref="S797:U797"/>
    <mergeCell ref="Y792:AA793"/>
    <mergeCell ref="A793:D794"/>
    <mergeCell ref="E794:F794"/>
    <mergeCell ref="G794:I794"/>
    <mergeCell ref="J794:R794"/>
    <mergeCell ref="S794:AA794"/>
    <mergeCell ref="V791:X791"/>
    <mergeCell ref="Y791:AA791"/>
    <mergeCell ref="A792:B792"/>
    <mergeCell ref="E792:F793"/>
    <mergeCell ref="G792:I793"/>
    <mergeCell ref="J792:L793"/>
    <mergeCell ref="M792:O793"/>
    <mergeCell ref="P792:R793"/>
    <mergeCell ref="S792:U793"/>
    <mergeCell ref="V792:X793"/>
    <mergeCell ref="A790:D791"/>
    <mergeCell ref="E790:F791"/>
    <mergeCell ref="G790:I791"/>
    <mergeCell ref="J790:R790"/>
    <mergeCell ref="S790:AA790"/>
    <mergeCell ref="AB790:AB794"/>
    <mergeCell ref="J791:L791"/>
    <mergeCell ref="M791:O791"/>
    <mergeCell ref="P791:R791"/>
    <mergeCell ref="S791:U791"/>
    <mergeCell ref="Y798:AA799"/>
    <mergeCell ref="A799:D800"/>
    <mergeCell ref="E800:F800"/>
    <mergeCell ref="G800:I800"/>
    <mergeCell ref="J800:R800"/>
    <mergeCell ref="S800:AA800"/>
    <mergeCell ref="V797:X797"/>
    <mergeCell ref="Y797:AA797"/>
    <mergeCell ref="A798:B798"/>
    <mergeCell ref="E798:F799"/>
    <mergeCell ref="G798:I799"/>
    <mergeCell ref="J798:L799"/>
    <mergeCell ref="M798:O799"/>
    <mergeCell ref="P798:R799"/>
    <mergeCell ref="S798:U799"/>
    <mergeCell ref="V798:X799"/>
    <mergeCell ref="A796:D797"/>
    <mergeCell ref="E796:F797"/>
    <mergeCell ref="G796:I797"/>
    <mergeCell ref="J796:R796"/>
    <mergeCell ref="S796:AA796"/>
    <mergeCell ref="AB808:AB812"/>
    <mergeCell ref="J809:L809"/>
    <mergeCell ref="M809:O809"/>
    <mergeCell ref="P809:R809"/>
    <mergeCell ref="S809:U809"/>
    <mergeCell ref="Y804:AA805"/>
    <mergeCell ref="A805:D806"/>
    <mergeCell ref="E806:F806"/>
    <mergeCell ref="G806:I806"/>
    <mergeCell ref="J806:R806"/>
    <mergeCell ref="S806:AA806"/>
    <mergeCell ref="V803:X803"/>
    <mergeCell ref="Y803:AA803"/>
    <mergeCell ref="A804:B804"/>
    <mergeCell ref="E804:F805"/>
    <mergeCell ref="G804:I805"/>
    <mergeCell ref="J804:L805"/>
    <mergeCell ref="M804:O805"/>
    <mergeCell ref="P804:R805"/>
    <mergeCell ref="S804:U805"/>
    <mergeCell ref="V804:X805"/>
    <mergeCell ref="A802:D803"/>
    <mergeCell ref="E802:F803"/>
    <mergeCell ref="G802:I803"/>
    <mergeCell ref="J802:R802"/>
    <mergeCell ref="S802:AA802"/>
    <mergeCell ref="AB802:AB806"/>
    <mergeCell ref="J803:L803"/>
    <mergeCell ref="M803:O803"/>
    <mergeCell ref="P803:R803"/>
    <mergeCell ref="S803:U803"/>
    <mergeCell ref="Y810:AA811"/>
    <mergeCell ref="A811:D812"/>
    <mergeCell ref="E812:F812"/>
    <mergeCell ref="G812:I812"/>
    <mergeCell ref="J812:R812"/>
    <mergeCell ref="S812:AA812"/>
    <mergeCell ref="V809:X809"/>
    <mergeCell ref="Y809:AA809"/>
    <mergeCell ref="A810:B810"/>
    <mergeCell ref="E810:F811"/>
    <mergeCell ref="G810:I811"/>
    <mergeCell ref="J810:L811"/>
    <mergeCell ref="M810:O811"/>
    <mergeCell ref="P810:R811"/>
    <mergeCell ref="S810:U811"/>
    <mergeCell ref="V810:X811"/>
    <mergeCell ref="A808:D809"/>
    <mergeCell ref="E808:F809"/>
    <mergeCell ref="G808:I809"/>
    <mergeCell ref="J808:R808"/>
    <mergeCell ref="S808:AA808"/>
    <mergeCell ref="AB826:AB830"/>
    <mergeCell ref="J827:L827"/>
    <mergeCell ref="M827:O827"/>
    <mergeCell ref="P827:R827"/>
    <mergeCell ref="S827:U827"/>
    <mergeCell ref="Y816:AA817"/>
    <mergeCell ref="A817:D818"/>
    <mergeCell ref="E818:F818"/>
    <mergeCell ref="G818:I818"/>
    <mergeCell ref="J818:R818"/>
    <mergeCell ref="S818:AA818"/>
    <mergeCell ref="V815:X815"/>
    <mergeCell ref="Y815:AA815"/>
    <mergeCell ref="A816:B816"/>
    <mergeCell ref="E816:F817"/>
    <mergeCell ref="G816:I817"/>
    <mergeCell ref="J816:L817"/>
    <mergeCell ref="M816:O817"/>
    <mergeCell ref="P816:R817"/>
    <mergeCell ref="S816:U817"/>
    <mergeCell ref="V816:X817"/>
    <mergeCell ref="A814:D815"/>
    <mergeCell ref="E814:F815"/>
    <mergeCell ref="G814:I815"/>
    <mergeCell ref="J814:R814"/>
    <mergeCell ref="S814:AA814"/>
    <mergeCell ref="AB814:AB818"/>
    <mergeCell ref="J815:L815"/>
    <mergeCell ref="M815:O815"/>
    <mergeCell ref="P815:R815"/>
    <mergeCell ref="S815:U815"/>
    <mergeCell ref="Y828:AA829"/>
    <mergeCell ref="A829:D830"/>
    <mergeCell ref="E830:F830"/>
    <mergeCell ref="G830:I830"/>
    <mergeCell ref="J830:R830"/>
    <mergeCell ref="S830:AA830"/>
    <mergeCell ref="V827:X827"/>
    <mergeCell ref="Y827:AA827"/>
    <mergeCell ref="A828:B828"/>
    <mergeCell ref="E828:F829"/>
    <mergeCell ref="G828:I829"/>
    <mergeCell ref="J828:L829"/>
    <mergeCell ref="M828:O829"/>
    <mergeCell ref="P828:R829"/>
    <mergeCell ref="S828:U829"/>
    <mergeCell ref="V828:X829"/>
    <mergeCell ref="A826:D827"/>
    <mergeCell ref="E826:F827"/>
    <mergeCell ref="G826:I827"/>
    <mergeCell ref="J826:R826"/>
    <mergeCell ref="S826:AA826"/>
    <mergeCell ref="AB838:AB842"/>
    <mergeCell ref="J839:L839"/>
    <mergeCell ref="M839:O839"/>
    <mergeCell ref="P839:R839"/>
    <mergeCell ref="S839:U839"/>
    <mergeCell ref="Y834:AA835"/>
    <mergeCell ref="A835:D836"/>
    <mergeCell ref="E836:F836"/>
    <mergeCell ref="G836:I836"/>
    <mergeCell ref="J836:R836"/>
    <mergeCell ref="S836:AA836"/>
    <mergeCell ref="V833:X833"/>
    <mergeCell ref="Y833:AA833"/>
    <mergeCell ref="A834:B834"/>
    <mergeCell ref="E834:F835"/>
    <mergeCell ref="G834:I835"/>
    <mergeCell ref="J834:L835"/>
    <mergeCell ref="M834:O835"/>
    <mergeCell ref="P834:R835"/>
    <mergeCell ref="S834:U835"/>
    <mergeCell ref="V834:X835"/>
    <mergeCell ref="A832:D833"/>
    <mergeCell ref="E832:F833"/>
    <mergeCell ref="G832:I833"/>
    <mergeCell ref="J832:R832"/>
    <mergeCell ref="S832:AA832"/>
    <mergeCell ref="AB832:AB836"/>
    <mergeCell ref="J833:L833"/>
    <mergeCell ref="M833:O833"/>
    <mergeCell ref="P833:R833"/>
    <mergeCell ref="S833:U833"/>
    <mergeCell ref="Y840:AA841"/>
    <mergeCell ref="A841:D842"/>
    <mergeCell ref="E842:F842"/>
    <mergeCell ref="G842:I842"/>
    <mergeCell ref="J842:R842"/>
    <mergeCell ref="S842:AA842"/>
    <mergeCell ref="V839:X839"/>
    <mergeCell ref="Y839:AA839"/>
    <mergeCell ref="A840:B840"/>
    <mergeCell ref="E840:F841"/>
    <mergeCell ref="G840:I841"/>
    <mergeCell ref="J840:L841"/>
    <mergeCell ref="M840:O841"/>
    <mergeCell ref="P840:R841"/>
    <mergeCell ref="S840:U841"/>
    <mergeCell ref="V840:X841"/>
    <mergeCell ref="A838:D839"/>
    <mergeCell ref="E838:F839"/>
    <mergeCell ref="G838:I839"/>
    <mergeCell ref="J838:R838"/>
    <mergeCell ref="S838:AA838"/>
    <mergeCell ref="AB850:AB854"/>
    <mergeCell ref="J851:L851"/>
    <mergeCell ref="M851:O851"/>
    <mergeCell ref="P851:R851"/>
    <mergeCell ref="S851:U851"/>
    <mergeCell ref="Y846:AA847"/>
    <mergeCell ref="A847:D848"/>
    <mergeCell ref="E848:F848"/>
    <mergeCell ref="G848:I848"/>
    <mergeCell ref="J848:R848"/>
    <mergeCell ref="S848:AA848"/>
    <mergeCell ref="V845:X845"/>
    <mergeCell ref="Y845:AA845"/>
    <mergeCell ref="A846:B846"/>
    <mergeCell ref="E846:F847"/>
    <mergeCell ref="G846:I847"/>
    <mergeCell ref="J846:L847"/>
    <mergeCell ref="M846:O847"/>
    <mergeCell ref="P846:R847"/>
    <mergeCell ref="S846:U847"/>
    <mergeCell ref="V846:X847"/>
    <mergeCell ref="A844:D845"/>
    <mergeCell ref="E844:F845"/>
    <mergeCell ref="G844:I845"/>
    <mergeCell ref="J844:R844"/>
    <mergeCell ref="S844:AA844"/>
    <mergeCell ref="AB844:AB848"/>
    <mergeCell ref="J845:L845"/>
    <mergeCell ref="M845:O845"/>
    <mergeCell ref="P845:R845"/>
    <mergeCell ref="S845:U845"/>
    <mergeCell ref="Y852:AA853"/>
    <mergeCell ref="A853:D854"/>
    <mergeCell ref="E854:F854"/>
    <mergeCell ref="G854:I854"/>
    <mergeCell ref="J854:R854"/>
    <mergeCell ref="S854:AA854"/>
    <mergeCell ref="V851:X851"/>
    <mergeCell ref="Y851:AA851"/>
    <mergeCell ref="A852:B852"/>
    <mergeCell ref="E852:F853"/>
    <mergeCell ref="G852:I853"/>
    <mergeCell ref="J852:L853"/>
    <mergeCell ref="M852:O853"/>
    <mergeCell ref="P852:R853"/>
    <mergeCell ref="S852:U853"/>
    <mergeCell ref="V852:X853"/>
    <mergeCell ref="A850:D851"/>
    <mergeCell ref="E850:F851"/>
    <mergeCell ref="G850:I851"/>
    <mergeCell ref="J850:R850"/>
    <mergeCell ref="S850:AA850"/>
    <mergeCell ref="Y858:AA859"/>
    <mergeCell ref="A859:D860"/>
    <mergeCell ref="E860:F860"/>
    <mergeCell ref="G860:I860"/>
    <mergeCell ref="J860:R860"/>
    <mergeCell ref="S860:AA860"/>
    <mergeCell ref="V857:X857"/>
    <mergeCell ref="Y857:AA857"/>
    <mergeCell ref="A858:B858"/>
    <mergeCell ref="E858:F859"/>
    <mergeCell ref="G858:I859"/>
    <mergeCell ref="J858:L859"/>
    <mergeCell ref="M858:O859"/>
    <mergeCell ref="P858:R859"/>
    <mergeCell ref="S858:U859"/>
    <mergeCell ref="V858:X859"/>
    <mergeCell ref="A856:D857"/>
    <mergeCell ref="E856:F857"/>
    <mergeCell ref="G856:I857"/>
    <mergeCell ref="J856:R856"/>
    <mergeCell ref="S856:AA856"/>
    <mergeCell ref="J857:L857"/>
    <mergeCell ref="M857:O857"/>
    <mergeCell ref="P857:R857"/>
    <mergeCell ref="S857:U857"/>
    <mergeCell ref="AB856:AB860"/>
    <mergeCell ref="A874:D875"/>
    <mergeCell ref="E874:F875"/>
    <mergeCell ref="G874:I875"/>
    <mergeCell ref="J874:R874"/>
    <mergeCell ref="S874:AA874"/>
    <mergeCell ref="A892:D893"/>
    <mergeCell ref="E892:F893"/>
    <mergeCell ref="G892:I893"/>
    <mergeCell ref="J892:R892"/>
    <mergeCell ref="S892:AA892"/>
    <mergeCell ref="AB905:AB909"/>
    <mergeCell ref="J906:L906"/>
    <mergeCell ref="M906:O906"/>
    <mergeCell ref="P906:R906"/>
    <mergeCell ref="S906:U906"/>
    <mergeCell ref="Y901:AA902"/>
    <mergeCell ref="A902:D903"/>
    <mergeCell ref="E903:F903"/>
    <mergeCell ref="G903:I903"/>
    <mergeCell ref="J903:R903"/>
    <mergeCell ref="S903:AA903"/>
    <mergeCell ref="V900:X900"/>
    <mergeCell ref="Y900:AA900"/>
    <mergeCell ref="A901:B901"/>
    <mergeCell ref="E901:F902"/>
    <mergeCell ref="G901:I902"/>
    <mergeCell ref="J901:L902"/>
    <mergeCell ref="M901:O902"/>
    <mergeCell ref="P901:R902"/>
    <mergeCell ref="S901:U902"/>
    <mergeCell ref="V901:X902"/>
    <mergeCell ref="AB911:AB915"/>
    <mergeCell ref="J912:L912"/>
    <mergeCell ref="M912:O912"/>
    <mergeCell ref="P912:R912"/>
    <mergeCell ref="S912:U912"/>
    <mergeCell ref="Y919:AA920"/>
    <mergeCell ref="AB899:AB903"/>
    <mergeCell ref="J900:L900"/>
    <mergeCell ref="M900:O900"/>
    <mergeCell ref="P900:R900"/>
    <mergeCell ref="S900:U900"/>
    <mergeCell ref="Y907:AA908"/>
    <mergeCell ref="A908:D909"/>
    <mergeCell ref="E909:F909"/>
    <mergeCell ref="G909:I909"/>
    <mergeCell ref="J909:R909"/>
    <mergeCell ref="S909:AA909"/>
    <mergeCell ref="V906:X906"/>
    <mergeCell ref="Y906:AA906"/>
    <mergeCell ref="A907:B907"/>
    <mergeCell ref="E907:F908"/>
    <mergeCell ref="G907:I908"/>
    <mergeCell ref="J907:L908"/>
    <mergeCell ref="M907:O908"/>
    <mergeCell ref="P907:R908"/>
    <mergeCell ref="S907:U908"/>
    <mergeCell ref="V907:X908"/>
    <mergeCell ref="A905:D906"/>
    <mergeCell ref="E905:F906"/>
    <mergeCell ref="G905:I906"/>
    <mergeCell ref="J905:R905"/>
    <mergeCell ref="S905:AA905"/>
    <mergeCell ref="Y913:AA914"/>
    <mergeCell ref="A914:D915"/>
    <mergeCell ref="E915:F915"/>
    <mergeCell ref="G915:I915"/>
    <mergeCell ref="J915:R915"/>
    <mergeCell ref="S915:AA915"/>
    <mergeCell ref="V912:X912"/>
    <mergeCell ref="Y912:AA912"/>
    <mergeCell ref="A913:B913"/>
    <mergeCell ref="E913:F914"/>
    <mergeCell ref="G913:I914"/>
    <mergeCell ref="J913:L914"/>
    <mergeCell ref="M913:O914"/>
    <mergeCell ref="P913:R914"/>
    <mergeCell ref="S913:U914"/>
    <mergeCell ref="V913:X914"/>
    <mergeCell ref="A911:D912"/>
    <mergeCell ref="E911:F912"/>
    <mergeCell ref="G911:I912"/>
    <mergeCell ref="J911:R911"/>
    <mergeCell ref="S911:AA911"/>
    <mergeCell ref="AB923:AB927"/>
    <mergeCell ref="J924:L924"/>
    <mergeCell ref="M924:O924"/>
    <mergeCell ref="P924:R924"/>
    <mergeCell ref="S924:U924"/>
    <mergeCell ref="Y931:AA932"/>
    <mergeCell ref="A920:D921"/>
    <mergeCell ref="E921:F921"/>
    <mergeCell ref="G921:I921"/>
    <mergeCell ref="J921:R921"/>
    <mergeCell ref="S921:AA921"/>
    <mergeCell ref="V918:X918"/>
    <mergeCell ref="Y918:AA918"/>
    <mergeCell ref="A919:B919"/>
    <mergeCell ref="E919:F920"/>
    <mergeCell ref="G919:I920"/>
    <mergeCell ref="J919:L920"/>
    <mergeCell ref="M919:O920"/>
    <mergeCell ref="P919:R920"/>
    <mergeCell ref="S919:U920"/>
    <mergeCell ref="V919:X920"/>
    <mergeCell ref="A917:D918"/>
    <mergeCell ref="E917:F918"/>
    <mergeCell ref="G917:I918"/>
    <mergeCell ref="J917:R917"/>
    <mergeCell ref="S917:AA917"/>
    <mergeCell ref="AB917:AB921"/>
    <mergeCell ref="J918:L918"/>
    <mergeCell ref="M918:O918"/>
    <mergeCell ref="P918:R918"/>
    <mergeCell ref="S918:U918"/>
    <mergeCell ref="Y925:AA926"/>
    <mergeCell ref="A926:D927"/>
    <mergeCell ref="E927:F927"/>
    <mergeCell ref="G927:I927"/>
    <mergeCell ref="J927:R927"/>
    <mergeCell ref="S927:AA927"/>
    <mergeCell ref="V924:X924"/>
    <mergeCell ref="Y924:AA924"/>
    <mergeCell ref="A925:B925"/>
    <mergeCell ref="E925:F926"/>
    <mergeCell ref="G925:I926"/>
    <mergeCell ref="J925:L926"/>
    <mergeCell ref="M925:O926"/>
    <mergeCell ref="P925:R926"/>
    <mergeCell ref="S925:U926"/>
    <mergeCell ref="V925:X926"/>
    <mergeCell ref="A923:D924"/>
    <mergeCell ref="E923:F924"/>
    <mergeCell ref="G923:I924"/>
    <mergeCell ref="J923:R923"/>
    <mergeCell ref="S923:AA923"/>
    <mergeCell ref="AB935:AB939"/>
    <mergeCell ref="J936:L936"/>
    <mergeCell ref="M936:O936"/>
    <mergeCell ref="P936:R936"/>
    <mergeCell ref="S936:U936"/>
    <mergeCell ref="Y943:AA944"/>
    <mergeCell ref="A932:D933"/>
    <mergeCell ref="E933:F933"/>
    <mergeCell ref="G933:I933"/>
    <mergeCell ref="J933:R933"/>
    <mergeCell ref="S933:AA933"/>
    <mergeCell ref="V930:X930"/>
    <mergeCell ref="Y930:AA930"/>
    <mergeCell ref="A931:B931"/>
    <mergeCell ref="E931:F932"/>
    <mergeCell ref="G931:I932"/>
    <mergeCell ref="J931:L932"/>
    <mergeCell ref="M931:O932"/>
    <mergeCell ref="P931:R932"/>
    <mergeCell ref="S931:U932"/>
    <mergeCell ref="V931:X932"/>
    <mergeCell ref="A929:D930"/>
    <mergeCell ref="E929:F930"/>
    <mergeCell ref="G929:I930"/>
    <mergeCell ref="J929:R929"/>
    <mergeCell ref="S929:AA929"/>
    <mergeCell ref="AB929:AB933"/>
    <mergeCell ref="J930:L930"/>
    <mergeCell ref="M930:O930"/>
    <mergeCell ref="P930:R930"/>
    <mergeCell ref="S930:U930"/>
    <mergeCell ref="Y937:AA938"/>
    <mergeCell ref="A938:D939"/>
    <mergeCell ref="E939:F939"/>
    <mergeCell ref="G939:I939"/>
    <mergeCell ref="J939:R939"/>
    <mergeCell ref="S939:AA939"/>
    <mergeCell ref="V936:X936"/>
    <mergeCell ref="Y936:AA936"/>
    <mergeCell ref="A937:B937"/>
    <mergeCell ref="E937:F938"/>
    <mergeCell ref="G937:I938"/>
    <mergeCell ref="J937:L938"/>
    <mergeCell ref="M937:O938"/>
    <mergeCell ref="P937:R938"/>
    <mergeCell ref="S937:U938"/>
    <mergeCell ref="V937:X938"/>
    <mergeCell ref="A935:D936"/>
    <mergeCell ref="E935:F936"/>
    <mergeCell ref="G935:I936"/>
    <mergeCell ref="J935:R935"/>
    <mergeCell ref="S935:AA935"/>
    <mergeCell ref="AB953:AB957"/>
    <mergeCell ref="J954:L954"/>
    <mergeCell ref="M954:O954"/>
    <mergeCell ref="P954:R954"/>
    <mergeCell ref="S954:U954"/>
    <mergeCell ref="Y961:AA962"/>
    <mergeCell ref="A944:D945"/>
    <mergeCell ref="E945:F945"/>
    <mergeCell ref="G945:I945"/>
    <mergeCell ref="J945:R945"/>
    <mergeCell ref="S945:AA945"/>
    <mergeCell ref="V942:X942"/>
    <mergeCell ref="Y942:AA942"/>
    <mergeCell ref="A943:B943"/>
    <mergeCell ref="E943:F944"/>
    <mergeCell ref="G943:I944"/>
    <mergeCell ref="J943:L944"/>
    <mergeCell ref="M943:O944"/>
    <mergeCell ref="P943:R944"/>
    <mergeCell ref="S943:U944"/>
    <mergeCell ref="V943:X944"/>
    <mergeCell ref="A941:D942"/>
    <mergeCell ref="E941:F942"/>
    <mergeCell ref="G941:I942"/>
    <mergeCell ref="J941:R941"/>
    <mergeCell ref="S941:AA941"/>
    <mergeCell ref="AB941:AB945"/>
    <mergeCell ref="J942:L942"/>
    <mergeCell ref="M942:O942"/>
    <mergeCell ref="P942:R942"/>
    <mergeCell ref="S942:U942"/>
    <mergeCell ref="Y955:AA956"/>
    <mergeCell ref="A956:D957"/>
    <mergeCell ref="E957:F957"/>
    <mergeCell ref="G957:I957"/>
    <mergeCell ref="J957:R957"/>
    <mergeCell ref="S957:AA957"/>
    <mergeCell ref="V954:X954"/>
    <mergeCell ref="Y954:AA954"/>
    <mergeCell ref="A955:B955"/>
    <mergeCell ref="E955:F956"/>
    <mergeCell ref="G955:I956"/>
    <mergeCell ref="J955:L956"/>
    <mergeCell ref="M955:O956"/>
    <mergeCell ref="P955:R956"/>
    <mergeCell ref="S955:U956"/>
    <mergeCell ref="V955:X956"/>
    <mergeCell ref="A953:D954"/>
    <mergeCell ref="E953:F954"/>
    <mergeCell ref="G953:I954"/>
    <mergeCell ref="J953:R953"/>
    <mergeCell ref="S953:AA953"/>
    <mergeCell ref="AB965:AB969"/>
    <mergeCell ref="J966:L966"/>
    <mergeCell ref="M966:O966"/>
    <mergeCell ref="P966:R966"/>
    <mergeCell ref="S966:U966"/>
    <mergeCell ref="A962:D963"/>
    <mergeCell ref="E963:F963"/>
    <mergeCell ref="G963:I963"/>
    <mergeCell ref="J963:R963"/>
    <mergeCell ref="S963:AA963"/>
    <mergeCell ref="V960:X960"/>
    <mergeCell ref="Y960:AA960"/>
    <mergeCell ref="A961:B961"/>
    <mergeCell ref="E961:F962"/>
    <mergeCell ref="G961:I962"/>
    <mergeCell ref="J961:L962"/>
    <mergeCell ref="M961:O962"/>
    <mergeCell ref="P961:R962"/>
    <mergeCell ref="S961:U962"/>
    <mergeCell ref="V961:X962"/>
    <mergeCell ref="A959:D960"/>
    <mergeCell ref="E959:F960"/>
    <mergeCell ref="G959:I960"/>
    <mergeCell ref="J959:R959"/>
    <mergeCell ref="S959:AA959"/>
    <mergeCell ref="AB959:AB963"/>
    <mergeCell ref="J960:L960"/>
    <mergeCell ref="M960:O960"/>
    <mergeCell ref="P960:R960"/>
    <mergeCell ref="S960:U960"/>
    <mergeCell ref="Y967:AA968"/>
    <mergeCell ref="A968:D969"/>
    <mergeCell ref="E969:F969"/>
    <mergeCell ref="G969:I969"/>
    <mergeCell ref="J969:R969"/>
    <mergeCell ref="S969:AA969"/>
    <mergeCell ref="V966:X966"/>
    <mergeCell ref="Y966:AA966"/>
    <mergeCell ref="A967:B967"/>
    <mergeCell ref="E967:F968"/>
    <mergeCell ref="G967:I968"/>
    <mergeCell ref="J967:L968"/>
    <mergeCell ref="M967:O968"/>
    <mergeCell ref="P967:R968"/>
    <mergeCell ref="S967:U968"/>
    <mergeCell ref="V967:X968"/>
    <mergeCell ref="A965:D966"/>
    <mergeCell ref="E965:F966"/>
    <mergeCell ref="G965:I966"/>
    <mergeCell ref="J965:R965"/>
    <mergeCell ref="S965:AA965"/>
    <mergeCell ref="V972:X972"/>
    <mergeCell ref="Y972:AA972"/>
    <mergeCell ref="A973:B973"/>
    <mergeCell ref="E973:F974"/>
    <mergeCell ref="G973:I974"/>
    <mergeCell ref="J973:L974"/>
    <mergeCell ref="M973:O974"/>
    <mergeCell ref="P973:R974"/>
    <mergeCell ref="S973:U974"/>
    <mergeCell ref="V973:X974"/>
    <mergeCell ref="A971:D972"/>
    <mergeCell ref="E971:F972"/>
    <mergeCell ref="G971:I972"/>
    <mergeCell ref="J971:R971"/>
    <mergeCell ref="S971:AA971"/>
    <mergeCell ref="AB971:AB975"/>
    <mergeCell ref="J972:L972"/>
    <mergeCell ref="M972:O972"/>
    <mergeCell ref="P972:R972"/>
    <mergeCell ref="S972:U972"/>
    <mergeCell ref="S979:U980"/>
    <mergeCell ref="V979:X980"/>
    <mergeCell ref="A977:D978"/>
    <mergeCell ref="E977:F978"/>
    <mergeCell ref="G977:I978"/>
    <mergeCell ref="J977:R977"/>
    <mergeCell ref="S977:AA977"/>
    <mergeCell ref="J978:L978"/>
    <mergeCell ref="M978:O978"/>
    <mergeCell ref="P978:R978"/>
    <mergeCell ref="S978:U978"/>
    <mergeCell ref="Y973:AA974"/>
    <mergeCell ref="A974:D975"/>
    <mergeCell ref="E975:F975"/>
    <mergeCell ref="G975:I975"/>
    <mergeCell ref="J975:R975"/>
    <mergeCell ref="S975:AA975"/>
    <mergeCell ref="AB977:AB981"/>
    <mergeCell ref="A989:D990"/>
    <mergeCell ref="E989:F990"/>
    <mergeCell ref="G989:I990"/>
    <mergeCell ref="J989:R989"/>
    <mergeCell ref="S989:AA989"/>
    <mergeCell ref="A1001:D1002"/>
    <mergeCell ref="E1001:F1002"/>
    <mergeCell ref="G1001:I1002"/>
    <mergeCell ref="J1001:R1001"/>
    <mergeCell ref="S1001:AA1001"/>
    <mergeCell ref="A1019:D1020"/>
    <mergeCell ref="E1019:F1020"/>
    <mergeCell ref="G1019:I1020"/>
    <mergeCell ref="J1019:R1019"/>
    <mergeCell ref="S1019:AA1019"/>
    <mergeCell ref="E1026:F1027"/>
    <mergeCell ref="G1026:I1027"/>
    <mergeCell ref="Y979:AA980"/>
    <mergeCell ref="A980:D981"/>
    <mergeCell ref="E981:F981"/>
    <mergeCell ref="G981:I981"/>
    <mergeCell ref="J981:R981"/>
    <mergeCell ref="S981:AA981"/>
    <mergeCell ref="V978:X978"/>
    <mergeCell ref="Y978:AA978"/>
    <mergeCell ref="A979:B979"/>
    <mergeCell ref="E979:F980"/>
    <mergeCell ref="G979:I980"/>
    <mergeCell ref="J979:L980"/>
    <mergeCell ref="M979:O980"/>
    <mergeCell ref="P979:R980"/>
    <mergeCell ref="E1086:F1087"/>
    <mergeCell ref="G1086:I1087"/>
    <mergeCell ref="J1084:R1084"/>
    <mergeCell ref="S1084:AA1084"/>
    <mergeCell ref="A1086:D1087"/>
    <mergeCell ref="J1086:R1086"/>
    <mergeCell ref="S1086:AA1086"/>
    <mergeCell ref="J1087:L1087"/>
    <mergeCell ref="M1087:O1087"/>
    <mergeCell ref="P1087:R1087"/>
    <mergeCell ref="S1087:U1087"/>
    <mergeCell ref="V1087:X1087"/>
    <mergeCell ref="Y1087:AA1087"/>
    <mergeCell ref="A1088:B1088"/>
    <mergeCell ref="E1088:F1089"/>
    <mergeCell ref="G1088:I1089"/>
    <mergeCell ref="E1092:F1093"/>
    <mergeCell ref="G1092:I1093"/>
    <mergeCell ref="J1090:R1090"/>
    <mergeCell ref="S1090:AA1090"/>
    <mergeCell ref="J1088:L1089"/>
    <mergeCell ref="M1088:O1089"/>
    <mergeCell ref="P1088:R1089"/>
    <mergeCell ref="S1088:U1089"/>
    <mergeCell ref="V1088:X1089"/>
    <mergeCell ref="Y1088:AA1089"/>
    <mergeCell ref="A1089:D1090"/>
    <mergeCell ref="E1090:F1090"/>
    <mergeCell ref="G1090:I1090"/>
    <mergeCell ref="A1092:D1093"/>
    <mergeCell ref="J1092:R1092"/>
    <mergeCell ref="S1092:AA1092"/>
    <mergeCell ref="J1096:R1096"/>
    <mergeCell ref="S1096:AA1096"/>
    <mergeCell ref="A1098:D1099"/>
    <mergeCell ref="J1098:R1098"/>
    <mergeCell ref="S1098:AA1098"/>
    <mergeCell ref="A1110:D1111"/>
    <mergeCell ref="E1110:F1111"/>
    <mergeCell ref="G1110:I1111"/>
    <mergeCell ref="J1110:R1110"/>
    <mergeCell ref="S1110:AA1110"/>
    <mergeCell ref="AB1110:AB1114"/>
    <mergeCell ref="J1111:L1111"/>
    <mergeCell ref="M1111:O1111"/>
    <mergeCell ref="E1104:F1105"/>
    <mergeCell ref="G1104:I1105"/>
    <mergeCell ref="J1102:R1102"/>
    <mergeCell ref="S1102:AA1102"/>
    <mergeCell ref="S1112:U1113"/>
    <mergeCell ref="V1112:X1113"/>
    <mergeCell ref="Y1112:AA1113"/>
    <mergeCell ref="A1113:D1114"/>
    <mergeCell ref="E1114:F1114"/>
    <mergeCell ref="G1114:I1114"/>
    <mergeCell ref="J1114:R1114"/>
    <mergeCell ref="S1114:AA1114"/>
    <mergeCell ref="P1111:R1111"/>
    <mergeCell ref="S1111:U1111"/>
    <mergeCell ref="V1111:X1111"/>
    <mergeCell ref="Y1111:AA1111"/>
    <mergeCell ref="A1112:B1112"/>
    <mergeCell ref="E1112:F1113"/>
    <mergeCell ref="G1112:I1113"/>
    <mergeCell ref="J1112:L1113"/>
    <mergeCell ref="M1112:O1113"/>
    <mergeCell ref="P1112:R1113"/>
    <mergeCell ref="AB1122:AB1126"/>
    <mergeCell ref="J1123:L1123"/>
    <mergeCell ref="M1123:O1123"/>
    <mergeCell ref="P1123:R1123"/>
    <mergeCell ref="S1123:U1123"/>
    <mergeCell ref="Y1118:AA1119"/>
    <mergeCell ref="A1119:D1120"/>
    <mergeCell ref="E1120:F1120"/>
    <mergeCell ref="G1120:I1120"/>
    <mergeCell ref="J1120:R1120"/>
    <mergeCell ref="S1120:AA1120"/>
    <mergeCell ref="V1117:X1117"/>
    <mergeCell ref="Y1117:AA1117"/>
    <mergeCell ref="A1118:B1118"/>
    <mergeCell ref="E1118:F1119"/>
    <mergeCell ref="G1118:I1119"/>
    <mergeCell ref="J1118:L1119"/>
    <mergeCell ref="M1118:O1119"/>
    <mergeCell ref="P1118:R1119"/>
    <mergeCell ref="S1118:U1119"/>
    <mergeCell ref="V1118:X1119"/>
    <mergeCell ref="A1116:D1117"/>
    <mergeCell ref="E1116:F1117"/>
    <mergeCell ref="G1116:I1117"/>
    <mergeCell ref="J1116:R1116"/>
    <mergeCell ref="S1116:AA1116"/>
    <mergeCell ref="AB1116:AB1120"/>
    <mergeCell ref="J1117:L1117"/>
    <mergeCell ref="M1117:O1117"/>
    <mergeCell ref="P1117:R1117"/>
    <mergeCell ref="S1117:U1117"/>
    <mergeCell ref="Y1124:AA1125"/>
    <mergeCell ref="A1125:D1126"/>
    <mergeCell ref="E1126:F1126"/>
    <mergeCell ref="G1126:I1126"/>
    <mergeCell ref="J1126:R1126"/>
    <mergeCell ref="S1126:AA1126"/>
    <mergeCell ref="V1123:X1123"/>
    <mergeCell ref="Y1123:AA1123"/>
    <mergeCell ref="A1124:B1124"/>
    <mergeCell ref="E1124:F1125"/>
    <mergeCell ref="G1124:I1125"/>
    <mergeCell ref="J1124:L1125"/>
    <mergeCell ref="M1124:O1125"/>
    <mergeCell ref="P1124:R1125"/>
    <mergeCell ref="S1124:U1125"/>
    <mergeCell ref="V1124:X1125"/>
    <mergeCell ref="A1122:D1123"/>
    <mergeCell ref="E1122:F1123"/>
    <mergeCell ref="G1122:I1123"/>
    <mergeCell ref="J1122:R1122"/>
    <mergeCell ref="S1122:AA1122"/>
    <mergeCell ref="AB1134:AB1138"/>
    <mergeCell ref="J1135:L1135"/>
    <mergeCell ref="M1135:O1135"/>
    <mergeCell ref="P1135:R1135"/>
    <mergeCell ref="S1135:U1135"/>
    <mergeCell ref="Y1130:AA1131"/>
    <mergeCell ref="A1131:D1132"/>
    <mergeCell ref="E1132:F1132"/>
    <mergeCell ref="G1132:I1132"/>
    <mergeCell ref="J1132:R1132"/>
    <mergeCell ref="S1132:AA1132"/>
    <mergeCell ref="V1129:X1129"/>
    <mergeCell ref="Y1129:AA1129"/>
    <mergeCell ref="A1130:B1130"/>
    <mergeCell ref="E1130:F1131"/>
    <mergeCell ref="G1130:I1131"/>
    <mergeCell ref="J1130:L1131"/>
    <mergeCell ref="M1130:O1131"/>
    <mergeCell ref="P1130:R1131"/>
    <mergeCell ref="S1130:U1131"/>
    <mergeCell ref="V1130:X1131"/>
    <mergeCell ref="A1128:D1129"/>
    <mergeCell ref="E1128:F1129"/>
    <mergeCell ref="G1128:I1129"/>
    <mergeCell ref="J1128:R1128"/>
    <mergeCell ref="S1128:AA1128"/>
    <mergeCell ref="AB1128:AB1132"/>
    <mergeCell ref="J1129:L1129"/>
    <mergeCell ref="M1129:O1129"/>
    <mergeCell ref="P1129:R1129"/>
    <mergeCell ref="S1129:U1129"/>
    <mergeCell ref="Y1136:AA1137"/>
    <mergeCell ref="V1148:X1149"/>
    <mergeCell ref="A1146:D1147"/>
    <mergeCell ref="E1146:F1147"/>
    <mergeCell ref="G1146:I1147"/>
    <mergeCell ref="J1146:R1146"/>
    <mergeCell ref="S1146:AA1146"/>
    <mergeCell ref="A1137:D1138"/>
    <mergeCell ref="E1138:F1138"/>
    <mergeCell ref="G1138:I1138"/>
    <mergeCell ref="J1138:R1138"/>
    <mergeCell ref="S1138:AA1138"/>
    <mergeCell ref="V1135:X1135"/>
    <mergeCell ref="Y1135:AA1135"/>
    <mergeCell ref="A1136:B1136"/>
    <mergeCell ref="E1136:F1137"/>
    <mergeCell ref="G1136:I1137"/>
    <mergeCell ref="J1136:L1137"/>
    <mergeCell ref="M1136:O1137"/>
    <mergeCell ref="P1136:R1137"/>
    <mergeCell ref="S1136:U1137"/>
    <mergeCell ref="V1136:X1137"/>
    <mergeCell ref="A1134:D1135"/>
    <mergeCell ref="E1134:F1135"/>
    <mergeCell ref="G1134:I1135"/>
    <mergeCell ref="J1134:R1134"/>
    <mergeCell ref="S1134:AA1134"/>
    <mergeCell ref="A1140:D1141"/>
    <mergeCell ref="E1140:F1141"/>
    <mergeCell ref="G1140:I1141"/>
    <mergeCell ref="J1140:R1140"/>
    <mergeCell ref="S1140:AA1140"/>
    <mergeCell ref="AB1146:AB1150"/>
    <mergeCell ref="J1147:L1147"/>
    <mergeCell ref="M1147:O1147"/>
    <mergeCell ref="P1147:R1147"/>
    <mergeCell ref="S1147:U1147"/>
    <mergeCell ref="A1152:AB1152"/>
    <mergeCell ref="A1153:D1154"/>
    <mergeCell ref="E1153:F1154"/>
    <mergeCell ref="G1153:I1154"/>
    <mergeCell ref="J1153:R1153"/>
    <mergeCell ref="S1153:AA1153"/>
    <mergeCell ref="AB1153:AB1157"/>
    <mergeCell ref="J1154:L1154"/>
    <mergeCell ref="M1154:O1154"/>
    <mergeCell ref="P1154:R1154"/>
    <mergeCell ref="S1154:U1154"/>
    <mergeCell ref="V1154:X1154"/>
    <mergeCell ref="Y1148:AA1149"/>
    <mergeCell ref="A1149:D1150"/>
    <mergeCell ref="E1150:F1150"/>
    <mergeCell ref="G1150:I1150"/>
    <mergeCell ref="J1150:R1150"/>
    <mergeCell ref="S1150:AA1150"/>
    <mergeCell ref="V1147:X1147"/>
    <mergeCell ref="Y1147:AA1147"/>
    <mergeCell ref="A1148:B1148"/>
    <mergeCell ref="E1148:F1149"/>
    <mergeCell ref="G1148:I1149"/>
    <mergeCell ref="J1148:L1149"/>
    <mergeCell ref="M1148:O1149"/>
    <mergeCell ref="P1148:R1149"/>
    <mergeCell ref="S1148:U1149"/>
    <mergeCell ref="A58:D59"/>
    <mergeCell ref="E58:F59"/>
    <mergeCell ref="G58:I59"/>
    <mergeCell ref="J58:R58"/>
    <mergeCell ref="S58:AA58"/>
    <mergeCell ref="AB58:AB62"/>
    <mergeCell ref="J59:L59"/>
    <mergeCell ref="M59:O59"/>
    <mergeCell ref="P59:R59"/>
    <mergeCell ref="S59:U59"/>
    <mergeCell ref="V59:X59"/>
    <mergeCell ref="Y59:AA59"/>
    <mergeCell ref="A60:B60"/>
    <mergeCell ref="E60:F61"/>
    <mergeCell ref="G60:I61"/>
    <mergeCell ref="J60:L61"/>
    <mergeCell ref="M60:O61"/>
    <mergeCell ref="P60:R61"/>
    <mergeCell ref="S60:U61"/>
    <mergeCell ref="V60:X61"/>
    <mergeCell ref="Y60:AA61"/>
    <mergeCell ref="A61:D62"/>
    <mergeCell ref="E62:F62"/>
    <mergeCell ref="G62:I62"/>
    <mergeCell ref="J62:R62"/>
    <mergeCell ref="S62:AA62"/>
    <mergeCell ref="A197:D198"/>
    <mergeCell ref="E197:F198"/>
    <mergeCell ref="G197:I198"/>
    <mergeCell ref="J197:R197"/>
    <mergeCell ref="S197:AA197"/>
    <mergeCell ref="AB197:AB201"/>
    <mergeCell ref="J198:L198"/>
    <mergeCell ref="M198:O198"/>
    <mergeCell ref="P198:R198"/>
    <mergeCell ref="S198:U198"/>
    <mergeCell ref="V198:X198"/>
    <mergeCell ref="Y198:AA198"/>
    <mergeCell ref="A199:B199"/>
    <mergeCell ref="E199:F200"/>
    <mergeCell ref="G199:I200"/>
    <mergeCell ref="J199:L200"/>
    <mergeCell ref="M199:O200"/>
    <mergeCell ref="P199:R200"/>
    <mergeCell ref="S199:U200"/>
    <mergeCell ref="V199:X200"/>
    <mergeCell ref="Y199:AA200"/>
    <mergeCell ref="A200:D201"/>
    <mergeCell ref="E201:F201"/>
    <mergeCell ref="G201:I201"/>
    <mergeCell ref="J201:R201"/>
    <mergeCell ref="S201:AA201"/>
    <mergeCell ref="A312:D313"/>
    <mergeCell ref="E312:F313"/>
    <mergeCell ref="G312:I313"/>
    <mergeCell ref="J312:R312"/>
    <mergeCell ref="S312:AA312"/>
    <mergeCell ref="AB312:AB316"/>
    <mergeCell ref="J313:L313"/>
    <mergeCell ref="M313:O313"/>
    <mergeCell ref="P313:R313"/>
    <mergeCell ref="S313:U313"/>
    <mergeCell ref="V313:X313"/>
    <mergeCell ref="Y313:AA313"/>
    <mergeCell ref="A314:B314"/>
    <mergeCell ref="E314:F315"/>
    <mergeCell ref="G314:I315"/>
    <mergeCell ref="J314:L315"/>
    <mergeCell ref="M314:O315"/>
    <mergeCell ref="P314:R315"/>
    <mergeCell ref="S314:U315"/>
    <mergeCell ref="V314:X315"/>
    <mergeCell ref="Y314:AA315"/>
    <mergeCell ref="A315:D316"/>
    <mergeCell ref="E316:F316"/>
    <mergeCell ref="G316:I316"/>
    <mergeCell ref="J316:R316"/>
    <mergeCell ref="S316:AA316"/>
    <mergeCell ref="A439:D440"/>
    <mergeCell ref="E439:F440"/>
    <mergeCell ref="G439:I440"/>
    <mergeCell ref="J439:R439"/>
    <mergeCell ref="S439:AA439"/>
    <mergeCell ref="AB439:AB443"/>
    <mergeCell ref="J440:L440"/>
    <mergeCell ref="M440:O440"/>
    <mergeCell ref="P440:R440"/>
    <mergeCell ref="S440:U440"/>
    <mergeCell ref="V440:X440"/>
    <mergeCell ref="Y440:AA440"/>
    <mergeCell ref="A441:B441"/>
    <mergeCell ref="E441:F442"/>
    <mergeCell ref="G441:I442"/>
    <mergeCell ref="J441:L442"/>
    <mergeCell ref="M441:O442"/>
    <mergeCell ref="P441:R442"/>
    <mergeCell ref="S441:U442"/>
    <mergeCell ref="V441:X442"/>
    <mergeCell ref="Y441:AA442"/>
    <mergeCell ref="A442:D443"/>
    <mergeCell ref="E443:F443"/>
    <mergeCell ref="G443:I443"/>
    <mergeCell ref="J443:R443"/>
    <mergeCell ref="S443:AA443"/>
    <mergeCell ref="A566:D567"/>
    <mergeCell ref="E566:F567"/>
    <mergeCell ref="G566:I567"/>
    <mergeCell ref="J566:R566"/>
    <mergeCell ref="S566:AA566"/>
    <mergeCell ref="AB566:AB570"/>
    <mergeCell ref="J567:L567"/>
    <mergeCell ref="M567:O567"/>
    <mergeCell ref="P567:R567"/>
    <mergeCell ref="S567:U567"/>
    <mergeCell ref="V567:X567"/>
    <mergeCell ref="Y567:AA567"/>
    <mergeCell ref="A568:B568"/>
    <mergeCell ref="E568:F569"/>
    <mergeCell ref="G568:I569"/>
    <mergeCell ref="J568:L569"/>
    <mergeCell ref="M568:O569"/>
    <mergeCell ref="P568:R569"/>
    <mergeCell ref="S568:U569"/>
    <mergeCell ref="V568:X569"/>
    <mergeCell ref="Y568:AA569"/>
    <mergeCell ref="A569:D570"/>
    <mergeCell ref="E570:F570"/>
    <mergeCell ref="G570:I570"/>
    <mergeCell ref="J570:R570"/>
    <mergeCell ref="S570:AA570"/>
    <mergeCell ref="A693:D694"/>
    <mergeCell ref="E693:F694"/>
    <mergeCell ref="G693:I694"/>
    <mergeCell ref="J693:R693"/>
    <mergeCell ref="S693:AA693"/>
    <mergeCell ref="AB693:AB697"/>
    <mergeCell ref="J694:L694"/>
    <mergeCell ref="M694:O694"/>
    <mergeCell ref="P694:R694"/>
    <mergeCell ref="S694:U694"/>
    <mergeCell ref="V694:X694"/>
    <mergeCell ref="Y694:AA694"/>
    <mergeCell ref="A695:B695"/>
    <mergeCell ref="E695:F696"/>
    <mergeCell ref="G695:I696"/>
    <mergeCell ref="J695:L696"/>
    <mergeCell ref="M695:O696"/>
    <mergeCell ref="P695:R696"/>
    <mergeCell ref="S695:U696"/>
    <mergeCell ref="V695:X696"/>
    <mergeCell ref="Y695:AA696"/>
    <mergeCell ref="A696:D697"/>
    <mergeCell ref="E697:F697"/>
    <mergeCell ref="G697:I697"/>
    <mergeCell ref="J697:R697"/>
    <mergeCell ref="S697:AA697"/>
    <mergeCell ref="A820:D821"/>
    <mergeCell ref="E820:F821"/>
    <mergeCell ref="G820:I821"/>
    <mergeCell ref="J820:R820"/>
    <mergeCell ref="S820:AA820"/>
    <mergeCell ref="AB820:AB824"/>
    <mergeCell ref="J821:L821"/>
    <mergeCell ref="M821:O821"/>
    <mergeCell ref="P821:R821"/>
    <mergeCell ref="S821:U821"/>
    <mergeCell ref="V821:X821"/>
    <mergeCell ref="Y821:AA821"/>
    <mergeCell ref="A822:B822"/>
    <mergeCell ref="E822:F823"/>
    <mergeCell ref="G822:I823"/>
    <mergeCell ref="J822:L823"/>
    <mergeCell ref="M822:O823"/>
    <mergeCell ref="P822:R823"/>
    <mergeCell ref="S822:U823"/>
    <mergeCell ref="V822:X823"/>
    <mergeCell ref="Y822:AA823"/>
    <mergeCell ref="A823:D824"/>
    <mergeCell ref="E824:F824"/>
    <mergeCell ref="G824:I824"/>
    <mergeCell ref="J824:R824"/>
    <mergeCell ref="S824:AA824"/>
    <mergeCell ref="A947:D948"/>
    <mergeCell ref="E947:F948"/>
    <mergeCell ref="G947:I948"/>
    <mergeCell ref="J947:R947"/>
    <mergeCell ref="S947:AA947"/>
    <mergeCell ref="AB947:AB951"/>
    <mergeCell ref="J948:L948"/>
    <mergeCell ref="M948:O948"/>
    <mergeCell ref="P948:R948"/>
    <mergeCell ref="S948:U948"/>
    <mergeCell ref="V948:X948"/>
    <mergeCell ref="Y948:AA948"/>
    <mergeCell ref="A949:B949"/>
    <mergeCell ref="E949:F950"/>
    <mergeCell ref="G949:I950"/>
    <mergeCell ref="J949:L950"/>
    <mergeCell ref="M949:O950"/>
    <mergeCell ref="P949:R950"/>
    <mergeCell ref="S949:U950"/>
    <mergeCell ref="V949:X950"/>
    <mergeCell ref="Y949:AA950"/>
    <mergeCell ref="A950:D951"/>
    <mergeCell ref="E951:F951"/>
    <mergeCell ref="G951:I951"/>
    <mergeCell ref="J951:R951"/>
    <mergeCell ref="S951:AA951"/>
    <mergeCell ref="AB1074:AB1078"/>
    <mergeCell ref="J1075:L1075"/>
    <mergeCell ref="M1075:O1075"/>
    <mergeCell ref="P1075:R1075"/>
    <mergeCell ref="S1075:U1075"/>
    <mergeCell ref="V1075:X1075"/>
    <mergeCell ref="Y1075:AA1075"/>
    <mergeCell ref="A1076:B1076"/>
    <mergeCell ref="E1076:F1077"/>
    <mergeCell ref="G1076:I1077"/>
    <mergeCell ref="J1076:L1077"/>
    <mergeCell ref="M1076:O1077"/>
    <mergeCell ref="P1076:R1077"/>
    <mergeCell ref="S1076:U1077"/>
    <mergeCell ref="V1076:X1077"/>
    <mergeCell ref="Y1076:AA1077"/>
    <mergeCell ref="A1077:D1078"/>
    <mergeCell ref="E1078:F1078"/>
    <mergeCell ref="G1078:I1078"/>
    <mergeCell ref="J1078:R1078"/>
    <mergeCell ref="S1078:AA1078"/>
    <mergeCell ref="A1201:D1202"/>
    <mergeCell ref="E1201:F1202"/>
    <mergeCell ref="G1201:I1202"/>
    <mergeCell ref="J1201:R1201"/>
    <mergeCell ref="S1201:AA1201"/>
    <mergeCell ref="AB1201:AB1205"/>
    <mergeCell ref="J1202:L1202"/>
    <mergeCell ref="M1202:O1202"/>
    <mergeCell ref="P1202:R1202"/>
    <mergeCell ref="S1202:U1202"/>
    <mergeCell ref="V1202:X1202"/>
    <mergeCell ref="Y1202:AA1202"/>
    <mergeCell ref="A1203:B1203"/>
    <mergeCell ref="E1203:F1204"/>
    <mergeCell ref="G1203:I1204"/>
    <mergeCell ref="J1203:L1204"/>
    <mergeCell ref="M1203:O1204"/>
    <mergeCell ref="P1203:R1204"/>
    <mergeCell ref="S1203:U1204"/>
    <mergeCell ref="V1203:X1204"/>
    <mergeCell ref="Y1203:AA1204"/>
    <mergeCell ref="A1204:D1205"/>
    <mergeCell ref="E1205:F1205"/>
    <mergeCell ref="G1205:I1205"/>
    <mergeCell ref="J1205:R1205"/>
    <mergeCell ref="S1205:AA1205"/>
    <mergeCell ref="A70:D71"/>
    <mergeCell ref="E70:F71"/>
    <mergeCell ref="G70:I71"/>
    <mergeCell ref="J70:R70"/>
    <mergeCell ref="S70:AA70"/>
    <mergeCell ref="AB70:AB74"/>
    <mergeCell ref="J71:L71"/>
    <mergeCell ref="M71:O71"/>
    <mergeCell ref="P71:R71"/>
    <mergeCell ref="S71:U71"/>
    <mergeCell ref="V71:X71"/>
    <mergeCell ref="Y71:AA71"/>
    <mergeCell ref="A72:B72"/>
    <mergeCell ref="E72:F73"/>
    <mergeCell ref="G72:I73"/>
    <mergeCell ref="J72:L73"/>
    <mergeCell ref="M72:O73"/>
    <mergeCell ref="P72:R73"/>
    <mergeCell ref="S72:U73"/>
    <mergeCell ref="V72:X73"/>
    <mergeCell ref="Y72:AA73"/>
    <mergeCell ref="A73:D74"/>
    <mergeCell ref="E74:F74"/>
    <mergeCell ref="G74:I74"/>
    <mergeCell ref="J74:R74"/>
    <mergeCell ref="S74:AA74"/>
    <mergeCell ref="A76:D77"/>
    <mergeCell ref="E76:F77"/>
    <mergeCell ref="G76:I77"/>
    <mergeCell ref="J76:R76"/>
    <mergeCell ref="S76:AA76"/>
    <mergeCell ref="AB76:AB80"/>
    <mergeCell ref="J77:L77"/>
    <mergeCell ref="M77:O77"/>
    <mergeCell ref="P77:R77"/>
    <mergeCell ref="S77:U77"/>
    <mergeCell ref="V77:X77"/>
    <mergeCell ref="Y77:AA77"/>
    <mergeCell ref="A78:B78"/>
    <mergeCell ref="E78:F79"/>
    <mergeCell ref="G78:I79"/>
    <mergeCell ref="J78:L79"/>
    <mergeCell ref="M78:O79"/>
    <mergeCell ref="P78:R79"/>
    <mergeCell ref="S78:U79"/>
    <mergeCell ref="V78:X79"/>
    <mergeCell ref="Y78:AA79"/>
    <mergeCell ref="A79:D80"/>
    <mergeCell ref="E80:F80"/>
    <mergeCell ref="G80:I80"/>
    <mergeCell ref="J80:R80"/>
    <mergeCell ref="S80:AA80"/>
    <mergeCell ref="A185:D186"/>
    <mergeCell ref="E185:F186"/>
    <mergeCell ref="G185:I186"/>
    <mergeCell ref="J185:R185"/>
    <mergeCell ref="S185:AA185"/>
    <mergeCell ref="AB185:AB189"/>
    <mergeCell ref="J186:L186"/>
    <mergeCell ref="M186:O186"/>
    <mergeCell ref="P186:R186"/>
    <mergeCell ref="S186:U186"/>
    <mergeCell ref="V186:X186"/>
    <mergeCell ref="Y186:AA186"/>
    <mergeCell ref="A187:B187"/>
    <mergeCell ref="E187:F188"/>
    <mergeCell ref="G187:I188"/>
    <mergeCell ref="J187:L188"/>
    <mergeCell ref="M187:O188"/>
    <mergeCell ref="P187:R188"/>
    <mergeCell ref="S187:U188"/>
    <mergeCell ref="V187:X188"/>
    <mergeCell ref="Y187:AA188"/>
    <mergeCell ref="A188:D189"/>
    <mergeCell ref="E189:F189"/>
    <mergeCell ref="G189:I189"/>
    <mergeCell ref="J189:R189"/>
    <mergeCell ref="S189:AA189"/>
    <mergeCell ref="A191:D192"/>
    <mergeCell ref="E191:F192"/>
    <mergeCell ref="G191:I192"/>
    <mergeCell ref="J191:R191"/>
    <mergeCell ref="S191:AA191"/>
    <mergeCell ref="AB191:AB195"/>
    <mergeCell ref="J192:L192"/>
    <mergeCell ref="M192:O192"/>
    <mergeCell ref="P192:R192"/>
    <mergeCell ref="S192:U192"/>
    <mergeCell ref="V192:X192"/>
    <mergeCell ref="Y192:AA192"/>
    <mergeCell ref="A193:B193"/>
    <mergeCell ref="E193:F194"/>
    <mergeCell ref="G193:I194"/>
    <mergeCell ref="J193:L194"/>
    <mergeCell ref="M193:O194"/>
    <mergeCell ref="P193:R194"/>
    <mergeCell ref="S193:U194"/>
    <mergeCell ref="V193:X194"/>
    <mergeCell ref="Y193:AA194"/>
    <mergeCell ref="A194:D195"/>
    <mergeCell ref="E195:F195"/>
    <mergeCell ref="G195:I195"/>
    <mergeCell ref="J195:R195"/>
    <mergeCell ref="S195:AA195"/>
    <mergeCell ref="A378:D379"/>
    <mergeCell ref="E378:F379"/>
    <mergeCell ref="G378:I379"/>
    <mergeCell ref="J378:R378"/>
    <mergeCell ref="S378:AA378"/>
    <mergeCell ref="AB378:AB382"/>
    <mergeCell ref="J379:L379"/>
    <mergeCell ref="M379:O379"/>
    <mergeCell ref="P379:R379"/>
    <mergeCell ref="S379:U379"/>
    <mergeCell ref="V379:X379"/>
    <mergeCell ref="Y379:AA379"/>
    <mergeCell ref="A380:B380"/>
    <mergeCell ref="E380:F381"/>
    <mergeCell ref="G380:I381"/>
    <mergeCell ref="J380:L381"/>
    <mergeCell ref="M380:O381"/>
    <mergeCell ref="P380:R381"/>
    <mergeCell ref="S380:U381"/>
    <mergeCell ref="V380:X381"/>
    <mergeCell ref="Y380:AA381"/>
    <mergeCell ref="A381:D382"/>
    <mergeCell ref="E382:F382"/>
    <mergeCell ref="G382:I382"/>
    <mergeCell ref="J382:R382"/>
    <mergeCell ref="S382:AA382"/>
    <mergeCell ref="A505:D506"/>
    <mergeCell ref="E505:F506"/>
    <mergeCell ref="G505:I506"/>
    <mergeCell ref="J505:R505"/>
    <mergeCell ref="S505:AA505"/>
    <mergeCell ref="AB505:AB509"/>
    <mergeCell ref="J506:L506"/>
    <mergeCell ref="M506:O506"/>
    <mergeCell ref="P506:R506"/>
    <mergeCell ref="S506:U506"/>
    <mergeCell ref="V506:X506"/>
    <mergeCell ref="Y506:AA506"/>
    <mergeCell ref="A507:B507"/>
    <mergeCell ref="E507:F508"/>
    <mergeCell ref="G507:I508"/>
    <mergeCell ref="J507:L508"/>
    <mergeCell ref="M507:O508"/>
    <mergeCell ref="P507:R508"/>
    <mergeCell ref="S507:U508"/>
    <mergeCell ref="V507:X508"/>
    <mergeCell ref="Y507:AA508"/>
    <mergeCell ref="A508:D509"/>
    <mergeCell ref="E509:F509"/>
    <mergeCell ref="G509:I509"/>
    <mergeCell ref="J509:R509"/>
    <mergeCell ref="S509:AA509"/>
    <mergeCell ref="A632:D633"/>
    <mergeCell ref="E632:F633"/>
    <mergeCell ref="G632:I633"/>
    <mergeCell ref="J632:R632"/>
    <mergeCell ref="S632:AA632"/>
    <mergeCell ref="AB632:AB636"/>
    <mergeCell ref="J633:L633"/>
    <mergeCell ref="M633:O633"/>
    <mergeCell ref="P633:R633"/>
    <mergeCell ref="S633:U633"/>
    <mergeCell ref="V633:X633"/>
    <mergeCell ref="Y633:AA633"/>
    <mergeCell ref="A634:B634"/>
    <mergeCell ref="E634:F635"/>
    <mergeCell ref="G634:I635"/>
    <mergeCell ref="J634:L635"/>
    <mergeCell ref="M634:O635"/>
    <mergeCell ref="P634:R635"/>
    <mergeCell ref="S634:U635"/>
    <mergeCell ref="V634:X635"/>
    <mergeCell ref="Y634:AA635"/>
    <mergeCell ref="A635:D636"/>
    <mergeCell ref="E636:F636"/>
    <mergeCell ref="G636:I636"/>
    <mergeCell ref="J636:R636"/>
    <mergeCell ref="S636:AA636"/>
    <mergeCell ref="A759:D760"/>
    <mergeCell ref="E759:F760"/>
    <mergeCell ref="G759:I760"/>
    <mergeCell ref="J759:R759"/>
    <mergeCell ref="S759:AA759"/>
    <mergeCell ref="AB759:AB763"/>
    <mergeCell ref="J760:L760"/>
    <mergeCell ref="M760:O760"/>
    <mergeCell ref="P760:R760"/>
    <mergeCell ref="S760:U760"/>
    <mergeCell ref="V760:X760"/>
    <mergeCell ref="Y760:AA760"/>
    <mergeCell ref="A761:B761"/>
    <mergeCell ref="E761:F762"/>
    <mergeCell ref="G761:I762"/>
    <mergeCell ref="J761:L762"/>
    <mergeCell ref="M761:O762"/>
    <mergeCell ref="P761:R762"/>
    <mergeCell ref="S761:U762"/>
    <mergeCell ref="V761:X762"/>
    <mergeCell ref="Y761:AA762"/>
    <mergeCell ref="A762:D763"/>
    <mergeCell ref="E763:F763"/>
    <mergeCell ref="G763:I763"/>
    <mergeCell ref="J763:R763"/>
    <mergeCell ref="S763:AA763"/>
    <mergeCell ref="A886:D887"/>
    <mergeCell ref="E886:F887"/>
    <mergeCell ref="G886:I887"/>
    <mergeCell ref="J886:R886"/>
    <mergeCell ref="S886:AA886"/>
    <mergeCell ref="AB886:AB890"/>
    <mergeCell ref="J887:L887"/>
    <mergeCell ref="M887:O887"/>
    <mergeCell ref="P887:R887"/>
    <mergeCell ref="S887:U887"/>
    <mergeCell ref="V887:X887"/>
    <mergeCell ref="Y887:AA887"/>
    <mergeCell ref="A888:B888"/>
    <mergeCell ref="E888:F889"/>
    <mergeCell ref="G888:I889"/>
    <mergeCell ref="J888:L889"/>
    <mergeCell ref="M888:O889"/>
    <mergeCell ref="P888:R889"/>
    <mergeCell ref="S888:U889"/>
    <mergeCell ref="V888:X889"/>
    <mergeCell ref="Y888:AA889"/>
    <mergeCell ref="A889:D890"/>
    <mergeCell ref="E890:F890"/>
    <mergeCell ref="G890:I890"/>
    <mergeCell ref="J890:R890"/>
    <mergeCell ref="S890:AA890"/>
    <mergeCell ref="A1013:D1014"/>
    <mergeCell ref="E1013:F1014"/>
    <mergeCell ref="G1013:I1014"/>
    <mergeCell ref="J1013:R1013"/>
    <mergeCell ref="S1013:AA1013"/>
    <mergeCell ref="AB1013:AB1017"/>
    <mergeCell ref="J1014:L1014"/>
    <mergeCell ref="M1014:O1014"/>
    <mergeCell ref="P1014:R1014"/>
    <mergeCell ref="S1014:U1014"/>
    <mergeCell ref="V1014:X1014"/>
    <mergeCell ref="Y1014:AA1014"/>
    <mergeCell ref="A1015:B1015"/>
    <mergeCell ref="E1015:F1016"/>
    <mergeCell ref="G1015:I1016"/>
    <mergeCell ref="J1015:L1016"/>
    <mergeCell ref="M1015:O1016"/>
    <mergeCell ref="P1015:R1016"/>
    <mergeCell ref="S1015:U1016"/>
    <mergeCell ref="V1015:X1016"/>
    <mergeCell ref="Y1015:AA1016"/>
    <mergeCell ref="A1016:D1017"/>
    <mergeCell ref="E1017:F1017"/>
    <mergeCell ref="G1017:I1017"/>
    <mergeCell ref="J1017:R1017"/>
    <mergeCell ref="S1017:AA1017"/>
    <mergeCell ref="AB1140:AB1144"/>
    <mergeCell ref="J1141:L1141"/>
    <mergeCell ref="M1141:O1141"/>
    <mergeCell ref="P1141:R1141"/>
    <mergeCell ref="S1141:U1141"/>
    <mergeCell ref="V1141:X1141"/>
    <mergeCell ref="Y1141:AA1141"/>
    <mergeCell ref="A1142:B1142"/>
    <mergeCell ref="E1142:F1143"/>
    <mergeCell ref="G1142:I1143"/>
    <mergeCell ref="J1142:L1143"/>
    <mergeCell ref="M1142:O1143"/>
    <mergeCell ref="P1142:R1143"/>
    <mergeCell ref="S1142:U1143"/>
    <mergeCell ref="V1142:X1143"/>
    <mergeCell ref="Y1142:AA1143"/>
    <mergeCell ref="A1143:D1144"/>
    <mergeCell ref="E1144:F1144"/>
    <mergeCell ref="G1144:I1144"/>
    <mergeCell ref="J1144:R1144"/>
    <mergeCell ref="S1144:AA1144"/>
    <mergeCell ref="A1267:D1268"/>
    <mergeCell ref="E1267:F1268"/>
    <mergeCell ref="G1267:I1268"/>
    <mergeCell ref="J1267:R1267"/>
    <mergeCell ref="S1267:AA1267"/>
    <mergeCell ref="AB1267:AB1271"/>
    <mergeCell ref="J1268:L1268"/>
    <mergeCell ref="M1268:O1268"/>
    <mergeCell ref="P1268:R1268"/>
    <mergeCell ref="S1268:U1268"/>
    <mergeCell ref="V1268:X1268"/>
    <mergeCell ref="Y1268:AA1268"/>
    <mergeCell ref="A1269:B1269"/>
    <mergeCell ref="E1269:F1270"/>
    <mergeCell ref="G1269:I1270"/>
    <mergeCell ref="J1269:L1270"/>
    <mergeCell ref="M1269:O1270"/>
    <mergeCell ref="P1269:R1270"/>
    <mergeCell ref="S1269:U1270"/>
    <mergeCell ref="V1269:X1270"/>
    <mergeCell ref="Y1269:AA1270"/>
    <mergeCell ref="A1270:D1271"/>
    <mergeCell ref="E1271:F1271"/>
    <mergeCell ref="G1271:I1271"/>
    <mergeCell ref="J1271:R1271"/>
    <mergeCell ref="S1271:AA1271"/>
  </mergeCells>
  <conditionalFormatting sqref="AB16">
    <cfRule type="cellIs" dxfId="6558" priority="5196" operator="between">
      <formula>20</formula>
      <formula>25</formula>
    </cfRule>
    <cfRule type="cellIs" dxfId="6557" priority="5197" operator="between">
      <formula>15</formula>
      <formula>19.99</formula>
    </cfRule>
    <cfRule type="cellIs" dxfId="6556" priority="5198" operator="between">
      <formula>10</formula>
      <formula>14.99</formula>
    </cfRule>
    <cfRule type="cellIs" dxfId="6555" priority="5199" operator="between">
      <formula>5</formula>
      <formula>9.99</formula>
    </cfRule>
    <cfRule type="cellIs" dxfId="6554" priority="5200" operator="between">
      <formula>0.001</formula>
      <formula>4.99</formula>
    </cfRule>
    <cfRule type="cellIs" dxfId="6553" priority="5201" operator="equal">
      <formula>0</formula>
    </cfRule>
  </conditionalFormatting>
  <conditionalFormatting sqref="AB16">
    <cfRule type="cellIs" dxfId="6552" priority="5195" operator="equal">
      <formula>0</formula>
    </cfRule>
  </conditionalFormatting>
  <conditionalFormatting sqref="AB22">
    <cfRule type="cellIs" dxfId="6551" priority="5189" operator="between">
      <formula>20</formula>
      <formula>25</formula>
    </cfRule>
    <cfRule type="cellIs" dxfId="6550" priority="5190" operator="between">
      <formula>15</formula>
      <formula>19.99</formula>
    </cfRule>
    <cfRule type="cellIs" dxfId="6549" priority="5191" operator="between">
      <formula>10</formula>
      <formula>14.99</formula>
    </cfRule>
    <cfRule type="cellIs" dxfId="6548" priority="5192" operator="between">
      <formula>5</formula>
      <formula>9.99</formula>
    </cfRule>
    <cfRule type="cellIs" dxfId="6547" priority="5193" operator="between">
      <formula>0.001</formula>
      <formula>4.99</formula>
    </cfRule>
    <cfRule type="cellIs" dxfId="6546" priority="5194" operator="equal">
      <formula>0</formula>
    </cfRule>
  </conditionalFormatting>
  <conditionalFormatting sqref="AB22">
    <cfRule type="cellIs" dxfId="6545" priority="5188" operator="equal">
      <formula>0</formula>
    </cfRule>
  </conditionalFormatting>
  <conditionalFormatting sqref="AB28">
    <cfRule type="cellIs" dxfId="6544" priority="5182" operator="between">
      <formula>20</formula>
      <formula>25</formula>
    </cfRule>
    <cfRule type="cellIs" dxfId="6543" priority="5183" operator="between">
      <formula>15</formula>
      <formula>19.99</formula>
    </cfRule>
    <cfRule type="cellIs" dxfId="6542" priority="5184" operator="between">
      <formula>10</formula>
      <formula>14.99</formula>
    </cfRule>
    <cfRule type="cellIs" dxfId="6541" priority="5185" operator="between">
      <formula>5</formula>
      <formula>9.99</formula>
    </cfRule>
    <cfRule type="cellIs" dxfId="6540" priority="5186" operator="between">
      <formula>0.001</formula>
      <formula>4.99</formula>
    </cfRule>
    <cfRule type="cellIs" dxfId="6539" priority="5187" operator="equal">
      <formula>0</formula>
    </cfRule>
  </conditionalFormatting>
  <conditionalFormatting sqref="AB28">
    <cfRule type="cellIs" dxfId="6538" priority="5181" operator="equal">
      <formula>0</formula>
    </cfRule>
  </conditionalFormatting>
  <conditionalFormatting sqref="AB118">
    <cfRule type="cellIs" dxfId="6537" priority="5091" operator="between">
      <formula>20</formula>
      <formula>25</formula>
    </cfRule>
    <cfRule type="cellIs" dxfId="6536" priority="5092" operator="between">
      <formula>15</formula>
      <formula>19.99</formula>
    </cfRule>
    <cfRule type="cellIs" dxfId="6535" priority="5093" operator="between">
      <formula>10</formula>
      <formula>14.99</formula>
    </cfRule>
    <cfRule type="cellIs" dxfId="6534" priority="5094" operator="between">
      <formula>5</formula>
      <formula>9.99</formula>
    </cfRule>
    <cfRule type="cellIs" dxfId="6533" priority="5095" operator="between">
      <formula>0.001</formula>
      <formula>4.99</formula>
    </cfRule>
    <cfRule type="cellIs" dxfId="6532" priority="5096" operator="equal">
      <formula>0</formula>
    </cfRule>
  </conditionalFormatting>
  <conditionalFormatting sqref="AB118">
    <cfRule type="cellIs" dxfId="6531" priority="5090" operator="equal">
      <formula>0</formula>
    </cfRule>
  </conditionalFormatting>
  <conditionalFormatting sqref="AB124">
    <cfRule type="cellIs" dxfId="6530" priority="5084" operator="between">
      <formula>20</formula>
      <formula>25</formula>
    </cfRule>
    <cfRule type="cellIs" dxfId="6529" priority="5085" operator="between">
      <formula>15</formula>
      <formula>19.99</formula>
    </cfRule>
    <cfRule type="cellIs" dxfId="6528" priority="5086" operator="between">
      <formula>10</formula>
      <formula>14.99</formula>
    </cfRule>
    <cfRule type="cellIs" dxfId="6527" priority="5087" operator="between">
      <formula>5</formula>
      <formula>9.99</formula>
    </cfRule>
    <cfRule type="cellIs" dxfId="6526" priority="5088" operator="between">
      <formula>0.001</formula>
      <formula>4.99</formula>
    </cfRule>
    <cfRule type="cellIs" dxfId="6525" priority="5089" operator="equal">
      <formula>0</formula>
    </cfRule>
  </conditionalFormatting>
  <conditionalFormatting sqref="AB124">
    <cfRule type="cellIs" dxfId="6524" priority="5083" operator="equal">
      <formula>0</formula>
    </cfRule>
  </conditionalFormatting>
  <conditionalFormatting sqref="AB130">
    <cfRule type="cellIs" dxfId="6523" priority="5077" operator="between">
      <formula>20</formula>
      <formula>25</formula>
    </cfRule>
    <cfRule type="cellIs" dxfId="6522" priority="5078" operator="between">
      <formula>15</formula>
      <formula>19.99</formula>
    </cfRule>
    <cfRule type="cellIs" dxfId="6521" priority="5079" operator="between">
      <formula>10</formula>
      <formula>14.99</formula>
    </cfRule>
    <cfRule type="cellIs" dxfId="6520" priority="5080" operator="between">
      <formula>5</formula>
      <formula>9.99</formula>
    </cfRule>
    <cfRule type="cellIs" dxfId="6519" priority="5081" operator="between">
      <formula>0.001</formula>
      <formula>4.99</formula>
    </cfRule>
    <cfRule type="cellIs" dxfId="6518" priority="5082" operator="equal">
      <formula>0</formula>
    </cfRule>
  </conditionalFormatting>
  <conditionalFormatting sqref="AB130">
    <cfRule type="cellIs" dxfId="6517" priority="5076" operator="equal">
      <formula>0</formula>
    </cfRule>
  </conditionalFormatting>
  <conditionalFormatting sqref="AB143">
    <cfRule type="cellIs" dxfId="6516" priority="5070" operator="between">
      <formula>20</formula>
      <formula>25</formula>
    </cfRule>
    <cfRule type="cellIs" dxfId="6515" priority="5071" operator="between">
      <formula>15</formula>
      <formula>19.99</formula>
    </cfRule>
    <cfRule type="cellIs" dxfId="6514" priority="5072" operator="between">
      <formula>10</formula>
      <formula>14.99</formula>
    </cfRule>
    <cfRule type="cellIs" dxfId="6513" priority="5073" operator="between">
      <formula>5</formula>
      <formula>9.99</formula>
    </cfRule>
    <cfRule type="cellIs" dxfId="6512" priority="5074" operator="between">
      <formula>0.001</formula>
      <formula>4.99</formula>
    </cfRule>
    <cfRule type="cellIs" dxfId="6511" priority="5075" operator="equal">
      <formula>0</formula>
    </cfRule>
  </conditionalFormatting>
  <conditionalFormatting sqref="AB143">
    <cfRule type="cellIs" dxfId="6510" priority="5069" operator="equal">
      <formula>0</formula>
    </cfRule>
  </conditionalFormatting>
  <conditionalFormatting sqref="AB149">
    <cfRule type="cellIs" dxfId="6509" priority="5063" operator="between">
      <formula>20</formula>
      <formula>25</formula>
    </cfRule>
    <cfRule type="cellIs" dxfId="6508" priority="5064" operator="between">
      <formula>15</formula>
      <formula>19.99</formula>
    </cfRule>
    <cfRule type="cellIs" dxfId="6507" priority="5065" operator="between">
      <formula>10</formula>
      <formula>14.99</formula>
    </cfRule>
    <cfRule type="cellIs" dxfId="6506" priority="5066" operator="between">
      <formula>5</formula>
      <formula>9.99</formula>
    </cfRule>
    <cfRule type="cellIs" dxfId="6505" priority="5067" operator="between">
      <formula>0.001</formula>
      <formula>4.99</formula>
    </cfRule>
    <cfRule type="cellIs" dxfId="6504" priority="5068" operator="equal">
      <formula>0</formula>
    </cfRule>
  </conditionalFormatting>
  <conditionalFormatting sqref="AB149">
    <cfRule type="cellIs" dxfId="6503" priority="5062" operator="equal">
      <formula>0</formula>
    </cfRule>
  </conditionalFormatting>
  <conditionalFormatting sqref="AB155">
    <cfRule type="cellIs" dxfId="6502" priority="5056" operator="between">
      <formula>20</formula>
      <formula>25</formula>
    </cfRule>
    <cfRule type="cellIs" dxfId="6501" priority="5057" operator="between">
      <formula>15</formula>
      <formula>19.99</formula>
    </cfRule>
    <cfRule type="cellIs" dxfId="6500" priority="5058" operator="between">
      <formula>10</formula>
      <formula>14.99</formula>
    </cfRule>
    <cfRule type="cellIs" dxfId="6499" priority="5059" operator="between">
      <formula>5</formula>
      <formula>9.99</formula>
    </cfRule>
    <cfRule type="cellIs" dxfId="6498" priority="5060" operator="between">
      <formula>0.001</formula>
      <formula>4.99</formula>
    </cfRule>
    <cfRule type="cellIs" dxfId="6497" priority="5061" operator="equal">
      <formula>0</formula>
    </cfRule>
  </conditionalFormatting>
  <conditionalFormatting sqref="AB155">
    <cfRule type="cellIs" dxfId="6496" priority="5055" operator="equal">
      <formula>0</formula>
    </cfRule>
  </conditionalFormatting>
  <conditionalFormatting sqref="AB161">
    <cfRule type="cellIs" dxfId="6495" priority="5049" operator="between">
      <formula>20</formula>
      <formula>25</formula>
    </cfRule>
    <cfRule type="cellIs" dxfId="6494" priority="5050" operator="between">
      <formula>15</formula>
      <formula>19.99</formula>
    </cfRule>
    <cfRule type="cellIs" dxfId="6493" priority="5051" operator="between">
      <formula>10</formula>
      <formula>14.99</formula>
    </cfRule>
    <cfRule type="cellIs" dxfId="6492" priority="5052" operator="between">
      <formula>5</formula>
      <formula>9.99</formula>
    </cfRule>
    <cfRule type="cellIs" dxfId="6491" priority="5053" operator="between">
      <formula>0.001</formula>
      <formula>4.99</formula>
    </cfRule>
    <cfRule type="cellIs" dxfId="6490" priority="5054" operator="equal">
      <formula>0</formula>
    </cfRule>
  </conditionalFormatting>
  <conditionalFormatting sqref="AB161">
    <cfRule type="cellIs" dxfId="6489" priority="5048" operator="equal">
      <formula>0</formula>
    </cfRule>
  </conditionalFormatting>
  <conditionalFormatting sqref="AB167">
    <cfRule type="cellIs" dxfId="6488" priority="5042" operator="between">
      <formula>20</formula>
      <formula>25</formula>
    </cfRule>
    <cfRule type="cellIs" dxfId="6487" priority="5043" operator="between">
      <formula>15</formula>
      <formula>19.99</formula>
    </cfRule>
    <cfRule type="cellIs" dxfId="6486" priority="5044" operator="between">
      <formula>10</formula>
      <formula>14.99</formula>
    </cfRule>
    <cfRule type="cellIs" dxfId="6485" priority="5045" operator="between">
      <formula>5</formula>
      <formula>9.99</formula>
    </cfRule>
    <cfRule type="cellIs" dxfId="6484" priority="5046" operator="between">
      <formula>0.001</formula>
      <formula>4.99</formula>
    </cfRule>
    <cfRule type="cellIs" dxfId="6483" priority="5047" operator="equal">
      <formula>0</formula>
    </cfRule>
  </conditionalFormatting>
  <conditionalFormatting sqref="AB167">
    <cfRule type="cellIs" dxfId="6482" priority="5041" operator="equal">
      <formula>0</formula>
    </cfRule>
  </conditionalFormatting>
  <conditionalFormatting sqref="AB173">
    <cfRule type="cellIs" dxfId="6481" priority="5035" operator="between">
      <formula>20</formula>
      <formula>25</formula>
    </cfRule>
    <cfRule type="cellIs" dxfId="6480" priority="5036" operator="between">
      <formula>15</formula>
      <formula>19.99</formula>
    </cfRule>
    <cfRule type="cellIs" dxfId="6479" priority="5037" operator="between">
      <formula>10</formula>
      <formula>14.99</formula>
    </cfRule>
    <cfRule type="cellIs" dxfId="6478" priority="5038" operator="between">
      <formula>5</formula>
      <formula>9.99</formula>
    </cfRule>
    <cfRule type="cellIs" dxfId="6477" priority="5039" operator="between">
      <formula>0.001</formula>
      <formula>4.99</formula>
    </cfRule>
    <cfRule type="cellIs" dxfId="6476" priority="5040" operator="equal">
      <formula>0</formula>
    </cfRule>
  </conditionalFormatting>
  <conditionalFormatting sqref="AB173">
    <cfRule type="cellIs" dxfId="6475" priority="5034" operator="equal">
      <formula>0</formula>
    </cfRule>
  </conditionalFormatting>
  <conditionalFormatting sqref="AB179">
    <cfRule type="cellIs" dxfId="6474" priority="5028" operator="between">
      <formula>20</formula>
      <formula>25</formula>
    </cfRule>
    <cfRule type="cellIs" dxfId="6473" priority="5029" operator="between">
      <formula>15</formula>
      <formula>19.99</formula>
    </cfRule>
    <cfRule type="cellIs" dxfId="6472" priority="5030" operator="between">
      <formula>10</formula>
      <formula>14.99</formula>
    </cfRule>
    <cfRule type="cellIs" dxfId="6471" priority="5031" operator="between">
      <formula>5</formula>
      <formula>9.99</formula>
    </cfRule>
    <cfRule type="cellIs" dxfId="6470" priority="5032" operator="between">
      <formula>0.001</formula>
      <formula>4.99</formula>
    </cfRule>
    <cfRule type="cellIs" dxfId="6469" priority="5033" operator="equal">
      <formula>0</formula>
    </cfRule>
  </conditionalFormatting>
  <conditionalFormatting sqref="AB179">
    <cfRule type="cellIs" dxfId="6468" priority="5027" operator="equal">
      <formula>0</formula>
    </cfRule>
  </conditionalFormatting>
  <conditionalFormatting sqref="AB137">
    <cfRule type="cellIs" dxfId="6467" priority="2668" operator="equal">
      <formula>0</formula>
    </cfRule>
  </conditionalFormatting>
  <conditionalFormatting sqref="AB137">
    <cfRule type="cellIs" dxfId="6466" priority="2669" operator="between">
      <formula>20</formula>
      <formula>25</formula>
    </cfRule>
    <cfRule type="cellIs" dxfId="6465" priority="2670" operator="between">
      <formula>15</formula>
      <formula>19.99</formula>
    </cfRule>
    <cfRule type="cellIs" dxfId="6464" priority="2671" operator="between">
      <formula>10</formula>
      <formula>14.99</formula>
    </cfRule>
    <cfRule type="cellIs" dxfId="6463" priority="2672" operator="between">
      <formula>5</formula>
      <formula>9.99</formula>
    </cfRule>
    <cfRule type="cellIs" dxfId="6462" priority="2673" operator="between">
      <formula>0.001</formula>
      <formula>4.99</formula>
    </cfRule>
    <cfRule type="cellIs" dxfId="6461" priority="2674" operator="equal">
      <formula>0</formula>
    </cfRule>
  </conditionalFormatting>
  <conditionalFormatting sqref="AB70">
    <cfRule type="cellIs" dxfId="6460" priority="1297" operator="between">
      <formula>20</formula>
      <formula>25</formula>
    </cfRule>
    <cfRule type="cellIs" dxfId="6459" priority="1298" operator="between">
      <formula>15</formula>
      <formula>19.99</formula>
    </cfRule>
    <cfRule type="cellIs" dxfId="6458" priority="1299" operator="between">
      <formula>10</formula>
      <formula>14.99</formula>
    </cfRule>
    <cfRule type="cellIs" dxfId="6457" priority="1300" operator="between">
      <formula>5</formula>
      <formula>9.99</formula>
    </cfRule>
    <cfRule type="cellIs" dxfId="6456" priority="1301" operator="between">
      <formula>0.001</formula>
      <formula>4.99</formula>
    </cfRule>
    <cfRule type="cellIs" dxfId="6455" priority="1302" operator="equal">
      <formula>0</formula>
    </cfRule>
  </conditionalFormatting>
  <conditionalFormatting sqref="AB70">
    <cfRule type="cellIs" dxfId="6454" priority="1296" operator="equal">
      <formula>0</formula>
    </cfRule>
  </conditionalFormatting>
  <conditionalFormatting sqref="AB76">
    <cfRule type="cellIs" dxfId="6453" priority="1290" operator="between">
      <formula>20</formula>
      <formula>25</formula>
    </cfRule>
    <cfRule type="cellIs" dxfId="6452" priority="1291" operator="between">
      <formula>15</formula>
      <formula>19.99</formula>
    </cfRule>
    <cfRule type="cellIs" dxfId="6451" priority="1292" operator="between">
      <formula>10</formula>
      <formula>14.99</formula>
    </cfRule>
    <cfRule type="cellIs" dxfId="6450" priority="1293" operator="between">
      <formula>5</formula>
      <formula>9.99</formula>
    </cfRule>
    <cfRule type="cellIs" dxfId="6449" priority="1294" operator="between">
      <formula>0.001</formula>
      <formula>4.99</formula>
    </cfRule>
    <cfRule type="cellIs" dxfId="6448" priority="1295" operator="equal">
      <formula>0</formula>
    </cfRule>
  </conditionalFormatting>
  <conditionalFormatting sqref="AB76">
    <cfRule type="cellIs" dxfId="6447" priority="1289" operator="equal">
      <formula>0</formula>
    </cfRule>
  </conditionalFormatting>
  <conditionalFormatting sqref="AB185">
    <cfRule type="cellIs" dxfId="6446" priority="1283" operator="between">
      <formula>20</formula>
      <formula>25</formula>
    </cfRule>
    <cfRule type="cellIs" dxfId="6445" priority="1284" operator="between">
      <formula>15</formula>
      <formula>19.99</formula>
    </cfRule>
    <cfRule type="cellIs" dxfId="6444" priority="1285" operator="between">
      <formula>10</formula>
      <formula>14.99</formula>
    </cfRule>
    <cfRule type="cellIs" dxfId="6443" priority="1286" operator="between">
      <formula>5</formula>
      <formula>9.99</formula>
    </cfRule>
    <cfRule type="cellIs" dxfId="6442" priority="1287" operator="between">
      <formula>0.001</formula>
      <formula>4.99</formula>
    </cfRule>
    <cfRule type="cellIs" dxfId="6441" priority="1288" operator="equal">
      <formula>0</formula>
    </cfRule>
  </conditionalFormatting>
  <conditionalFormatting sqref="AB185">
    <cfRule type="cellIs" dxfId="6440" priority="1282" operator="equal">
      <formula>0</formula>
    </cfRule>
  </conditionalFormatting>
  <conditionalFormatting sqref="AB191">
    <cfRule type="cellIs" dxfId="6439" priority="1269" operator="between">
      <formula>20</formula>
      <formula>25</formula>
    </cfRule>
    <cfRule type="cellIs" dxfId="6438" priority="1270" operator="between">
      <formula>15</formula>
      <formula>19.99</formula>
    </cfRule>
    <cfRule type="cellIs" dxfId="6437" priority="1271" operator="between">
      <formula>10</formula>
      <formula>14.99</formula>
    </cfRule>
    <cfRule type="cellIs" dxfId="6436" priority="1272" operator="between">
      <formula>5</formula>
      <formula>9.99</formula>
    </cfRule>
    <cfRule type="cellIs" dxfId="6435" priority="1273" operator="between">
      <formula>0.001</formula>
      <formula>4.99</formula>
    </cfRule>
    <cfRule type="cellIs" dxfId="6434" priority="1274" operator="equal">
      <formula>0</formula>
    </cfRule>
  </conditionalFormatting>
  <conditionalFormatting sqref="AB191">
    <cfRule type="cellIs" dxfId="6433" priority="1268" operator="equal">
      <formula>0</formula>
    </cfRule>
  </conditionalFormatting>
  <conditionalFormatting sqref="AB197">
    <cfRule type="cellIs" dxfId="6432" priority="1262" operator="between">
      <formula>20</formula>
      <formula>25</formula>
    </cfRule>
    <cfRule type="cellIs" dxfId="6431" priority="1263" operator="between">
      <formula>15</formula>
      <formula>19.99</formula>
    </cfRule>
    <cfRule type="cellIs" dxfId="6430" priority="1264" operator="between">
      <formula>10</formula>
      <formula>14.99</formula>
    </cfRule>
    <cfRule type="cellIs" dxfId="6429" priority="1265" operator="between">
      <formula>5</formula>
      <formula>9.99</formula>
    </cfRule>
    <cfRule type="cellIs" dxfId="6428" priority="1266" operator="between">
      <formula>0.001</formula>
      <formula>4.99</formula>
    </cfRule>
    <cfRule type="cellIs" dxfId="6427" priority="1267" operator="equal">
      <formula>0</formula>
    </cfRule>
  </conditionalFormatting>
  <conditionalFormatting sqref="AB197">
    <cfRule type="cellIs" dxfId="6426" priority="1261" operator="equal">
      <formula>0</formula>
    </cfRule>
  </conditionalFormatting>
  <conditionalFormatting sqref="AB203">
    <cfRule type="cellIs" dxfId="6425" priority="1255" operator="between">
      <formula>20</formula>
      <formula>25</formula>
    </cfRule>
    <cfRule type="cellIs" dxfId="6424" priority="1256" operator="between">
      <formula>15</formula>
      <formula>19.99</formula>
    </cfRule>
    <cfRule type="cellIs" dxfId="6423" priority="1257" operator="between">
      <formula>10</formula>
      <formula>14.99</formula>
    </cfRule>
    <cfRule type="cellIs" dxfId="6422" priority="1258" operator="between">
      <formula>5</formula>
      <formula>9.99</formula>
    </cfRule>
    <cfRule type="cellIs" dxfId="6421" priority="1259" operator="between">
      <formula>0.001</formula>
      <formula>4.99</formula>
    </cfRule>
    <cfRule type="cellIs" dxfId="6420" priority="1260" operator="equal">
      <formula>0</formula>
    </cfRule>
  </conditionalFormatting>
  <conditionalFormatting sqref="AB203">
    <cfRule type="cellIs" dxfId="6419" priority="1254" operator="equal">
      <formula>0</formula>
    </cfRule>
  </conditionalFormatting>
  <conditionalFormatting sqref="AB209">
    <cfRule type="cellIs" dxfId="6418" priority="1248" operator="between">
      <formula>20</formula>
      <formula>25</formula>
    </cfRule>
    <cfRule type="cellIs" dxfId="6417" priority="1249" operator="between">
      <formula>15</formula>
      <formula>19.99</formula>
    </cfRule>
    <cfRule type="cellIs" dxfId="6416" priority="1250" operator="between">
      <formula>10</formula>
      <formula>14.99</formula>
    </cfRule>
    <cfRule type="cellIs" dxfId="6415" priority="1251" operator="between">
      <formula>5</formula>
      <formula>9.99</formula>
    </cfRule>
    <cfRule type="cellIs" dxfId="6414" priority="1252" operator="between">
      <formula>0.001</formula>
      <formula>4.99</formula>
    </cfRule>
    <cfRule type="cellIs" dxfId="6413" priority="1253" operator="equal">
      <formula>0</formula>
    </cfRule>
  </conditionalFormatting>
  <conditionalFormatting sqref="AB209">
    <cfRule type="cellIs" dxfId="6412" priority="1247" operator="equal">
      <formula>0</formula>
    </cfRule>
  </conditionalFormatting>
  <conditionalFormatting sqref="AB215">
    <cfRule type="cellIs" dxfId="6411" priority="1241" operator="between">
      <formula>20</formula>
      <formula>25</formula>
    </cfRule>
    <cfRule type="cellIs" dxfId="6410" priority="1242" operator="between">
      <formula>15</formula>
      <formula>19.99</formula>
    </cfRule>
    <cfRule type="cellIs" dxfId="6409" priority="1243" operator="between">
      <formula>10</formula>
      <formula>14.99</formula>
    </cfRule>
    <cfRule type="cellIs" dxfId="6408" priority="1244" operator="between">
      <formula>5</formula>
      <formula>9.99</formula>
    </cfRule>
    <cfRule type="cellIs" dxfId="6407" priority="1245" operator="between">
      <formula>0.001</formula>
      <formula>4.99</formula>
    </cfRule>
    <cfRule type="cellIs" dxfId="6406" priority="1246" operator="equal">
      <formula>0</formula>
    </cfRule>
  </conditionalFormatting>
  <conditionalFormatting sqref="AB215">
    <cfRule type="cellIs" dxfId="6405" priority="1240" operator="equal">
      <formula>0</formula>
    </cfRule>
  </conditionalFormatting>
  <conditionalFormatting sqref="AB221">
    <cfRule type="cellIs" dxfId="6404" priority="1233" operator="equal">
      <formula>0</formula>
    </cfRule>
  </conditionalFormatting>
  <conditionalFormatting sqref="AB221">
    <cfRule type="cellIs" dxfId="6403" priority="1234" operator="between">
      <formula>20</formula>
      <formula>25</formula>
    </cfRule>
    <cfRule type="cellIs" dxfId="6402" priority="1235" operator="between">
      <formula>15</formula>
      <formula>19.99</formula>
    </cfRule>
    <cfRule type="cellIs" dxfId="6401" priority="1236" operator="between">
      <formula>10</formula>
      <formula>14.99</formula>
    </cfRule>
    <cfRule type="cellIs" dxfId="6400" priority="1237" operator="between">
      <formula>5</formula>
      <formula>9.99</formula>
    </cfRule>
    <cfRule type="cellIs" dxfId="6399" priority="1238" operator="between">
      <formula>0.001</formula>
      <formula>4.99</formula>
    </cfRule>
    <cfRule type="cellIs" dxfId="6398" priority="1239" operator="equal">
      <formula>0</formula>
    </cfRule>
  </conditionalFormatting>
  <conditionalFormatting sqref="AB10">
    <cfRule type="cellIs" dxfId="6397" priority="1374" operator="between">
      <formula>20</formula>
      <formula>25</formula>
    </cfRule>
    <cfRule type="cellIs" dxfId="6396" priority="1375" operator="between">
      <formula>15</formula>
      <formula>19.99</formula>
    </cfRule>
    <cfRule type="cellIs" dxfId="6395" priority="1376" operator="between">
      <formula>10</formula>
      <formula>14.99</formula>
    </cfRule>
    <cfRule type="cellIs" dxfId="6394" priority="1377" operator="between">
      <formula>5</formula>
      <formula>9.99</formula>
    </cfRule>
    <cfRule type="cellIs" dxfId="6393" priority="1378" operator="between">
      <formula>0.001</formula>
      <formula>4.99</formula>
    </cfRule>
    <cfRule type="cellIs" dxfId="6392" priority="1379" operator="equal">
      <formula>0</formula>
    </cfRule>
  </conditionalFormatting>
  <conditionalFormatting sqref="AB10">
    <cfRule type="cellIs" dxfId="6391" priority="1373" operator="equal">
      <formula>0</formula>
    </cfRule>
  </conditionalFormatting>
  <conditionalFormatting sqref="AB58">
    <cfRule type="cellIs" dxfId="6390" priority="1367" operator="between">
      <formula>20</formula>
      <formula>25</formula>
    </cfRule>
    <cfRule type="cellIs" dxfId="6389" priority="1368" operator="between">
      <formula>15</formula>
      <formula>19.99</formula>
    </cfRule>
    <cfRule type="cellIs" dxfId="6388" priority="1369" operator="between">
      <formula>10</formula>
      <formula>14.99</formula>
    </cfRule>
    <cfRule type="cellIs" dxfId="6387" priority="1370" operator="between">
      <formula>5</formula>
      <formula>9.99</formula>
    </cfRule>
    <cfRule type="cellIs" dxfId="6386" priority="1371" operator="between">
      <formula>0.001</formula>
      <formula>4.99</formula>
    </cfRule>
    <cfRule type="cellIs" dxfId="6385" priority="1372" operator="equal">
      <formula>0</formula>
    </cfRule>
  </conditionalFormatting>
  <conditionalFormatting sqref="AB58">
    <cfRule type="cellIs" dxfId="6384" priority="1366" operator="equal">
      <formula>0</formula>
    </cfRule>
  </conditionalFormatting>
  <conditionalFormatting sqref="AB94">
    <cfRule type="cellIs" dxfId="6383" priority="1388" operator="between">
      <formula>20</formula>
      <formula>25</formula>
    </cfRule>
    <cfRule type="cellIs" dxfId="6382" priority="1389" operator="between">
      <formula>15</formula>
      <formula>19.99</formula>
    </cfRule>
    <cfRule type="cellIs" dxfId="6381" priority="1390" operator="between">
      <formula>10</formula>
      <formula>14.99</formula>
    </cfRule>
    <cfRule type="cellIs" dxfId="6380" priority="1391" operator="between">
      <formula>5</formula>
      <formula>9.99</formula>
    </cfRule>
    <cfRule type="cellIs" dxfId="6379" priority="1392" operator="between">
      <formula>0.001</formula>
      <formula>4.99</formula>
    </cfRule>
    <cfRule type="cellIs" dxfId="6378" priority="1393" operator="equal">
      <formula>0</formula>
    </cfRule>
  </conditionalFormatting>
  <conditionalFormatting sqref="AB94">
    <cfRule type="cellIs" dxfId="6377" priority="1387" operator="equal">
      <formula>0</formula>
    </cfRule>
  </conditionalFormatting>
  <conditionalFormatting sqref="AB106">
    <cfRule type="cellIs" dxfId="6376" priority="1402" operator="between">
      <formula>20</formula>
      <formula>25</formula>
    </cfRule>
    <cfRule type="cellIs" dxfId="6375" priority="1403" operator="between">
      <formula>15</formula>
      <formula>19.99</formula>
    </cfRule>
    <cfRule type="cellIs" dxfId="6374" priority="1404" operator="between">
      <formula>10</formula>
      <formula>14.99</formula>
    </cfRule>
    <cfRule type="cellIs" dxfId="6373" priority="1405" operator="between">
      <formula>5</formula>
      <formula>9.99</formula>
    </cfRule>
    <cfRule type="cellIs" dxfId="6372" priority="1406" operator="between">
      <formula>0.001</formula>
      <formula>4.99</formula>
    </cfRule>
    <cfRule type="cellIs" dxfId="6371" priority="1407" operator="equal">
      <formula>0</formula>
    </cfRule>
  </conditionalFormatting>
  <conditionalFormatting sqref="AB106">
    <cfRule type="cellIs" dxfId="6370" priority="1401" operator="equal">
      <formula>0</formula>
    </cfRule>
  </conditionalFormatting>
  <conditionalFormatting sqref="AB112">
    <cfRule type="cellIs" dxfId="6369" priority="1395" operator="between">
      <formula>20</formula>
      <formula>25</formula>
    </cfRule>
    <cfRule type="cellIs" dxfId="6368" priority="1396" operator="between">
      <formula>15</formula>
      <formula>19.99</formula>
    </cfRule>
    <cfRule type="cellIs" dxfId="6367" priority="1397" operator="between">
      <formula>10</formula>
      <formula>14.99</formula>
    </cfRule>
    <cfRule type="cellIs" dxfId="6366" priority="1398" operator="between">
      <formula>5</formula>
      <formula>9.99</formula>
    </cfRule>
    <cfRule type="cellIs" dxfId="6365" priority="1399" operator="between">
      <formula>0.001</formula>
      <formula>4.99</formula>
    </cfRule>
    <cfRule type="cellIs" dxfId="6364" priority="1400" operator="equal">
      <formula>0</formula>
    </cfRule>
  </conditionalFormatting>
  <conditionalFormatting sqref="AB112">
    <cfRule type="cellIs" dxfId="6363" priority="1394" operator="equal">
      <formula>0</formula>
    </cfRule>
  </conditionalFormatting>
  <conditionalFormatting sqref="AB100">
    <cfRule type="cellIs" dxfId="6362" priority="1409" operator="between">
      <formula>20</formula>
      <formula>25</formula>
    </cfRule>
    <cfRule type="cellIs" dxfId="6361" priority="1410" operator="between">
      <formula>15</formula>
      <formula>19.99</formula>
    </cfRule>
    <cfRule type="cellIs" dxfId="6360" priority="1411" operator="between">
      <formula>10</formula>
      <formula>14.99</formula>
    </cfRule>
    <cfRule type="cellIs" dxfId="6359" priority="1412" operator="between">
      <formula>5</formula>
      <formula>9.99</formula>
    </cfRule>
    <cfRule type="cellIs" dxfId="6358" priority="1413" operator="between">
      <formula>0.001</formula>
      <formula>4.99</formula>
    </cfRule>
    <cfRule type="cellIs" dxfId="6357" priority="1414" operator="equal">
      <formula>0</formula>
    </cfRule>
  </conditionalFormatting>
  <conditionalFormatting sqref="AB100">
    <cfRule type="cellIs" dxfId="6356" priority="1408" operator="equal">
      <formula>0</formula>
    </cfRule>
  </conditionalFormatting>
  <conditionalFormatting sqref="AB82">
    <cfRule type="cellIs" dxfId="6355" priority="1430" operator="between">
      <formula>20</formula>
      <formula>25</formula>
    </cfRule>
    <cfRule type="cellIs" dxfId="6354" priority="1431" operator="between">
      <formula>15</formula>
      <formula>19.99</formula>
    </cfRule>
    <cfRule type="cellIs" dxfId="6353" priority="1432" operator="between">
      <formula>10</formula>
      <formula>14.99</formula>
    </cfRule>
    <cfRule type="cellIs" dxfId="6352" priority="1433" operator="between">
      <formula>5</formula>
      <formula>9.99</formula>
    </cfRule>
    <cfRule type="cellIs" dxfId="6351" priority="1434" operator="between">
      <formula>0.001</formula>
      <formula>4.99</formula>
    </cfRule>
    <cfRule type="cellIs" dxfId="6350" priority="1435" operator="equal">
      <formula>0</formula>
    </cfRule>
  </conditionalFormatting>
  <conditionalFormatting sqref="AB82">
    <cfRule type="cellIs" dxfId="6349" priority="1429" operator="equal">
      <formula>0</formula>
    </cfRule>
  </conditionalFormatting>
  <conditionalFormatting sqref="AB88">
    <cfRule type="cellIs" dxfId="6348" priority="1423" operator="between">
      <formula>20</formula>
      <formula>25</formula>
    </cfRule>
    <cfRule type="cellIs" dxfId="6347" priority="1424" operator="between">
      <formula>15</formula>
      <formula>19.99</formula>
    </cfRule>
    <cfRule type="cellIs" dxfId="6346" priority="1425" operator="between">
      <formula>10</formula>
      <formula>14.99</formula>
    </cfRule>
    <cfRule type="cellIs" dxfId="6345" priority="1426" operator="between">
      <formula>5</formula>
      <formula>9.99</formula>
    </cfRule>
    <cfRule type="cellIs" dxfId="6344" priority="1427" operator="between">
      <formula>0.001</formula>
      <formula>4.99</formula>
    </cfRule>
    <cfRule type="cellIs" dxfId="6343" priority="1428" operator="equal">
      <formula>0</formula>
    </cfRule>
  </conditionalFormatting>
  <conditionalFormatting sqref="AB88">
    <cfRule type="cellIs" dxfId="6342" priority="1422" operator="equal">
      <formula>0</formula>
    </cfRule>
  </conditionalFormatting>
  <conditionalFormatting sqref="AB34">
    <cfRule type="cellIs" dxfId="6341" priority="1444" operator="between">
      <formula>20</formula>
      <formula>25</formula>
    </cfRule>
    <cfRule type="cellIs" dxfId="6340" priority="1445" operator="between">
      <formula>15</formula>
      <formula>19.99</formula>
    </cfRule>
    <cfRule type="cellIs" dxfId="6339" priority="1446" operator="between">
      <formula>10</formula>
      <formula>14.99</formula>
    </cfRule>
    <cfRule type="cellIs" dxfId="6338" priority="1447" operator="between">
      <formula>5</formula>
      <formula>9.99</formula>
    </cfRule>
    <cfRule type="cellIs" dxfId="6337" priority="1448" operator="between">
      <formula>0.001</formula>
      <formula>4.99</formula>
    </cfRule>
    <cfRule type="cellIs" dxfId="6336" priority="1449" operator="equal">
      <formula>0</formula>
    </cfRule>
  </conditionalFormatting>
  <conditionalFormatting sqref="AB34">
    <cfRule type="cellIs" dxfId="6335" priority="1443" operator="equal">
      <formula>0</formula>
    </cfRule>
  </conditionalFormatting>
  <conditionalFormatting sqref="AB64">
    <cfRule type="cellIs" dxfId="6334" priority="1437" operator="between">
      <formula>20</formula>
      <formula>25</formula>
    </cfRule>
    <cfRule type="cellIs" dxfId="6333" priority="1438" operator="between">
      <formula>15</formula>
      <formula>19.99</formula>
    </cfRule>
    <cfRule type="cellIs" dxfId="6332" priority="1439" operator="between">
      <formula>10</formula>
      <formula>14.99</formula>
    </cfRule>
    <cfRule type="cellIs" dxfId="6331" priority="1440" operator="between">
      <formula>5</formula>
      <formula>9.99</formula>
    </cfRule>
    <cfRule type="cellIs" dxfId="6330" priority="1441" operator="between">
      <formula>0.001</formula>
      <formula>4.99</formula>
    </cfRule>
    <cfRule type="cellIs" dxfId="6329" priority="1442" operator="equal">
      <formula>0</formula>
    </cfRule>
  </conditionalFormatting>
  <conditionalFormatting sqref="AB64">
    <cfRule type="cellIs" dxfId="6328" priority="1436" operator="equal">
      <formula>0</formula>
    </cfRule>
  </conditionalFormatting>
  <conditionalFormatting sqref="AB46">
    <cfRule type="cellIs" dxfId="6327" priority="1458" operator="between">
      <formula>20</formula>
      <formula>25</formula>
    </cfRule>
    <cfRule type="cellIs" dxfId="6326" priority="1459" operator="between">
      <formula>15</formula>
      <formula>19.99</formula>
    </cfRule>
    <cfRule type="cellIs" dxfId="6325" priority="1460" operator="between">
      <formula>10</formula>
      <formula>14.99</formula>
    </cfRule>
    <cfRule type="cellIs" dxfId="6324" priority="1461" operator="between">
      <formula>5</formula>
      <formula>9.99</formula>
    </cfRule>
    <cfRule type="cellIs" dxfId="6323" priority="1462" operator="between">
      <formula>0.001</formula>
      <formula>4.99</formula>
    </cfRule>
    <cfRule type="cellIs" dxfId="6322" priority="1463" operator="equal">
      <formula>0</formula>
    </cfRule>
  </conditionalFormatting>
  <conditionalFormatting sqref="AB46">
    <cfRule type="cellIs" dxfId="6321" priority="1457" operator="equal">
      <formula>0</formula>
    </cfRule>
  </conditionalFormatting>
  <conditionalFormatting sqref="AB52">
    <cfRule type="cellIs" dxfId="6320" priority="1451" operator="between">
      <formula>20</formula>
      <formula>25</formula>
    </cfRule>
    <cfRule type="cellIs" dxfId="6319" priority="1452" operator="between">
      <formula>15</formula>
      <formula>19.99</formula>
    </cfRule>
    <cfRule type="cellIs" dxfId="6318" priority="1453" operator="between">
      <formula>10</formula>
      <formula>14.99</formula>
    </cfRule>
    <cfRule type="cellIs" dxfId="6317" priority="1454" operator="between">
      <formula>5</formula>
      <formula>9.99</formula>
    </cfRule>
    <cfRule type="cellIs" dxfId="6316" priority="1455" operator="between">
      <formula>0.001</formula>
      <formula>4.99</formula>
    </cfRule>
    <cfRule type="cellIs" dxfId="6315" priority="1456" operator="equal">
      <formula>0</formula>
    </cfRule>
  </conditionalFormatting>
  <conditionalFormatting sqref="AB52">
    <cfRule type="cellIs" dxfId="6314" priority="1450" operator="equal">
      <formula>0</formula>
    </cfRule>
  </conditionalFormatting>
  <conditionalFormatting sqref="AB40">
    <cfRule type="cellIs" dxfId="6313" priority="1465" operator="between">
      <formula>20</formula>
      <formula>25</formula>
    </cfRule>
    <cfRule type="cellIs" dxfId="6312" priority="1466" operator="between">
      <formula>15</formula>
      <formula>19.99</formula>
    </cfRule>
    <cfRule type="cellIs" dxfId="6311" priority="1467" operator="between">
      <formula>10</formula>
      <formula>14.99</formula>
    </cfRule>
    <cfRule type="cellIs" dxfId="6310" priority="1468" operator="between">
      <formula>5</formula>
      <formula>9.99</formula>
    </cfRule>
    <cfRule type="cellIs" dxfId="6309" priority="1469" operator="between">
      <formula>0.001</formula>
      <formula>4.99</formula>
    </cfRule>
    <cfRule type="cellIs" dxfId="6308" priority="1470" operator="equal">
      <formula>0</formula>
    </cfRule>
  </conditionalFormatting>
  <conditionalFormatting sqref="AB40">
    <cfRule type="cellIs" dxfId="6307" priority="1464" operator="equal">
      <formula>0</formula>
    </cfRule>
  </conditionalFormatting>
  <conditionalFormatting sqref="AB651">
    <cfRule type="cellIs" dxfId="6306" priority="736" operator="equal">
      <formula>0</formula>
    </cfRule>
  </conditionalFormatting>
  <conditionalFormatting sqref="AB651">
    <cfRule type="cellIs" dxfId="6305" priority="737" operator="between">
      <formula>20</formula>
      <formula>25</formula>
    </cfRule>
    <cfRule type="cellIs" dxfId="6304" priority="738" operator="between">
      <formula>15</formula>
      <formula>19.99</formula>
    </cfRule>
    <cfRule type="cellIs" dxfId="6303" priority="739" operator="between">
      <formula>10</formula>
      <formula>14.99</formula>
    </cfRule>
    <cfRule type="cellIs" dxfId="6302" priority="740" operator="between">
      <formula>5</formula>
      <formula>9.99</formula>
    </cfRule>
    <cfRule type="cellIs" dxfId="6301" priority="741" operator="between">
      <formula>0.001</formula>
      <formula>4.99</formula>
    </cfRule>
    <cfRule type="cellIs" dxfId="6300" priority="742" operator="equal">
      <formula>0</formula>
    </cfRule>
  </conditionalFormatting>
  <conditionalFormatting sqref="AB1153">
    <cfRule type="cellIs" dxfId="6299" priority="100" operator="between">
      <formula>20</formula>
      <formula>25</formula>
    </cfRule>
    <cfRule type="cellIs" dxfId="6298" priority="101" operator="between">
      <formula>15</formula>
      <formula>19.99</formula>
    </cfRule>
    <cfRule type="cellIs" dxfId="6297" priority="102" operator="between">
      <formula>10</formula>
      <formula>14.99</formula>
    </cfRule>
    <cfRule type="cellIs" dxfId="6296" priority="103" operator="between">
      <formula>5</formula>
      <formula>9.99</formula>
    </cfRule>
    <cfRule type="cellIs" dxfId="6295" priority="104" operator="between">
      <formula>0.001</formula>
      <formula>4.99</formula>
    </cfRule>
    <cfRule type="cellIs" dxfId="6294" priority="105" operator="equal">
      <formula>0</formula>
    </cfRule>
  </conditionalFormatting>
  <conditionalFormatting sqref="AB1153">
    <cfRule type="cellIs" dxfId="6293" priority="99" operator="equal">
      <formula>0</formula>
    </cfRule>
  </conditionalFormatting>
  <conditionalFormatting sqref="AB1128">
    <cfRule type="cellIs" dxfId="6292" priority="177" operator="between">
      <formula>20</formula>
      <formula>25</formula>
    </cfRule>
    <cfRule type="cellIs" dxfId="6291" priority="178" operator="between">
      <formula>15</formula>
      <formula>19.99</formula>
    </cfRule>
    <cfRule type="cellIs" dxfId="6290" priority="179" operator="between">
      <formula>10</formula>
      <formula>14.99</formula>
    </cfRule>
    <cfRule type="cellIs" dxfId="6289" priority="180" operator="between">
      <formula>5</formula>
      <formula>9.99</formula>
    </cfRule>
    <cfRule type="cellIs" dxfId="6288" priority="181" operator="between">
      <formula>0.001</formula>
      <formula>4.99</formula>
    </cfRule>
    <cfRule type="cellIs" dxfId="6287" priority="182" operator="equal">
      <formula>0</formula>
    </cfRule>
  </conditionalFormatting>
  <conditionalFormatting sqref="AB1128">
    <cfRule type="cellIs" dxfId="6286" priority="176" operator="equal">
      <formula>0</formula>
    </cfRule>
  </conditionalFormatting>
  <conditionalFormatting sqref="AB1007">
    <cfRule type="cellIs" dxfId="6285" priority="317" operator="between">
      <formula>20</formula>
      <formula>25</formula>
    </cfRule>
    <cfRule type="cellIs" dxfId="6284" priority="318" operator="between">
      <formula>15</formula>
      <formula>19.99</formula>
    </cfRule>
    <cfRule type="cellIs" dxfId="6283" priority="319" operator="between">
      <formula>10</formula>
      <formula>14.99</formula>
    </cfRule>
    <cfRule type="cellIs" dxfId="6282" priority="320" operator="between">
      <formula>5</formula>
      <formula>9.99</formula>
    </cfRule>
    <cfRule type="cellIs" dxfId="6281" priority="321" operator="between">
      <formula>0.001</formula>
      <formula>4.99</formula>
    </cfRule>
    <cfRule type="cellIs" dxfId="6280" priority="322" operator="equal">
      <formula>0</formula>
    </cfRule>
  </conditionalFormatting>
  <conditionalFormatting sqref="AB1007">
    <cfRule type="cellIs" dxfId="6279" priority="316" operator="equal">
      <formula>0</formula>
    </cfRule>
  </conditionalFormatting>
  <conditionalFormatting sqref="AB886">
    <cfRule type="cellIs" dxfId="6278" priority="457" operator="between">
      <formula>20</formula>
      <formula>25</formula>
    </cfRule>
    <cfRule type="cellIs" dxfId="6277" priority="458" operator="between">
      <formula>15</formula>
      <formula>19.99</formula>
    </cfRule>
    <cfRule type="cellIs" dxfId="6276" priority="459" operator="between">
      <formula>10</formula>
      <formula>14.99</formula>
    </cfRule>
    <cfRule type="cellIs" dxfId="6275" priority="460" operator="between">
      <formula>5</formula>
      <formula>9.99</formula>
    </cfRule>
    <cfRule type="cellIs" dxfId="6274" priority="461" operator="between">
      <formula>0.001</formula>
      <formula>4.99</formula>
    </cfRule>
    <cfRule type="cellIs" dxfId="6273" priority="462" operator="equal">
      <formula>0</formula>
    </cfRule>
  </conditionalFormatting>
  <conditionalFormatting sqref="AB886">
    <cfRule type="cellIs" dxfId="6272" priority="456" operator="equal">
      <formula>0</formula>
    </cfRule>
  </conditionalFormatting>
  <conditionalFormatting sqref="AB765">
    <cfRule type="cellIs" dxfId="6271" priority="597" operator="between">
      <formula>20</formula>
      <formula>25</formula>
    </cfRule>
    <cfRule type="cellIs" dxfId="6270" priority="598" operator="between">
      <formula>15</formula>
      <formula>19.99</formula>
    </cfRule>
    <cfRule type="cellIs" dxfId="6269" priority="599" operator="between">
      <formula>10</formula>
      <formula>14.99</formula>
    </cfRule>
    <cfRule type="cellIs" dxfId="6268" priority="600" operator="between">
      <formula>5</formula>
      <formula>9.99</formula>
    </cfRule>
    <cfRule type="cellIs" dxfId="6267" priority="601" operator="between">
      <formula>0.001</formula>
      <formula>4.99</formula>
    </cfRule>
    <cfRule type="cellIs" dxfId="6266" priority="602" operator="equal">
      <formula>0</formula>
    </cfRule>
  </conditionalFormatting>
  <conditionalFormatting sqref="AB765">
    <cfRule type="cellIs" dxfId="6265" priority="596" operator="equal">
      <formula>0</formula>
    </cfRule>
  </conditionalFormatting>
  <conditionalFormatting sqref="AB1159">
    <cfRule type="cellIs" dxfId="6264" priority="149" operator="between">
      <formula>20</formula>
      <formula>25</formula>
    </cfRule>
    <cfRule type="cellIs" dxfId="6263" priority="150" operator="between">
      <formula>15</formula>
      <formula>19.99</formula>
    </cfRule>
    <cfRule type="cellIs" dxfId="6262" priority="151" operator="between">
      <formula>10</formula>
      <formula>14.99</formula>
    </cfRule>
    <cfRule type="cellIs" dxfId="6261" priority="152" operator="between">
      <formula>5</formula>
      <formula>9.99</formula>
    </cfRule>
    <cfRule type="cellIs" dxfId="6260" priority="153" operator="between">
      <formula>0.001</formula>
      <formula>4.99</formula>
    </cfRule>
    <cfRule type="cellIs" dxfId="6259" priority="154" operator="equal">
      <formula>0</formula>
    </cfRule>
  </conditionalFormatting>
  <conditionalFormatting sqref="AB1159">
    <cfRule type="cellIs" dxfId="6258" priority="148" operator="equal">
      <formula>0</formula>
    </cfRule>
  </conditionalFormatting>
  <conditionalFormatting sqref="AB530">
    <cfRule type="cellIs" dxfId="6257" priority="877" operator="between">
      <formula>20</formula>
      <formula>25</formula>
    </cfRule>
    <cfRule type="cellIs" dxfId="6256" priority="878" operator="between">
      <formula>15</formula>
      <formula>19.99</formula>
    </cfRule>
    <cfRule type="cellIs" dxfId="6255" priority="879" operator="between">
      <formula>10</formula>
      <formula>14.99</formula>
    </cfRule>
    <cfRule type="cellIs" dxfId="6254" priority="880" operator="between">
      <formula>5</formula>
      <formula>9.99</formula>
    </cfRule>
    <cfRule type="cellIs" dxfId="6253" priority="881" operator="between">
      <formula>0.001</formula>
      <formula>4.99</formula>
    </cfRule>
    <cfRule type="cellIs" dxfId="6252" priority="882" operator="equal">
      <formula>0</formula>
    </cfRule>
  </conditionalFormatting>
  <conditionalFormatting sqref="AB530">
    <cfRule type="cellIs" dxfId="6251" priority="876" operator="equal">
      <formula>0</formula>
    </cfRule>
  </conditionalFormatting>
  <conditionalFormatting sqref="AB409">
    <cfRule type="cellIs" dxfId="6250" priority="1017" operator="between">
      <formula>20</formula>
      <formula>25</formula>
    </cfRule>
    <cfRule type="cellIs" dxfId="6249" priority="1018" operator="between">
      <formula>15</formula>
      <formula>19.99</formula>
    </cfRule>
    <cfRule type="cellIs" dxfId="6248" priority="1019" operator="between">
      <formula>10</formula>
      <formula>14.99</formula>
    </cfRule>
    <cfRule type="cellIs" dxfId="6247" priority="1020" operator="between">
      <formula>5</formula>
      <formula>9.99</formula>
    </cfRule>
    <cfRule type="cellIs" dxfId="6246" priority="1021" operator="between">
      <formula>0.001</formula>
      <formula>4.99</formula>
    </cfRule>
    <cfRule type="cellIs" dxfId="6245" priority="1022" operator="equal">
      <formula>0</formula>
    </cfRule>
  </conditionalFormatting>
  <conditionalFormatting sqref="AB409">
    <cfRule type="cellIs" dxfId="6244" priority="1016" operator="equal">
      <formula>0</formula>
    </cfRule>
  </conditionalFormatting>
  <conditionalFormatting sqref="AB288">
    <cfRule type="cellIs" dxfId="6243" priority="1157" operator="between">
      <formula>20</formula>
      <formula>25</formula>
    </cfRule>
    <cfRule type="cellIs" dxfId="6242" priority="1158" operator="between">
      <formula>15</formula>
      <formula>19.99</formula>
    </cfRule>
    <cfRule type="cellIs" dxfId="6241" priority="1159" operator="between">
      <formula>10</formula>
      <formula>14.99</formula>
    </cfRule>
    <cfRule type="cellIs" dxfId="6240" priority="1160" operator="between">
      <formula>5</formula>
      <formula>9.99</formula>
    </cfRule>
    <cfRule type="cellIs" dxfId="6239" priority="1161" operator="between">
      <formula>0.001</formula>
      <formula>4.99</formula>
    </cfRule>
    <cfRule type="cellIs" dxfId="6238" priority="1162" operator="equal">
      <formula>0</formula>
    </cfRule>
  </conditionalFormatting>
  <conditionalFormatting sqref="AB288">
    <cfRule type="cellIs" dxfId="6237" priority="1156" operator="equal">
      <formula>0</formula>
    </cfRule>
  </conditionalFormatting>
  <conditionalFormatting sqref="AB257">
    <cfRule type="cellIs" dxfId="6236" priority="1185" operator="between">
      <formula>20</formula>
      <formula>25</formula>
    </cfRule>
    <cfRule type="cellIs" dxfId="6235" priority="1186" operator="between">
      <formula>15</formula>
      <formula>19.99</formula>
    </cfRule>
    <cfRule type="cellIs" dxfId="6234" priority="1187" operator="between">
      <formula>10</formula>
      <formula>14.99</formula>
    </cfRule>
    <cfRule type="cellIs" dxfId="6233" priority="1188" operator="between">
      <formula>5</formula>
      <formula>9.99</formula>
    </cfRule>
    <cfRule type="cellIs" dxfId="6232" priority="1189" operator="between">
      <formula>0.001</formula>
      <formula>4.99</formula>
    </cfRule>
    <cfRule type="cellIs" dxfId="6231" priority="1190" operator="equal">
      <formula>0</formula>
    </cfRule>
  </conditionalFormatting>
  <conditionalFormatting sqref="AB257">
    <cfRule type="cellIs" dxfId="6230" priority="1184" operator="equal">
      <formula>0</formula>
    </cfRule>
  </conditionalFormatting>
  <conditionalFormatting sqref="AB227">
    <cfRule type="cellIs" dxfId="6229" priority="1227" operator="between">
      <formula>20</formula>
      <formula>25</formula>
    </cfRule>
    <cfRule type="cellIs" dxfId="6228" priority="1228" operator="between">
      <formula>15</formula>
      <formula>19.99</formula>
    </cfRule>
    <cfRule type="cellIs" dxfId="6227" priority="1229" operator="between">
      <formula>10</formula>
      <formula>14.99</formula>
    </cfRule>
    <cfRule type="cellIs" dxfId="6226" priority="1230" operator="between">
      <formula>5</formula>
      <formula>9.99</formula>
    </cfRule>
    <cfRule type="cellIs" dxfId="6225" priority="1231" operator="between">
      <formula>0.001</formula>
      <formula>4.99</formula>
    </cfRule>
    <cfRule type="cellIs" dxfId="6224" priority="1232" operator="equal">
      <formula>0</formula>
    </cfRule>
  </conditionalFormatting>
  <conditionalFormatting sqref="AB227">
    <cfRule type="cellIs" dxfId="6223" priority="1226" operator="equal">
      <formula>0</formula>
    </cfRule>
  </conditionalFormatting>
  <conditionalFormatting sqref="AB233">
    <cfRule type="cellIs" dxfId="6222" priority="1220" operator="between">
      <formula>20</formula>
      <formula>25</formula>
    </cfRule>
    <cfRule type="cellIs" dxfId="6221" priority="1221" operator="between">
      <formula>15</formula>
      <formula>19.99</formula>
    </cfRule>
    <cfRule type="cellIs" dxfId="6220" priority="1222" operator="between">
      <formula>10</formula>
      <formula>14.99</formula>
    </cfRule>
    <cfRule type="cellIs" dxfId="6219" priority="1223" operator="between">
      <formula>5</formula>
      <formula>9.99</formula>
    </cfRule>
    <cfRule type="cellIs" dxfId="6218" priority="1224" operator="between">
      <formula>0.001</formula>
      <formula>4.99</formula>
    </cfRule>
    <cfRule type="cellIs" dxfId="6217" priority="1225" operator="equal">
      <formula>0</formula>
    </cfRule>
  </conditionalFormatting>
  <conditionalFormatting sqref="AB233">
    <cfRule type="cellIs" dxfId="6216" priority="1219" operator="equal">
      <formula>0</formula>
    </cfRule>
  </conditionalFormatting>
  <conditionalFormatting sqref="AB239">
    <cfRule type="cellIs" dxfId="6215" priority="1213" operator="between">
      <formula>20</formula>
      <formula>25</formula>
    </cfRule>
    <cfRule type="cellIs" dxfId="6214" priority="1214" operator="between">
      <formula>15</formula>
      <formula>19.99</formula>
    </cfRule>
    <cfRule type="cellIs" dxfId="6213" priority="1215" operator="between">
      <formula>10</formula>
      <formula>14.99</formula>
    </cfRule>
    <cfRule type="cellIs" dxfId="6212" priority="1216" operator="between">
      <formula>5</formula>
      <formula>9.99</formula>
    </cfRule>
    <cfRule type="cellIs" dxfId="6211" priority="1217" operator="between">
      <formula>0.001</formula>
      <formula>4.99</formula>
    </cfRule>
    <cfRule type="cellIs" dxfId="6210" priority="1218" operator="equal">
      <formula>0</formula>
    </cfRule>
  </conditionalFormatting>
  <conditionalFormatting sqref="AB239">
    <cfRule type="cellIs" dxfId="6209" priority="1212" operator="equal">
      <formula>0</formula>
    </cfRule>
  </conditionalFormatting>
  <conditionalFormatting sqref="AB245">
    <cfRule type="cellIs" dxfId="6208" priority="1199" operator="between">
      <formula>20</formula>
      <formula>25</formula>
    </cfRule>
    <cfRule type="cellIs" dxfId="6207" priority="1200" operator="between">
      <formula>15</formula>
      <formula>19.99</formula>
    </cfRule>
    <cfRule type="cellIs" dxfId="6206" priority="1201" operator="between">
      <formula>10</formula>
      <formula>14.99</formula>
    </cfRule>
    <cfRule type="cellIs" dxfId="6205" priority="1202" operator="between">
      <formula>5</formula>
      <formula>9.99</formula>
    </cfRule>
    <cfRule type="cellIs" dxfId="6204" priority="1203" operator="between">
      <formula>0.001</formula>
      <formula>4.99</formula>
    </cfRule>
    <cfRule type="cellIs" dxfId="6203" priority="1204" operator="equal">
      <formula>0</formula>
    </cfRule>
  </conditionalFormatting>
  <conditionalFormatting sqref="AB245">
    <cfRule type="cellIs" dxfId="6202" priority="1198" operator="equal">
      <formula>0</formula>
    </cfRule>
  </conditionalFormatting>
  <conditionalFormatting sqref="AB251">
    <cfRule type="cellIs" dxfId="6201" priority="1192" operator="between">
      <formula>20</formula>
      <formula>25</formula>
    </cfRule>
    <cfRule type="cellIs" dxfId="6200" priority="1193" operator="between">
      <formula>15</formula>
      <formula>19.99</formula>
    </cfRule>
    <cfRule type="cellIs" dxfId="6199" priority="1194" operator="between">
      <formula>10</formula>
      <formula>14.99</formula>
    </cfRule>
    <cfRule type="cellIs" dxfId="6198" priority="1195" operator="between">
      <formula>5</formula>
      <formula>9.99</formula>
    </cfRule>
    <cfRule type="cellIs" dxfId="6197" priority="1196" operator="between">
      <formula>0.001</formula>
      <formula>4.99</formula>
    </cfRule>
    <cfRule type="cellIs" dxfId="6196" priority="1197" operator="equal">
      <formula>0</formula>
    </cfRule>
  </conditionalFormatting>
  <conditionalFormatting sqref="AB251">
    <cfRule type="cellIs" dxfId="6195" priority="1191" operator="equal">
      <formula>0</formula>
    </cfRule>
  </conditionalFormatting>
  <conditionalFormatting sqref="AB270">
    <cfRule type="cellIs" dxfId="6194" priority="1178" operator="between">
      <formula>20</formula>
      <formula>25</formula>
    </cfRule>
    <cfRule type="cellIs" dxfId="6193" priority="1179" operator="between">
      <formula>15</formula>
      <formula>19.99</formula>
    </cfRule>
    <cfRule type="cellIs" dxfId="6192" priority="1180" operator="between">
      <formula>10</formula>
      <formula>14.99</formula>
    </cfRule>
    <cfRule type="cellIs" dxfId="6191" priority="1181" operator="between">
      <formula>5</formula>
      <formula>9.99</formula>
    </cfRule>
    <cfRule type="cellIs" dxfId="6190" priority="1182" operator="between">
      <formula>0.001</formula>
      <formula>4.99</formula>
    </cfRule>
    <cfRule type="cellIs" dxfId="6189" priority="1183" operator="equal">
      <formula>0</formula>
    </cfRule>
  </conditionalFormatting>
  <conditionalFormatting sqref="AB270">
    <cfRule type="cellIs" dxfId="6188" priority="1177" operator="equal">
      <formula>0</formula>
    </cfRule>
  </conditionalFormatting>
  <conditionalFormatting sqref="AB276">
    <cfRule type="cellIs" dxfId="6187" priority="1171" operator="between">
      <formula>20</formula>
      <formula>25</formula>
    </cfRule>
    <cfRule type="cellIs" dxfId="6186" priority="1172" operator="between">
      <formula>15</formula>
      <formula>19.99</formula>
    </cfRule>
    <cfRule type="cellIs" dxfId="6185" priority="1173" operator="between">
      <formula>10</formula>
      <formula>14.99</formula>
    </cfRule>
    <cfRule type="cellIs" dxfId="6184" priority="1174" operator="between">
      <formula>5</formula>
      <formula>9.99</formula>
    </cfRule>
    <cfRule type="cellIs" dxfId="6183" priority="1175" operator="between">
      <formula>0.001</formula>
      <formula>4.99</formula>
    </cfRule>
    <cfRule type="cellIs" dxfId="6182" priority="1176" operator="equal">
      <formula>0</formula>
    </cfRule>
  </conditionalFormatting>
  <conditionalFormatting sqref="AB276">
    <cfRule type="cellIs" dxfId="6181" priority="1170" operator="equal">
      <formula>0</formula>
    </cfRule>
  </conditionalFormatting>
  <conditionalFormatting sqref="AB282">
    <cfRule type="cellIs" dxfId="6180" priority="1164" operator="between">
      <formula>20</formula>
      <formula>25</formula>
    </cfRule>
    <cfRule type="cellIs" dxfId="6179" priority="1165" operator="between">
      <formula>15</formula>
      <formula>19.99</formula>
    </cfRule>
    <cfRule type="cellIs" dxfId="6178" priority="1166" operator="between">
      <formula>10</formula>
      <formula>14.99</formula>
    </cfRule>
    <cfRule type="cellIs" dxfId="6177" priority="1167" operator="between">
      <formula>5</formula>
      <formula>9.99</formula>
    </cfRule>
    <cfRule type="cellIs" dxfId="6176" priority="1168" operator="between">
      <formula>0.001</formula>
      <formula>4.99</formula>
    </cfRule>
    <cfRule type="cellIs" dxfId="6175" priority="1169" operator="equal">
      <formula>0</formula>
    </cfRule>
  </conditionalFormatting>
  <conditionalFormatting sqref="AB282">
    <cfRule type="cellIs" dxfId="6174" priority="1163" operator="equal">
      <formula>0</formula>
    </cfRule>
  </conditionalFormatting>
  <conditionalFormatting sqref="AB294">
    <cfRule type="cellIs" dxfId="6173" priority="1150" operator="between">
      <formula>20</formula>
      <formula>25</formula>
    </cfRule>
    <cfRule type="cellIs" dxfId="6172" priority="1151" operator="between">
      <formula>15</formula>
      <formula>19.99</formula>
    </cfRule>
    <cfRule type="cellIs" dxfId="6171" priority="1152" operator="between">
      <formula>10</formula>
      <formula>14.99</formula>
    </cfRule>
    <cfRule type="cellIs" dxfId="6170" priority="1153" operator="between">
      <formula>5</formula>
      <formula>9.99</formula>
    </cfRule>
    <cfRule type="cellIs" dxfId="6169" priority="1154" operator="between">
      <formula>0.001</formula>
      <formula>4.99</formula>
    </cfRule>
    <cfRule type="cellIs" dxfId="6168" priority="1155" operator="equal">
      <formula>0</formula>
    </cfRule>
  </conditionalFormatting>
  <conditionalFormatting sqref="AB294">
    <cfRule type="cellIs" dxfId="6167" priority="1149" operator="equal">
      <formula>0</formula>
    </cfRule>
  </conditionalFormatting>
  <conditionalFormatting sqref="AB300">
    <cfRule type="cellIs" dxfId="6166" priority="1143" operator="between">
      <formula>20</formula>
      <formula>25</formula>
    </cfRule>
    <cfRule type="cellIs" dxfId="6165" priority="1144" operator="between">
      <formula>15</formula>
      <formula>19.99</formula>
    </cfRule>
    <cfRule type="cellIs" dxfId="6164" priority="1145" operator="between">
      <formula>10</formula>
      <formula>14.99</formula>
    </cfRule>
    <cfRule type="cellIs" dxfId="6163" priority="1146" operator="between">
      <formula>5</formula>
      <formula>9.99</formula>
    </cfRule>
    <cfRule type="cellIs" dxfId="6162" priority="1147" operator="between">
      <formula>0.001</formula>
      <formula>4.99</formula>
    </cfRule>
    <cfRule type="cellIs" dxfId="6161" priority="1148" operator="equal">
      <formula>0</formula>
    </cfRule>
  </conditionalFormatting>
  <conditionalFormatting sqref="AB300">
    <cfRule type="cellIs" dxfId="6160" priority="1142" operator="equal">
      <formula>0</formula>
    </cfRule>
  </conditionalFormatting>
  <conditionalFormatting sqref="AB306">
    <cfRule type="cellIs" dxfId="6159" priority="1136" operator="between">
      <formula>20</formula>
      <formula>25</formula>
    </cfRule>
    <cfRule type="cellIs" dxfId="6158" priority="1137" operator="between">
      <formula>15</formula>
      <formula>19.99</formula>
    </cfRule>
    <cfRule type="cellIs" dxfId="6157" priority="1138" operator="between">
      <formula>10</formula>
      <formula>14.99</formula>
    </cfRule>
    <cfRule type="cellIs" dxfId="6156" priority="1139" operator="between">
      <formula>5</formula>
      <formula>9.99</formula>
    </cfRule>
    <cfRule type="cellIs" dxfId="6155" priority="1140" operator="between">
      <formula>0.001</formula>
      <formula>4.99</formula>
    </cfRule>
    <cfRule type="cellIs" dxfId="6154" priority="1141" operator="equal">
      <formula>0</formula>
    </cfRule>
  </conditionalFormatting>
  <conditionalFormatting sqref="AB306">
    <cfRule type="cellIs" dxfId="6153" priority="1135" operator="equal">
      <formula>0</formula>
    </cfRule>
  </conditionalFormatting>
  <conditionalFormatting sqref="AB264">
    <cfRule type="cellIs" dxfId="6152" priority="1128" operator="equal">
      <formula>0</formula>
    </cfRule>
  </conditionalFormatting>
  <conditionalFormatting sqref="AB264">
    <cfRule type="cellIs" dxfId="6151" priority="1129" operator="between">
      <formula>20</formula>
      <formula>25</formula>
    </cfRule>
    <cfRule type="cellIs" dxfId="6150" priority="1130" operator="between">
      <formula>15</formula>
      <formula>19.99</formula>
    </cfRule>
    <cfRule type="cellIs" dxfId="6149" priority="1131" operator="between">
      <formula>10</formula>
      <formula>14.99</formula>
    </cfRule>
    <cfRule type="cellIs" dxfId="6148" priority="1132" operator="between">
      <formula>5</formula>
      <formula>9.99</formula>
    </cfRule>
    <cfRule type="cellIs" dxfId="6147" priority="1133" operator="between">
      <formula>0.001</formula>
      <formula>4.99</formula>
    </cfRule>
    <cfRule type="cellIs" dxfId="6146" priority="1134" operator="equal">
      <formula>0</formula>
    </cfRule>
  </conditionalFormatting>
  <conditionalFormatting sqref="AB312">
    <cfRule type="cellIs" dxfId="6145" priority="1122" operator="between">
      <formula>20</formula>
      <formula>25</formula>
    </cfRule>
    <cfRule type="cellIs" dxfId="6144" priority="1123" operator="between">
      <formula>15</formula>
      <formula>19.99</formula>
    </cfRule>
    <cfRule type="cellIs" dxfId="6143" priority="1124" operator="between">
      <formula>10</formula>
      <formula>14.99</formula>
    </cfRule>
    <cfRule type="cellIs" dxfId="6142" priority="1125" operator="between">
      <formula>5</formula>
      <formula>9.99</formula>
    </cfRule>
    <cfRule type="cellIs" dxfId="6141" priority="1126" operator="between">
      <formula>0.001</formula>
      <formula>4.99</formula>
    </cfRule>
    <cfRule type="cellIs" dxfId="6140" priority="1127" operator="equal">
      <formula>0</formula>
    </cfRule>
  </conditionalFormatting>
  <conditionalFormatting sqref="AB312">
    <cfRule type="cellIs" dxfId="6139" priority="1121" operator="equal">
      <formula>0</formula>
    </cfRule>
  </conditionalFormatting>
  <conditionalFormatting sqref="AB384">
    <cfRule type="cellIs" dxfId="6138" priority="1038" operator="between">
      <formula>20</formula>
      <formula>25</formula>
    </cfRule>
    <cfRule type="cellIs" dxfId="6137" priority="1039" operator="between">
      <formula>15</formula>
      <formula>19.99</formula>
    </cfRule>
    <cfRule type="cellIs" dxfId="6136" priority="1040" operator="between">
      <formula>10</formula>
      <formula>14.99</formula>
    </cfRule>
    <cfRule type="cellIs" dxfId="6135" priority="1041" operator="between">
      <formula>5</formula>
      <formula>9.99</formula>
    </cfRule>
    <cfRule type="cellIs" dxfId="6134" priority="1042" operator="between">
      <formula>0.001</formula>
      <formula>4.99</formula>
    </cfRule>
    <cfRule type="cellIs" dxfId="6133" priority="1043" operator="equal">
      <formula>0</formula>
    </cfRule>
  </conditionalFormatting>
  <conditionalFormatting sqref="AB384">
    <cfRule type="cellIs" dxfId="6132" priority="1037" operator="equal">
      <formula>0</formula>
    </cfRule>
  </conditionalFormatting>
  <conditionalFormatting sqref="AB318">
    <cfRule type="cellIs" dxfId="6131" priority="1115" operator="between">
      <formula>20</formula>
      <formula>25</formula>
    </cfRule>
    <cfRule type="cellIs" dxfId="6130" priority="1116" operator="between">
      <formula>15</formula>
      <formula>19.99</formula>
    </cfRule>
    <cfRule type="cellIs" dxfId="6129" priority="1117" operator="between">
      <formula>10</formula>
      <formula>14.99</formula>
    </cfRule>
    <cfRule type="cellIs" dxfId="6128" priority="1118" operator="between">
      <formula>5</formula>
      <formula>9.99</formula>
    </cfRule>
    <cfRule type="cellIs" dxfId="6127" priority="1119" operator="between">
      <formula>0.001</formula>
      <formula>4.99</formula>
    </cfRule>
    <cfRule type="cellIs" dxfId="6126" priority="1120" operator="equal">
      <formula>0</formula>
    </cfRule>
  </conditionalFormatting>
  <conditionalFormatting sqref="AB318">
    <cfRule type="cellIs" dxfId="6125" priority="1114" operator="equal">
      <formula>0</formula>
    </cfRule>
  </conditionalFormatting>
  <conditionalFormatting sqref="AB324">
    <cfRule type="cellIs" dxfId="6124" priority="1108" operator="between">
      <formula>20</formula>
      <formula>25</formula>
    </cfRule>
    <cfRule type="cellIs" dxfId="6123" priority="1109" operator="between">
      <formula>15</formula>
      <formula>19.99</formula>
    </cfRule>
    <cfRule type="cellIs" dxfId="6122" priority="1110" operator="between">
      <formula>10</formula>
      <formula>14.99</formula>
    </cfRule>
    <cfRule type="cellIs" dxfId="6121" priority="1111" operator="between">
      <formula>5</formula>
      <formula>9.99</formula>
    </cfRule>
    <cfRule type="cellIs" dxfId="6120" priority="1112" operator="between">
      <formula>0.001</formula>
      <formula>4.99</formula>
    </cfRule>
    <cfRule type="cellIs" dxfId="6119" priority="1113" operator="equal">
      <formula>0</formula>
    </cfRule>
  </conditionalFormatting>
  <conditionalFormatting sqref="AB324">
    <cfRule type="cellIs" dxfId="6118" priority="1107" operator="equal">
      <formula>0</formula>
    </cfRule>
  </conditionalFormatting>
  <conditionalFormatting sqref="AB330">
    <cfRule type="cellIs" dxfId="6117" priority="1101" operator="between">
      <formula>20</formula>
      <formula>25</formula>
    </cfRule>
    <cfRule type="cellIs" dxfId="6116" priority="1102" operator="between">
      <formula>15</formula>
      <formula>19.99</formula>
    </cfRule>
    <cfRule type="cellIs" dxfId="6115" priority="1103" operator="between">
      <formula>10</formula>
      <formula>14.99</formula>
    </cfRule>
    <cfRule type="cellIs" dxfId="6114" priority="1104" operator="between">
      <formula>5</formula>
      <formula>9.99</formula>
    </cfRule>
    <cfRule type="cellIs" dxfId="6113" priority="1105" operator="between">
      <formula>0.001</formula>
      <formula>4.99</formula>
    </cfRule>
    <cfRule type="cellIs" dxfId="6112" priority="1106" operator="equal">
      <formula>0</formula>
    </cfRule>
  </conditionalFormatting>
  <conditionalFormatting sqref="AB330">
    <cfRule type="cellIs" dxfId="6111" priority="1100" operator="equal">
      <formula>0</formula>
    </cfRule>
  </conditionalFormatting>
  <conditionalFormatting sqref="AB336">
    <cfRule type="cellIs" dxfId="6110" priority="1094" operator="between">
      <formula>20</formula>
      <formula>25</formula>
    </cfRule>
    <cfRule type="cellIs" dxfId="6109" priority="1095" operator="between">
      <formula>15</formula>
      <formula>19.99</formula>
    </cfRule>
    <cfRule type="cellIs" dxfId="6108" priority="1096" operator="between">
      <formula>10</formula>
      <formula>14.99</formula>
    </cfRule>
    <cfRule type="cellIs" dxfId="6107" priority="1097" operator="between">
      <formula>5</formula>
      <formula>9.99</formula>
    </cfRule>
    <cfRule type="cellIs" dxfId="6106" priority="1098" operator="between">
      <formula>0.001</formula>
      <formula>4.99</formula>
    </cfRule>
    <cfRule type="cellIs" dxfId="6105" priority="1099" operator="equal">
      <formula>0</formula>
    </cfRule>
  </conditionalFormatting>
  <conditionalFormatting sqref="AB336">
    <cfRule type="cellIs" dxfId="6104" priority="1093" operator="equal">
      <formula>0</formula>
    </cfRule>
  </conditionalFormatting>
  <conditionalFormatting sqref="AB342">
    <cfRule type="cellIs" dxfId="6103" priority="1087" operator="between">
      <formula>20</formula>
      <formula>25</formula>
    </cfRule>
    <cfRule type="cellIs" dxfId="6102" priority="1088" operator="between">
      <formula>15</formula>
      <formula>19.99</formula>
    </cfRule>
    <cfRule type="cellIs" dxfId="6101" priority="1089" operator="between">
      <formula>10</formula>
      <formula>14.99</formula>
    </cfRule>
    <cfRule type="cellIs" dxfId="6100" priority="1090" operator="between">
      <formula>5</formula>
      <formula>9.99</formula>
    </cfRule>
    <cfRule type="cellIs" dxfId="6099" priority="1091" operator="between">
      <formula>0.001</formula>
      <formula>4.99</formula>
    </cfRule>
    <cfRule type="cellIs" dxfId="6098" priority="1092" operator="equal">
      <formula>0</formula>
    </cfRule>
  </conditionalFormatting>
  <conditionalFormatting sqref="AB342">
    <cfRule type="cellIs" dxfId="6097" priority="1086" operator="equal">
      <formula>0</formula>
    </cfRule>
  </conditionalFormatting>
  <conditionalFormatting sqref="AB348">
    <cfRule type="cellIs" dxfId="6096" priority="1080" operator="between">
      <formula>20</formula>
      <formula>25</formula>
    </cfRule>
    <cfRule type="cellIs" dxfId="6095" priority="1081" operator="between">
      <formula>15</formula>
      <formula>19.99</formula>
    </cfRule>
    <cfRule type="cellIs" dxfId="6094" priority="1082" operator="between">
      <formula>10</formula>
      <formula>14.99</formula>
    </cfRule>
    <cfRule type="cellIs" dxfId="6093" priority="1083" operator="between">
      <formula>5</formula>
      <formula>9.99</formula>
    </cfRule>
    <cfRule type="cellIs" dxfId="6092" priority="1084" operator="between">
      <formula>0.001</formula>
      <formula>4.99</formula>
    </cfRule>
    <cfRule type="cellIs" dxfId="6091" priority="1085" operator="equal">
      <formula>0</formula>
    </cfRule>
  </conditionalFormatting>
  <conditionalFormatting sqref="AB348">
    <cfRule type="cellIs" dxfId="6090" priority="1079" operator="equal">
      <formula>0</formula>
    </cfRule>
  </conditionalFormatting>
  <conditionalFormatting sqref="AB354">
    <cfRule type="cellIs" dxfId="6089" priority="1073" operator="between">
      <formula>20</formula>
      <formula>25</formula>
    </cfRule>
    <cfRule type="cellIs" dxfId="6088" priority="1074" operator="between">
      <formula>15</formula>
      <formula>19.99</formula>
    </cfRule>
    <cfRule type="cellIs" dxfId="6087" priority="1075" operator="between">
      <formula>10</formula>
      <formula>14.99</formula>
    </cfRule>
    <cfRule type="cellIs" dxfId="6086" priority="1076" operator="between">
      <formula>5</formula>
      <formula>9.99</formula>
    </cfRule>
    <cfRule type="cellIs" dxfId="6085" priority="1077" operator="between">
      <formula>0.001</formula>
      <formula>4.99</formula>
    </cfRule>
    <cfRule type="cellIs" dxfId="6084" priority="1078" operator="equal">
      <formula>0</formula>
    </cfRule>
  </conditionalFormatting>
  <conditionalFormatting sqref="AB354">
    <cfRule type="cellIs" dxfId="6083" priority="1072" operator="equal">
      <formula>0</formula>
    </cfRule>
  </conditionalFormatting>
  <conditionalFormatting sqref="AB360">
    <cfRule type="cellIs" dxfId="6082" priority="1066" operator="between">
      <formula>20</formula>
      <formula>25</formula>
    </cfRule>
    <cfRule type="cellIs" dxfId="6081" priority="1067" operator="between">
      <formula>15</formula>
      <formula>19.99</formula>
    </cfRule>
    <cfRule type="cellIs" dxfId="6080" priority="1068" operator="between">
      <formula>10</formula>
      <formula>14.99</formula>
    </cfRule>
    <cfRule type="cellIs" dxfId="6079" priority="1069" operator="between">
      <formula>5</formula>
      <formula>9.99</formula>
    </cfRule>
    <cfRule type="cellIs" dxfId="6078" priority="1070" operator="between">
      <formula>0.001</formula>
      <formula>4.99</formula>
    </cfRule>
    <cfRule type="cellIs" dxfId="6077" priority="1071" operator="equal">
      <formula>0</formula>
    </cfRule>
  </conditionalFormatting>
  <conditionalFormatting sqref="AB360">
    <cfRule type="cellIs" dxfId="6076" priority="1065" operator="equal">
      <formula>0</formula>
    </cfRule>
  </conditionalFormatting>
  <conditionalFormatting sqref="AB366">
    <cfRule type="cellIs" dxfId="6075" priority="1059" operator="between">
      <formula>20</formula>
      <formula>25</formula>
    </cfRule>
    <cfRule type="cellIs" dxfId="6074" priority="1060" operator="between">
      <formula>15</formula>
      <formula>19.99</formula>
    </cfRule>
    <cfRule type="cellIs" dxfId="6073" priority="1061" operator="between">
      <formula>10</formula>
      <formula>14.99</formula>
    </cfRule>
    <cfRule type="cellIs" dxfId="6072" priority="1062" operator="between">
      <formula>5</formula>
      <formula>9.99</formula>
    </cfRule>
    <cfRule type="cellIs" dxfId="6071" priority="1063" operator="between">
      <formula>0.001</formula>
      <formula>4.99</formula>
    </cfRule>
    <cfRule type="cellIs" dxfId="6070" priority="1064" operator="equal">
      <formula>0</formula>
    </cfRule>
  </conditionalFormatting>
  <conditionalFormatting sqref="AB366">
    <cfRule type="cellIs" dxfId="6069" priority="1058" operator="equal">
      <formula>0</formula>
    </cfRule>
  </conditionalFormatting>
  <conditionalFormatting sqref="AB372">
    <cfRule type="cellIs" dxfId="6068" priority="1052" operator="between">
      <formula>20</formula>
      <formula>25</formula>
    </cfRule>
    <cfRule type="cellIs" dxfId="6067" priority="1053" operator="between">
      <formula>15</formula>
      <formula>19.99</formula>
    </cfRule>
    <cfRule type="cellIs" dxfId="6066" priority="1054" operator="between">
      <formula>10</formula>
      <formula>14.99</formula>
    </cfRule>
    <cfRule type="cellIs" dxfId="6065" priority="1055" operator="between">
      <formula>5</formula>
      <formula>9.99</formula>
    </cfRule>
    <cfRule type="cellIs" dxfId="6064" priority="1056" operator="between">
      <formula>0.001</formula>
      <formula>4.99</formula>
    </cfRule>
    <cfRule type="cellIs" dxfId="6063" priority="1057" operator="equal">
      <formula>0</formula>
    </cfRule>
  </conditionalFormatting>
  <conditionalFormatting sqref="AB372">
    <cfRule type="cellIs" dxfId="6062" priority="1051" operator="equal">
      <formula>0</formula>
    </cfRule>
  </conditionalFormatting>
  <conditionalFormatting sqref="AB378">
    <cfRule type="cellIs" dxfId="6061" priority="1045" operator="between">
      <formula>20</formula>
      <formula>25</formula>
    </cfRule>
    <cfRule type="cellIs" dxfId="6060" priority="1046" operator="between">
      <formula>15</formula>
      <formula>19.99</formula>
    </cfRule>
    <cfRule type="cellIs" dxfId="6059" priority="1047" operator="between">
      <formula>10</formula>
      <formula>14.99</formula>
    </cfRule>
    <cfRule type="cellIs" dxfId="6058" priority="1048" operator="between">
      <formula>5</formula>
      <formula>9.99</formula>
    </cfRule>
    <cfRule type="cellIs" dxfId="6057" priority="1049" operator="between">
      <formula>0.001</formula>
      <formula>4.99</formula>
    </cfRule>
    <cfRule type="cellIs" dxfId="6056" priority="1050" operator="equal">
      <formula>0</formula>
    </cfRule>
  </conditionalFormatting>
  <conditionalFormatting sqref="AB378">
    <cfRule type="cellIs" dxfId="6055" priority="1044" operator="equal">
      <formula>0</formula>
    </cfRule>
  </conditionalFormatting>
  <conditionalFormatting sqref="AB397">
    <cfRule type="cellIs" dxfId="6054" priority="1031" operator="between">
      <formula>20</formula>
      <formula>25</formula>
    </cfRule>
    <cfRule type="cellIs" dxfId="6053" priority="1032" operator="between">
      <formula>15</formula>
      <formula>19.99</formula>
    </cfRule>
    <cfRule type="cellIs" dxfId="6052" priority="1033" operator="between">
      <formula>10</formula>
      <formula>14.99</formula>
    </cfRule>
    <cfRule type="cellIs" dxfId="6051" priority="1034" operator="between">
      <formula>5</formula>
      <formula>9.99</formula>
    </cfRule>
    <cfRule type="cellIs" dxfId="6050" priority="1035" operator="between">
      <formula>0.001</formula>
      <formula>4.99</formula>
    </cfRule>
    <cfRule type="cellIs" dxfId="6049" priority="1036" operator="equal">
      <formula>0</formula>
    </cfRule>
  </conditionalFormatting>
  <conditionalFormatting sqref="AB397">
    <cfRule type="cellIs" dxfId="6048" priority="1030" operator="equal">
      <formula>0</formula>
    </cfRule>
  </conditionalFormatting>
  <conditionalFormatting sqref="AB403">
    <cfRule type="cellIs" dxfId="6047" priority="1024" operator="between">
      <formula>20</formula>
      <formula>25</formula>
    </cfRule>
    <cfRule type="cellIs" dxfId="6046" priority="1025" operator="between">
      <formula>15</formula>
      <formula>19.99</formula>
    </cfRule>
    <cfRule type="cellIs" dxfId="6045" priority="1026" operator="between">
      <formula>10</formula>
      <formula>14.99</formula>
    </cfRule>
    <cfRule type="cellIs" dxfId="6044" priority="1027" operator="between">
      <formula>5</formula>
      <formula>9.99</formula>
    </cfRule>
    <cfRule type="cellIs" dxfId="6043" priority="1028" operator="between">
      <formula>0.001</formula>
      <formula>4.99</formula>
    </cfRule>
    <cfRule type="cellIs" dxfId="6042" priority="1029" operator="equal">
      <formula>0</formula>
    </cfRule>
  </conditionalFormatting>
  <conditionalFormatting sqref="AB403">
    <cfRule type="cellIs" dxfId="6041" priority="1023" operator="equal">
      <formula>0</formula>
    </cfRule>
  </conditionalFormatting>
  <conditionalFormatting sqref="AB415">
    <cfRule type="cellIs" dxfId="6040" priority="1010" operator="between">
      <formula>20</formula>
      <formula>25</formula>
    </cfRule>
    <cfRule type="cellIs" dxfId="6039" priority="1011" operator="between">
      <formula>15</formula>
      <formula>19.99</formula>
    </cfRule>
    <cfRule type="cellIs" dxfId="6038" priority="1012" operator="between">
      <formula>10</formula>
      <formula>14.99</formula>
    </cfRule>
    <cfRule type="cellIs" dxfId="6037" priority="1013" operator="between">
      <formula>5</formula>
      <formula>9.99</formula>
    </cfRule>
    <cfRule type="cellIs" dxfId="6036" priority="1014" operator="between">
      <formula>0.001</formula>
      <formula>4.99</formula>
    </cfRule>
    <cfRule type="cellIs" dxfId="6035" priority="1015" operator="equal">
      <formula>0</formula>
    </cfRule>
  </conditionalFormatting>
  <conditionalFormatting sqref="AB415">
    <cfRule type="cellIs" dxfId="6034" priority="1009" operator="equal">
      <formula>0</formula>
    </cfRule>
  </conditionalFormatting>
  <conditionalFormatting sqref="AB421">
    <cfRule type="cellIs" dxfId="6033" priority="1003" operator="between">
      <formula>20</formula>
      <formula>25</formula>
    </cfRule>
    <cfRule type="cellIs" dxfId="6032" priority="1004" operator="between">
      <formula>15</formula>
      <formula>19.99</formula>
    </cfRule>
    <cfRule type="cellIs" dxfId="6031" priority="1005" operator="between">
      <formula>10</formula>
      <formula>14.99</formula>
    </cfRule>
    <cfRule type="cellIs" dxfId="6030" priority="1006" operator="between">
      <formula>5</formula>
      <formula>9.99</formula>
    </cfRule>
    <cfRule type="cellIs" dxfId="6029" priority="1007" operator="between">
      <formula>0.001</formula>
      <formula>4.99</formula>
    </cfRule>
    <cfRule type="cellIs" dxfId="6028" priority="1008" operator="equal">
      <formula>0</formula>
    </cfRule>
  </conditionalFormatting>
  <conditionalFormatting sqref="AB421">
    <cfRule type="cellIs" dxfId="6027" priority="1002" operator="equal">
      <formula>0</formula>
    </cfRule>
  </conditionalFormatting>
  <conditionalFormatting sqref="AB427">
    <cfRule type="cellIs" dxfId="6026" priority="996" operator="between">
      <formula>20</formula>
      <formula>25</formula>
    </cfRule>
    <cfRule type="cellIs" dxfId="6025" priority="997" operator="between">
      <formula>15</formula>
      <formula>19.99</formula>
    </cfRule>
    <cfRule type="cellIs" dxfId="6024" priority="998" operator="between">
      <formula>10</formula>
      <formula>14.99</formula>
    </cfRule>
    <cfRule type="cellIs" dxfId="6023" priority="999" operator="between">
      <formula>5</formula>
      <formula>9.99</formula>
    </cfRule>
    <cfRule type="cellIs" dxfId="6022" priority="1000" operator="between">
      <formula>0.001</formula>
      <formula>4.99</formula>
    </cfRule>
    <cfRule type="cellIs" dxfId="6021" priority="1001" operator="equal">
      <formula>0</formula>
    </cfRule>
  </conditionalFormatting>
  <conditionalFormatting sqref="AB427">
    <cfRule type="cellIs" dxfId="6020" priority="995" operator="equal">
      <formula>0</formula>
    </cfRule>
  </conditionalFormatting>
  <conditionalFormatting sqref="AB433">
    <cfRule type="cellIs" dxfId="6019" priority="989" operator="between">
      <formula>20</formula>
      <formula>25</formula>
    </cfRule>
    <cfRule type="cellIs" dxfId="6018" priority="990" operator="between">
      <formula>15</formula>
      <formula>19.99</formula>
    </cfRule>
    <cfRule type="cellIs" dxfId="6017" priority="991" operator="between">
      <formula>10</formula>
      <formula>14.99</formula>
    </cfRule>
    <cfRule type="cellIs" dxfId="6016" priority="992" operator="between">
      <formula>5</formula>
      <formula>9.99</formula>
    </cfRule>
    <cfRule type="cellIs" dxfId="6015" priority="993" operator="between">
      <formula>0.001</formula>
      <formula>4.99</formula>
    </cfRule>
    <cfRule type="cellIs" dxfId="6014" priority="994" operator="equal">
      <formula>0</formula>
    </cfRule>
  </conditionalFormatting>
  <conditionalFormatting sqref="AB433">
    <cfRule type="cellIs" dxfId="6013" priority="988" operator="equal">
      <formula>0</formula>
    </cfRule>
  </conditionalFormatting>
  <conditionalFormatting sqref="AB391">
    <cfRule type="cellIs" dxfId="6012" priority="981" operator="equal">
      <formula>0</formula>
    </cfRule>
  </conditionalFormatting>
  <conditionalFormatting sqref="AB391">
    <cfRule type="cellIs" dxfId="6011" priority="982" operator="between">
      <formula>20</formula>
      <formula>25</formula>
    </cfRule>
    <cfRule type="cellIs" dxfId="6010" priority="983" operator="between">
      <formula>15</formula>
      <formula>19.99</formula>
    </cfRule>
    <cfRule type="cellIs" dxfId="6009" priority="984" operator="between">
      <formula>10</formula>
      <formula>14.99</formula>
    </cfRule>
    <cfRule type="cellIs" dxfId="6008" priority="985" operator="between">
      <formula>5</formula>
      <formula>9.99</formula>
    </cfRule>
    <cfRule type="cellIs" dxfId="6007" priority="986" operator="between">
      <formula>0.001</formula>
      <formula>4.99</formula>
    </cfRule>
    <cfRule type="cellIs" dxfId="6006" priority="987" operator="equal">
      <formula>0</formula>
    </cfRule>
  </conditionalFormatting>
  <conditionalFormatting sqref="AB439">
    <cfRule type="cellIs" dxfId="6005" priority="975" operator="between">
      <formula>20</formula>
      <formula>25</formula>
    </cfRule>
    <cfRule type="cellIs" dxfId="6004" priority="976" operator="between">
      <formula>15</formula>
      <formula>19.99</formula>
    </cfRule>
    <cfRule type="cellIs" dxfId="6003" priority="977" operator="between">
      <formula>10</formula>
      <formula>14.99</formula>
    </cfRule>
    <cfRule type="cellIs" dxfId="6002" priority="978" operator="between">
      <formula>5</formula>
      <formula>9.99</formula>
    </cfRule>
    <cfRule type="cellIs" dxfId="6001" priority="979" operator="between">
      <formula>0.001</formula>
      <formula>4.99</formula>
    </cfRule>
    <cfRule type="cellIs" dxfId="6000" priority="980" operator="equal">
      <formula>0</formula>
    </cfRule>
  </conditionalFormatting>
  <conditionalFormatting sqref="AB439">
    <cfRule type="cellIs" dxfId="5999" priority="974" operator="equal">
      <formula>0</formula>
    </cfRule>
  </conditionalFormatting>
  <conditionalFormatting sqref="AB511">
    <cfRule type="cellIs" dxfId="5998" priority="891" operator="between">
      <formula>20</formula>
      <formula>25</formula>
    </cfRule>
    <cfRule type="cellIs" dxfId="5997" priority="892" operator="between">
      <formula>15</formula>
      <formula>19.99</formula>
    </cfRule>
    <cfRule type="cellIs" dxfId="5996" priority="893" operator="between">
      <formula>10</formula>
      <formula>14.99</formula>
    </cfRule>
    <cfRule type="cellIs" dxfId="5995" priority="894" operator="between">
      <formula>5</formula>
      <formula>9.99</formula>
    </cfRule>
    <cfRule type="cellIs" dxfId="5994" priority="895" operator="between">
      <formula>0.001</formula>
      <formula>4.99</formula>
    </cfRule>
    <cfRule type="cellIs" dxfId="5993" priority="896" operator="equal">
      <formula>0</formula>
    </cfRule>
  </conditionalFormatting>
  <conditionalFormatting sqref="AB511">
    <cfRule type="cellIs" dxfId="5992" priority="890" operator="equal">
      <formula>0</formula>
    </cfRule>
  </conditionalFormatting>
  <conditionalFormatting sqref="AB445">
    <cfRule type="cellIs" dxfId="5991" priority="968" operator="between">
      <formula>20</formula>
      <formula>25</formula>
    </cfRule>
    <cfRule type="cellIs" dxfId="5990" priority="969" operator="between">
      <formula>15</formula>
      <formula>19.99</formula>
    </cfRule>
    <cfRule type="cellIs" dxfId="5989" priority="970" operator="between">
      <formula>10</formula>
      <formula>14.99</formula>
    </cfRule>
    <cfRule type="cellIs" dxfId="5988" priority="971" operator="between">
      <formula>5</formula>
      <formula>9.99</formula>
    </cfRule>
    <cfRule type="cellIs" dxfId="5987" priority="972" operator="between">
      <formula>0.001</formula>
      <formula>4.99</formula>
    </cfRule>
    <cfRule type="cellIs" dxfId="5986" priority="973" operator="equal">
      <formula>0</formula>
    </cfRule>
  </conditionalFormatting>
  <conditionalFormatting sqref="AB445">
    <cfRule type="cellIs" dxfId="5985" priority="967" operator="equal">
      <formula>0</formula>
    </cfRule>
  </conditionalFormatting>
  <conditionalFormatting sqref="AB451">
    <cfRule type="cellIs" dxfId="5984" priority="961" operator="between">
      <formula>20</formula>
      <formula>25</formula>
    </cfRule>
    <cfRule type="cellIs" dxfId="5983" priority="962" operator="between">
      <formula>15</formula>
      <formula>19.99</formula>
    </cfRule>
    <cfRule type="cellIs" dxfId="5982" priority="963" operator="between">
      <formula>10</formula>
      <formula>14.99</formula>
    </cfRule>
    <cfRule type="cellIs" dxfId="5981" priority="964" operator="between">
      <formula>5</formula>
      <formula>9.99</formula>
    </cfRule>
    <cfRule type="cellIs" dxfId="5980" priority="965" operator="between">
      <formula>0.001</formula>
      <formula>4.99</formula>
    </cfRule>
    <cfRule type="cellIs" dxfId="5979" priority="966" operator="equal">
      <formula>0</formula>
    </cfRule>
  </conditionalFormatting>
  <conditionalFormatting sqref="AB451">
    <cfRule type="cellIs" dxfId="5978" priority="960" operator="equal">
      <formula>0</formula>
    </cfRule>
  </conditionalFormatting>
  <conditionalFormatting sqref="AB457">
    <cfRule type="cellIs" dxfId="5977" priority="954" operator="between">
      <formula>20</formula>
      <formula>25</formula>
    </cfRule>
    <cfRule type="cellIs" dxfId="5976" priority="955" operator="between">
      <formula>15</formula>
      <formula>19.99</formula>
    </cfRule>
    <cfRule type="cellIs" dxfId="5975" priority="956" operator="between">
      <formula>10</formula>
      <formula>14.99</formula>
    </cfRule>
    <cfRule type="cellIs" dxfId="5974" priority="957" operator="between">
      <formula>5</formula>
      <formula>9.99</formula>
    </cfRule>
    <cfRule type="cellIs" dxfId="5973" priority="958" operator="between">
      <formula>0.001</formula>
      <formula>4.99</formula>
    </cfRule>
    <cfRule type="cellIs" dxfId="5972" priority="959" operator="equal">
      <formula>0</formula>
    </cfRule>
  </conditionalFormatting>
  <conditionalFormatting sqref="AB457">
    <cfRule type="cellIs" dxfId="5971" priority="953" operator="equal">
      <formula>0</formula>
    </cfRule>
  </conditionalFormatting>
  <conditionalFormatting sqref="AB463">
    <cfRule type="cellIs" dxfId="5970" priority="947" operator="between">
      <formula>20</formula>
      <formula>25</formula>
    </cfRule>
    <cfRule type="cellIs" dxfId="5969" priority="948" operator="between">
      <formula>15</formula>
      <formula>19.99</formula>
    </cfRule>
    <cfRule type="cellIs" dxfId="5968" priority="949" operator="between">
      <formula>10</formula>
      <formula>14.99</formula>
    </cfRule>
    <cfRule type="cellIs" dxfId="5967" priority="950" operator="between">
      <formula>5</formula>
      <formula>9.99</formula>
    </cfRule>
    <cfRule type="cellIs" dxfId="5966" priority="951" operator="between">
      <formula>0.001</formula>
      <formula>4.99</formula>
    </cfRule>
    <cfRule type="cellIs" dxfId="5965" priority="952" operator="equal">
      <formula>0</formula>
    </cfRule>
  </conditionalFormatting>
  <conditionalFormatting sqref="AB463">
    <cfRule type="cellIs" dxfId="5964" priority="946" operator="equal">
      <formula>0</formula>
    </cfRule>
  </conditionalFormatting>
  <conditionalFormatting sqref="AB469">
    <cfRule type="cellIs" dxfId="5963" priority="940" operator="between">
      <formula>20</formula>
      <formula>25</formula>
    </cfRule>
    <cfRule type="cellIs" dxfId="5962" priority="941" operator="between">
      <formula>15</formula>
      <formula>19.99</formula>
    </cfRule>
    <cfRule type="cellIs" dxfId="5961" priority="942" operator="between">
      <formula>10</formula>
      <formula>14.99</formula>
    </cfRule>
    <cfRule type="cellIs" dxfId="5960" priority="943" operator="between">
      <formula>5</formula>
      <formula>9.99</formula>
    </cfRule>
    <cfRule type="cellIs" dxfId="5959" priority="944" operator="between">
      <formula>0.001</formula>
      <formula>4.99</formula>
    </cfRule>
    <cfRule type="cellIs" dxfId="5958" priority="945" operator="equal">
      <formula>0</formula>
    </cfRule>
  </conditionalFormatting>
  <conditionalFormatting sqref="AB469">
    <cfRule type="cellIs" dxfId="5957" priority="939" operator="equal">
      <formula>0</formula>
    </cfRule>
  </conditionalFormatting>
  <conditionalFormatting sqref="AB475">
    <cfRule type="cellIs" dxfId="5956" priority="933" operator="between">
      <formula>20</formula>
      <formula>25</formula>
    </cfRule>
    <cfRule type="cellIs" dxfId="5955" priority="934" operator="between">
      <formula>15</formula>
      <formula>19.99</formula>
    </cfRule>
    <cfRule type="cellIs" dxfId="5954" priority="935" operator="between">
      <formula>10</formula>
      <formula>14.99</formula>
    </cfRule>
    <cfRule type="cellIs" dxfId="5953" priority="936" operator="between">
      <formula>5</formula>
      <formula>9.99</formula>
    </cfRule>
    <cfRule type="cellIs" dxfId="5952" priority="937" operator="between">
      <formula>0.001</formula>
      <formula>4.99</formula>
    </cfRule>
    <cfRule type="cellIs" dxfId="5951" priority="938" operator="equal">
      <formula>0</formula>
    </cfRule>
  </conditionalFormatting>
  <conditionalFormatting sqref="AB475">
    <cfRule type="cellIs" dxfId="5950" priority="932" operator="equal">
      <formula>0</formula>
    </cfRule>
  </conditionalFormatting>
  <conditionalFormatting sqref="AB481">
    <cfRule type="cellIs" dxfId="5949" priority="926" operator="between">
      <formula>20</formula>
      <formula>25</formula>
    </cfRule>
    <cfRule type="cellIs" dxfId="5948" priority="927" operator="between">
      <formula>15</formula>
      <formula>19.99</formula>
    </cfRule>
    <cfRule type="cellIs" dxfId="5947" priority="928" operator="between">
      <formula>10</formula>
      <formula>14.99</formula>
    </cfRule>
    <cfRule type="cellIs" dxfId="5946" priority="929" operator="between">
      <formula>5</formula>
      <formula>9.99</formula>
    </cfRule>
    <cfRule type="cellIs" dxfId="5945" priority="930" operator="between">
      <formula>0.001</formula>
      <formula>4.99</formula>
    </cfRule>
    <cfRule type="cellIs" dxfId="5944" priority="931" operator="equal">
      <formula>0</formula>
    </cfRule>
  </conditionalFormatting>
  <conditionalFormatting sqref="AB481">
    <cfRule type="cellIs" dxfId="5943" priority="925" operator="equal">
      <formula>0</formula>
    </cfRule>
  </conditionalFormatting>
  <conditionalFormatting sqref="AB487">
    <cfRule type="cellIs" dxfId="5942" priority="919" operator="between">
      <formula>20</formula>
      <formula>25</formula>
    </cfRule>
    <cfRule type="cellIs" dxfId="5941" priority="920" operator="between">
      <formula>15</formula>
      <formula>19.99</formula>
    </cfRule>
    <cfRule type="cellIs" dxfId="5940" priority="921" operator="between">
      <formula>10</formula>
      <formula>14.99</formula>
    </cfRule>
    <cfRule type="cellIs" dxfId="5939" priority="922" operator="between">
      <formula>5</formula>
      <formula>9.99</formula>
    </cfRule>
    <cfRule type="cellIs" dxfId="5938" priority="923" operator="between">
      <formula>0.001</formula>
      <formula>4.99</formula>
    </cfRule>
    <cfRule type="cellIs" dxfId="5937" priority="924" operator="equal">
      <formula>0</formula>
    </cfRule>
  </conditionalFormatting>
  <conditionalFormatting sqref="AB487">
    <cfRule type="cellIs" dxfId="5936" priority="918" operator="equal">
      <formula>0</formula>
    </cfRule>
  </conditionalFormatting>
  <conditionalFormatting sqref="AB493">
    <cfRule type="cellIs" dxfId="5935" priority="912" operator="between">
      <formula>20</formula>
      <formula>25</formula>
    </cfRule>
    <cfRule type="cellIs" dxfId="5934" priority="913" operator="between">
      <formula>15</formula>
      <formula>19.99</formula>
    </cfRule>
    <cfRule type="cellIs" dxfId="5933" priority="914" operator="between">
      <formula>10</formula>
      <formula>14.99</formula>
    </cfRule>
    <cfRule type="cellIs" dxfId="5932" priority="915" operator="between">
      <formula>5</formula>
      <formula>9.99</formula>
    </cfRule>
    <cfRule type="cellIs" dxfId="5931" priority="916" operator="between">
      <formula>0.001</formula>
      <formula>4.99</formula>
    </cfRule>
    <cfRule type="cellIs" dxfId="5930" priority="917" operator="equal">
      <formula>0</formula>
    </cfRule>
  </conditionalFormatting>
  <conditionalFormatting sqref="AB493">
    <cfRule type="cellIs" dxfId="5929" priority="911" operator="equal">
      <formula>0</formula>
    </cfRule>
  </conditionalFormatting>
  <conditionalFormatting sqref="AB499">
    <cfRule type="cellIs" dxfId="5928" priority="905" operator="between">
      <formula>20</formula>
      <formula>25</formula>
    </cfRule>
    <cfRule type="cellIs" dxfId="5927" priority="906" operator="between">
      <formula>15</formula>
      <formula>19.99</formula>
    </cfRule>
    <cfRule type="cellIs" dxfId="5926" priority="907" operator="between">
      <formula>10</formula>
      <formula>14.99</formula>
    </cfRule>
    <cfRule type="cellIs" dxfId="5925" priority="908" operator="between">
      <formula>5</formula>
      <formula>9.99</formula>
    </cfRule>
    <cfRule type="cellIs" dxfId="5924" priority="909" operator="between">
      <formula>0.001</formula>
      <formula>4.99</formula>
    </cfRule>
    <cfRule type="cellIs" dxfId="5923" priority="910" operator="equal">
      <formula>0</formula>
    </cfRule>
  </conditionalFormatting>
  <conditionalFormatting sqref="AB499">
    <cfRule type="cellIs" dxfId="5922" priority="904" operator="equal">
      <formula>0</formula>
    </cfRule>
  </conditionalFormatting>
  <conditionalFormatting sqref="AB505">
    <cfRule type="cellIs" dxfId="5921" priority="898" operator="between">
      <formula>20</formula>
      <formula>25</formula>
    </cfRule>
    <cfRule type="cellIs" dxfId="5920" priority="899" operator="between">
      <formula>15</formula>
      <formula>19.99</formula>
    </cfRule>
    <cfRule type="cellIs" dxfId="5919" priority="900" operator="between">
      <formula>10</formula>
      <formula>14.99</formula>
    </cfRule>
    <cfRule type="cellIs" dxfId="5918" priority="901" operator="between">
      <formula>5</formula>
      <formula>9.99</formula>
    </cfRule>
    <cfRule type="cellIs" dxfId="5917" priority="902" operator="between">
      <formula>0.001</formula>
      <formula>4.99</formula>
    </cfRule>
    <cfRule type="cellIs" dxfId="5916" priority="903" operator="equal">
      <formula>0</formula>
    </cfRule>
  </conditionalFormatting>
  <conditionalFormatting sqref="AB505">
    <cfRule type="cellIs" dxfId="5915" priority="897" operator="equal">
      <formula>0</formula>
    </cfRule>
  </conditionalFormatting>
  <conditionalFormatting sqref="AB524">
    <cfRule type="cellIs" dxfId="5914" priority="884" operator="between">
      <formula>20</formula>
      <formula>25</formula>
    </cfRule>
    <cfRule type="cellIs" dxfId="5913" priority="885" operator="between">
      <formula>15</formula>
      <formula>19.99</formula>
    </cfRule>
    <cfRule type="cellIs" dxfId="5912" priority="886" operator="between">
      <formula>10</formula>
      <formula>14.99</formula>
    </cfRule>
    <cfRule type="cellIs" dxfId="5911" priority="887" operator="between">
      <formula>5</formula>
      <formula>9.99</formula>
    </cfRule>
    <cfRule type="cellIs" dxfId="5910" priority="888" operator="between">
      <formula>0.001</formula>
      <formula>4.99</formula>
    </cfRule>
    <cfRule type="cellIs" dxfId="5909" priority="889" operator="equal">
      <formula>0</formula>
    </cfRule>
  </conditionalFormatting>
  <conditionalFormatting sqref="AB524">
    <cfRule type="cellIs" dxfId="5908" priority="883" operator="equal">
      <formula>0</formula>
    </cfRule>
  </conditionalFormatting>
  <conditionalFormatting sqref="AB536">
    <cfRule type="cellIs" dxfId="5907" priority="870" operator="between">
      <formula>20</formula>
      <formula>25</formula>
    </cfRule>
    <cfRule type="cellIs" dxfId="5906" priority="871" operator="between">
      <formula>15</formula>
      <formula>19.99</formula>
    </cfRule>
    <cfRule type="cellIs" dxfId="5905" priority="872" operator="between">
      <formula>10</formula>
      <formula>14.99</formula>
    </cfRule>
    <cfRule type="cellIs" dxfId="5904" priority="873" operator="between">
      <formula>5</formula>
      <formula>9.99</formula>
    </cfRule>
    <cfRule type="cellIs" dxfId="5903" priority="874" operator="between">
      <formula>0.001</formula>
      <formula>4.99</formula>
    </cfRule>
    <cfRule type="cellIs" dxfId="5902" priority="875" operator="equal">
      <formula>0</formula>
    </cfRule>
  </conditionalFormatting>
  <conditionalFormatting sqref="AB536">
    <cfRule type="cellIs" dxfId="5901" priority="869" operator="equal">
      <formula>0</formula>
    </cfRule>
  </conditionalFormatting>
  <conditionalFormatting sqref="AB542">
    <cfRule type="cellIs" dxfId="5900" priority="863" operator="between">
      <formula>20</formula>
      <formula>25</formula>
    </cfRule>
    <cfRule type="cellIs" dxfId="5899" priority="864" operator="between">
      <formula>15</formula>
      <formula>19.99</formula>
    </cfRule>
    <cfRule type="cellIs" dxfId="5898" priority="865" operator="between">
      <formula>10</formula>
      <formula>14.99</formula>
    </cfRule>
    <cfRule type="cellIs" dxfId="5897" priority="866" operator="between">
      <formula>5</formula>
      <formula>9.99</formula>
    </cfRule>
    <cfRule type="cellIs" dxfId="5896" priority="867" operator="between">
      <formula>0.001</formula>
      <formula>4.99</formula>
    </cfRule>
    <cfRule type="cellIs" dxfId="5895" priority="868" operator="equal">
      <formula>0</formula>
    </cfRule>
  </conditionalFormatting>
  <conditionalFormatting sqref="AB542">
    <cfRule type="cellIs" dxfId="5894" priority="862" operator="equal">
      <formula>0</formula>
    </cfRule>
  </conditionalFormatting>
  <conditionalFormatting sqref="AB548">
    <cfRule type="cellIs" dxfId="5893" priority="856" operator="between">
      <formula>20</formula>
      <formula>25</formula>
    </cfRule>
    <cfRule type="cellIs" dxfId="5892" priority="857" operator="between">
      <formula>15</formula>
      <formula>19.99</formula>
    </cfRule>
    <cfRule type="cellIs" dxfId="5891" priority="858" operator="between">
      <formula>10</formula>
      <formula>14.99</formula>
    </cfRule>
    <cfRule type="cellIs" dxfId="5890" priority="859" operator="between">
      <formula>5</formula>
      <formula>9.99</formula>
    </cfRule>
    <cfRule type="cellIs" dxfId="5889" priority="860" operator="between">
      <formula>0.001</formula>
      <formula>4.99</formula>
    </cfRule>
    <cfRule type="cellIs" dxfId="5888" priority="861" operator="equal">
      <formula>0</formula>
    </cfRule>
  </conditionalFormatting>
  <conditionalFormatting sqref="AB548">
    <cfRule type="cellIs" dxfId="5887" priority="855" operator="equal">
      <formula>0</formula>
    </cfRule>
  </conditionalFormatting>
  <conditionalFormatting sqref="AB554">
    <cfRule type="cellIs" dxfId="5886" priority="849" operator="between">
      <formula>20</formula>
      <formula>25</formula>
    </cfRule>
    <cfRule type="cellIs" dxfId="5885" priority="850" operator="between">
      <formula>15</formula>
      <formula>19.99</formula>
    </cfRule>
    <cfRule type="cellIs" dxfId="5884" priority="851" operator="between">
      <formula>10</formula>
      <formula>14.99</formula>
    </cfRule>
    <cfRule type="cellIs" dxfId="5883" priority="852" operator="between">
      <formula>5</formula>
      <formula>9.99</formula>
    </cfRule>
    <cfRule type="cellIs" dxfId="5882" priority="853" operator="between">
      <formula>0.001</formula>
      <formula>4.99</formula>
    </cfRule>
    <cfRule type="cellIs" dxfId="5881" priority="854" operator="equal">
      <formula>0</formula>
    </cfRule>
  </conditionalFormatting>
  <conditionalFormatting sqref="AB554">
    <cfRule type="cellIs" dxfId="5880" priority="848" operator="equal">
      <formula>0</formula>
    </cfRule>
  </conditionalFormatting>
  <conditionalFormatting sqref="AB560">
    <cfRule type="cellIs" dxfId="5879" priority="842" operator="between">
      <formula>20</formula>
      <formula>25</formula>
    </cfRule>
    <cfRule type="cellIs" dxfId="5878" priority="843" operator="between">
      <formula>15</formula>
      <formula>19.99</formula>
    </cfRule>
    <cfRule type="cellIs" dxfId="5877" priority="844" operator="between">
      <formula>10</formula>
      <formula>14.99</formula>
    </cfRule>
    <cfRule type="cellIs" dxfId="5876" priority="845" operator="between">
      <formula>5</formula>
      <formula>9.99</formula>
    </cfRule>
    <cfRule type="cellIs" dxfId="5875" priority="846" operator="between">
      <formula>0.001</formula>
      <formula>4.99</formula>
    </cfRule>
    <cfRule type="cellIs" dxfId="5874" priority="847" operator="equal">
      <formula>0</formula>
    </cfRule>
  </conditionalFormatting>
  <conditionalFormatting sqref="AB560">
    <cfRule type="cellIs" dxfId="5873" priority="841" operator="equal">
      <formula>0</formula>
    </cfRule>
  </conditionalFormatting>
  <conditionalFormatting sqref="AB518">
    <cfRule type="cellIs" dxfId="5872" priority="834" operator="equal">
      <formula>0</formula>
    </cfRule>
  </conditionalFormatting>
  <conditionalFormatting sqref="AB518">
    <cfRule type="cellIs" dxfId="5871" priority="835" operator="between">
      <formula>20</formula>
      <formula>25</formula>
    </cfRule>
    <cfRule type="cellIs" dxfId="5870" priority="836" operator="between">
      <formula>15</formula>
      <formula>19.99</formula>
    </cfRule>
    <cfRule type="cellIs" dxfId="5869" priority="837" operator="between">
      <formula>10</formula>
      <formula>14.99</formula>
    </cfRule>
    <cfRule type="cellIs" dxfId="5868" priority="838" operator="between">
      <formula>5</formula>
      <formula>9.99</formula>
    </cfRule>
    <cfRule type="cellIs" dxfId="5867" priority="839" operator="between">
      <formula>0.001</formula>
      <formula>4.99</formula>
    </cfRule>
    <cfRule type="cellIs" dxfId="5866" priority="840" operator="equal">
      <formula>0</formula>
    </cfRule>
  </conditionalFormatting>
  <conditionalFormatting sqref="AB566">
    <cfRule type="cellIs" dxfId="5865" priority="828" operator="between">
      <formula>20</formula>
      <formula>25</formula>
    </cfRule>
    <cfRule type="cellIs" dxfId="5864" priority="829" operator="between">
      <formula>15</formula>
      <formula>19.99</formula>
    </cfRule>
    <cfRule type="cellIs" dxfId="5863" priority="830" operator="between">
      <formula>10</formula>
      <formula>14.99</formula>
    </cfRule>
    <cfRule type="cellIs" dxfId="5862" priority="831" operator="between">
      <formula>5</formula>
      <formula>9.99</formula>
    </cfRule>
    <cfRule type="cellIs" dxfId="5861" priority="832" operator="between">
      <formula>0.001</formula>
      <formula>4.99</formula>
    </cfRule>
    <cfRule type="cellIs" dxfId="5860" priority="833" operator="equal">
      <formula>0</formula>
    </cfRule>
  </conditionalFormatting>
  <conditionalFormatting sqref="AB566">
    <cfRule type="cellIs" dxfId="5859" priority="827" operator="equal">
      <formula>0</formula>
    </cfRule>
  </conditionalFormatting>
  <conditionalFormatting sqref="AB638">
    <cfRule type="cellIs" dxfId="5858" priority="744" operator="between">
      <formula>20</formula>
      <formula>25</formula>
    </cfRule>
    <cfRule type="cellIs" dxfId="5857" priority="745" operator="between">
      <formula>15</formula>
      <formula>19.99</formula>
    </cfRule>
    <cfRule type="cellIs" dxfId="5856" priority="746" operator="between">
      <formula>10</formula>
      <formula>14.99</formula>
    </cfRule>
    <cfRule type="cellIs" dxfId="5855" priority="747" operator="between">
      <formula>5</formula>
      <formula>9.99</formula>
    </cfRule>
    <cfRule type="cellIs" dxfId="5854" priority="748" operator="between">
      <formula>0.001</formula>
      <formula>4.99</formula>
    </cfRule>
    <cfRule type="cellIs" dxfId="5853" priority="749" operator="equal">
      <formula>0</formula>
    </cfRule>
  </conditionalFormatting>
  <conditionalFormatting sqref="AB638">
    <cfRule type="cellIs" dxfId="5852" priority="743" operator="equal">
      <formula>0</formula>
    </cfRule>
  </conditionalFormatting>
  <conditionalFormatting sqref="AB572">
    <cfRule type="cellIs" dxfId="5851" priority="821" operator="between">
      <formula>20</formula>
      <formula>25</formula>
    </cfRule>
    <cfRule type="cellIs" dxfId="5850" priority="822" operator="between">
      <formula>15</formula>
      <formula>19.99</formula>
    </cfRule>
    <cfRule type="cellIs" dxfId="5849" priority="823" operator="between">
      <formula>10</formula>
      <formula>14.99</formula>
    </cfRule>
    <cfRule type="cellIs" dxfId="5848" priority="824" operator="between">
      <formula>5</formula>
      <formula>9.99</formula>
    </cfRule>
    <cfRule type="cellIs" dxfId="5847" priority="825" operator="between">
      <formula>0.001</formula>
      <formula>4.99</formula>
    </cfRule>
    <cfRule type="cellIs" dxfId="5846" priority="826" operator="equal">
      <formula>0</formula>
    </cfRule>
  </conditionalFormatting>
  <conditionalFormatting sqref="AB572">
    <cfRule type="cellIs" dxfId="5845" priority="820" operator="equal">
      <formula>0</formula>
    </cfRule>
  </conditionalFormatting>
  <conditionalFormatting sqref="AB578">
    <cfRule type="cellIs" dxfId="5844" priority="814" operator="between">
      <formula>20</formula>
      <formula>25</formula>
    </cfRule>
    <cfRule type="cellIs" dxfId="5843" priority="815" operator="between">
      <formula>15</formula>
      <formula>19.99</formula>
    </cfRule>
    <cfRule type="cellIs" dxfId="5842" priority="816" operator="between">
      <formula>10</formula>
      <formula>14.99</formula>
    </cfRule>
    <cfRule type="cellIs" dxfId="5841" priority="817" operator="between">
      <formula>5</formula>
      <formula>9.99</formula>
    </cfRule>
    <cfRule type="cellIs" dxfId="5840" priority="818" operator="between">
      <formula>0.001</formula>
      <formula>4.99</formula>
    </cfRule>
    <cfRule type="cellIs" dxfId="5839" priority="819" operator="equal">
      <formula>0</formula>
    </cfRule>
  </conditionalFormatting>
  <conditionalFormatting sqref="AB578">
    <cfRule type="cellIs" dxfId="5838" priority="813" operator="equal">
      <formula>0</formula>
    </cfRule>
  </conditionalFormatting>
  <conditionalFormatting sqref="AB584">
    <cfRule type="cellIs" dxfId="5837" priority="807" operator="between">
      <formula>20</formula>
      <formula>25</formula>
    </cfRule>
    <cfRule type="cellIs" dxfId="5836" priority="808" operator="between">
      <formula>15</formula>
      <formula>19.99</formula>
    </cfRule>
    <cfRule type="cellIs" dxfId="5835" priority="809" operator="between">
      <formula>10</formula>
      <formula>14.99</formula>
    </cfRule>
    <cfRule type="cellIs" dxfId="5834" priority="810" operator="between">
      <formula>5</formula>
      <formula>9.99</formula>
    </cfRule>
    <cfRule type="cellIs" dxfId="5833" priority="811" operator="between">
      <formula>0.001</formula>
      <formula>4.99</formula>
    </cfRule>
    <cfRule type="cellIs" dxfId="5832" priority="812" operator="equal">
      <formula>0</formula>
    </cfRule>
  </conditionalFormatting>
  <conditionalFormatting sqref="AB584">
    <cfRule type="cellIs" dxfId="5831" priority="806" operator="equal">
      <formula>0</formula>
    </cfRule>
  </conditionalFormatting>
  <conditionalFormatting sqref="AB590">
    <cfRule type="cellIs" dxfId="5830" priority="800" operator="between">
      <formula>20</formula>
      <formula>25</formula>
    </cfRule>
    <cfRule type="cellIs" dxfId="5829" priority="801" operator="between">
      <formula>15</formula>
      <formula>19.99</formula>
    </cfRule>
    <cfRule type="cellIs" dxfId="5828" priority="802" operator="between">
      <formula>10</formula>
      <formula>14.99</formula>
    </cfRule>
    <cfRule type="cellIs" dxfId="5827" priority="803" operator="between">
      <formula>5</formula>
      <formula>9.99</formula>
    </cfRule>
    <cfRule type="cellIs" dxfId="5826" priority="804" operator="between">
      <formula>0.001</formula>
      <formula>4.99</formula>
    </cfRule>
    <cfRule type="cellIs" dxfId="5825" priority="805" operator="equal">
      <formula>0</formula>
    </cfRule>
  </conditionalFormatting>
  <conditionalFormatting sqref="AB590">
    <cfRule type="cellIs" dxfId="5824" priority="799" operator="equal">
      <formula>0</formula>
    </cfRule>
  </conditionalFormatting>
  <conditionalFormatting sqref="AB596">
    <cfRule type="cellIs" dxfId="5823" priority="793" operator="between">
      <formula>20</formula>
      <formula>25</formula>
    </cfRule>
    <cfRule type="cellIs" dxfId="5822" priority="794" operator="between">
      <formula>15</formula>
      <formula>19.99</formula>
    </cfRule>
    <cfRule type="cellIs" dxfId="5821" priority="795" operator="between">
      <formula>10</formula>
      <formula>14.99</formula>
    </cfRule>
    <cfRule type="cellIs" dxfId="5820" priority="796" operator="between">
      <formula>5</formula>
      <formula>9.99</formula>
    </cfRule>
    <cfRule type="cellIs" dxfId="5819" priority="797" operator="between">
      <formula>0.001</formula>
      <formula>4.99</formula>
    </cfRule>
    <cfRule type="cellIs" dxfId="5818" priority="798" operator="equal">
      <formula>0</formula>
    </cfRule>
  </conditionalFormatting>
  <conditionalFormatting sqref="AB596">
    <cfRule type="cellIs" dxfId="5817" priority="792" operator="equal">
      <formula>0</formula>
    </cfRule>
  </conditionalFormatting>
  <conditionalFormatting sqref="AB602">
    <cfRule type="cellIs" dxfId="5816" priority="786" operator="between">
      <formula>20</formula>
      <formula>25</formula>
    </cfRule>
    <cfRule type="cellIs" dxfId="5815" priority="787" operator="between">
      <formula>15</formula>
      <formula>19.99</formula>
    </cfRule>
    <cfRule type="cellIs" dxfId="5814" priority="788" operator="between">
      <formula>10</formula>
      <formula>14.99</formula>
    </cfRule>
    <cfRule type="cellIs" dxfId="5813" priority="789" operator="between">
      <formula>5</formula>
      <formula>9.99</formula>
    </cfRule>
    <cfRule type="cellIs" dxfId="5812" priority="790" operator="between">
      <formula>0.001</formula>
      <formula>4.99</formula>
    </cfRule>
    <cfRule type="cellIs" dxfId="5811" priority="791" operator="equal">
      <formula>0</formula>
    </cfRule>
  </conditionalFormatting>
  <conditionalFormatting sqref="AB602">
    <cfRule type="cellIs" dxfId="5810" priority="785" operator="equal">
      <formula>0</formula>
    </cfRule>
  </conditionalFormatting>
  <conditionalFormatting sqref="AB608">
    <cfRule type="cellIs" dxfId="5809" priority="779" operator="between">
      <formula>20</formula>
      <formula>25</formula>
    </cfRule>
    <cfRule type="cellIs" dxfId="5808" priority="780" operator="between">
      <formula>15</formula>
      <formula>19.99</formula>
    </cfRule>
    <cfRule type="cellIs" dxfId="5807" priority="781" operator="between">
      <formula>10</formula>
      <formula>14.99</formula>
    </cfRule>
    <cfRule type="cellIs" dxfId="5806" priority="782" operator="between">
      <formula>5</formula>
      <formula>9.99</formula>
    </cfRule>
    <cfRule type="cellIs" dxfId="5805" priority="783" operator="between">
      <formula>0.001</formula>
      <formula>4.99</formula>
    </cfRule>
    <cfRule type="cellIs" dxfId="5804" priority="784" operator="equal">
      <formula>0</formula>
    </cfRule>
  </conditionalFormatting>
  <conditionalFormatting sqref="AB608">
    <cfRule type="cellIs" dxfId="5803" priority="778" operator="equal">
      <formula>0</formula>
    </cfRule>
  </conditionalFormatting>
  <conditionalFormatting sqref="AB614">
    <cfRule type="cellIs" dxfId="5802" priority="772" operator="between">
      <formula>20</formula>
      <formula>25</formula>
    </cfRule>
    <cfRule type="cellIs" dxfId="5801" priority="773" operator="between">
      <formula>15</formula>
      <formula>19.99</formula>
    </cfRule>
    <cfRule type="cellIs" dxfId="5800" priority="774" operator="between">
      <formula>10</formula>
      <formula>14.99</formula>
    </cfRule>
    <cfRule type="cellIs" dxfId="5799" priority="775" operator="between">
      <formula>5</formula>
      <formula>9.99</formula>
    </cfRule>
    <cfRule type="cellIs" dxfId="5798" priority="776" operator="between">
      <formula>0.001</formula>
      <formula>4.99</formula>
    </cfRule>
    <cfRule type="cellIs" dxfId="5797" priority="777" operator="equal">
      <formula>0</formula>
    </cfRule>
  </conditionalFormatting>
  <conditionalFormatting sqref="AB614">
    <cfRule type="cellIs" dxfId="5796" priority="771" operator="equal">
      <formula>0</formula>
    </cfRule>
  </conditionalFormatting>
  <conditionalFormatting sqref="AB620">
    <cfRule type="cellIs" dxfId="5795" priority="765" operator="between">
      <formula>20</formula>
      <formula>25</formula>
    </cfRule>
    <cfRule type="cellIs" dxfId="5794" priority="766" operator="between">
      <formula>15</formula>
      <formula>19.99</formula>
    </cfRule>
    <cfRule type="cellIs" dxfId="5793" priority="767" operator="between">
      <formula>10</formula>
      <formula>14.99</formula>
    </cfRule>
    <cfRule type="cellIs" dxfId="5792" priority="768" operator="between">
      <formula>5</formula>
      <formula>9.99</formula>
    </cfRule>
    <cfRule type="cellIs" dxfId="5791" priority="769" operator="between">
      <formula>0.001</formula>
      <formula>4.99</formula>
    </cfRule>
    <cfRule type="cellIs" dxfId="5790" priority="770" operator="equal">
      <formula>0</formula>
    </cfRule>
  </conditionalFormatting>
  <conditionalFormatting sqref="AB620">
    <cfRule type="cellIs" dxfId="5789" priority="764" operator="equal">
      <formula>0</formula>
    </cfRule>
  </conditionalFormatting>
  <conditionalFormatting sqref="AB626">
    <cfRule type="cellIs" dxfId="5788" priority="758" operator="between">
      <formula>20</formula>
      <formula>25</formula>
    </cfRule>
    <cfRule type="cellIs" dxfId="5787" priority="759" operator="between">
      <formula>15</formula>
      <formula>19.99</formula>
    </cfRule>
    <cfRule type="cellIs" dxfId="5786" priority="760" operator="between">
      <formula>10</formula>
      <formula>14.99</formula>
    </cfRule>
    <cfRule type="cellIs" dxfId="5785" priority="761" operator="between">
      <formula>5</formula>
      <formula>9.99</formula>
    </cfRule>
    <cfRule type="cellIs" dxfId="5784" priority="762" operator="between">
      <formula>0.001</formula>
      <formula>4.99</formula>
    </cfRule>
    <cfRule type="cellIs" dxfId="5783" priority="763" operator="equal">
      <formula>0</formula>
    </cfRule>
  </conditionalFormatting>
  <conditionalFormatting sqref="AB626">
    <cfRule type="cellIs" dxfId="5782" priority="757" operator="equal">
      <formula>0</formula>
    </cfRule>
  </conditionalFormatting>
  <conditionalFormatting sqref="AB632">
    <cfRule type="cellIs" dxfId="5781" priority="751" operator="between">
      <formula>20</formula>
      <formula>25</formula>
    </cfRule>
    <cfRule type="cellIs" dxfId="5780" priority="752" operator="between">
      <formula>15</formula>
      <formula>19.99</formula>
    </cfRule>
    <cfRule type="cellIs" dxfId="5779" priority="753" operator="between">
      <formula>10</formula>
      <formula>14.99</formula>
    </cfRule>
    <cfRule type="cellIs" dxfId="5778" priority="754" operator="between">
      <formula>5</formula>
      <formula>9.99</formula>
    </cfRule>
    <cfRule type="cellIs" dxfId="5777" priority="755" operator="between">
      <formula>0.001</formula>
      <formula>4.99</formula>
    </cfRule>
    <cfRule type="cellIs" dxfId="5776" priority="756" operator="equal">
      <formula>0</formula>
    </cfRule>
  </conditionalFormatting>
  <conditionalFormatting sqref="AB632">
    <cfRule type="cellIs" dxfId="5775" priority="750" operator="equal">
      <formula>0</formula>
    </cfRule>
  </conditionalFormatting>
  <conditionalFormatting sqref="AB657">
    <cfRule type="cellIs" dxfId="5774" priority="730" operator="between">
      <formula>20</formula>
      <formula>25</formula>
    </cfRule>
    <cfRule type="cellIs" dxfId="5773" priority="731" operator="between">
      <formula>15</formula>
      <formula>19.99</formula>
    </cfRule>
    <cfRule type="cellIs" dxfId="5772" priority="732" operator="between">
      <formula>10</formula>
      <formula>14.99</formula>
    </cfRule>
    <cfRule type="cellIs" dxfId="5771" priority="733" operator="between">
      <formula>5</formula>
      <formula>9.99</formula>
    </cfRule>
    <cfRule type="cellIs" dxfId="5770" priority="734" operator="between">
      <formula>0.001</formula>
      <formula>4.99</formula>
    </cfRule>
    <cfRule type="cellIs" dxfId="5769" priority="735" operator="equal">
      <formula>0</formula>
    </cfRule>
  </conditionalFormatting>
  <conditionalFormatting sqref="AB657">
    <cfRule type="cellIs" dxfId="5768" priority="729" operator="equal">
      <formula>0</formula>
    </cfRule>
  </conditionalFormatting>
  <conditionalFormatting sqref="AB663">
    <cfRule type="cellIs" dxfId="5767" priority="723" operator="between">
      <formula>20</formula>
      <formula>25</formula>
    </cfRule>
    <cfRule type="cellIs" dxfId="5766" priority="724" operator="between">
      <formula>15</formula>
      <formula>19.99</formula>
    </cfRule>
    <cfRule type="cellIs" dxfId="5765" priority="725" operator="between">
      <formula>10</formula>
      <formula>14.99</formula>
    </cfRule>
    <cfRule type="cellIs" dxfId="5764" priority="726" operator="between">
      <formula>5</formula>
      <formula>9.99</formula>
    </cfRule>
    <cfRule type="cellIs" dxfId="5763" priority="727" operator="between">
      <formula>0.001</formula>
      <formula>4.99</formula>
    </cfRule>
    <cfRule type="cellIs" dxfId="5762" priority="728" operator="equal">
      <formula>0</formula>
    </cfRule>
  </conditionalFormatting>
  <conditionalFormatting sqref="AB663">
    <cfRule type="cellIs" dxfId="5761" priority="722" operator="equal">
      <formula>0</formula>
    </cfRule>
  </conditionalFormatting>
  <conditionalFormatting sqref="AB669">
    <cfRule type="cellIs" dxfId="5760" priority="716" operator="between">
      <formula>20</formula>
      <formula>25</formula>
    </cfRule>
    <cfRule type="cellIs" dxfId="5759" priority="717" operator="between">
      <formula>15</formula>
      <formula>19.99</formula>
    </cfRule>
    <cfRule type="cellIs" dxfId="5758" priority="718" operator="between">
      <formula>10</formula>
      <formula>14.99</formula>
    </cfRule>
    <cfRule type="cellIs" dxfId="5757" priority="719" operator="between">
      <formula>5</formula>
      <formula>9.99</formula>
    </cfRule>
    <cfRule type="cellIs" dxfId="5756" priority="720" operator="between">
      <formula>0.001</formula>
      <formula>4.99</formula>
    </cfRule>
    <cfRule type="cellIs" dxfId="5755" priority="721" operator="equal">
      <formula>0</formula>
    </cfRule>
  </conditionalFormatting>
  <conditionalFormatting sqref="AB669">
    <cfRule type="cellIs" dxfId="5754" priority="715" operator="equal">
      <formula>0</formula>
    </cfRule>
  </conditionalFormatting>
  <conditionalFormatting sqref="AB675">
    <cfRule type="cellIs" dxfId="5753" priority="709" operator="between">
      <formula>20</formula>
      <formula>25</formula>
    </cfRule>
    <cfRule type="cellIs" dxfId="5752" priority="710" operator="between">
      <formula>15</formula>
      <formula>19.99</formula>
    </cfRule>
    <cfRule type="cellIs" dxfId="5751" priority="711" operator="between">
      <formula>10</formula>
      <formula>14.99</formula>
    </cfRule>
    <cfRule type="cellIs" dxfId="5750" priority="712" operator="between">
      <formula>5</formula>
      <formula>9.99</formula>
    </cfRule>
    <cfRule type="cellIs" dxfId="5749" priority="713" operator="between">
      <formula>0.001</formula>
      <formula>4.99</formula>
    </cfRule>
    <cfRule type="cellIs" dxfId="5748" priority="714" operator="equal">
      <formula>0</formula>
    </cfRule>
  </conditionalFormatting>
  <conditionalFormatting sqref="AB675">
    <cfRule type="cellIs" dxfId="5747" priority="708" operator="equal">
      <formula>0</formula>
    </cfRule>
  </conditionalFormatting>
  <conditionalFormatting sqref="AB681">
    <cfRule type="cellIs" dxfId="5746" priority="702" operator="between">
      <formula>20</formula>
      <formula>25</formula>
    </cfRule>
    <cfRule type="cellIs" dxfId="5745" priority="703" operator="between">
      <formula>15</formula>
      <formula>19.99</formula>
    </cfRule>
    <cfRule type="cellIs" dxfId="5744" priority="704" operator="between">
      <formula>10</formula>
      <formula>14.99</formula>
    </cfRule>
    <cfRule type="cellIs" dxfId="5743" priority="705" operator="between">
      <formula>5</formula>
      <formula>9.99</formula>
    </cfRule>
    <cfRule type="cellIs" dxfId="5742" priority="706" operator="between">
      <formula>0.001</formula>
      <formula>4.99</formula>
    </cfRule>
    <cfRule type="cellIs" dxfId="5741" priority="707" operator="equal">
      <formula>0</formula>
    </cfRule>
  </conditionalFormatting>
  <conditionalFormatting sqref="AB681">
    <cfRule type="cellIs" dxfId="5740" priority="701" operator="equal">
      <formula>0</formula>
    </cfRule>
  </conditionalFormatting>
  <conditionalFormatting sqref="AB687">
    <cfRule type="cellIs" dxfId="5739" priority="695" operator="between">
      <formula>20</formula>
      <formula>25</formula>
    </cfRule>
    <cfRule type="cellIs" dxfId="5738" priority="696" operator="between">
      <formula>15</formula>
      <formula>19.99</formula>
    </cfRule>
    <cfRule type="cellIs" dxfId="5737" priority="697" operator="between">
      <formula>10</formula>
      <formula>14.99</formula>
    </cfRule>
    <cfRule type="cellIs" dxfId="5736" priority="698" operator="between">
      <formula>5</formula>
      <formula>9.99</formula>
    </cfRule>
    <cfRule type="cellIs" dxfId="5735" priority="699" operator="between">
      <formula>0.001</formula>
      <formula>4.99</formula>
    </cfRule>
    <cfRule type="cellIs" dxfId="5734" priority="700" operator="equal">
      <formula>0</formula>
    </cfRule>
  </conditionalFormatting>
  <conditionalFormatting sqref="AB687">
    <cfRule type="cellIs" dxfId="5733" priority="694" operator="equal">
      <formula>0</formula>
    </cfRule>
  </conditionalFormatting>
  <conditionalFormatting sqref="AB645">
    <cfRule type="cellIs" dxfId="5732" priority="687" operator="equal">
      <formula>0</formula>
    </cfRule>
  </conditionalFormatting>
  <conditionalFormatting sqref="AB645">
    <cfRule type="cellIs" dxfId="5731" priority="688" operator="between">
      <formula>20</formula>
      <formula>25</formula>
    </cfRule>
    <cfRule type="cellIs" dxfId="5730" priority="689" operator="between">
      <formula>15</formula>
      <formula>19.99</formula>
    </cfRule>
    <cfRule type="cellIs" dxfId="5729" priority="690" operator="between">
      <formula>10</formula>
      <formula>14.99</formula>
    </cfRule>
    <cfRule type="cellIs" dxfId="5728" priority="691" operator="between">
      <formula>5</formula>
      <formula>9.99</formula>
    </cfRule>
    <cfRule type="cellIs" dxfId="5727" priority="692" operator="between">
      <formula>0.001</formula>
      <formula>4.99</formula>
    </cfRule>
    <cfRule type="cellIs" dxfId="5726" priority="693" operator="equal">
      <formula>0</formula>
    </cfRule>
  </conditionalFormatting>
  <conditionalFormatting sqref="AB693">
    <cfRule type="cellIs" dxfId="5725" priority="681" operator="between">
      <formula>20</formula>
      <formula>25</formula>
    </cfRule>
    <cfRule type="cellIs" dxfId="5724" priority="682" operator="between">
      <formula>15</formula>
      <formula>19.99</formula>
    </cfRule>
    <cfRule type="cellIs" dxfId="5723" priority="683" operator="between">
      <formula>10</formula>
      <formula>14.99</formula>
    </cfRule>
    <cfRule type="cellIs" dxfId="5722" priority="684" operator="between">
      <formula>5</formula>
      <formula>9.99</formula>
    </cfRule>
    <cfRule type="cellIs" dxfId="5721" priority="685" operator="between">
      <formula>0.001</formula>
      <formula>4.99</formula>
    </cfRule>
    <cfRule type="cellIs" dxfId="5720" priority="686" operator="equal">
      <formula>0</formula>
    </cfRule>
  </conditionalFormatting>
  <conditionalFormatting sqref="AB693">
    <cfRule type="cellIs" dxfId="5719" priority="680" operator="equal">
      <formula>0</formula>
    </cfRule>
  </conditionalFormatting>
  <conditionalFormatting sqref="AB699">
    <cfRule type="cellIs" dxfId="5718" priority="674" operator="between">
      <formula>20</formula>
      <formula>25</formula>
    </cfRule>
    <cfRule type="cellIs" dxfId="5717" priority="675" operator="between">
      <formula>15</formula>
      <formula>19.99</formula>
    </cfRule>
    <cfRule type="cellIs" dxfId="5716" priority="676" operator="between">
      <formula>10</formula>
      <formula>14.99</formula>
    </cfRule>
    <cfRule type="cellIs" dxfId="5715" priority="677" operator="between">
      <formula>5</formula>
      <formula>9.99</formula>
    </cfRule>
    <cfRule type="cellIs" dxfId="5714" priority="678" operator="between">
      <formula>0.001</formula>
      <formula>4.99</formula>
    </cfRule>
    <cfRule type="cellIs" dxfId="5713" priority="679" operator="equal">
      <formula>0</formula>
    </cfRule>
  </conditionalFormatting>
  <conditionalFormatting sqref="AB699">
    <cfRule type="cellIs" dxfId="5712" priority="673" operator="equal">
      <formula>0</formula>
    </cfRule>
  </conditionalFormatting>
  <conditionalFormatting sqref="AB705">
    <cfRule type="cellIs" dxfId="5711" priority="667" operator="between">
      <formula>20</formula>
      <formula>25</formula>
    </cfRule>
    <cfRule type="cellIs" dxfId="5710" priority="668" operator="between">
      <formula>15</formula>
      <formula>19.99</formula>
    </cfRule>
    <cfRule type="cellIs" dxfId="5709" priority="669" operator="between">
      <formula>10</formula>
      <formula>14.99</formula>
    </cfRule>
    <cfRule type="cellIs" dxfId="5708" priority="670" operator="between">
      <formula>5</formula>
      <formula>9.99</formula>
    </cfRule>
    <cfRule type="cellIs" dxfId="5707" priority="671" operator="between">
      <formula>0.001</formula>
      <formula>4.99</formula>
    </cfRule>
    <cfRule type="cellIs" dxfId="5706" priority="672" operator="equal">
      <formula>0</formula>
    </cfRule>
  </conditionalFormatting>
  <conditionalFormatting sqref="AB705">
    <cfRule type="cellIs" dxfId="5705" priority="666" operator="equal">
      <formula>0</formula>
    </cfRule>
  </conditionalFormatting>
  <conditionalFormatting sqref="AB711">
    <cfRule type="cellIs" dxfId="5704" priority="660" operator="between">
      <formula>20</formula>
      <formula>25</formula>
    </cfRule>
    <cfRule type="cellIs" dxfId="5703" priority="661" operator="between">
      <formula>15</formula>
      <formula>19.99</formula>
    </cfRule>
    <cfRule type="cellIs" dxfId="5702" priority="662" operator="between">
      <formula>10</formula>
      <formula>14.99</formula>
    </cfRule>
    <cfRule type="cellIs" dxfId="5701" priority="663" operator="between">
      <formula>5</formula>
      <formula>9.99</formula>
    </cfRule>
    <cfRule type="cellIs" dxfId="5700" priority="664" operator="between">
      <formula>0.001</formula>
      <formula>4.99</formula>
    </cfRule>
    <cfRule type="cellIs" dxfId="5699" priority="665" operator="equal">
      <formula>0</formula>
    </cfRule>
  </conditionalFormatting>
  <conditionalFormatting sqref="AB711">
    <cfRule type="cellIs" dxfId="5698" priority="659" operator="equal">
      <formula>0</formula>
    </cfRule>
  </conditionalFormatting>
  <conditionalFormatting sqref="AB717">
    <cfRule type="cellIs" dxfId="5697" priority="653" operator="between">
      <formula>20</formula>
      <formula>25</formula>
    </cfRule>
    <cfRule type="cellIs" dxfId="5696" priority="654" operator="between">
      <formula>15</formula>
      <formula>19.99</formula>
    </cfRule>
    <cfRule type="cellIs" dxfId="5695" priority="655" operator="between">
      <formula>10</formula>
      <formula>14.99</formula>
    </cfRule>
    <cfRule type="cellIs" dxfId="5694" priority="656" operator="between">
      <formula>5</formula>
      <formula>9.99</formula>
    </cfRule>
    <cfRule type="cellIs" dxfId="5693" priority="657" operator="between">
      <formula>0.001</formula>
      <formula>4.99</formula>
    </cfRule>
    <cfRule type="cellIs" dxfId="5692" priority="658" operator="equal">
      <formula>0</formula>
    </cfRule>
  </conditionalFormatting>
  <conditionalFormatting sqref="AB717">
    <cfRule type="cellIs" dxfId="5691" priority="652" operator="equal">
      <formula>0</formula>
    </cfRule>
  </conditionalFormatting>
  <conditionalFormatting sqref="AB723">
    <cfRule type="cellIs" dxfId="5690" priority="646" operator="between">
      <formula>20</formula>
      <formula>25</formula>
    </cfRule>
    <cfRule type="cellIs" dxfId="5689" priority="647" operator="between">
      <formula>15</formula>
      <formula>19.99</formula>
    </cfRule>
    <cfRule type="cellIs" dxfId="5688" priority="648" operator="between">
      <formula>10</formula>
      <formula>14.99</formula>
    </cfRule>
    <cfRule type="cellIs" dxfId="5687" priority="649" operator="between">
      <formula>5</formula>
      <formula>9.99</formula>
    </cfRule>
    <cfRule type="cellIs" dxfId="5686" priority="650" operator="between">
      <formula>0.001</formula>
      <formula>4.99</formula>
    </cfRule>
    <cfRule type="cellIs" dxfId="5685" priority="651" operator="equal">
      <formula>0</formula>
    </cfRule>
  </conditionalFormatting>
  <conditionalFormatting sqref="AB723">
    <cfRule type="cellIs" dxfId="5684" priority="645" operator="equal">
      <formula>0</formula>
    </cfRule>
  </conditionalFormatting>
  <conditionalFormatting sqref="AB729">
    <cfRule type="cellIs" dxfId="5683" priority="639" operator="between">
      <formula>20</formula>
      <formula>25</formula>
    </cfRule>
    <cfRule type="cellIs" dxfId="5682" priority="640" operator="between">
      <formula>15</formula>
      <formula>19.99</formula>
    </cfRule>
    <cfRule type="cellIs" dxfId="5681" priority="641" operator="between">
      <formula>10</formula>
      <formula>14.99</formula>
    </cfRule>
    <cfRule type="cellIs" dxfId="5680" priority="642" operator="between">
      <formula>5</formula>
      <formula>9.99</formula>
    </cfRule>
    <cfRule type="cellIs" dxfId="5679" priority="643" operator="between">
      <formula>0.001</formula>
      <formula>4.99</formula>
    </cfRule>
    <cfRule type="cellIs" dxfId="5678" priority="644" operator="equal">
      <formula>0</formula>
    </cfRule>
  </conditionalFormatting>
  <conditionalFormatting sqref="AB729">
    <cfRule type="cellIs" dxfId="5677" priority="638" operator="equal">
      <formula>0</formula>
    </cfRule>
  </conditionalFormatting>
  <conditionalFormatting sqref="AB735">
    <cfRule type="cellIs" dxfId="5676" priority="632" operator="between">
      <formula>20</formula>
      <formula>25</formula>
    </cfRule>
    <cfRule type="cellIs" dxfId="5675" priority="633" operator="between">
      <formula>15</formula>
      <formula>19.99</formula>
    </cfRule>
    <cfRule type="cellIs" dxfId="5674" priority="634" operator="between">
      <formula>10</formula>
      <formula>14.99</formula>
    </cfRule>
    <cfRule type="cellIs" dxfId="5673" priority="635" operator="between">
      <formula>5</formula>
      <formula>9.99</formula>
    </cfRule>
    <cfRule type="cellIs" dxfId="5672" priority="636" operator="between">
      <formula>0.001</formula>
      <formula>4.99</formula>
    </cfRule>
    <cfRule type="cellIs" dxfId="5671" priority="637" operator="equal">
      <formula>0</formula>
    </cfRule>
  </conditionalFormatting>
  <conditionalFormatting sqref="AB735">
    <cfRule type="cellIs" dxfId="5670" priority="631" operator="equal">
      <formula>0</formula>
    </cfRule>
  </conditionalFormatting>
  <conditionalFormatting sqref="AB741">
    <cfRule type="cellIs" dxfId="5669" priority="625" operator="between">
      <formula>20</formula>
      <formula>25</formula>
    </cfRule>
    <cfRule type="cellIs" dxfId="5668" priority="626" operator="between">
      <formula>15</formula>
      <formula>19.99</formula>
    </cfRule>
    <cfRule type="cellIs" dxfId="5667" priority="627" operator="between">
      <formula>10</formula>
      <formula>14.99</formula>
    </cfRule>
    <cfRule type="cellIs" dxfId="5666" priority="628" operator="between">
      <formula>5</formula>
      <formula>9.99</formula>
    </cfRule>
    <cfRule type="cellIs" dxfId="5665" priority="629" operator="between">
      <formula>0.001</formula>
      <formula>4.99</formula>
    </cfRule>
    <cfRule type="cellIs" dxfId="5664" priority="630" operator="equal">
      <formula>0</formula>
    </cfRule>
  </conditionalFormatting>
  <conditionalFormatting sqref="AB741">
    <cfRule type="cellIs" dxfId="5663" priority="624" operator="equal">
      <formula>0</formula>
    </cfRule>
  </conditionalFormatting>
  <conditionalFormatting sqref="AB747">
    <cfRule type="cellIs" dxfId="5662" priority="618" operator="between">
      <formula>20</formula>
      <formula>25</formula>
    </cfRule>
    <cfRule type="cellIs" dxfId="5661" priority="619" operator="between">
      <formula>15</formula>
      <formula>19.99</formula>
    </cfRule>
    <cfRule type="cellIs" dxfId="5660" priority="620" operator="between">
      <formula>10</formula>
      <formula>14.99</formula>
    </cfRule>
    <cfRule type="cellIs" dxfId="5659" priority="621" operator="between">
      <formula>5</formula>
      <formula>9.99</formula>
    </cfRule>
    <cfRule type="cellIs" dxfId="5658" priority="622" operator="between">
      <formula>0.001</formula>
      <formula>4.99</formula>
    </cfRule>
    <cfRule type="cellIs" dxfId="5657" priority="623" operator="equal">
      <formula>0</formula>
    </cfRule>
  </conditionalFormatting>
  <conditionalFormatting sqref="AB747">
    <cfRule type="cellIs" dxfId="5656" priority="617" operator="equal">
      <formula>0</formula>
    </cfRule>
  </conditionalFormatting>
  <conditionalFormatting sqref="AB753">
    <cfRule type="cellIs" dxfId="5655" priority="611" operator="between">
      <formula>20</formula>
      <formula>25</formula>
    </cfRule>
    <cfRule type="cellIs" dxfId="5654" priority="612" operator="between">
      <formula>15</formula>
      <formula>19.99</formula>
    </cfRule>
    <cfRule type="cellIs" dxfId="5653" priority="613" operator="between">
      <formula>10</formula>
      <formula>14.99</formula>
    </cfRule>
    <cfRule type="cellIs" dxfId="5652" priority="614" operator="between">
      <formula>5</formula>
      <formula>9.99</formula>
    </cfRule>
    <cfRule type="cellIs" dxfId="5651" priority="615" operator="between">
      <formula>0.001</formula>
      <formula>4.99</formula>
    </cfRule>
    <cfRule type="cellIs" dxfId="5650" priority="616" operator="equal">
      <formula>0</formula>
    </cfRule>
  </conditionalFormatting>
  <conditionalFormatting sqref="AB753">
    <cfRule type="cellIs" dxfId="5649" priority="610" operator="equal">
      <formula>0</formula>
    </cfRule>
  </conditionalFormatting>
  <conditionalFormatting sqref="AB759">
    <cfRule type="cellIs" dxfId="5648" priority="604" operator="between">
      <formula>20</formula>
      <formula>25</formula>
    </cfRule>
    <cfRule type="cellIs" dxfId="5647" priority="605" operator="between">
      <formula>15</formula>
      <formula>19.99</formula>
    </cfRule>
    <cfRule type="cellIs" dxfId="5646" priority="606" operator="between">
      <formula>10</formula>
      <formula>14.99</formula>
    </cfRule>
    <cfRule type="cellIs" dxfId="5645" priority="607" operator="between">
      <formula>5</formula>
      <formula>9.99</formula>
    </cfRule>
    <cfRule type="cellIs" dxfId="5644" priority="608" operator="between">
      <formula>0.001</formula>
      <formula>4.99</formula>
    </cfRule>
    <cfRule type="cellIs" dxfId="5643" priority="609" operator="equal">
      <formula>0</formula>
    </cfRule>
  </conditionalFormatting>
  <conditionalFormatting sqref="AB759">
    <cfRule type="cellIs" dxfId="5642" priority="603" operator="equal">
      <formula>0</formula>
    </cfRule>
  </conditionalFormatting>
  <conditionalFormatting sqref="AB778">
    <cfRule type="cellIs" dxfId="5641" priority="590" operator="between">
      <formula>20</formula>
      <formula>25</formula>
    </cfRule>
    <cfRule type="cellIs" dxfId="5640" priority="591" operator="between">
      <formula>15</formula>
      <formula>19.99</formula>
    </cfRule>
    <cfRule type="cellIs" dxfId="5639" priority="592" operator="between">
      <formula>10</formula>
      <formula>14.99</formula>
    </cfRule>
    <cfRule type="cellIs" dxfId="5638" priority="593" operator="between">
      <formula>5</formula>
      <formula>9.99</formula>
    </cfRule>
    <cfRule type="cellIs" dxfId="5637" priority="594" operator="between">
      <formula>0.001</formula>
      <formula>4.99</formula>
    </cfRule>
    <cfRule type="cellIs" dxfId="5636" priority="595" operator="equal">
      <formula>0</formula>
    </cfRule>
  </conditionalFormatting>
  <conditionalFormatting sqref="AB778">
    <cfRule type="cellIs" dxfId="5635" priority="589" operator="equal">
      <formula>0</formula>
    </cfRule>
  </conditionalFormatting>
  <conditionalFormatting sqref="AB784">
    <cfRule type="cellIs" dxfId="5634" priority="583" operator="between">
      <formula>20</formula>
      <formula>25</formula>
    </cfRule>
    <cfRule type="cellIs" dxfId="5633" priority="584" operator="between">
      <formula>15</formula>
      <formula>19.99</formula>
    </cfRule>
    <cfRule type="cellIs" dxfId="5632" priority="585" operator="between">
      <formula>10</formula>
      <formula>14.99</formula>
    </cfRule>
    <cfRule type="cellIs" dxfId="5631" priority="586" operator="between">
      <formula>5</formula>
      <formula>9.99</formula>
    </cfRule>
    <cfRule type="cellIs" dxfId="5630" priority="587" operator="between">
      <formula>0.001</formula>
      <formula>4.99</formula>
    </cfRule>
    <cfRule type="cellIs" dxfId="5629" priority="588" operator="equal">
      <formula>0</formula>
    </cfRule>
  </conditionalFormatting>
  <conditionalFormatting sqref="AB784">
    <cfRule type="cellIs" dxfId="5628" priority="582" operator="equal">
      <formula>0</formula>
    </cfRule>
  </conditionalFormatting>
  <conditionalFormatting sqref="AB790">
    <cfRule type="cellIs" dxfId="5627" priority="576" operator="between">
      <formula>20</formula>
      <formula>25</formula>
    </cfRule>
    <cfRule type="cellIs" dxfId="5626" priority="577" operator="between">
      <formula>15</formula>
      <formula>19.99</formula>
    </cfRule>
    <cfRule type="cellIs" dxfId="5625" priority="578" operator="between">
      <formula>10</formula>
      <formula>14.99</formula>
    </cfRule>
    <cfRule type="cellIs" dxfId="5624" priority="579" operator="between">
      <formula>5</formula>
      <formula>9.99</formula>
    </cfRule>
    <cfRule type="cellIs" dxfId="5623" priority="580" operator="between">
      <formula>0.001</formula>
      <formula>4.99</formula>
    </cfRule>
    <cfRule type="cellIs" dxfId="5622" priority="581" operator="equal">
      <formula>0</formula>
    </cfRule>
  </conditionalFormatting>
  <conditionalFormatting sqref="AB790">
    <cfRule type="cellIs" dxfId="5621" priority="575" operator="equal">
      <formula>0</formula>
    </cfRule>
  </conditionalFormatting>
  <conditionalFormatting sqref="AB796">
    <cfRule type="cellIs" dxfId="5620" priority="569" operator="between">
      <formula>20</formula>
      <formula>25</formula>
    </cfRule>
    <cfRule type="cellIs" dxfId="5619" priority="570" operator="between">
      <formula>15</formula>
      <formula>19.99</formula>
    </cfRule>
    <cfRule type="cellIs" dxfId="5618" priority="571" operator="between">
      <formula>10</formula>
      <formula>14.99</formula>
    </cfRule>
    <cfRule type="cellIs" dxfId="5617" priority="572" operator="between">
      <formula>5</formula>
      <formula>9.99</formula>
    </cfRule>
    <cfRule type="cellIs" dxfId="5616" priority="573" operator="between">
      <formula>0.001</formula>
      <formula>4.99</formula>
    </cfRule>
    <cfRule type="cellIs" dxfId="5615" priority="574" operator="equal">
      <formula>0</formula>
    </cfRule>
  </conditionalFormatting>
  <conditionalFormatting sqref="AB796">
    <cfRule type="cellIs" dxfId="5614" priority="568" operator="equal">
      <formula>0</formula>
    </cfRule>
  </conditionalFormatting>
  <conditionalFormatting sqref="AB802">
    <cfRule type="cellIs" dxfId="5613" priority="562" operator="between">
      <formula>20</formula>
      <formula>25</formula>
    </cfRule>
    <cfRule type="cellIs" dxfId="5612" priority="563" operator="between">
      <formula>15</formula>
      <formula>19.99</formula>
    </cfRule>
    <cfRule type="cellIs" dxfId="5611" priority="564" operator="between">
      <formula>10</formula>
      <formula>14.99</formula>
    </cfRule>
    <cfRule type="cellIs" dxfId="5610" priority="565" operator="between">
      <formula>5</formula>
      <formula>9.99</formula>
    </cfRule>
    <cfRule type="cellIs" dxfId="5609" priority="566" operator="between">
      <formula>0.001</formula>
      <formula>4.99</formula>
    </cfRule>
    <cfRule type="cellIs" dxfId="5608" priority="567" operator="equal">
      <formula>0</formula>
    </cfRule>
  </conditionalFormatting>
  <conditionalFormatting sqref="AB802">
    <cfRule type="cellIs" dxfId="5607" priority="561" operator="equal">
      <formula>0</formula>
    </cfRule>
  </conditionalFormatting>
  <conditionalFormatting sqref="AB808">
    <cfRule type="cellIs" dxfId="5606" priority="555" operator="between">
      <formula>20</formula>
      <formula>25</formula>
    </cfRule>
    <cfRule type="cellIs" dxfId="5605" priority="556" operator="between">
      <formula>15</formula>
      <formula>19.99</formula>
    </cfRule>
    <cfRule type="cellIs" dxfId="5604" priority="557" operator="between">
      <formula>10</formula>
      <formula>14.99</formula>
    </cfRule>
    <cfRule type="cellIs" dxfId="5603" priority="558" operator="between">
      <formula>5</formula>
      <formula>9.99</formula>
    </cfRule>
    <cfRule type="cellIs" dxfId="5602" priority="559" operator="between">
      <formula>0.001</formula>
      <formula>4.99</formula>
    </cfRule>
    <cfRule type="cellIs" dxfId="5601" priority="560" operator="equal">
      <formula>0</formula>
    </cfRule>
  </conditionalFormatting>
  <conditionalFormatting sqref="AB808">
    <cfRule type="cellIs" dxfId="5600" priority="554" operator="equal">
      <formula>0</formula>
    </cfRule>
  </conditionalFormatting>
  <conditionalFormatting sqref="AB814">
    <cfRule type="cellIs" dxfId="5599" priority="548" operator="between">
      <formula>20</formula>
      <formula>25</formula>
    </cfRule>
    <cfRule type="cellIs" dxfId="5598" priority="549" operator="between">
      <formula>15</formula>
      <formula>19.99</formula>
    </cfRule>
    <cfRule type="cellIs" dxfId="5597" priority="550" operator="between">
      <formula>10</formula>
      <formula>14.99</formula>
    </cfRule>
    <cfRule type="cellIs" dxfId="5596" priority="551" operator="between">
      <formula>5</formula>
      <formula>9.99</formula>
    </cfRule>
    <cfRule type="cellIs" dxfId="5595" priority="552" operator="between">
      <formula>0.001</formula>
      <formula>4.99</formula>
    </cfRule>
    <cfRule type="cellIs" dxfId="5594" priority="553" operator="equal">
      <formula>0</formula>
    </cfRule>
  </conditionalFormatting>
  <conditionalFormatting sqref="AB814">
    <cfRule type="cellIs" dxfId="5593" priority="547" operator="equal">
      <formula>0</formula>
    </cfRule>
  </conditionalFormatting>
  <conditionalFormatting sqref="AB772">
    <cfRule type="cellIs" dxfId="5592" priority="540" operator="equal">
      <formula>0</formula>
    </cfRule>
  </conditionalFormatting>
  <conditionalFormatting sqref="AB772">
    <cfRule type="cellIs" dxfId="5591" priority="541" operator="between">
      <formula>20</formula>
      <formula>25</formula>
    </cfRule>
    <cfRule type="cellIs" dxfId="5590" priority="542" operator="between">
      <formula>15</formula>
      <formula>19.99</formula>
    </cfRule>
    <cfRule type="cellIs" dxfId="5589" priority="543" operator="between">
      <formula>10</formula>
      <formula>14.99</formula>
    </cfRule>
    <cfRule type="cellIs" dxfId="5588" priority="544" operator="between">
      <formula>5</formula>
      <formula>9.99</formula>
    </cfRule>
    <cfRule type="cellIs" dxfId="5587" priority="545" operator="between">
      <formula>0.001</formula>
      <formula>4.99</formula>
    </cfRule>
    <cfRule type="cellIs" dxfId="5586" priority="546" operator="equal">
      <formula>0</formula>
    </cfRule>
  </conditionalFormatting>
  <conditionalFormatting sqref="AB820">
    <cfRule type="cellIs" dxfId="5585" priority="534" operator="between">
      <formula>20</formula>
      <formula>25</formula>
    </cfRule>
    <cfRule type="cellIs" dxfId="5584" priority="535" operator="between">
      <formula>15</formula>
      <formula>19.99</formula>
    </cfRule>
    <cfRule type="cellIs" dxfId="5583" priority="536" operator="between">
      <formula>10</formula>
      <formula>14.99</formula>
    </cfRule>
    <cfRule type="cellIs" dxfId="5582" priority="537" operator="between">
      <formula>5</formula>
      <formula>9.99</formula>
    </cfRule>
    <cfRule type="cellIs" dxfId="5581" priority="538" operator="between">
      <formula>0.001</formula>
      <formula>4.99</formula>
    </cfRule>
    <cfRule type="cellIs" dxfId="5580" priority="539" operator="equal">
      <formula>0</formula>
    </cfRule>
  </conditionalFormatting>
  <conditionalFormatting sqref="AB820">
    <cfRule type="cellIs" dxfId="5579" priority="533" operator="equal">
      <formula>0</formula>
    </cfRule>
  </conditionalFormatting>
  <conditionalFormatting sqref="AB892">
    <cfRule type="cellIs" dxfId="5578" priority="450" operator="between">
      <formula>20</formula>
      <formula>25</formula>
    </cfRule>
    <cfRule type="cellIs" dxfId="5577" priority="451" operator="between">
      <formula>15</formula>
      <formula>19.99</formula>
    </cfRule>
    <cfRule type="cellIs" dxfId="5576" priority="452" operator="between">
      <formula>10</formula>
      <formula>14.99</formula>
    </cfRule>
    <cfRule type="cellIs" dxfId="5575" priority="453" operator="between">
      <formula>5</formula>
      <formula>9.99</formula>
    </cfRule>
    <cfRule type="cellIs" dxfId="5574" priority="454" operator="between">
      <formula>0.001</formula>
      <formula>4.99</formula>
    </cfRule>
    <cfRule type="cellIs" dxfId="5573" priority="455" operator="equal">
      <formula>0</formula>
    </cfRule>
  </conditionalFormatting>
  <conditionalFormatting sqref="AB892">
    <cfRule type="cellIs" dxfId="5572" priority="449" operator="equal">
      <formula>0</formula>
    </cfRule>
  </conditionalFormatting>
  <conditionalFormatting sqref="AB826">
    <cfRule type="cellIs" dxfId="5571" priority="527" operator="between">
      <formula>20</formula>
      <formula>25</formula>
    </cfRule>
    <cfRule type="cellIs" dxfId="5570" priority="528" operator="between">
      <formula>15</formula>
      <formula>19.99</formula>
    </cfRule>
    <cfRule type="cellIs" dxfId="5569" priority="529" operator="between">
      <formula>10</formula>
      <formula>14.99</formula>
    </cfRule>
    <cfRule type="cellIs" dxfId="5568" priority="530" operator="between">
      <formula>5</formula>
      <formula>9.99</formula>
    </cfRule>
    <cfRule type="cellIs" dxfId="5567" priority="531" operator="between">
      <formula>0.001</formula>
      <formula>4.99</formula>
    </cfRule>
    <cfRule type="cellIs" dxfId="5566" priority="532" operator="equal">
      <formula>0</formula>
    </cfRule>
  </conditionalFormatting>
  <conditionalFormatting sqref="AB826">
    <cfRule type="cellIs" dxfId="5565" priority="526" operator="equal">
      <formula>0</formula>
    </cfRule>
  </conditionalFormatting>
  <conditionalFormatting sqref="AB832">
    <cfRule type="cellIs" dxfId="5564" priority="520" operator="between">
      <formula>20</formula>
      <formula>25</formula>
    </cfRule>
    <cfRule type="cellIs" dxfId="5563" priority="521" operator="between">
      <formula>15</formula>
      <formula>19.99</formula>
    </cfRule>
    <cfRule type="cellIs" dxfId="5562" priority="522" operator="between">
      <formula>10</formula>
      <formula>14.99</formula>
    </cfRule>
    <cfRule type="cellIs" dxfId="5561" priority="523" operator="between">
      <formula>5</formula>
      <formula>9.99</formula>
    </cfRule>
    <cfRule type="cellIs" dxfId="5560" priority="524" operator="between">
      <formula>0.001</formula>
      <formula>4.99</formula>
    </cfRule>
    <cfRule type="cellIs" dxfId="5559" priority="525" operator="equal">
      <formula>0</formula>
    </cfRule>
  </conditionalFormatting>
  <conditionalFormatting sqref="AB832">
    <cfRule type="cellIs" dxfId="5558" priority="519" operator="equal">
      <formula>0</formula>
    </cfRule>
  </conditionalFormatting>
  <conditionalFormatting sqref="AB838">
    <cfRule type="cellIs" dxfId="5557" priority="513" operator="between">
      <formula>20</formula>
      <formula>25</formula>
    </cfRule>
    <cfRule type="cellIs" dxfId="5556" priority="514" operator="between">
      <formula>15</formula>
      <formula>19.99</formula>
    </cfRule>
    <cfRule type="cellIs" dxfId="5555" priority="515" operator="between">
      <formula>10</formula>
      <formula>14.99</formula>
    </cfRule>
    <cfRule type="cellIs" dxfId="5554" priority="516" operator="between">
      <formula>5</formula>
      <formula>9.99</formula>
    </cfRule>
    <cfRule type="cellIs" dxfId="5553" priority="517" operator="between">
      <formula>0.001</formula>
      <formula>4.99</formula>
    </cfRule>
    <cfRule type="cellIs" dxfId="5552" priority="518" operator="equal">
      <formula>0</formula>
    </cfRule>
  </conditionalFormatting>
  <conditionalFormatting sqref="AB838">
    <cfRule type="cellIs" dxfId="5551" priority="512" operator="equal">
      <formula>0</formula>
    </cfRule>
  </conditionalFormatting>
  <conditionalFormatting sqref="AB844">
    <cfRule type="cellIs" dxfId="5550" priority="506" operator="between">
      <formula>20</formula>
      <formula>25</formula>
    </cfRule>
    <cfRule type="cellIs" dxfId="5549" priority="507" operator="between">
      <formula>15</formula>
      <formula>19.99</formula>
    </cfRule>
    <cfRule type="cellIs" dxfId="5548" priority="508" operator="between">
      <formula>10</formula>
      <formula>14.99</formula>
    </cfRule>
    <cfRule type="cellIs" dxfId="5547" priority="509" operator="between">
      <formula>5</formula>
      <formula>9.99</formula>
    </cfRule>
    <cfRule type="cellIs" dxfId="5546" priority="510" operator="between">
      <formula>0.001</formula>
      <formula>4.99</formula>
    </cfRule>
    <cfRule type="cellIs" dxfId="5545" priority="511" operator="equal">
      <formula>0</formula>
    </cfRule>
  </conditionalFormatting>
  <conditionalFormatting sqref="AB844">
    <cfRule type="cellIs" dxfId="5544" priority="505" operator="equal">
      <formula>0</formula>
    </cfRule>
  </conditionalFormatting>
  <conditionalFormatting sqref="AB850">
    <cfRule type="cellIs" dxfId="5543" priority="499" operator="between">
      <formula>20</formula>
      <formula>25</formula>
    </cfRule>
    <cfRule type="cellIs" dxfId="5542" priority="500" operator="between">
      <formula>15</formula>
      <formula>19.99</formula>
    </cfRule>
    <cfRule type="cellIs" dxfId="5541" priority="501" operator="between">
      <formula>10</formula>
      <formula>14.99</formula>
    </cfRule>
    <cfRule type="cellIs" dxfId="5540" priority="502" operator="between">
      <formula>5</formula>
      <formula>9.99</formula>
    </cfRule>
    <cfRule type="cellIs" dxfId="5539" priority="503" operator="between">
      <formula>0.001</formula>
      <formula>4.99</formula>
    </cfRule>
    <cfRule type="cellIs" dxfId="5538" priority="504" operator="equal">
      <formula>0</formula>
    </cfRule>
  </conditionalFormatting>
  <conditionalFormatting sqref="AB850">
    <cfRule type="cellIs" dxfId="5537" priority="498" operator="equal">
      <formula>0</formula>
    </cfRule>
  </conditionalFormatting>
  <conditionalFormatting sqref="AB856">
    <cfRule type="cellIs" dxfId="5536" priority="492" operator="between">
      <formula>20</formula>
      <formula>25</formula>
    </cfRule>
    <cfRule type="cellIs" dxfId="5535" priority="493" operator="between">
      <formula>15</formula>
      <formula>19.99</formula>
    </cfRule>
    <cfRule type="cellIs" dxfId="5534" priority="494" operator="between">
      <formula>10</formula>
      <formula>14.99</formula>
    </cfRule>
    <cfRule type="cellIs" dxfId="5533" priority="495" operator="between">
      <formula>5</formula>
      <formula>9.99</formula>
    </cfRule>
    <cfRule type="cellIs" dxfId="5532" priority="496" operator="between">
      <formula>0.001</formula>
      <formula>4.99</formula>
    </cfRule>
    <cfRule type="cellIs" dxfId="5531" priority="497" operator="equal">
      <formula>0</formula>
    </cfRule>
  </conditionalFormatting>
  <conditionalFormatting sqref="AB856">
    <cfRule type="cellIs" dxfId="5530" priority="491" operator="equal">
      <formula>0</formula>
    </cfRule>
  </conditionalFormatting>
  <conditionalFormatting sqref="AB862">
    <cfRule type="cellIs" dxfId="5529" priority="485" operator="between">
      <formula>20</formula>
      <formula>25</formula>
    </cfRule>
    <cfRule type="cellIs" dxfId="5528" priority="486" operator="between">
      <formula>15</formula>
      <formula>19.99</formula>
    </cfRule>
    <cfRule type="cellIs" dxfId="5527" priority="487" operator="between">
      <formula>10</formula>
      <formula>14.99</formula>
    </cfRule>
    <cfRule type="cellIs" dxfId="5526" priority="488" operator="between">
      <formula>5</formula>
      <formula>9.99</formula>
    </cfRule>
    <cfRule type="cellIs" dxfId="5525" priority="489" operator="between">
      <formula>0.001</formula>
      <formula>4.99</formula>
    </cfRule>
    <cfRule type="cellIs" dxfId="5524" priority="490" operator="equal">
      <formula>0</formula>
    </cfRule>
  </conditionalFormatting>
  <conditionalFormatting sqref="AB862">
    <cfRule type="cellIs" dxfId="5523" priority="484" operator="equal">
      <formula>0</formula>
    </cfRule>
  </conditionalFormatting>
  <conditionalFormatting sqref="AB868">
    <cfRule type="cellIs" dxfId="5522" priority="478" operator="between">
      <formula>20</formula>
      <formula>25</formula>
    </cfRule>
    <cfRule type="cellIs" dxfId="5521" priority="479" operator="between">
      <formula>15</formula>
      <formula>19.99</formula>
    </cfRule>
    <cfRule type="cellIs" dxfId="5520" priority="480" operator="between">
      <formula>10</formula>
      <formula>14.99</formula>
    </cfRule>
    <cfRule type="cellIs" dxfId="5519" priority="481" operator="between">
      <formula>5</formula>
      <formula>9.99</formula>
    </cfRule>
    <cfRule type="cellIs" dxfId="5518" priority="482" operator="between">
      <formula>0.001</formula>
      <formula>4.99</formula>
    </cfRule>
    <cfRule type="cellIs" dxfId="5517" priority="483" operator="equal">
      <formula>0</formula>
    </cfRule>
  </conditionalFormatting>
  <conditionalFormatting sqref="AB868">
    <cfRule type="cellIs" dxfId="5516" priority="477" operator="equal">
      <formula>0</formula>
    </cfRule>
  </conditionalFormatting>
  <conditionalFormatting sqref="AB874">
    <cfRule type="cellIs" dxfId="5515" priority="471" operator="between">
      <formula>20</formula>
      <formula>25</formula>
    </cfRule>
    <cfRule type="cellIs" dxfId="5514" priority="472" operator="between">
      <formula>15</formula>
      <formula>19.99</formula>
    </cfRule>
    <cfRule type="cellIs" dxfId="5513" priority="473" operator="between">
      <formula>10</formula>
      <formula>14.99</formula>
    </cfRule>
    <cfRule type="cellIs" dxfId="5512" priority="474" operator="between">
      <formula>5</formula>
      <formula>9.99</formula>
    </cfRule>
    <cfRule type="cellIs" dxfId="5511" priority="475" operator="between">
      <formula>0.001</formula>
      <formula>4.99</formula>
    </cfRule>
    <cfRule type="cellIs" dxfId="5510" priority="476" operator="equal">
      <formula>0</formula>
    </cfRule>
  </conditionalFormatting>
  <conditionalFormatting sqref="AB874">
    <cfRule type="cellIs" dxfId="5509" priority="470" operator="equal">
      <formula>0</formula>
    </cfRule>
  </conditionalFormatting>
  <conditionalFormatting sqref="AB880">
    <cfRule type="cellIs" dxfId="5508" priority="464" operator="between">
      <formula>20</formula>
      <formula>25</formula>
    </cfRule>
    <cfRule type="cellIs" dxfId="5507" priority="465" operator="between">
      <formula>15</formula>
      <formula>19.99</formula>
    </cfRule>
    <cfRule type="cellIs" dxfId="5506" priority="466" operator="between">
      <formula>10</formula>
      <formula>14.99</formula>
    </cfRule>
    <cfRule type="cellIs" dxfId="5505" priority="467" operator="between">
      <formula>5</formula>
      <formula>9.99</formula>
    </cfRule>
    <cfRule type="cellIs" dxfId="5504" priority="468" operator="between">
      <formula>0.001</formula>
      <formula>4.99</formula>
    </cfRule>
    <cfRule type="cellIs" dxfId="5503" priority="469" operator="equal">
      <formula>0</formula>
    </cfRule>
  </conditionalFormatting>
  <conditionalFormatting sqref="AB880">
    <cfRule type="cellIs" dxfId="5502" priority="463" operator="equal">
      <formula>0</formula>
    </cfRule>
  </conditionalFormatting>
  <conditionalFormatting sqref="AB905">
    <cfRule type="cellIs" dxfId="5501" priority="443" operator="between">
      <formula>20</formula>
      <formula>25</formula>
    </cfRule>
    <cfRule type="cellIs" dxfId="5500" priority="444" operator="between">
      <formula>15</formula>
      <formula>19.99</formula>
    </cfRule>
    <cfRule type="cellIs" dxfId="5499" priority="445" operator="between">
      <formula>10</formula>
      <formula>14.99</formula>
    </cfRule>
    <cfRule type="cellIs" dxfId="5498" priority="446" operator="between">
      <formula>5</formula>
      <formula>9.99</formula>
    </cfRule>
    <cfRule type="cellIs" dxfId="5497" priority="447" operator="between">
      <formula>0.001</formula>
      <formula>4.99</formula>
    </cfRule>
    <cfRule type="cellIs" dxfId="5496" priority="448" operator="equal">
      <formula>0</formula>
    </cfRule>
  </conditionalFormatting>
  <conditionalFormatting sqref="AB905">
    <cfRule type="cellIs" dxfId="5495" priority="442" operator="equal">
      <formula>0</formula>
    </cfRule>
  </conditionalFormatting>
  <conditionalFormatting sqref="AB911">
    <cfRule type="cellIs" dxfId="5494" priority="436" operator="between">
      <formula>20</formula>
      <formula>25</formula>
    </cfRule>
    <cfRule type="cellIs" dxfId="5493" priority="437" operator="between">
      <formula>15</formula>
      <formula>19.99</formula>
    </cfRule>
    <cfRule type="cellIs" dxfId="5492" priority="438" operator="between">
      <formula>10</formula>
      <formula>14.99</formula>
    </cfRule>
    <cfRule type="cellIs" dxfId="5491" priority="439" operator="between">
      <formula>5</formula>
      <formula>9.99</formula>
    </cfRule>
    <cfRule type="cellIs" dxfId="5490" priority="440" operator="between">
      <formula>0.001</formula>
      <formula>4.99</formula>
    </cfRule>
    <cfRule type="cellIs" dxfId="5489" priority="441" operator="equal">
      <formula>0</formula>
    </cfRule>
  </conditionalFormatting>
  <conditionalFormatting sqref="AB911">
    <cfRule type="cellIs" dxfId="5488" priority="435" operator="equal">
      <formula>0</formula>
    </cfRule>
  </conditionalFormatting>
  <conditionalFormatting sqref="AB917">
    <cfRule type="cellIs" dxfId="5487" priority="429" operator="between">
      <formula>20</formula>
      <formula>25</formula>
    </cfRule>
    <cfRule type="cellIs" dxfId="5486" priority="430" operator="between">
      <formula>15</formula>
      <formula>19.99</formula>
    </cfRule>
    <cfRule type="cellIs" dxfId="5485" priority="431" operator="between">
      <formula>10</formula>
      <formula>14.99</formula>
    </cfRule>
    <cfRule type="cellIs" dxfId="5484" priority="432" operator="between">
      <formula>5</formula>
      <formula>9.99</formula>
    </cfRule>
    <cfRule type="cellIs" dxfId="5483" priority="433" operator="between">
      <formula>0.001</formula>
      <formula>4.99</formula>
    </cfRule>
    <cfRule type="cellIs" dxfId="5482" priority="434" operator="equal">
      <formula>0</formula>
    </cfRule>
  </conditionalFormatting>
  <conditionalFormatting sqref="AB917">
    <cfRule type="cellIs" dxfId="5481" priority="428" operator="equal">
      <formula>0</formula>
    </cfRule>
  </conditionalFormatting>
  <conditionalFormatting sqref="AB923">
    <cfRule type="cellIs" dxfId="5480" priority="422" operator="between">
      <formula>20</formula>
      <formula>25</formula>
    </cfRule>
    <cfRule type="cellIs" dxfId="5479" priority="423" operator="between">
      <formula>15</formula>
      <formula>19.99</formula>
    </cfRule>
    <cfRule type="cellIs" dxfId="5478" priority="424" operator="between">
      <formula>10</formula>
      <formula>14.99</formula>
    </cfRule>
    <cfRule type="cellIs" dxfId="5477" priority="425" operator="between">
      <formula>5</formula>
      <formula>9.99</formula>
    </cfRule>
    <cfRule type="cellIs" dxfId="5476" priority="426" operator="between">
      <formula>0.001</formula>
      <formula>4.99</formula>
    </cfRule>
    <cfRule type="cellIs" dxfId="5475" priority="427" operator="equal">
      <formula>0</formula>
    </cfRule>
  </conditionalFormatting>
  <conditionalFormatting sqref="AB923">
    <cfRule type="cellIs" dxfId="5474" priority="421" operator="equal">
      <formula>0</formula>
    </cfRule>
  </conditionalFormatting>
  <conditionalFormatting sqref="AB929">
    <cfRule type="cellIs" dxfId="5473" priority="415" operator="between">
      <formula>20</formula>
      <formula>25</formula>
    </cfRule>
    <cfRule type="cellIs" dxfId="5472" priority="416" operator="between">
      <formula>15</formula>
      <formula>19.99</formula>
    </cfRule>
    <cfRule type="cellIs" dxfId="5471" priority="417" operator="between">
      <formula>10</formula>
      <formula>14.99</formula>
    </cfRule>
    <cfRule type="cellIs" dxfId="5470" priority="418" operator="between">
      <formula>5</formula>
      <formula>9.99</formula>
    </cfRule>
    <cfRule type="cellIs" dxfId="5469" priority="419" operator="between">
      <formula>0.001</formula>
      <formula>4.99</formula>
    </cfRule>
    <cfRule type="cellIs" dxfId="5468" priority="420" operator="equal">
      <formula>0</formula>
    </cfRule>
  </conditionalFormatting>
  <conditionalFormatting sqref="AB929">
    <cfRule type="cellIs" dxfId="5467" priority="414" operator="equal">
      <formula>0</formula>
    </cfRule>
  </conditionalFormatting>
  <conditionalFormatting sqref="AB935">
    <cfRule type="cellIs" dxfId="5466" priority="408" operator="between">
      <formula>20</formula>
      <formula>25</formula>
    </cfRule>
    <cfRule type="cellIs" dxfId="5465" priority="409" operator="between">
      <formula>15</formula>
      <formula>19.99</formula>
    </cfRule>
    <cfRule type="cellIs" dxfId="5464" priority="410" operator="between">
      <formula>10</formula>
      <formula>14.99</formula>
    </cfRule>
    <cfRule type="cellIs" dxfId="5463" priority="411" operator="between">
      <formula>5</formula>
      <formula>9.99</formula>
    </cfRule>
    <cfRule type="cellIs" dxfId="5462" priority="412" operator="between">
      <formula>0.001</formula>
      <formula>4.99</formula>
    </cfRule>
    <cfRule type="cellIs" dxfId="5461" priority="413" operator="equal">
      <formula>0</formula>
    </cfRule>
  </conditionalFormatting>
  <conditionalFormatting sqref="AB935">
    <cfRule type="cellIs" dxfId="5460" priority="407" operator="equal">
      <formula>0</formula>
    </cfRule>
  </conditionalFormatting>
  <conditionalFormatting sqref="AB941">
    <cfRule type="cellIs" dxfId="5459" priority="401" operator="between">
      <formula>20</formula>
      <formula>25</formula>
    </cfRule>
    <cfRule type="cellIs" dxfId="5458" priority="402" operator="between">
      <formula>15</formula>
      <formula>19.99</formula>
    </cfRule>
    <cfRule type="cellIs" dxfId="5457" priority="403" operator="between">
      <formula>10</formula>
      <formula>14.99</formula>
    </cfRule>
    <cfRule type="cellIs" dxfId="5456" priority="404" operator="between">
      <formula>5</formula>
      <formula>9.99</formula>
    </cfRule>
    <cfRule type="cellIs" dxfId="5455" priority="405" operator="between">
      <formula>0.001</formula>
      <formula>4.99</formula>
    </cfRule>
    <cfRule type="cellIs" dxfId="5454" priority="406" operator="equal">
      <formula>0</formula>
    </cfRule>
  </conditionalFormatting>
  <conditionalFormatting sqref="AB941">
    <cfRule type="cellIs" dxfId="5453" priority="400" operator="equal">
      <formula>0</formula>
    </cfRule>
  </conditionalFormatting>
  <conditionalFormatting sqref="AB899">
    <cfRule type="cellIs" dxfId="5452" priority="393" operator="equal">
      <formula>0</formula>
    </cfRule>
  </conditionalFormatting>
  <conditionalFormatting sqref="AB899">
    <cfRule type="cellIs" dxfId="5451" priority="394" operator="between">
      <formula>20</formula>
      <formula>25</formula>
    </cfRule>
    <cfRule type="cellIs" dxfId="5450" priority="395" operator="between">
      <formula>15</formula>
      <formula>19.99</formula>
    </cfRule>
    <cfRule type="cellIs" dxfId="5449" priority="396" operator="between">
      <formula>10</formula>
      <formula>14.99</formula>
    </cfRule>
    <cfRule type="cellIs" dxfId="5448" priority="397" operator="between">
      <formula>5</formula>
      <formula>9.99</formula>
    </cfRule>
    <cfRule type="cellIs" dxfId="5447" priority="398" operator="between">
      <formula>0.001</formula>
      <formula>4.99</formula>
    </cfRule>
    <cfRule type="cellIs" dxfId="5446" priority="399" operator="equal">
      <formula>0</formula>
    </cfRule>
  </conditionalFormatting>
  <conditionalFormatting sqref="AB947">
    <cfRule type="cellIs" dxfId="5445" priority="387" operator="between">
      <formula>20</formula>
      <formula>25</formula>
    </cfRule>
    <cfRule type="cellIs" dxfId="5444" priority="388" operator="between">
      <formula>15</formula>
      <formula>19.99</formula>
    </cfRule>
    <cfRule type="cellIs" dxfId="5443" priority="389" operator="between">
      <formula>10</formula>
      <formula>14.99</formula>
    </cfRule>
    <cfRule type="cellIs" dxfId="5442" priority="390" operator="between">
      <formula>5</formula>
      <formula>9.99</formula>
    </cfRule>
    <cfRule type="cellIs" dxfId="5441" priority="391" operator="between">
      <formula>0.001</formula>
      <formula>4.99</formula>
    </cfRule>
    <cfRule type="cellIs" dxfId="5440" priority="392" operator="equal">
      <formula>0</formula>
    </cfRule>
  </conditionalFormatting>
  <conditionalFormatting sqref="AB947">
    <cfRule type="cellIs" dxfId="5439" priority="386" operator="equal">
      <formula>0</formula>
    </cfRule>
  </conditionalFormatting>
  <conditionalFormatting sqref="AB1019">
    <cfRule type="cellIs" dxfId="5438" priority="303" operator="between">
      <formula>20</formula>
      <formula>25</formula>
    </cfRule>
    <cfRule type="cellIs" dxfId="5437" priority="304" operator="between">
      <formula>15</formula>
      <formula>19.99</formula>
    </cfRule>
    <cfRule type="cellIs" dxfId="5436" priority="305" operator="between">
      <formula>10</formula>
      <formula>14.99</formula>
    </cfRule>
    <cfRule type="cellIs" dxfId="5435" priority="306" operator="between">
      <formula>5</formula>
      <formula>9.99</formula>
    </cfRule>
    <cfRule type="cellIs" dxfId="5434" priority="307" operator="between">
      <formula>0.001</formula>
      <formula>4.99</formula>
    </cfRule>
    <cfRule type="cellIs" dxfId="5433" priority="308" operator="equal">
      <formula>0</formula>
    </cfRule>
  </conditionalFormatting>
  <conditionalFormatting sqref="AB1019">
    <cfRule type="cellIs" dxfId="5432" priority="302" operator="equal">
      <formula>0</formula>
    </cfRule>
  </conditionalFormatting>
  <conditionalFormatting sqref="AB953">
    <cfRule type="cellIs" dxfId="5431" priority="380" operator="between">
      <formula>20</formula>
      <formula>25</formula>
    </cfRule>
    <cfRule type="cellIs" dxfId="5430" priority="381" operator="between">
      <formula>15</formula>
      <formula>19.99</formula>
    </cfRule>
    <cfRule type="cellIs" dxfId="5429" priority="382" operator="between">
      <formula>10</formula>
      <formula>14.99</formula>
    </cfRule>
    <cfRule type="cellIs" dxfId="5428" priority="383" operator="between">
      <formula>5</formula>
      <formula>9.99</formula>
    </cfRule>
    <cfRule type="cellIs" dxfId="5427" priority="384" operator="between">
      <formula>0.001</formula>
      <formula>4.99</formula>
    </cfRule>
    <cfRule type="cellIs" dxfId="5426" priority="385" operator="equal">
      <formula>0</formula>
    </cfRule>
  </conditionalFormatting>
  <conditionalFormatting sqref="AB953">
    <cfRule type="cellIs" dxfId="5425" priority="379" operator="equal">
      <formula>0</formula>
    </cfRule>
  </conditionalFormatting>
  <conditionalFormatting sqref="AB959">
    <cfRule type="cellIs" dxfId="5424" priority="373" operator="between">
      <formula>20</formula>
      <formula>25</formula>
    </cfRule>
    <cfRule type="cellIs" dxfId="5423" priority="374" operator="between">
      <formula>15</formula>
      <formula>19.99</formula>
    </cfRule>
    <cfRule type="cellIs" dxfId="5422" priority="375" operator="between">
      <formula>10</formula>
      <formula>14.99</formula>
    </cfRule>
    <cfRule type="cellIs" dxfId="5421" priority="376" operator="between">
      <formula>5</formula>
      <formula>9.99</formula>
    </cfRule>
    <cfRule type="cellIs" dxfId="5420" priority="377" operator="between">
      <formula>0.001</formula>
      <formula>4.99</formula>
    </cfRule>
    <cfRule type="cellIs" dxfId="5419" priority="378" operator="equal">
      <formula>0</formula>
    </cfRule>
  </conditionalFormatting>
  <conditionalFormatting sqref="AB959">
    <cfRule type="cellIs" dxfId="5418" priority="372" operator="equal">
      <formula>0</formula>
    </cfRule>
  </conditionalFormatting>
  <conditionalFormatting sqref="AB965">
    <cfRule type="cellIs" dxfId="5417" priority="366" operator="between">
      <formula>20</formula>
      <formula>25</formula>
    </cfRule>
    <cfRule type="cellIs" dxfId="5416" priority="367" operator="between">
      <formula>15</formula>
      <formula>19.99</formula>
    </cfRule>
    <cfRule type="cellIs" dxfId="5415" priority="368" operator="between">
      <formula>10</formula>
      <formula>14.99</formula>
    </cfRule>
    <cfRule type="cellIs" dxfId="5414" priority="369" operator="between">
      <formula>5</formula>
      <formula>9.99</formula>
    </cfRule>
    <cfRule type="cellIs" dxfId="5413" priority="370" operator="between">
      <formula>0.001</formula>
      <formula>4.99</formula>
    </cfRule>
    <cfRule type="cellIs" dxfId="5412" priority="371" operator="equal">
      <formula>0</formula>
    </cfRule>
  </conditionalFormatting>
  <conditionalFormatting sqref="AB965">
    <cfRule type="cellIs" dxfId="5411" priority="365" operator="equal">
      <formula>0</formula>
    </cfRule>
  </conditionalFormatting>
  <conditionalFormatting sqref="AB971">
    <cfRule type="cellIs" dxfId="5410" priority="359" operator="between">
      <formula>20</formula>
      <formula>25</formula>
    </cfRule>
    <cfRule type="cellIs" dxfId="5409" priority="360" operator="between">
      <formula>15</formula>
      <formula>19.99</formula>
    </cfRule>
    <cfRule type="cellIs" dxfId="5408" priority="361" operator="between">
      <formula>10</formula>
      <formula>14.99</formula>
    </cfRule>
    <cfRule type="cellIs" dxfId="5407" priority="362" operator="between">
      <formula>5</formula>
      <formula>9.99</formula>
    </cfRule>
    <cfRule type="cellIs" dxfId="5406" priority="363" operator="between">
      <formula>0.001</formula>
      <formula>4.99</formula>
    </cfRule>
    <cfRule type="cellIs" dxfId="5405" priority="364" operator="equal">
      <formula>0</formula>
    </cfRule>
  </conditionalFormatting>
  <conditionalFormatting sqref="AB971">
    <cfRule type="cellIs" dxfId="5404" priority="358" operator="equal">
      <formula>0</formula>
    </cfRule>
  </conditionalFormatting>
  <conditionalFormatting sqref="AB977">
    <cfRule type="cellIs" dxfId="5403" priority="352" operator="between">
      <formula>20</formula>
      <formula>25</formula>
    </cfRule>
    <cfRule type="cellIs" dxfId="5402" priority="353" operator="between">
      <formula>15</formula>
      <formula>19.99</formula>
    </cfRule>
    <cfRule type="cellIs" dxfId="5401" priority="354" operator="between">
      <formula>10</formula>
      <formula>14.99</formula>
    </cfRule>
    <cfRule type="cellIs" dxfId="5400" priority="355" operator="between">
      <formula>5</formula>
      <formula>9.99</formula>
    </cfRule>
    <cfRule type="cellIs" dxfId="5399" priority="356" operator="between">
      <formula>0.001</formula>
      <formula>4.99</formula>
    </cfRule>
    <cfRule type="cellIs" dxfId="5398" priority="357" operator="equal">
      <formula>0</formula>
    </cfRule>
  </conditionalFormatting>
  <conditionalFormatting sqref="AB977">
    <cfRule type="cellIs" dxfId="5397" priority="351" operator="equal">
      <formula>0</formula>
    </cfRule>
  </conditionalFormatting>
  <conditionalFormatting sqref="AB983">
    <cfRule type="cellIs" dxfId="5396" priority="345" operator="between">
      <formula>20</formula>
      <formula>25</formula>
    </cfRule>
    <cfRule type="cellIs" dxfId="5395" priority="346" operator="between">
      <formula>15</formula>
      <formula>19.99</formula>
    </cfRule>
    <cfRule type="cellIs" dxfId="5394" priority="347" operator="between">
      <formula>10</formula>
      <formula>14.99</formula>
    </cfRule>
    <cfRule type="cellIs" dxfId="5393" priority="348" operator="between">
      <formula>5</formula>
      <formula>9.99</formula>
    </cfRule>
    <cfRule type="cellIs" dxfId="5392" priority="349" operator="between">
      <formula>0.001</formula>
      <formula>4.99</formula>
    </cfRule>
    <cfRule type="cellIs" dxfId="5391" priority="350" operator="equal">
      <formula>0</formula>
    </cfRule>
  </conditionalFormatting>
  <conditionalFormatting sqref="AB983">
    <cfRule type="cellIs" dxfId="5390" priority="344" operator="equal">
      <formula>0</formula>
    </cfRule>
  </conditionalFormatting>
  <conditionalFormatting sqref="AB989">
    <cfRule type="cellIs" dxfId="5389" priority="338" operator="between">
      <formula>20</formula>
      <formula>25</formula>
    </cfRule>
    <cfRule type="cellIs" dxfId="5388" priority="339" operator="between">
      <formula>15</formula>
      <formula>19.99</formula>
    </cfRule>
    <cfRule type="cellIs" dxfId="5387" priority="340" operator="between">
      <formula>10</formula>
      <formula>14.99</formula>
    </cfRule>
    <cfRule type="cellIs" dxfId="5386" priority="341" operator="between">
      <formula>5</formula>
      <formula>9.99</formula>
    </cfRule>
    <cfRule type="cellIs" dxfId="5385" priority="342" operator="between">
      <formula>0.001</formula>
      <formula>4.99</formula>
    </cfRule>
    <cfRule type="cellIs" dxfId="5384" priority="343" operator="equal">
      <formula>0</formula>
    </cfRule>
  </conditionalFormatting>
  <conditionalFormatting sqref="AB989">
    <cfRule type="cellIs" dxfId="5383" priority="337" operator="equal">
      <formula>0</formula>
    </cfRule>
  </conditionalFormatting>
  <conditionalFormatting sqref="AB995">
    <cfRule type="cellIs" dxfId="5382" priority="331" operator="between">
      <formula>20</formula>
      <formula>25</formula>
    </cfRule>
    <cfRule type="cellIs" dxfId="5381" priority="332" operator="between">
      <formula>15</formula>
      <formula>19.99</formula>
    </cfRule>
    <cfRule type="cellIs" dxfId="5380" priority="333" operator="between">
      <formula>10</formula>
      <formula>14.99</formula>
    </cfRule>
    <cfRule type="cellIs" dxfId="5379" priority="334" operator="between">
      <formula>5</formula>
      <formula>9.99</formula>
    </cfRule>
    <cfRule type="cellIs" dxfId="5378" priority="335" operator="between">
      <formula>0.001</formula>
      <formula>4.99</formula>
    </cfRule>
    <cfRule type="cellIs" dxfId="5377" priority="336" operator="equal">
      <formula>0</formula>
    </cfRule>
  </conditionalFormatting>
  <conditionalFormatting sqref="AB995">
    <cfRule type="cellIs" dxfId="5376" priority="330" operator="equal">
      <formula>0</formula>
    </cfRule>
  </conditionalFormatting>
  <conditionalFormatting sqref="AB1001">
    <cfRule type="cellIs" dxfId="5375" priority="324" operator="between">
      <formula>20</formula>
      <formula>25</formula>
    </cfRule>
    <cfRule type="cellIs" dxfId="5374" priority="325" operator="between">
      <formula>15</formula>
      <formula>19.99</formula>
    </cfRule>
    <cfRule type="cellIs" dxfId="5373" priority="326" operator="between">
      <formula>10</formula>
      <formula>14.99</formula>
    </cfRule>
    <cfRule type="cellIs" dxfId="5372" priority="327" operator="between">
      <formula>5</formula>
      <formula>9.99</formula>
    </cfRule>
    <cfRule type="cellIs" dxfId="5371" priority="328" operator="between">
      <formula>0.001</formula>
      <formula>4.99</formula>
    </cfRule>
    <cfRule type="cellIs" dxfId="5370" priority="329" operator="equal">
      <formula>0</formula>
    </cfRule>
  </conditionalFormatting>
  <conditionalFormatting sqref="AB1001">
    <cfRule type="cellIs" dxfId="5369" priority="323" operator="equal">
      <formula>0</formula>
    </cfRule>
  </conditionalFormatting>
  <conditionalFormatting sqref="AB1013">
    <cfRule type="cellIs" dxfId="5368" priority="310" operator="between">
      <formula>20</formula>
      <formula>25</formula>
    </cfRule>
    <cfRule type="cellIs" dxfId="5367" priority="311" operator="between">
      <formula>15</formula>
      <formula>19.99</formula>
    </cfRule>
    <cfRule type="cellIs" dxfId="5366" priority="312" operator="between">
      <formula>10</formula>
      <formula>14.99</formula>
    </cfRule>
    <cfRule type="cellIs" dxfId="5365" priority="313" operator="between">
      <formula>5</formula>
      <formula>9.99</formula>
    </cfRule>
    <cfRule type="cellIs" dxfId="5364" priority="314" operator="between">
      <formula>0.001</formula>
      <formula>4.99</formula>
    </cfRule>
    <cfRule type="cellIs" dxfId="5363" priority="315" operator="equal">
      <formula>0</formula>
    </cfRule>
  </conditionalFormatting>
  <conditionalFormatting sqref="AB1013">
    <cfRule type="cellIs" dxfId="5362" priority="309" operator="equal">
      <formula>0</formula>
    </cfRule>
  </conditionalFormatting>
  <conditionalFormatting sqref="AB1032">
    <cfRule type="cellIs" dxfId="5361" priority="296" operator="between">
      <formula>20</formula>
      <formula>25</formula>
    </cfRule>
    <cfRule type="cellIs" dxfId="5360" priority="297" operator="between">
      <formula>15</formula>
      <formula>19.99</formula>
    </cfRule>
    <cfRule type="cellIs" dxfId="5359" priority="298" operator="between">
      <formula>10</formula>
      <formula>14.99</formula>
    </cfRule>
    <cfRule type="cellIs" dxfId="5358" priority="299" operator="between">
      <formula>5</formula>
      <formula>9.99</formula>
    </cfRule>
    <cfRule type="cellIs" dxfId="5357" priority="300" operator="between">
      <formula>0.001</formula>
      <formula>4.99</formula>
    </cfRule>
    <cfRule type="cellIs" dxfId="5356" priority="301" operator="equal">
      <formula>0</formula>
    </cfRule>
  </conditionalFormatting>
  <conditionalFormatting sqref="AB1032">
    <cfRule type="cellIs" dxfId="5355" priority="295" operator="equal">
      <formula>0</formula>
    </cfRule>
  </conditionalFormatting>
  <conditionalFormatting sqref="AB1038">
    <cfRule type="cellIs" dxfId="5354" priority="289" operator="between">
      <formula>20</formula>
      <formula>25</formula>
    </cfRule>
    <cfRule type="cellIs" dxfId="5353" priority="290" operator="between">
      <formula>15</formula>
      <formula>19.99</formula>
    </cfRule>
    <cfRule type="cellIs" dxfId="5352" priority="291" operator="between">
      <formula>10</formula>
      <formula>14.99</formula>
    </cfRule>
    <cfRule type="cellIs" dxfId="5351" priority="292" operator="between">
      <formula>5</formula>
      <formula>9.99</formula>
    </cfRule>
    <cfRule type="cellIs" dxfId="5350" priority="293" operator="between">
      <formula>0.001</formula>
      <formula>4.99</formula>
    </cfRule>
    <cfRule type="cellIs" dxfId="5349" priority="294" operator="equal">
      <formula>0</formula>
    </cfRule>
  </conditionalFormatting>
  <conditionalFormatting sqref="AB1038">
    <cfRule type="cellIs" dxfId="5348" priority="288" operator="equal">
      <formula>0</formula>
    </cfRule>
  </conditionalFormatting>
  <conditionalFormatting sqref="AB1044">
    <cfRule type="cellIs" dxfId="5347" priority="282" operator="between">
      <formula>20</formula>
      <formula>25</formula>
    </cfRule>
    <cfRule type="cellIs" dxfId="5346" priority="283" operator="between">
      <formula>15</formula>
      <formula>19.99</formula>
    </cfRule>
    <cfRule type="cellIs" dxfId="5345" priority="284" operator="between">
      <formula>10</formula>
      <formula>14.99</formula>
    </cfRule>
    <cfRule type="cellIs" dxfId="5344" priority="285" operator="between">
      <formula>5</formula>
      <formula>9.99</formula>
    </cfRule>
    <cfRule type="cellIs" dxfId="5343" priority="286" operator="between">
      <formula>0.001</formula>
      <formula>4.99</formula>
    </cfRule>
    <cfRule type="cellIs" dxfId="5342" priority="287" operator="equal">
      <formula>0</formula>
    </cfRule>
  </conditionalFormatting>
  <conditionalFormatting sqref="AB1044">
    <cfRule type="cellIs" dxfId="5341" priority="281" operator="equal">
      <formula>0</formula>
    </cfRule>
  </conditionalFormatting>
  <conditionalFormatting sqref="AB1050">
    <cfRule type="cellIs" dxfId="5340" priority="275" operator="between">
      <formula>20</formula>
      <formula>25</formula>
    </cfRule>
    <cfRule type="cellIs" dxfId="5339" priority="276" operator="between">
      <formula>15</formula>
      <formula>19.99</formula>
    </cfRule>
    <cfRule type="cellIs" dxfId="5338" priority="277" operator="between">
      <formula>10</formula>
      <formula>14.99</formula>
    </cfRule>
    <cfRule type="cellIs" dxfId="5337" priority="278" operator="between">
      <formula>5</formula>
      <formula>9.99</formula>
    </cfRule>
    <cfRule type="cellIs" dxfId="5336" priority="279" operator="between">
      <formula>0.001</formula>
      <formula>4.99</formula>
    </cfRule>
    <cfRule type="cellIs" dxfId="5335" priority="280" operator="equal">
      <formula>0</formula>
    </cfRule>
  </conditionalFormatting>
  <conditionalFormatting sqref="AB1050">
    <cfRule type="cellIs" dxfId="5334" priority="274" operator="equal">
      <formula>0</formula>
    </cfRule>
  </conditionalFormatting>
  <conditionalFormatting sqref="AB1056">
    <cfRule type="cellIs" dxfId="5333" priority="268" operator="between">
      <formula>20</formula>
      <formula>25</formula>
    </cfRule>
    <cfRule type="cellIs" dxfId="5332" priority="269" operator="between">
      <formula>15</formula>
      <formula>19.99</formula>
    </cfRule>
    <cfRule type="cellIs" dxfId="5331" priority="270" operator="between">
      <formula>10</formula>
      <formula>14.99</formula>
    </cfRule>
    <cfRule type="cellIs" dxfId="5330" priority="271" operator="between">
      <formula>5</formula>
      <formula>9.99</formula>
    </cfRule>
    <cfRule type="cellIs" dxfId="5329" priority="272" operator="between">
      <formula>0.001</formula>
      <formula>4.99</formula>
    </cfRule>
    <cfRule type="cellIs" dxfId="5328" priority="273" operator="equal">
      <formula>0</formula>
    </cfRule>
  </conditionalFormatting>
  <conditionalFormatting sqref="AB1056">
    <cfRule type="cellIs" dxfId="5327" priority="267" operator="equal">
      <formula>0</formula>
    </cfRule>
  </conditionalFormatting>
  <conditionalFormatting sqref="AB1062">
    <cfRule type="cellIs" dxfId="5326" priority="261" operator="between">
      <formula>20</formula>
      <formula>25</formula>
    </cfRule>
    <cfRule type="cellIs" dxfId="5325" priority="262" operator="between">
      <formula>15</formula>
      <formula>19.99</formula>
    </cfRule>
    <cfRule type="cellIs" dxfId="5324" priority="263" operator="between">
      <formula>10</formula>
      <formula>14.99</formula>
    </cfRule>
    <cfRule type="cellIs" dxfId="5323" priority="264" operator="between">
      <formula>5</formula>
      <formula>9.99</formula>
    </cfRule>
    <cfRule type="cellIs" dxfId="5322" priority="265" operator="between">
      <formula>0.001</formula>
      <formula>4.99</formula>
    </cfRule>
    <cfRule type="cellIs" dxfId="5321" priority="266" operator="equal">
      <formula>0</formula>
    </cfRule>
  </conditionalFormatting>
  <conditionalFormatting sqref="AB1062">
    <cfRule type="cellIs" dxfId="5320" priority="260" operator="equal">
      <formula>0</formula>
    </cfRule>
  </conditionalFormatting>
  <conditionalFormatting sqref="AB1068">
    <cfRule type="cellIs" dxfId="5319" priority="254" operator="between">
      <formula>20</formula>
      <formula>25</formula>
    </cfRule>
    <cfRule type="cellIs" dxfId="5318" priority="255" operator="between">
      <formula>15</formula>
      <formula>19.99</formula>
    </cfRule>
    <cfRule type="cellIs" dxfId="5317" priority="256" operator="between">
      <formula>10</formula>
      <formula>14.99</formula>
    </cfRule>
    <cfRule type="cellIs" dxfId="5316" priority="257" operator="between">
      <formula>5</formula>
      <formula>9.99</formula>
    </cfRule>
    <cfRule type="cellIs" dxfId="5315" priority="258" operator="between">
      <formula>0.001</formula>
      <formula>4.99</formula>
    </cfRule>
    <cfRule type="cellIs" dxfId="5314" priority="259" operator="equal">
      <formula>0</formula>
    </cfRule>
  </conditionalFormatting>
  <conditionalFormatting sqref="AB1068">
    <cfRule type="cellIs" dxfId="5313" priority="253" operator="equal">
      <formula>0</formula>
    </cfRule>
  </conditionalFormatting>
  <conditionalFormatting sqref="AB1026">
    <cfRule type="cellIs" dxfId="5312" priority="246" operator="equal">
      <formula>0</formula>
    </cfRule>
  </conditionalFormatting>
  <conditionalFormatting sqref="AB1026">
    <cfRule type="cellIs" dxfId="5311" priority="247" operator="between">
      <formula>20</formula>
      <formula>25</formula>
    </cfRule>
    <cfRule type="cellIs" dxfId="5310" priority="248" operator="between">
      <formula>15</formula>
      <formula>19.99</formula>
    </cfRule>
    <cfRule type="cellIs" dxfId="5309" priority="249" operator="between">
      <formula>10</formula>
      <formula>14.99</formula>
    </cfRule>
    <cfRule type="cellIs" dxfId="5308" priority="250" operator="between">
      <formula>5</formula>
      <formula>9.99</formula>
    </cfRule>
    <cfRule type="cellIs" dxfId="5307" priority="251" operator="between">
      <formula>0.001</formula>
      <formula>4.99</formula>
    </cfRule>
    <cfRule type="cellIs" dxfId="5306" priority="252" operator="equal">
      <formula>0</formula>
    </cfRule>
  </conditionalFormatting>
  <conditionalFormatting sqref="AB1074">
    <cfRule type="cellIs" dxfId="5305" priority="240" operator="between">
      <formula>20</formula>
      <formula>25</formula>
    </cfRule>
    <cfRule type="cellIs" dxfId="5304" priority="241" operator="between">
      <formula>15</formula>
      <formula>19.99</formula>
    </cfRule>
    <cfRule type="cellIs" dxfId="5303" priority="242" operator="between">
      <formula>10</formula>
      <formula>14.99</formula>
    </cfRule>
    <cfRule type="cellIs" dxfId="5302" priority="243" operator="between">
      <formula>5</formula>
      <formula>9.99</formula>
    </cfRule>
    <cfRule type="cellIs" dxfId="5301" priority="244" operator="between">
      <formula>0.001</formula>
      <formula>4.99</formula>
    </cfRule>
    <cfRule type="cellIs" dxfId="5300" priority="245" operator="equal">
      <formula>0</formula>
    </cfRule>
  </conditionalFormatting>
  <conditionalFormatting sqref="AB1074">
    <cfRule type="cellIs" dxfId="5299" priority="239" operator="equal">
      <formula>0</formula>
    </cfRule>
  </conditionalFormatting>
  <conditionalFormatting sqref="AB1146">
    <cfRule type="cellIs" dxfId="5298" priority="156" operator="between">
      <formula>20</formula>
      <formula>25</formula>
    </cfRule>
    <cfRule type="cellIs" dxfId="5297" priority="157" operator="between">
      <formula>15</formula>
      <formula>19.99</formula>
    </cfRule>
    <cfRule type="cellIs" dxfId="5296" priority="158" operator="between">
      <formula>10</formula>
      <formula>14.99</formula>
    </cfRule>
    <cfRule type="cellIs" dxfId="5295" priority="159" operator="between">
      <formula>5</formula>
      <formula>9.99</formula>
    </cfRule>
    <cfRule type="cellIs" dxfId="5294" priority="160" operator="between">
      <formula>0.001</formula>
      <formula>4.99</formula>
    </cfRule>
    <cfRule type="cellIs" dxfId="5293" priority="161" operator="equal">
      <formula>0</formula>
    </cfRule>
  </conditionalFormatting>
  <conditionalFormatting sqref="AB1146">
    <cfRule type="cellIs" dxfId="5292" priority="155" operator="equal">
      <formula>0</formula>
    </cfRule>
  </conditionalFormatting>
  <conditionalFormatting sqref="AB1080">
    <cfRule type="cellIs" dxfId="5291" priority="233" operator="between">
      <formula>20</formula>
      <formula>25</formula>
    </cfRule>
    <cfRule type="cellIs" dxfId="5290" priority="234" operator="between">
      <formula>15</formula>
      <formula>19.99</formula>
    </cfRule>
    <cfRule type="cellIs" dxfId="5289" priority="235" operator="between">
      <formula>10</formula>
      <formula>14.99</formula>
    </cfRule>
    <cfRule type="cellIs" dxfId="5288" priority="236" operator="between">
      <formula>5</formula>
      <formula>9.99</formula>
    </cfRule>
    <cfRule type="cellIs" dxfId="5287" priority="237" operator="between">
      <formula>0.001</formula>
      <formula>4.99</formula>
    </cfRule>
    <cfRule type="cellIs" dxfId="5286" priority="238" operator="equal">
      <formula>0</formula>
    </cfRule>
  </conditionalFormatting>
  <conditionalFormatting sqref="AB1080">
    <cfRule type="cellIs" dxfId="5285" priority="232" operator="equal">
      <formula>0</formula>
    </cfRule>
  </conditionalFormatting>
  <conditionalFormatting sqref="AB1086">
    <cfRule type="cellIs" dxfId="5284" priority="226" operator="between">
      <formula>20</formula>
      <formula>25</formula>
    </cfRule>
    <cfRule type="cellIs" dxfId="5283" priority="227" operator="between">
      <formula>15</formula>
      <formula>19.99</formula>
    </cfRule>
    <cfRule type="cellIs" dxfId="5282" priority="228" operator="between">
      <formula>10</formula>
      <formula>14.99</formula>
    </cfRule>
    <cfRule type="cellIs" dxfId="5281" priority="229" operator="between">
      <formula>5</formula>
      <formula>9.99</formula>
    </cfRule>
    <cfRule type="cellIs" dxfId="5280" priority="230" operator="between">
      <formula>0.001</formula>
      <formula>4.99</formula>
    </cfRule>
    <cfRule type="cellIs" dxfId="5279" priority="231" operator="equal">
      <formula>0</formula>
    </cfRule>
  </conditionalFormatting>
  <conditionalFormatting sqref="AB1086">
    <cfRule type="cellIs" dxfId="5278" priority="225" operator="equal">
      <formula>0</formula>
    </cfRule>
  </conditionalFormatting>
  <conditionalFormatting sqref="AB1092">
    <cfRule type="cellIs" dxfId="5277" priority="219" operator="between">
      <formula>20</formula>
      <formula>25</formula>
    </cfRule>
    <cfRule type="cellIs" dxfId="5276" priority="220" operator="between">
      <formula>15</formula>
      <formula>19.99</formula>
    </cfRule>
    <cfRule type="cellIs" dxfId="5275" priority="221" operator="between">
      <formula>10</formula>
      <formula>14.99</formula>
    </cfRule>
    <cfRule type="cellIs" dxfId="5274" priority="222" operator="between">
      <formula>5</formula>
      <formula>9.99</formula>
    </cfRule>
    <cfRule type="cellIs" dxfId="5273" priority="223" operator="between">
      <formula>0.001</formula>
      <formula>4.99</formula>
    </cfRule>
    <cfRule type="cellIs" dxfId="5272" priority="224" operator="equal">
      <formula>0</formula>
    </cfRule>
  </conditionalFormatting>
  <conditionalFormatting sqref="AB1092">
    <cfRule type="cellIs" dxfId="5271" priority="218" operator="equal">
      <formula>0</formula>
    </cfRule>
  </conditionalFormatting>
  <conditionalFormatting sqref="AB1098">
    <cfRule type="cellIs" dxfId="5270" priority="212" operator="between">
      <formula>20</formula>
      <formula>25</formula>
    </cfRule>
    <cfRule type="cellIs" dxfId="5269" priority="213" operator="between">
      <formula>15</formula>
      <formula>19.99</formula>
    </cfRule>
    <cfRule type="cellIs" dxfId="5268" priority="214" operator="between">
      <formula>10</formula>
      <formula>14.99</formula>
    </cfRule>
    <cfRule type="cellIs" dxfId="5267" priority="215" operator="between">
      <formula>5</formula>
      <formula>9.99</formula>
    </cfRule>
    <cfRule type="cellIs" dxfId="5266" priority="216" operator="between">
      <formula>0.001</formula>
      <formula>4.99</formula>
    </cfRule>
    <cfRule type="cellIs" dxfId="5265" priority="217" operator="equal">
      <formula>0</formula>
    </cfRule>
  </conditionalFormatting>
  <conditionalFormatting sqref="AB1098">
    <cfRule type="cellIs" dxfId="5264" priority="211" operator="equal">
      <formula>0</formula>
    </cfRule>
  </conditionalFormatting>
  <conditionalFormatting sqref="AB1104">
    <cfRule type="cellIs" dxfId="5263" priority="205" operator="between">
      <formula>20</formula>
      <formula>25</formula>
    </cfRule>
    <cfRule type="cellIs" dxfId="5262" priority="206" operator="between">
      <formula>15</formula>
      <formula>19.99</formula>
    </cfRule>
    <cfRule type="cellIs" dxfId="5261" priority="207" operator="between">
      <formula>10</formula>
      <formula>14.99</formula>
    </cfRule>
    <cfRule type="cellIs" dxfId="5260" priority="208" operator="between">
      <formula>5</formula>
      <formula>9.99</formula>
    </cfRule>
    <cfRule type="cellIs" dxfId="5259" priority="209" operator="between">
      <formula>0.001</formula>
      <formula>4.99</formula>
    </cfRule>
    <cfRule type="cellIs" dxfId="5258" priority="210" operator="equal">
      <formula>0</formula>
    </cfRule>
  </conditionalFormatting>
  <conditionalFormatting sqref="AB1104">
    <cfRule type="cellIs" dxfId="5257" priority="204" operator="equal">
      <formula>0</formula>
    </cfRule>
  </conditionalFormatting>
  <conditionalFormatting sqref="AB1110">
    <cfRule type="cellIs" dxfId="5256" priority="198" operator="between">
      <formula>20</formula>
      <formula>25</formula>
    </cfRule>
    <cfRule type="cellIs" dxfId="5255" priority="199" operator="between">
      <formula>15</formula>
      <formula>19.99</formula>
    </cfRule>
    <cfRule type="cellIs" dxfId="5254" priority="200" operator="between">
      <formula>10</formula>
      <formula>14.99</formula>
    </cfRule>
    <cfRule type="cellIs" dxfId="5253" priority="201" operator="between">
      <formula>5</formula>
      <formula>9.99</formula>
    </cfRule>
    <cfRule type="cellIs" dxfId="5252" priority="202" operator="between">
      <formula>0.001</formula>
      <formula>4.99</formula>
    </cfRule>
    <cfRule type="cellIs" dxfId="5251" priority="203" operator="equal">
      <formula>0</formula>
    </cfRule>
  </conditionalFormatting>
  <conditionalFormatting sqref="AB1110">
    <cfRule type="cellIs" dxfId="5250" priority="197" operator="equal">
      <formula>0</formula>
    </cfRule>
  </conditionalFormatting>
  <conditionalFormatting sqref="AB1116">
    <cfRule type="cellIs" dxfId="5249" priority="191" operator="between">
      <formula>20</formula>
      <formula>25</formula>
    </cfRule>
    <cfRule type="cellIs" dxfId="5248" priority="192" operator="between">
      <formula>15</formula>
      <formula>19.99</formula>
    </cfRule>
    <cfRule type="cellIs" dxfId="5247" priority="193" operator="between">
      <formula>10</formula>
      <formula>14.99</formula>
    </cfRule>
    <cfRule type="cellIs" dxfId="5246" priority="194" operator="between">
      <formula>5</formula>
      <formula>9.99</formula>
    </cfRule>
    <cfRule type="cellIs" dxfId="5245" priority="195" operator="between">
      <formula>0.001</formula>
      <formula>4.99</formula>
    </cfRule>
    <cfRule type="cellIs" dxfId="5244" priority="196" operator="equal">
      <formula>0</formula>
    </cfRule>
  </conditionalFormatting>
  <conditionalFormatting sqref="AB1116">
    <cfRule type="cellIs" dxfId="5243" priority="190" operator="equal">
      <formula>0</formula>
    </cfRule>
  </conditionalFormatting>
  <conditionalFormatting sqref="AB1122">
    <cfRule type="cellIs" dxfId="5242" priority="184" operator="between">
      <formula>20</formula>
      <formula>25</formula>
    </cfRule>
    <cfRule type="cellIs" dxfId="5241" priority="185" operator="between">
      <formula>15</formula>
      <formula>19.99</formula>
    </cfRule>
    <cfRule type="cellIs" dxfId="5240" priority="186" operator="between">
      <formula>10</formula>
      <formula>14.99</formula>
    </cfRule>
    <cfRule type="cellIs" dxfId="5239" priority="187" operator="between">
      <formula>5</formula>
      <formula>9.99</formula>
    </cfRule>
    <cfRule type="cellIs" dxfId="5238" priority="188" operator="between">
      <formula>0.001</formula>
      <formula>4.99</formula>
    </cfRule>
    <cfRule type="cellIs" dxfId="5237" priority="189" operator="equal">
      <formula>0</formula>
    </cfRule>
  </conditionalFormatting>
  <conditionalFormatting sqref="AB1122">
    <cfRule type="cellIs" dxfId="5236" priority="183" operator="equal">
      <formula>0</formula>
    </cfRule>
  </conditionalFormatting>
  <conditionalFormatting sqref="AB1134">
    <cfRule type="cellIs" dxfId="5235" priority="170" operator="between">
      <formula>20</formula>
      <formula>25</formula>
    </cfRule>
    <cfRule type="cellIs" dxfId="5234" priority="171" operator="between">
      <formula>15</formula>
      <formula>19.99</formula>
    </cfRule>
    <cfRule type="cellIs" dxfId="5233" priority="172" operator="between">
      <formula>10</formula>
      <formula>14.99</formula>
    </cfRule>
    <cfRule type="cellIs" dxfId="5232" priority="173" operator="between">
      <formula>5</formula>
      <formula>9.99</formula>
    </cfRule>
    <cfRule type="cellIs" dxfId="5231" priority="174" operator="between">
      <formula>0.001</formula>
      <formula>4.99</formula>
    </cfRule>
    <cfRule type="cellIs" dxfId="5230" priority="175" operator="equal">
      <formula>0</formula>
    </cfRule>
  </conditionalFormatting>
  <conditionalFormatting sqref="AB1134">
    <cfRule type="cellIs" dxfId="5229" priority="169" operator="equal">
      <formula>0</formula>
    </cfRule>
  </conditionalFormatting>
  <conditionalFormatting sqref="AB1140">
    <cfRule type="cellIs" dxfId="5228" priority="163" operator="between">
      <formula>20</formula>
      <formula>25</formula>
    </cfRule>
    <cfRule type="cellIs" dxfId="5227" priority="164" operator="between">
      <formula>15</formula>
      <formula>19.99</formula>
    </cfRule>
    <cfRule type="cellIs" dxfId="5226" priority="165" operator="between">
      <formula>10</formula>
      <formula>14.99</formula>
    </cfRule>
    <cfRule type="cellIs" dxfId="5225" priority="166" operator="between">
      <formula>5</formula>
      <formula>9.99</formula>
    </cfRule>
    <cfRule type="cellIs" dxfId="5224" priority="167" operator="between">
      <formula>0.001</formula>
      <formula>4.99</formula>
    </cfRule>
    <cfRule type="cellIs" dxfId="5223" priority="168" operator="equal">
      <formula>0</formula>
    </cfRule>
  </conditionalFormatting>
  <conditionalFormatting sqref="AB1140">
    <cfRule type="cellIs" dxfId="5222" priority="162" operator="equal">
      <formula>0</formula>
    </cfRule>
  </conditionalFormatting>
  <conditionalFormatting sqref="AB1165">
    <cfRule type="cellIs" dxfId="5221" priority="142" operator="between">
      <formula>20</formula>
      <formula>25</formula>
    </cfRule>
    <cfRule type="cellIs" dxfId="5220" priority="143" operator="between">
      <formula>15</formula>
      <formula>19.99</formula>
    </cfRule>
    <cfRule type="cellIs" dxfId="5219" priority="144" operator="between">
      <formula>10</formula>
      <formula>14.99</formula>
    </cfRule>
    <cfRule type="cellIs" dxfId="5218" priority="145" operator="between">
      <formula>5</formula>
      <formula>9.99</formula>
    </cfRule>
    <cfRule type="cellIs" dxfId="5217" priority="146" operator="between">
      <formula>0.001</formula>
      <formula>4.99</formula>
    </cfRule>
    <cfRule type="cellIs" dxfId="5216" priority="147" operator="equal">
      <formula>0</formula>
    </cfRule>
  </conditionalFormatting>
  <conditionalFormatting sqref="AB1165">
    <cfRule type="cellIs" dxfId="5215" priority="141" operator="equal">
      <formula>0</formula>
    </cfRule>
  </conditionalFormatting>
  <conditionalFormatting sqref="AB1171">
    <cfRule type="cellIs" dxfId="5214" priority="135" operator="between">
      <formula>20</formula>
      <formula>25</formula>
    </cfRule>
    <cfRule type="cellIs" dxfId="5213" priority="136" operator="between">
      <formula>15</formula>
      <formula>19.99</formula>
    </cfRule>
    <cfRule type="cellIs" dxfId="5212" priority="137" operator="between">
      <formula>10</formula>
      <formula>14.99</formula>
    </cfRule>
    <cfRule type="cellIs" dxfId="5211" priority="138" operator="between">
      <formula>5</formula>
      <formula>9.99</formula>
    </cfRule>
    <cfRule type="cellIs" dxfId="5210" priority="139" operator="between">
      <formula>0.001</formula>
      <formula>4.99</formula>
    </cfRule>
    <cfRule type="cellIs" dxfId="5209" priority="140" operator="equal">
      <formula>0</formula>
    </cfRule>
  </conditionalFormatting>
  <conditionalFormatting sqref="AB1171">
    <cfRule type="cellIs" dxfId="5208" priority="134" operator="equal">
      <formula>0</formula>
    </cfRule>
  </conditionalFormatting>
  <conditionalFormatting sqref="AB1177">
    <cfRule type="cellIs" dxfId="5207" priority="128" operator="between">
      <formula>20</formula>
      <formula>25</formula>
    </cfRule>
    <cfRule type="cellIs" dxfId="5206" priority="129" operator="between">
      <formula>15</formula>
      <formula>19.99</formula>
    </cfRule>
    <cfRule type="cellIs" dxfId="5205" priority="130" operator="between">
      <formula>10</formula>
      <formula>14.99</formula>
    </cfRule>
    <cfRule type="cellIs" dxfId="5204" priority="131" operator="between">
      <formula>5</formula>
      <formula>9.99</formula>
    </cfRule>
    <cfRule type="cellIs" dxfId="5203" priority="132" operator="between">
      <formula>0.001</formula>
      <formula>4.99</formula>
    </cfRule>
    <cfRule type="cellIs" dxfId="5202" priority="133" operator="equal">
      <formula>0</formula>
    </cfRule>
  </conditionalFormatting>
  <conditionalFormatting sqref="AB1177">
    <cfRule type="cellIs" dxfId="5201" priority="127" operator="equal">
      <formula>0</formula>
    </cfRule>
  </conditionalFormatting>
  <conditionalFormatting sqref="AB1183">
    <cfRule type="cellIs" dxfId="5200" priority="121" operator="between">
      <formula>20</formula>
      <formula>25</formula>
    </cfRule>
    <cfRule type="cellIs" dxfId="5199" priority="122" operator="between">
      <formula>15</formula>
      <formula>19.99</formula>
    </cfRule>
    <cfRule type="cellIs" dxfId="5198" priority="123" operator="between">
      <formula>10</formula>
      <formula>14.99</formula>
    </cfRule>
    <cfRule type="cellIs" dxfId="5197" priority="124" operator="between">
      <formula>5</formula>
      <formula>9.99</formula>
    </cfRule>
    <cfRule type="cellIs" dxfId="5196" priority="125" operator="between">
      <formula>0.001</formula>
      <formula>4.99</formula>
    </cfRule>
    <cfRule type="cellIs" dxfId="5195" priority="126" operator="equal">
      <formula>0</formula>
    </cfRule>
  </conditionalFormatting>
  <conditionalFormatting sqref="AB1183">
    <cfRule type="cellIs" dxfId="5194" priority="120" operator="equal">
      <formula>0</formula>
    </cfRule>
  </conditionalFormatting>
  <conditionalFormatting sqref="AB1189">
    <cfRule type="cellIs" dxfId="5193" priority="114" operator="between">
      <formula>20</formula>
      <formula>25</formula>
    </cfRule>
    <cfRule type="cellIs" dxfId="5192" priority="115" operator="between">
      <formula>15</formula>
      <formula>19.99</formula>
    </cfRule>
    <cfRule type="cellIs" dxfId="5191" priority="116" operator="between">
      <formula>10</formula>
      <formula>14.99</formula>
    </cfRule>
    <cfRule type="cellIs" dxfId="5190" priority="117" operator="between">
      <formula>5</formula>
      <formula>9.99</formula>
    </cfRule>
    <cfRule type="cellIs" dxfId="5189" priority="118" operator="between">
      <formula>0.001</formula>
      <formula>4.99</formula>
    </cfRule>
    <cfRule type="cellIs" dxfId="5188" priority="119" operator="equal">
      <formula>0</formula>
    </cfRule>
  </conditionalFormatting>
  <conditionalFormatting sqref="AB1189">
    <cfRule type="cellIs" dxfId="5187" priority="113" operator="equal">
      <formula>0</formula>
    </cfRule>
  </conditionalFormatting>
  <conditionalFormatting sqref="AB1195">
    <cfRule type="cellIs" dxfId="5186" priority="107" operator="between">
      <formula>20</formula>
      <formula>25</formula>
    </cfRule>
    <cfRule type="cellIs" dxfId="5185" priority="108" operator="between">
      <formula>15</formula>
      <formula>19.99</formula>
    </cfRule>
    <cfRule type="cellIs" dxfId="5184" priority="109" operator="between">
      <formula>10</formula>
      <formula>14.99</formula>
    </cfRule>
    <cfRule type="cellIs" dxfId="5183" priority="110" operator="between">
      <formula>5</formula>
      <formula>9.99</formula>
    </cfRule>
    <cfRule type="cellIs" dxfId="5182" priority="111" operator="between">
      <formula>0.001</formula>
      <formula>4.99</formula>
    </cfRule>
    <cfRule type="cellIs" dxfId="5181" priority="112" operator="equal">
      <formula>0</formula>
    </cfRule>
  </conditionalFormatting>
  <conditionalFormatting sqref="AB1195">
    <cfRule type="cellIs" dxfId="5180" priority="106" operator="equal">
      <formula>0</formula>
    </cfRule>
  </conditionalFormatting>
  <conditionalFormatting sqref="AB1201">
    <cfRule type="cellIs" dxfId="5179" priority="93" operator="between">
      <formula>20</formula>
      <formula>25</formula>
    </cfRule>
    <cfRule type="cellIs" dxfId="5178" priority="94" operator="between">
      <formula>15</formula>
      <formula>19.99</formula>
    </cfRule>
    <cfRule type="cellIs" dxfId="5177" priority="95" operator="between">
      <formula>10</formula>
      <formula>14.99</formula>
    </cfRule>
    <cfRule type="cellIs" dxfId="5176" priority="96" operator="between">
      <formula>5</formula>
      <formula>9.99</formula>
    </cfRule>
    <cfRule type="cellIs" dxfId="5175" priority="97" operator="between">
      <formula>0.001</formula>
      <formula>4.99</formula>
    </cfRule>
    <cfRule type="cellIs" dxfId="5174" priority="98" operator="equal">
      <formula>0</formula>
    </cfRule>
  </conditionalFormatting>
  <conditionalFormatting sqref="AB1201">
    <cfRule type="cellIs" dxfId="5173" priority="92" operator="equal">
      <formula>0</formula>
    </cfRule>
  </conditionalFormatting>
  <conditionalFormatting sqref="AB1207">
    <cfRule type="cellIs" dxfId="5172" priority="86" operator="between">
      <formula>20</formula>
      <formula>25</formula>
    </cfRule>
    <cfRule type="cellIs" dxfId="5171" priority="87" operator="between">
      <formula>15</formula>
      <formula>19.99</formula>
    </cfRule>
    <cfRule type="cellIs" dxfId="5170" priority="88" operator="between">
      <formula>10</formula>
      <formula>14.99</formula>
    </cfRule>
    <cfRule type="cellIs" dxfId="5169" priority="89" operator="between">
      <formula>5</formula>
      <formula>9.99</formula>
    </cfRule>
    <cfRule type="cellIs" dxfId="5168" priority="90" operator="between">
      <formula>0.001</formula>
      <formula>4.99</formula>
    </cfRule>
    <cfRule type="cellIs" dxfId="5167" priority="91" operator="equal">
      <formula>0</formula>
    </cfRule>
  </conditionalFormatting>
  <conditionalFormatting sqref="AB1207">
    <cfRule type="cellIs" dxfId="5166" priority="85" operator="equal">
      <formula>0</formula>
    </cfRule>
  </conditionalFormatting>
  <conditionalFormatting sqref="AB1213">
    <cfRule type="cellIs" dxfId="5165" priority="79" operator="between">
      <formula>20</formula>
      <formula>25</formula>
    </cfRule>
    <cfRule type="cellIs" dxfId="5164" priority="80" operator="between">
      <formula>15</formula>
      <formula>19.99</formula>
    </cfRule>
    <cfRule type="cellIs" dxfId="5163" priority="81" operator="between">
      <formula>10</formula>
      <formula>14.99</formula>
    </cfRule>
    <cfRule type="cellIs" dxfId="5162" priority="82" operator="between">
      <formula>5</formula>
      <formula>9.99</formula>
    </cfRule>
    <cfRule type="cellIs" dxfId="5161" priority="83" operator="between">
      <formula>0.001</formula>
      <formula>4.99</formula>
    </cfRule>
    <cfRule type="cellIs" dxfId="5160" priority="84" operator="equal">
      <formula>0</formula>
    </cfRule>
  </conditionalFormatting>
  <conditionalFormatting sqref="AB1213">
    <cfRule type="cellIs" dxfId="5159" priority="78" operator="equal">
      <formula>0</formula>
    </cfRule>
  </conditionalFormatting>
  <conditionalFormatting sqref="AB1219">
    <cfRule type="cellIs" dxfId="5158" priority="72" operator="between">
      <formula>20</formula>
      <formula>25</formula>
    </cfRule>
    <cfRule type="cellIs" dxfId="5157" priority="73" operator="between">
      <formula>15</formula>
      <formula>19.99</formula>
    </cfRule>
    <cfRule type="cellIs" dxfId="5156" priority="74" operator="between">
      <formula>10</formula>
      <formula>14.99</formula>
    </cfRule>
    <cfRule type="cellIs" dxfId="5155" priority="75" operator="between">
      <formula>5</formula>
      <formula>9.99</formula>
    </cfRule>
    <cfRule type="cellIs" dxfId="5154" priority="76" operator="between">
      <formula>0.001</formula>
      <formula>4.99</formula>
    </cfRule>
    <cfRule type="cellIs" dxfId="5153" priority="77" operator="equal">
      <formula>0</formula>
    </cfRule>
  </conditionalFormatting>
  <conditionalFormatting sqref="AB1219">
    <cfRule type="cellIs" dxfId="5152" priority="71" operator="equal">
      <formula>0</formula>
    </cfRule>
  </conditionalFormatting>
  <conditionalFormatting sqref="AB1225">
    <cfRule type="cellIs" dxfId="5151" priority="65" operator="between">
      <formula>20</formula>
      <formula>25</formula>
    </cfRule>
    <cfRule type="cellIs" dxfId="5150" priority="66" operator="between">
      <formula>15</formula>
      <formula>19.99</formula>
    </cfRule>
    <cfRule type="cellIs" dxfId="5149" priority="67" operator="between">
      <formula>10</formula>
      <formula>14.99</formula>
    </cfRule>
    <cfRule type="cellIs" dxfId="5148" priority="68" operator="between">
      <formula>5</formula>
      <formula>9.99</formula>
    </cfRule>
    <cfRule type="cellIs" dxfId="5147" priority="69" operator="between">
      <formula>0.001</formula>
      <formula>4.99</formula>
    </cfRule>
    <cfRule type="cellIs" dxfId="5146" priority="70" operator="equal">
      <formula>0</formula>
    </cfRule>
  </conditionalFormatting>
  <conditionalFormatting sqref="AB1225">
    <cfRule type="cellIs" dxfId="5145" priority="64" operator="equal">
      <formula>0</formula>
    </cfRule>
  </conditionalFormatting>
  <conditionalFormatting sqref="AB1231">
    <cfRule type="cellIs" dxfId="5144" priority="58" operator="between">
      <formula>20</formula>
      <formula>25</formula>
    </cfRule>
    <cfRule type="cellIs" dxfId="5143" priority="59" operator="between">
      <formula>15</formula>
      <formula>19.99</formula>
    </cfRule>
    <cfRule type="cellIs" dxfId="5142" priority="60" operator="between">
      <formula>10</formula>
      <formula>14.99</formula>
    </cfRule>
    <cfRule type="cellIs" dxfId="5141" priority="61" operator="between">
      <formula>5</formula>
      <formula>9.99</formula>
    </cfRule>
    <cfRule type="cellIs" dxfId="5140" priority="62" operator="between">
      <formula>0.001</formula>
      <formula>4.99</formula>
    </cfRule>
    <cfRule type="cellIs" dxfId="5139" priority="63" operator="equal">
      <formula>0</formula>
    </cfRule>
  </conditionalFormatting>
  <conditionalFormatting sqref="AB1231">
    <cfRule type="cellIs" dxfId="5138" priority="57" operator="equal">
      <formula>0</formula>
    </cfRule>
  </conditionalFormatting>
  <conditionalFormatting sqref="AB1237">
    <cfRule type="cellIs" dxfId="5137" priority="51" operator="between">
      <formula>20</formula>
      <formula>25</formula>
    </cfRule>
    <cfRule type="cellIs" dxfId="5136" priority="52" operator="between">
      <formula>15</formula>
      <formula>19.99</formula>
    </cfRule>
    <cfRule type="cellIs" dxfId="5135" priority="53" operator="between">
      <formula>10</formula>
      <formula>14.99</formula>
    </cfRule>
    <cfRule type="cellIs" dxfId="5134" priority="54" operator="between">
      <formula>5</formula>
      <formula>9.99</formula>
    </cfRule>
    <cfRule type="cellIs" dxfId="5133" priority="55" operator="between">
      <formula>0.001</formula>
      <formula>4.99</formula>
    </cfRule>
    <cfRule type="cellIs" dxfId="5132" priority="56" operator="equal">
      <formula>0</formula>
    </cfRule>
  </conditionalFormatting>
  <conditionalFormatting sqref="AB1237">
    <cfRule type="cellIs" dxfId="5131" priority="50" operator="equal">
      <formula>0</formula>
    </cfRule>
  </conditionalFormatting>
  <conditionalFormatting sqref="AB1243">
    <cfRule type="cellIs" dxfId="5130" priority="44" operator="between">
      <formula>20</formula>
      <formula>25</formula>
    </cfRule>
    <cfRule type="cellIs" dxfId="5129" priority="45" operator="between">
      <formula>15</formula>
      <formula>19.99</formula>
    </cfRule>
    <cfRule type="cellIs" dxfId="5128" priority="46" operator="between">
      <formula>10</formula>
      <formula>14.99</formula>
    </cfRule>
    <cfRule type="cellIs" dxfId="5127" priority="47" operator="between">
      <formula>5</formula>
      <formula>9.99</formula>
    </cfRule>
    <cfRule type="cellIs" dxfId="5126" priority="48" operator="between">
      <formula>0.001</formula>
      <formula>4.99</formula>
    </cfRule>
    <cfRule type="cellIs" dxfId="5125" priority="49" operator="equal">
      <formula>0</formula>
    </cfRule>
  </conditionalFormatting>
  <conditionalFormatting sqref="AB1243">
    <cfRule type="cellIs" dxfId="5124" priority="43" operator="equal">
      <formula>0</formula>
    </cfRule>
  </conditionalFormatting>
  <conditionalFormatting sqref="AB1249">
    <cfRule type="cellIs" dxfId="5123" priority="37" operator="between">
      <formula>20</formula>
      <formula>25</formula>
    </cfRule>
    <cfRule type="cellIs" dxfId="5122" priority="38" operator="between">
      <formula>15</formula>
      <formula>19.99</formula>
    </cfRule>
    <cfRule type="cellIs" dxfId="5121" priority="39" operator="between">
      <formula>10</formula>
      <formula>14.99</formula>
    </cfRule>
    <cfRule type="cellIs" dxfId="5120" priority="40" operator="between">
      <formula>5</formula>
      <formula>9.99</formula>
    </cfRule>
    <cfRule type="cellIs" dxfId="5119" priority="41" operator="between">
      <formula>0.001</formula>
      <formula>4.99</formula>
    </cfRule>
    <cfRule type="cellIs" dxfId="5118" priority="42" operator="equal">
      <formula>0</formula>
    </cfRule>
  </conditionalFormatting>
  <conditionalFormatting sqref="AB1249">
    <cfRule type="cellIs" dxfId="5117" priority="36" operator="equal">
      <formula>0</formula>
    </cfRule>
  </conditionalFormatting>
  <conditionalFormatting sqref="AB1255">
    <cfRule type="cellIs" dxfId="5116" priority="30" operator="between">
      <formula>20</formula>
      <formula>25</formula>
    </cfRule>
    <cfRule type="cellIs" dxfId="5115" priority="31" operator="between">
      <formula>15</formula>
      <formula>19.99</formula>
    </cfRule>
    <cfRule type="cellIs" dxfId="5114" priority="32" operator="between">
      <formula>10</formula>
      <formula>14.99</formula>
    </cfRule>
    <cfRule type="cellIs" dxfId="5113" priority="33" operator="between">
      <formula>5</formula>
      <formula>9.99</formula>
    </cfRule>
    <cfRule type="cellIs" dxfId="5112" priority="34" operator="between">
      <formula>0.001</formula>
      <formula>4.99</formula>
    </cfRule>
    <cfRule type="cellIs" dxfId="5111" priority="35" operator="equal">
      <formula>0</formula>
    </cfRule>
  </conditionalFormatting>
  <conditionalFormatting sqref="AB1255">
    <cfRule type="cellIs" dxfId="5110" priority="29" operator="equal">
      <formula>0</formula>
    </cfRule>
  </conditionalFormatting>
  <conditionalFormatting sqref="AB1261">
    <cfRule type="cellIs" dxfId="5109" priority="23" operator="between">
      <formula>20</formula>
      <formula>25</formula>
    </cfRule>
    <cfRule type="cellIs" dxfId="5108" priority="24" operator="between">
      <formula>15</formula>
      <formula>19.99</formula>
    </cfRule>
    <cfRule type="cellIs" dxfId="5107" priority="25" operator="between">
      <formula>10</formula>
      <formula>14.99</formula>
    </cfRule>
    <cfRule type="cellIs" dxfId="5106" priority="26" operator="between">
      <formula>5</formula>
      <formula>9.99</formula>
    </cfRule>
    <cfRule type="cellIs" dxfId="5105" priority="27" operator="between">
      <formula>0.001</formula>
      <formula>4.99</formula>
    </cfRule>
    <cfRule type="cellIs" dxfId="5104" priority="28" operator="equal">
      <formula>0</formula>
    </cfRule>
  </conditionalFormatting>
  <conditionalFormatting sqref="AB1261">
    <cfRule type="cellIs" dxfId="5103" priority="22" operator="equal">
      <formula>0</formula>
    </cfRule>
  </conditionalFormatting>
  <conditionalFormatting sqref="AB1267">
    <cfRule type="cellIs" dxfId="5102" priority="16" operator="between">
      <formula>20</formula>
      <formula>25</formula>
    </cfRule>
    <cfRule type="cellIs" dxfId="5101" priority="17" operator="between">
      <formula>15</formula>
      <formula>19.99</formula>
    </cfRule>
    <cfRule type="cellIs" dxfId="5100" priority="18" operator="between">
      <formula>10</formula>
      <formula>14.99</formula>
    </cfRule>
    <cfRule type="cellIs" dxfId="5099" priority="19" operator="between">
      <formula>5</formula>
      <formula>9.99</formula>
    </cfRule>
    <cfRule type="cellIs" dxfId="5098" priority="20" operator="between">
      <formula>0.001</formula>
      <formula>4.99</formula>
    </cfRule>
    <cfRule type="cellIs" dxfId="5097" priority="21" operator="equal">
      <formula>0</formula>
    </cfRule>
  </conditionalFormatting>
  <conditionalFormatting sqref="AB1267">
    <cfRule type="cellIs" dxfId="5096" priority="15" operator="equal">
      <formula>0</formula>
    </cfRule>
  </conditionalFormatting>
  <conditionalFormatting sqref="AB1273">
    <cfRule type="cellIs" dxfId="5095" priority="2" operator="between">
      <formula>20</formula>
      <formula>25</formula>
    </cfRule>
    <cfRule type="cellIs" dxfId="5094" priority="3" operator="between">
      <formula>15</formula>
      <formula>19.99</formula>
    </cfRule>
    <cfRule type="cellIs" dxfId="5093" priority="4" operator="between">
      <formula>10</formula>
      <formula>14.99</formula>
    </cfRule>
    <cfRule type="cellIs" dxfId="5092" priority="5" operator="between">
      <formula>5</formula>
      <formula>9.99</formula>
    </cfRule>
    <cfRule type="cellIs" dxfId="5091" priority="6" operator="between">
      <formula>0.001</formula>
      <formula>4.99</formula>
    </cfRule>
    <cfRule type="cellIs" dxfId="5090" priority="7" operator="equal">
      <formula>0</formula>
    </cfRule>
  </conditionalFormatting>
  <conditionalFormatting sqref="AB1273">
    <cfRule type="cellIs" dxfId="5089" priority="1" operator="equal">
      <formula>0</formula>
    </cfRule>
  </conditionalFormatting>
  <pageMargins left="0.7" right="0.7" top="0.75" bottom="0.75" header="0.3" footer="0.3"/>
  <pageSetup orientation="portrait" horizontalDpi="0"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5751E-1C9A-45BC-9418-F344F00227DD}">
  <dimension ref="A1:BC1223"/>
  <sheetViews>
    <sheetView topLeftCell="F1192" zoomScaleNormal="100" workbookViewId="0">
      <selection activeCell="AE1094" sqref="AE1094"/>
    </sheetView>
  </sheetViews>
  <sheetFormatPr defaultColWidth="8.88671875" defaultRowHeight="14.4"/>
  <cols>
    <col min="1" max="2" width="13.6640625" style="137" customWidth="1"/>
    <col min="3" max="16384" width="8.88671875" style="137"/>
  </cols>
  <sheetData>
    <row r="1" spans="1:55" ht="15.75" customHeight="1">
      <c r="A1" s="557" t="s">
        <v>91</v>
      </c>
      <c r="B1" s="558"/>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9"/>
    </row>
    <row r="2" spans="1:55" ht="15.75" customHeight="1">
      <c r="A2" s="560"/>
      <c r="B2" s="561"/>
      <c r="C2" s="561"/>
      <c r="D2" s="561"/>
      <c r="E2" s="561"/>
      <c r="F2" s="561"/>
      <c r="G2" s="561"/>
      <c r="H2" s="561"/>
      <c r="I2" s="561"/>
      <c r="J2" s="561"/>
      <c r="K2" s="561"/>
      <c r="L2" s="561"/>
      <c r="M2" s="561"/>
      <c r="N2" s="561"/>
      <c r="O2" s="561"/>
      <c r="P2" s="561"/>
      <c r="Q2" s="561"/>
      <c r="R2" s="561"/>
      <c r="S2" s="561"/>
      <c r="T2" s="561"/>
      <c r="U2" s="561"/>
      <c r="V2" s="561"/>
      <c r="W2" s="561"/>
      <c r="X2" s="561"/>
      <c r="Y2" s="561"/>
      <c r="Z2" s="561"/>
      <c r="AA2" s="561"/>
      <c r="AB2" s="562"/>
    </row>
    <row r="3" spans="1:55" ht="15.75" customHeight="1" thickBot="1">
      <c r="A3" s="563"/>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5"/>
    </row>
    <row r="4" spans="1:55" ht="22.5" customHeight="1" thickBot="1">
      <c r="A4" s="566" t="s">
        <v>44</v>
      </c>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567"/>
    </row>
    <row r="5" spans="1:55" s="147" customFormat="1" ht="22.5" customHeight="1">
      <c r="A5" s="138" t="s">
        <v>139</v>
      </c>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row>
    <row r="6" spans="1:55">
      <c r="A6" s="568" t="s">
        <v>132</v>
      </c>
      <c r="B6" s="568"/>
      <c r="C6" s="568"/>
      <c r="D6" s="568"/>
      <c r="E6" s="568"/>
      <c r="F6" s="568"/>
      <c r="G6" s="568"/>
      <c r="H6" s="568"/>
      <c r="I6" s="568"/>
      <c r="J6" s="568"/>
      <c r="K6" s="568"/>
      <c r="L6" s="568"/>
      <c r="M6" s="568"/>
      <c r="N6" s="568"/>
      <c r="O6" s="568"/>
      <c r="P6" s="568"/>
      <c r="Q6" s="568"/>
      <c r="R6" s="568"/>
      <c r="S6" s="568"/>
      <c r="T6" s="568"/>
      <c r="U6" s="568"/>
      <c r="V6" s="568"/>
      <c r="W6" s="568"/>
      <c r="X6" s="568"/>
      <c r="Y6" s="568"/>
      <c r="Z6" s="568"/>
      <c r="AA6" s="568"/>
      <c r="AB6" s="568"/>
    </row>
    <row r="7" spans="1:55">
      <c r="A7" s="568"/>
      <c r="B7" s="568"/>
      <c r="C7" s="568"/>
      <c r="D7" s="568"/>
      <c r="E7" s="568"/>
      <c r="F7" s="568"/>
      <c r="G7" s="568"/>
      <c r="H7" s="568"/>
      <c r="I7" s="568"/>
      <c r="J7" s="568"/>
      <c r="K7" s="568"/>
      <c r="L7" s="568"/>
      <c r="M7" s="568"/>
      <c r="N7" s="568"/>
      <c r="O7" s="568"/>
      <c r="P7" s="568"/>
      <c r="Q7" s="568"/>
      <c r="R7" s="568"/>
      <c r="S7" s="568"/>
      <c r="T7" s="568"/>
      <c r="U7" s="568"/>
      <c r="V7" s="568"/>
      <c r="W7" s="568"/>
      <c r="X7" s="568"/>
      <c r="Y7" s="568"/>
      <c r="Z7" s="568"/>
      <c r="AA7" s="568"/>
      <c r="AB7" s="568"/>
    </row>
    <row r="9" spans="1:55" ht="31.8" thickBot="1">
      <c r="A9" s="546" t="str">
        <f>T(Definitions!D19)</f>
        <v>Armed Assault/Active Shooter</v>
      </c>
      <c r="B9" s="546"/>
      <c r="C9" s="546"/>
      <c r="D9" s="546"/>
      <c r="E9" s="546"/>
      <c r="F9" s="546"/>
      <c r="G9" s="546"/>
      <c r="H9" s="546"/>
      <c r="I9" s="546"/>
      <c r="J9" s="546"/>
      <c r="K9" s="546"/>
      <c r="L9" s="546"/>
      <c r="M9" s="546"/>
      <c r="N9" s="546"/>
      <c r="O9" s="546"/>
      <c r="P9" s="546"/>
      <c r="Q9" s="546"/>
      <c r="R9" s="546"/>
      <c r="S9" s="546"/>
      <c r="T9" s="546"/>
      <c r="U9" s="546"/>
      <c r="V9" s="546"/>
      <c r="W9" s="546"/>
      <c r="X9" s="546"/>
      <c r="Y9" s="546"/>
      <c r="Z9" s="546"/>
      <c r="AA9" s="546"/>
      <c r="AB9" s="546"/>
    </row>
    <row r="10" spans="1:55" ht="15" customHeight="1">
      <c r="A10" s="502" t="str">
        <f>T(A9)</f>
        <v>Armed Assault/Active Shooter</v>
      </c>
      <c r="B10" s="503"/>
      <c r="C10" s="503"/>
      <c r="D10" s="504"/>
      <c r="E10" s="553" t="s">
        <v>45</v>
      </c>
      <c r="F10" s="554"/>
      <c r="G10" s="508" t="s">
        <v>3</v>
      </c>
      <c r="H10" s="512"/>
      <c r="I10" s="509"/>
      <c r="J10" s="514" t="s">
        <v>15</v>
      </c>
      <c r="K10" s="515"/>
      <c r="L10" s="515"/>
      <c r="M10" s="515"/>
      <c r="N10" s="515"/>
      <c r="O10" s="515"/>
      <c r="P10" s="515"/>
      <c r="Q10" s="515"/>
      <c r="R10" s="516"/>
      <c r="S10" s="514" t="s">
        <v>7</v>
      </c>
      <c r="T10" s="515"/>
      <c r="U10" s="515"/>
      <c r="V10" s="515"/>
      <c r="W10" s="515"/>
      <c r="X10" s="515"/>
      <c r="Y10" s="515"/>
      <c r="Z10" s="515"/>
      <c r="AA10" s="516"/>
      <c r="AB10" s="517">
        <f>SUM(((((J14+S14)/2)*G14)*E14))</f>
        <v>0</v>
      </c>
      <c r="AC10" s="148"/>
      <c r="AD10" s="148"/>
      <c r="AE10" s="148"/>
      <c r="AF10" s="148"/>
      <c r="AG10" s="149"/>
      <c r="AH10" s="149"/>
      <c r="AI10" s="150"/>
      <c r="AJ10" s="150"/>
      <c r="AK10" s="150"/>
      <c r="AL10" s="150"/>
      <c r="AM10" s="150"/>
      <c r="AN10" s="150"/>
      <c r="AO10" s="150"/>
      <c r="AP10" s="150"/>
      <c r="AQ10" s="150"/>
      <c r="AR10" s="150"/>
      <c r="AS10" s="150"/>
      <c r="AT10" s="150"/>
      <c r="AU10" s="150"/>
      <c r="AV10" s="150"/>
      <c r="AW10" s="150"/>
      <c r="AX10" s="150"/>
      <c r="AY10" s="150"/>
      <c r="AZ10" s="150"/>
      <c r="BA10" s="150"/>
      <c r="BB10" s="150"/>
      <c r="BC10" s="150"/>
    </row>
    <row r="11" spans="1:55" ht="15" customHeight="1">
      <c r="A11" s="505"/>
      <c r="B11" s="506"/>
      <c r="C11" s="506"/>
      <c r="D11" s="507"/>
      <c r="E11" s="555"/>
      <c r="F11" s="556"/>
      <c r="G11" s="510"/>
      <c r="H11" s="513"/>
      <c r="I11" s="511"/>
      <c r="J11" s="520" t="s">
        <v>16</v>
      </c>
      <c r="K11" s="521"/>
      <c r="L11" s="522"/>
      <c r="M11" s="520" t="s">
        <v>17</v>
      </c>
      <c r="N11" s="521"/>
      <c r="O11" s="522"/>
      <c r="P11" s="520" t="s">
        <v>18</v>
      </c>
      <c r="Q11" s="521"/>
      <c r="R11" s="522"/>
      <c r="S11" s="520" t="s">
        <v>8</v>
      </c>
      <c r="T11" s="521"/>
      <c r="U11" s="522"/>
      <c r="V11" s="520" t="s">
        <v>13</v>
      </c>
      <c r="W11" s="521"/>
      <c r="X11" s="522"/>
      <c r="Y11" s="520" t="s">
        <v>149</v>
      </c>
      <c r="Z11" s="521"/>
      <c r="AA11" s="522"/>
      <c r="AB11" s="518"/>
      <c r="AC11" s="148"/>
      <c r="AD11" s="148"/>
      <c r="AE11" s="148"/>
      <c r="AF11" s="148"/>
      <c r="AG11" s="149"/>
      <c r="AH11" s="149"/>
      <c r="AI11" s="150"/>
      <c r="AJ11" s="150"/>
      <c r="AK11" s="150"/>
      <c r="AL11" s="150"/>
      <c r="AM11" s="150"/>
      <c r="AN11" s="150"/>
      <c r="AO11" s="150"/>
      <c r="AP11" s="150"/>
      <c r="AQ11" s="150"/>
      <c r="AR11" s="150"/>
      <c r="AS11" s="150"/>
      <c r="AT11" s="150"/>
      <c r="AU11" s="150"/>
      <c r="AV11" s="150"/>
      <c r="AW11" s="150"/>
      <c r="AX11" s="150"/>
      <c r="AY11" s="150"/>
      <c r="AZ11" s="150"/>
      <c r="BA11" s="150"/>
      <c r="BB11" s="150"/>
      <c r="BC11" s="150"/>
    </row>
    <row r="12" spans="1:55">
      <c r="A12" s="523" t="str">
        <f>T('Critical-Representative Assets'!B36)</f>
        <v>Headquarters Building</v>
      </c>
      <c r="B12" s="524"/>
      <c r="C12" s="141" t="str">
        <f>T('Critical-Representative Assets'!C36)</f>
        <v>HR</v>
      </c>
      <c r="D12" s="144">
        <f>SUM('Critical-Representative Assets'!D36)</f>
        <v>1</v>
      </c>
      <c r="E12" s="525">
        <v>1</v>
      </c>
      <c r="F12" s="526"/>
      <c r="G12" s="525">
        <f>SUM('Critical-Representative Assets'!F36)</f>
        <v>0</v>
      </c>
      <c r="H12" s="529"/>
      <c r="I12" s="526"/>
      <c r="J12" s="531">
        <v>0</v>
      </c>
      <c r="K12" s="532"/>
      <c r="L12" s="533"/>
      <c r="M12" s="531">
        <v>0</v>
      </c>
      <c r="N12" s="532"/>
      <c r="O12" s="533"/>
      <c r="P12" s="531">
        <v>0</v>
      </c>
      <c r="Q12" s="532"/>
      <c r="R12" s="533"/>
      <c r="S12" s="531">
        <v>0</v>
      </c>
      <c r="T12" s="532"/>
      <c r="U12" s="533"/>
      <c r="V12" s="531">
        <v>0</v>
      </c>
      <c r="W12" s="532"/>
      <c r="X12" s="533"/>
      <c r="Y12" s="531">
        <v>0</v>
      </c>
      <c r="Z12" s="532"/>
      <c r="AA12" s="533"/>
      <c r="AB12" s="518"/>
      <c r="AC12" s="151"/>
      <c r="AD12" s="151"/>
      <c r="AE12" s="152"/>
      <c r="AF12" s="153"/>
      <c r="AG12" s="154"/>
      <c r="AH12" s="154"/>
      <c r="AI12" s="154"/>
      <c r="AJ12" s="154"/>
      <c r="AK12" s="154"/>
      <c r="AL12" s="150"/>
      <c r="AM12" s="150"/>
      <c r="AN12" s="150"/>
      <c r="AO12" s="150"/>
      <c r="AP12" s="150"/>
      <c r="AQ12" s="150"/>
      <c r="AR12" s="150"/>
      <c r="AS12" s="150"/>
      <c r="AT12" s="150"/>
      <c r="AU12" s="150"/>
      <c r="AV12" s="150"/>
      <c r="AW12" s="150"/>
      <c r="AX12" s="150"/>
      <c r="AY12" s="150"/>
      <c r="AZ12" s="150"/>
      <c r="BA12" s="150"/>
      <c r="BB12" s="150"/>
      <c r="BC12" s="150"/>
    </row>
    <row r="13" spans="1:55" ht="15" customHeight="1">
      <c r="A13" s="537" t="str">
        <f>T('Critical-Representative Assets'!E36)</f>
        <v/>
      </c>
      <c r="B13" s="538"/>
      <c r="C13" s="538"/>
      <c r="D13" s="539"/>
      <c r="E13" s="527"/>
      <c r="F13" s="528"/>
      <c r="G13" s="527"/>
      <c r="H13" s="530"/>
      <c r="I13" s="528"/>
      <c r="J13" s="534"/>
      <c r="K13" s="535"/>
      <c r="L13" s="536"/>
      <c r="M13" s="534"/>
      <c r="N13" s="535"/>
      <c r="O13" s="536"/>
      <c r="P13" s="534"/>
      <c r="Q13" s="535"/>
      <c r="R13" s="536"/>
      <c r="S13" s="534"/>
      <c r="T13" s="535"/>
      <c r="U13" s="536"/>
      <c r="V13" s="534"/>
      <c r="W13" s="535"/>
      <c r="X13" s="536"/>
      <c r="Y13" s="534"/>
      <c r="Z13" s="535"/>
      <c r="AA13" s="536"/>
      <c r="AB13" s="518"/>
      <c r="AC13" s="155"/>
      <c r="AD13" s="155"/>
      <c r="AE13" s="155"/>
      <c r="AF13" s="155"/>
      <c r="AG13" s="154"/>
      <c r="AH13" s="154"/>
      <c r="AI13" s="154"/>
      <c r="AJ13" s="154"/>
      <c r="AK13" s="154"/>
      <c r="AL13" s="150"/>
      <c r="AM13" s="150"/>
      <c r="AN13" s="150"/>
      <c r="AO13" s="150"/>
      <c r="AP13" s="150"/>
      <c r="AQ13" s="150"/>
      <c r="AR13" s="150"/>
      <c r="AS13" s="150"/>
      <c r="AT13" s="150"/>
      <c r="AU13" s="150"/>
      <c r="AV13" s="150"/>
      <c r="AW13" s="150"/>
      <c r="AX13" s="150"/>
      <c r="AY13" s="150"/>
      <c r="AZ13" s="150"/>
      <c r="BA13" s="150"/>
      <c r="BB13" s="150"/>
      <c r="BC13" s="150"/>
    </row>
    <row r="14" spans="1:55" ht="15.75" customHeight="1" thickBot="1">
      <c r="A14" s="540"/>
      <c r="B14" s="541"/>
      <c r="C14" s="541"/>
      <c r="D14" s="542"/>
      <c r="E14" s="543">
        <f>SUM(E12)</f>
        <v>1</v>
      </c>
      <c r="F14" s="544"/>
      <c r="G14" s="545">
        <f>SUM(G12)</f>
        <v>0</v>
      </c>
      <c r="H14" s="543"/>
      <c r="I14" s="544"/>
      <c r="J14" s="545">
        <f>SUM((J12+M12+P12)/3)</f>
        <v>0</v>
      </c>
      <c r="K14" s="543"/>
      <c r="L14" s="543"/>
      <c r="M14" s="543"/>
      <c r="N14" s="543"/>
      <c r="O14" s="543"/>
      <c r="P14" s="543"/>
      <c r="Q14" s="543"/>
      <c r="R14" s="544"/>
      <c r="S14" s="545">
        <f>SUM(((S12*3)+V12+Y12)/5)</f>
        <v>0</v>
      </c>
      <c r="T14" s="543"/>
      <c r="U14" s="543"/>
      <c r="V14" s="543"/>
      <c r="W14" s="543"/>
      <c r="X14" s="543"/>
      <c r="Y14" s="543"/>
      <c r="Z14" s="543"/>
      <c r="AA14" s="544"/>
      <c r="AB14" s="519"/>
      <c r="AC14" s="155"/>
      <c r="AD14" s="155"/>
      <c r="AE14" s="155"/>
      <c r="AF14" s="155"/>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row>
    <row r="15" spans="1:55" ht="16.5" customHeight="1" thickBot="1">
      <c r="E15" s="145"/>
      <c r="F15" s="145"/>
      <c r="G15" s="145"/>
      <c r="H15" s="145"/>
      <c r="I15" s="145"/>
      <c r="J15" s="143"/>
      <c r="K15" s="143"/>
      <c r="L15" s="143"/>
      <c r="M15" s="143"/>
      <c r="N15" s="143"/>
      <c r="O15" s="143"/>
      <c r="P15" s="143"/>
      <c r="Q15" s="143"/>
      <c r="R15" s="143"/>
      <c r="S15" s="143"/>
      <c r="T15" s="143"/>
      <c r="U15" s="143"/>
      <c r="V15" s="143"/>
      <c r="W15" s="143"/>
      <c r="X15" s="143"/>
      <c r="Y15" s="143"/>
      <c r="Z15" s="143"/>
      <c r="AA15" s="143"/>
      <c r="AB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row>
    <row r="16" spans="1:55">
      <c r="A16" s="502" t="str">
        <f>T(A10)</f>
        <v>Armed Assault/Active Shooter</v>
      </c>
      <c r="B16" s="503"/>
      <c r="C16" s="503"/>
      <c r="D16" s="504"/>
      <c r="E16" s="508" t="s">
        <v>45</v>
      </c>
      <c r="F16" s="509"/>
      <c r="G16" s="508" t="s">
        <v>3</v>
      </c>
      <c r="H16" s="512"/>
      <c r="I16" s="509"/>
      <c r="J16" s="514" t="s">
        <v>15</v>
      </c>
      <c r="K16" s="515"/>
      <c r="L16" s="515"/>
      <c r="M16" s="515"/>
      <c r="N16" s="515"/>
      <c r="O16" s="515"/>
      <c r="P16" s="515"/>
      <c r="Q16" s="515"/>
      <c r="R16" s="516"/>
      <c r="S16" s="514" t="s">
        <v>7</v>
      </c>
      <c r="T16" s="515"/>
      <c r="U16" s="515"/>
      <c r="V16" s="515"/>
      <c r="W16" s="515"/>
      <c r="X16" s="515"/>
      <c r="Y16" s="515"/>
      <c r="Z16" s="515"/>
      <c r="AA16" s="516"/>
      <c r="AB16" s="517">
        <f>SUM(((((J20+S20)/2)*G20)*E20))</f>
        <v>0</v>
      </c>
    </row>
    <row r="17" spans="1:28">
      <c r="A17" s="505"/>
      <c r="B17" s="506"/>
      <c r="C17" s="506"/>
      <c r="D17" s="507"/>
      <c r="E17" s="510"/>
      <c r="F17" s="511"/>
      <c r="G17" s="510"/>
      <c r="H17" s="513"/>
      <c r="I17" s="511"/>
      <c r="J17" s="520" t="s">
        <v>16</v>
      </c>
      <c r="K17" s="521"/>
      <c r="L17" s="522"/>
      <c r="M17" s="520" t="s">
        <v>17</v>
      </c>
      <c r="N17" s="521"/>
      <c r="O17" s="522"/>
      <c r="P17" s="520" t="s">
        <v>18</v>
      </c>
      <c r="Q17" s="521"/>
      <c r="R17" s="522"/>
      <c r="S17" s="520" t="s">
        <v>8</v>
      </c>
      <c r="T17" s="521"/>
      <c r="U17" s="522"/>
      <c r="V17" s="520" t="s">
        <v>13</v>
      </c>
      <c r="W17" s="521"/>
      <c r="X17" s="522"/>
      <c r="Y17" s="520" t="s">
        <v>149</v>
      </c>
      <c r="Z17" s="521"/>
      <c r="AA17" s="522"/>
      <c r="AB17" s="518"/>
    </row>
    <row r="18" spans="1:28">
      <c r="A18" s="523" t="str">
        <f>T('Critical-Representative Assets'!B37)</f>
        <v>Major Passenger Terminals</v>
      </c>
      <c r="B18" s="524"/>
      <c r="C18" s="141" t="str">
        <f>T('Critical-Representative Assets'!C37)</f>
        <v>HR</v>
      </c>
      <c r="D18" s="144">
        <f>SUM('Critical-Representative Assets'!D37)</f>
        <v>2</v>
      </c>
      <c r="E18" s="525">
        <v>1</v>
      </c>
      <c r="F18" s="526"/>
      <c r="G18" s="525">
        <f>SUM('Critical-Representative Assets'!F37)</f>
        <v>0</v>
      </c>
      <c r="H18" s="529"/>
      <c r="I18" s="526"/>
      <c r="J18" s="531">
        <v>0</v>
      </c>
      <c r="K18" s="532"/>
      <c r="L18" s="533"/>
      <c r="M18" s="531">
        <v>0</v>
      </c>
      <c r="N18" s="532"/>
      <c r="O18" s="533"/>
      <c r="P18" s="531">
        <v>0</v>
      </c>
      <c r="Q18" s="532"/>
      <c r="R18" s="533"/>
      <c r="S18" s="531">
        <v>0</v>
      </c>
      <c r="T18" s="532"/>
      <c r="U18" s="533"/>
      <c r="V18" s="531">
        <v>0</v>
      </c>
      <c r="W18" s="532"/>
      <c r="X18" s="533"/>
      <c r="Y18" s="531">
        <v>0</v>
      </c>
      <c r="Z18" s="532"/>
      <c r="AA18" s="533"/>
      <c r="AB18" s="518"/>
    </row>
    <row r="19" spans="1:28">
      <c r="A19" s="537" t="str">
        <f>T('Critical-Representative Assets'!E37)</f>
        <v/>
      </c>
      <c r="B19" s="538"/>
      <c r="C19" s="538"/>
      <c r="D19" s="539"/>
      <c r="E19" s="527"/>
      <c r="F19" s="528"/>
      <c r="G19" s="527"/>
      <c r="H19" s="530"/>
      <c r="I19" s="528"/>
      <c r="J19" s="534"/>
      <c r="K19" s="535"/>
      <c r="L19" s="536"/>
      <c r="M19" s="534"/>
      <c r="N19" s="535"/>
      <c r="O19" s="536"/>
      <c r="P19" s="534"/>
      <c r="Q19" s="535"/>
      <c r="R19" s="536"/>
      <c r="S19" s="534"/>
      <c r="T19" s="535"/>
      <c r="U19" s="536"/>
      <c r="V19" s="534"/>
      <c r="W19" s="535"/>
      <c r="X19" s="536"/>
      <c r="Y19" s="534"/>
      <c r="Z19" s="535"/>
      <c r="AA19" s="536"/>
      <c r="AB19" s="518"/>
    </row>
    <row r="20" spans="1:28" ht="15" thickBot="1">
      <c r="A20" s="540"/>
      <c r="B20" s="541"/>
      <c r="C20" s="541"/>
      <c r="D20" s="542"/>
      <c r="E20" s="543">
        <f>SUM(E18)</f>
        <v>1</v>
      </c>
      <c r="F20" s="544"/>
      <c r="G20" s="545">
        <f>SUM(G18)</f>
        <v>0</v>
      </c>
      <c r="H20" s="543"/>
      <c r="I20" s="544"/>
      <c r="J20" s="545">
        <f>SUM((J18+M18+P18)/3)</f>
        <v>0</v>
      </c>
      <c r="K20" s="543"/>
      <c r="L20" s="543"/>
      <c r="M20" s="543"/>
      <c r="N20" s="543"/>
      <c r="O20" s="543"/>
      <c r="P20" s="543"/>
      <c r="Q20" s="543"/>
      <c r="R20" s="544"/>
      <c r="S20" s="545">
        <f>SUM(((S18*3)+V18+Y18)/5)</f>
        <v>0</v>
      </c>
      <c r="T20" s="543"/>
      <c r="U20" s="543"/>
      <c r="V20" s="543"/>
      <c r="W20" s="543"/>
      <c r="X20" s="543"/>
      <c r="Y20" s="543"/>
      <c r="Z20" s="543"/>
      <c r="AA20" s="544"/>
      <c r="AB20" s="519"/>
    </row>
    <row r="21" spans="1:28" ht="15" thickBot="1">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row>
    <row r="22" spans="1:28" ht="15" customHeight="1">
      <c r="A22" s="502" t="str">
        <f>T(A16)</f>
        <v>Armed Assault/Active Shooter</v>
      </c>
      <c r="B22" s="503"/>
      <c r="C22" s="503"/>
      <c r="D22" s="504"/>
      <c r="E22" s="508" t="s">
        <v>45</v>
      </c>
      <c r="F22" s="509"/>
      <c r="G22" s="508" t="s">
        <v>3</v>
      </c>
      <c r="H22" s="512"/>
      <c r="I22" s="509"/>
      <c r="J22" s="514" t="s">
        <v>15</v>
      </c>
      <c r="K22" s="515"/>
      <c r="L22" s="515"/>
      <c r="M22" s="515"/>
      <c r="N22" s="515"/>
      <c r="O22" s="515"/>
      <c r="P22" s="515"/>
      <c r="Q22" s="515"/>
      <c r="R22" s="516"/>
      <c r="S22" s="514" t="s">
        <v>7</v>
      </c>
      <c r="T22" s="515"/>
      <c r="U22" s="515"/>
      <c r="V22" s="515"/>
      <c r="W22" s="515"/>
      <c r="X22" s="515"/>
      <c r="Y22" s="515"/>
      <c r="Z22" s="515"/>
      <c r="AA22" s="516"/>
      <c r="AB22" s="517">
        <f>SUM(((((J26+S26)/2)*G26)*E26))</f>
        <v>0</v>
      </c>
    </row>
    <row r="23" spans="1:28" ht="15" customHeight="1">
      <c r="A23" s="505"/>
      <c r="B23" s="506"/>
      <c r="C23" s="506"/>
      <c r="D23" s="507"/>
      <c r="E23" s="510"/>
      <c r="F23" s="511"/>
      <c r="G23" s="510"/>
      <c r="H23" s="513"/>
      <c r="I23" s="511"/>
      <c r="J23" s="520" t="s">
        <v>16</v>
      </c>
      <c r="K23" s="521"/>
      <c r="L23" s="522"/>
      <c r="M23" s="520" t="s">
        <v>17</v>
      </c>
      <c r="N23" s="521"/>
      <c r="O23" s="522"/>
      <c r="P23" s="520" t="s">
        <v>18</v>
      </c>
      <c r="Q23" s="521"/>
      <c r="R23" s="522"/>
      <c r="S23" s="520" t="s">
        <v>8</v>
      </c>
      <c r="T23" s="521"/>
      <c r="U23" s="522"/>
      <c r="V23" s="520" t="s">
        <v>13</v>
      </c>
      <c r="W23" s="521"/>
      <c r="X23" s="522"/>
      <c r="Y23" s="520" t="s">
        <v>149</v>
      </c>
      <c r="Z23" s="521"/>
      <c r="AA23" s="522"/>
      <c r="AB23" s="518"/>
    </row>
    <row r="24" spans="1:28">
      <c r="A24" s="523" t="str">
        <f>T('Critical-Representative Assets'!B38)</f>
        <v>Major Line Stations</v>
      </c>
      <c r="B24" s="524"/>
      <c r="C24" s="141" t="str">
        <f>T('Critical-Representative Assets'!C38)</f>
        <v>HR</v>
      </c>
      <c r="D24" s="144">
        <f>SUM('Critical-Representative Assets'!D38)</f>
        <v>3</v>
      </c>
      <c r="E24" s="525">
        <v>1</v>
      </c>
      <c r="F24" s="526"/>
      <c r="G24" s="525">
        <f>SUM('Critical-Representative Assets'!F38)</f>
        <v>0</v>
      </c>
      <c r="H24" s="529"/>
      <c r="I24" s="526"/>
      <c r="J24" s="531">
        <v>0</v>
      </c>
      <c r="K24" s="532"/>
      <c r="L24" s="533"/>
      <c r="M24" s="531">
        <v>0</v>
      </c>
      <c r="N24" s="532"/>
      <c r="O24" s="533"/>
      <c r="P24" s="531">
        <v>0</v>
      </c>
      <c r="Q24" s="532"/>
      <c r="R24" s="533"/>
      <c r="S24" s="531">
        <v>0</v>
      </c>
      <c r="T24" s="532"/>
      <c r="U24" s="533"/>
      <c r="V24" s="531">
        <v>0</v>
      </c>
      <c r="W24" s="532"/>
      <c r="X24" s="533"/>
      <c r="Y24" s="531">
        <v>0</v>
      </c>
      <c r="Z24" s="532"/>
      <c r="AA24" s="533"/>
      <c r="AB24" s="518"/>
    </row>
    <row r="25" spans="1:28">
      <c r="A25" s="537" t="str">
        <f>T('Critical-Representative Assets'!E38)</f>
        <v/>
      </c>
      <c r="B25" s="538"/>
      <c r="C25" s="538"/>
      <c r="D25" s="539"/>
      <c r="E25" s="527"/>
      <c r="F25" s="528"/>
      <c r="G25" s="527"/>
      <c r="H25" s="530"/>
      <c r="I25" s="528"/>
      <c r="J25" s="534"/>
      <c r="K25" s="535"/>
      <c r="L25" s="536"/>
      <c r="M25" s="534"/>
      <c r="N25" s="535"/>
      <c r="O25" s="536"/>
      <c r="P25" s="534"/>
      <c r="Q25" s="535"/>
      <c r="R25" s="536"/>
      <c r="S25" s="534"/>
      <c r="T25" s="535"/>
      <c r="U25" s="536"/>
      <c r="V25" s="534"/>
      <c r="W25" s="535"/>
      <c r="X25" s="536"/>
      <c r="Y25" s="534"/>
      <c r="Z25" s="535"/>
      <c r="AA25" s="536"/>
      <c r="AB25" s="518"/>
    </row>
    <row r="26" spans="1:28" ht="15" thickBot="1">
      <c r="A26" s="540"/>
      <c r="B26" s="541"/>
      <c r="C26" s="541"/>
      <c r="D26" s="542"/>
      <c r="E26" s="543">
        <f>SUM(E24)</f>
        <v>1</v>
      </c>
      <c r="F26" s="544"/>
      <c r="G26" s="545">
        <f>SUM(G24)</f>
        <v>0</v>
      </c>
      <c r="H26" s="543"/>
      <c r="I26" s="544"/>
      <c r="J26" s="545">
        <f>SUM((J24+M24+P24)/3)</f>
        <v>0</v>
      </c>
      <c r="K26" s="543"/>
      <c r="L26" s="543"/>
      <c r="M26" s="543"/>
      <c r="N26" s="543"/>
      <c r="O26" s="543"/>
      <c r="P26" s="543"/>
      <c r="Q26" s="543"/>
      <c r="R26" s="544"/>
      <c r="S26" s="545">
        <f>SUM(((S24*3)+V24+Y24)/5)</f>
        <v>0</v>
      </c>
      <c r="T26" s="543"/>
      <c r="U26" s="543"/>
      <c r="V26" s="543"/>
      <c r="W26" s="543"/>
      <c r="X26" s="543"/>
      <c r="Y26" s="543"/>
      <c r="Z26" s="543"/>
      <c r="AA26" s="544"/>
      <c r="AB26" s="519"/>
    </row>
    <row r="27" spans="1:28" ht="15" thickBot="1">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row>
    <row r="28" spans="1:28" ht="15" customHeight="1">
      <c r="A28" s="502" t="str">
        <f>T(A22)</f>
        <v>Armed Assault/Active Shooter</v>
      </c>
      <c r="B28" s="503"/>
      <c r="C28" s="503"/>
      <c r="D28" s="504"/>
      <c r="E28" s="508" t="s">
        <v>45</v>
      </c>
      <c r="F28" s="509"/>
      <c r="G28" s="508" t="s">
        <v>3</v>
      </c>
      <c r="H28" s="512"/>
      <c r="I28" s="509"/>
      <c r="J28" s="514" t="s">
        <v>15</v>
      </c>
      <c r="K28" s="515"/>
      <c r="L28" s="515"/>
      <c r="M28" s="515"/>
      <c r="N28" s="515"/>
      <c r="O28" s="515"/>
      <c r="P28" s="515"/>
      <c r="Q28" s="515"/>
      <c r="R28" s="516"/>
      <c r="S28" s="514" t="s">
        <v>7</v>
      </c>
      <c r="T28" s="515"/>
      <c r="U28" s="515"/>
      <c r="V28" s="515"/>
      <c r="W28" s="515"/>
      <c r="X28" s="515"/>
      <c r="Y28" s="515"/>
      <c r="Z28" s="515"/>
      <c r="AA28" s="516"/>
      <c r="AB28" s="517">
        <f>SUM(((((J32+S32)/2)*G32)*E32))</f>
        <v>0</v>
      </c>
    </row>
    <row r="29" spans="1:28" ht="15" customHeight="1">
      <c r="A29" s="505"/>
      <c r="B29" s="506"/>
      <c r="C29" s="506"/>
      <c r="D29" s="507"/>
      <c r="E29" s="510"/>
      <c r="F29" s="511"/>
      <c r="G29" s="510"/>
      <c r="H29" s="513"/>
      <c r="I29" s="511"/>
      <c r="J29" s="520" t="s">
        <v>16</v>
      </c>
      <c r="K29" s="521"/>
      <c r="L29" s="522"/>
      <c r="M29" s="520" t="s">
        <v>17</v>
      </c>
      <c r="N29" s="521"/>
      <c r="O29" s="522"/>
      <c r="P29" s="520" t="s">
        <v>18</v>
      </c>
      <c r="Q29" s="521"/>
      <c r="R29" s="522"/>
      <c r="S29" s="520" t="s">
        <v>8</v>
      </c>
      <c r="T29" s="521"/>
      <c r="U29" s="522"/>
      <c r="V29" s="520" t="s">
        <v>13</v>
      </c>
      <c r="W29" s="521"/>
      <c r="X29" s="522"/>
      <c r="Y29" s="520" t="s">
        <v>149</v>
      </c>
      <c r="Z29" s="521"/>
      <c r="AA29" s="522"/>
      <c r="AB29" s="518"/>
    </row>
    <row r="30" spans="1:28">
      <c r="A30" s="523" t="str">
        <f>T('Critical-Representative Assets'!B39)</f>
        <v>Parking Structures</v>
      </c>
      <c r="B30" s="524"/>
      <c r="C30" s="141" t="str">
        <f>T('Critical-Representative Assets'!C39)</f>
        <v>HR</v>
      </c>
      <c r="D30" s="144">
        <f>SUM('Critical-Representative Assets'!D39)</f>
        <v>4</v>
      </c>
      <c r="E30" s="525">
        <v>1</v>
      </c>
      <c r="F30" s="526"/>
      <c r="G30" s="525">
        <f>SUM('Critical-Representative Assets'!F39)</f>
        <v>0</v>
      </c>
      <c r="H30" s="529"/>
      <c r="I30" s="526"/>
      <c r="J30" s="531">
        <v>0</v>
      </c>
      <c r="K30" s="532"/>
      <c r="L30" s="533"/>
      <c r="M30" s="531">
        <v>0</v>
      </c>
      <c r="N30" s="532"/>
      <c r="O30" s="533"/>
      <c r="P30" s="531">
        <v>0</v>
      </c>
      <c r="Q30" s="532"/>
      <c r="R30" s="533"/>
      <c r="S30" s="531">
        <v>0</v>
      </c>
      <c r="T30" s="532"/>
      <c r="U30" s="533"/>
      <c r="V30" s="531">
        <v>0</v>
      </c>
      <c r="W30" s="532"/>
      <c r="X30" s="533"/>
      <c r="Y30" s="531">
        <v>0</v>
      </c>
      <c r="Z30" s="532"/>
      <c r="AA30" s="533"/>
      <c r="AB30" s="518"/>
    </row>
    <row r="31" spans="1:28">
      <c r="A31" s="537" t="str">
        <f>T('Critical-Representative Assets'!E39)</f>
        <v/>
      </c>
      <c r="B31" s="538"/>
      <c r="C31" s="538"/>
      <c r="D31" s="539"/>
      <c r="E31" s="527"/>
      <c r="F31" s="528"/>
      <c r="G31" s="527"/>
      <c r="H31" s="530"/>
      <c r="I31" s="528"/>
      <c r="J31" s="534"/>
      <c r="K31" s="535"/>
      <c r="L31" s="536"/>
      <c r="M31" s="534"/>
      <c r="N31" s="535"/>
      <c r="O31" s="536"/>
      <c r="P31" s="534"/>
      <c r="Q31" s="535"/>
      <c r="R31" s="536"/>
      <c r="S31" s="534"/>
      <c r="T31" s="535"/>
      <c r="U31" s="536"/>
      <c r="V31" s="534"/>
      <c r="W31" s="535"/>
      <c r="X31" s="536"/>
      <c r="Y31" s="534"/>
      <c r="Z31" s="535"/>
      <c r="AA31" s="536"/>
      <c r="AB31" s="518"/>
    </row>
    <row r="32" spans="1:28" ht="15" thickBot="1">
      <c r="A32" s="540"/>
      <c r="B32" s="541"/>
      <c r="C32" s="541"/>
      <c r="D32" s="542"/>
      <c r="E32" s="543">
        <f>SUM(E30)</f>
        <v>1</v>
      </c>
      <c r="F32" s="544"/>
      <c r="G32" s="545">
        <f>SUM(G30)</f>
        <v>0</v>
      </c>
      <c r="H32" s="543"/>
      <c r="I32" s="544"/>
      <c r="J32" s="545">
        <f>SUM((J30+M30+P30)/3)</f>
        <v>0</v>
      </c>
      <c r="K32" s="543"/>
      <c r="L32" s="543"/>
      <c r="M32" s="543"/>
      <c r="N32" s="543"/>
      <c r="O32" s="543"/>
      <c r="P32" s="543"/>
      <c r="Q32" s="543"/>
      <c r="R32" s="544"/>
      <c r="S32" s="545">
        <f>SUM(((S30*3)+V30+Y30)/5)</f>
        <v>0</v>
      </c>
      <c r="T32" s="543"/>
      <c r="U32" s="543"/>
      <c r="V32" s="543"/>
      <c r="W32" s="543"/>
      <c r="X32" s="543"/>
      <c r="Y32" s="543"/>
      <c r="Z32" s="543"/>
      <c r="AA32" s="544"/>
      <c r="AB32" s="519"/>
    </row>
    <row r="33" spans="1:28" ht="15.75" customHeight="1" thickBot="1">
      <c r="E33" s="145"/>
      <c r="F33" s="145"/>
      <c r="G33" s="145"/>
      <c r="H33" s="145"/>
      <c r="I33" s="145"/>
      <c r="J33" s="143"/>
      <c r="K33" s="143"/>
      <c r="L33" s="143"/>
      <c r="M33" s="143"/>
      <c r="N33" s="143"/>
      <c r="O33" s="143"/>
      <c r="P33" s="143"/>
      <c r="Q33" s="143"/>
      <c r="R33" s="143"/>
      <c r="S33" s="143"/>
      <c r="T33" s="143"/>
      <c r="U33" s="143"/>
      <c r="V33" s="143"/>
      <c r="W33" s="143"/>
      <c r="X33" s="143"/>
      <c r="Y33" s="143"/>
      <c r="Z33" s="143"/>
      <c r="AA33" s="143"/>
      <c r="AB33" s="145"/>
    </row>
    <row r="34" spans="1:28" ht="15" customHeight="1">
      <c r="A34" s="502" t="str">
        <f>T(A28)</f>
        <v>Armed Assault/Active Shooter</v>
      </c>
      <c r="B34" s="503"/>
      <c r="C34" s="503"/>
      <c r="D34" s="504"/>
      <c r="E34" s="508" t="s">
        <v>45</v>
      </c>
      <c r="F34" s="509"/>
      <c r="G34" s="508" t="s">
        <v>3</v>
      </c>
      <c r="H34" s="512"/>
      <c r="I34" s="509"/>
      <c r="J34" s="514" t="s">
        <v>15</v>
      </c>
      <c r="K34" s="515"/>
      <c r="L34" s="515"/>
      <c r="M34" s="515"/>
      <c r="N34" s="515"/>
      <c r="O34" s="515"/>
      <c r="P34" s="515"/>
      <c r="Q34" s="515"/>
      <c r="R34" s="516"/>
      <c r="S34" s="514" t="s">
        <v>7</v>
      </c>
      <c r="T34" s="515"/>
      <c r="U34" s="515"/>
      <c r="V34" s="515"/>
      <c r="W34" s="515"/>
      <c r="X34" s="515"/>
      <c r="Y34" s="515"/>
      <c r="Z34" s="515"/>
      <c r="AA34" s="516"/>
      <c r="AB34" s="517">
        <f>SUM(((((J38+S38)/2)*G38)*E38))</f>
        <v>0</v>
      </c>
    </row>
    <row r="35" spans="1:28" ht="15" customHeight="1">
      <c r="A35" s="505"/>
      <c r="B35" s="506"/>
      <c r="C35" s="506"/>
      <c r="D35" s="507"/>
      <c r="E35" s="510"/>
      <c r="F35" s="511"/>
      <c r="G35" s="510"/>
      <c r="H35" s="513"/>
      <c r="I35" s="511"/>
      <c r="J35" s="520" t="s">
        <v>16</v>
      </c>
      <c r="K35" s="521"/>
      <c r="L35" s="522"/>
      <c r="M35" s="520" t="s">
        <v>17</v>
      </c>
      <c r="N35" s="521"/>
      <c r="O35" s="522"/>
      <c r="P35" s="520" t="s">
        <v>18</v>
      </c>
      <c r="Q35" s="521"/>
      <c r="R35" s="522"/>
      <c r="S35" s="520" t="s">
        <v>8</v>
      </c>
      <c r="T35" s="521"/>
      <c r="U35" s="522"/>
      <c r="V35" s="520" t="s">
        <v>13</v>
      </c>
      <c r="W35" s="521"/>
      <c r="X35" s="522"/>
      <c r="Y35" s="520" t="s">
        <v>149</v>
      </c>
      <c r="Z35" s="521"/>
      <c r="AA35" s="522"/>
      <c r="AB35" s="518"/>
    </row>
    <row r="36" spans="1:28">
      <c r="A36" s="523" t="str">
        <f>T('Critical-Representative Assets'!B40)</f>
        <v>Consist - Type 1</v>
      </c>
      <c r="B36" s="524"/>
      <c r="C36" s="141" t="str">
        <f>T('Critical-Representative Assets'!C40)</f>
        <v>HR</v>
      </c>
      <c r="D36" s="144">
        <f>SUM('Critical-Representative Assets'!D40)</f>
        <v>5</v>
      </c>
      <c r="E36" s="525">
        <v>1</v>
      </c>
      <c r="F36" s="526"/>
      <c r="G36" s="525">
        <f>SUM('Critical-Representative Assets'!F40)</f>
        <v>0</v>
      </c>
      <c r="H36" s="529"/>
      <c r="I36" s="526"/>
      <c r="J36" s="531">
        <v>0</v>
      </c>
      <c r="K36" s="532"/>
      <c r="L36" s="533"/>
      <c r="M36" s="531">
        <v>0</v>
      </c>
      <c r="N36" s="532"/>
      <c r="O36" s="533"/>
      <c r="P36" s="531">
        <v>0</v>
      </c>
      <c r="Q36" s="532"/>
      <c r="R36" s="533"/>
      <c r="S36" s="531">
        <v>0</v>
      </c>
      <c r="T36" s="532"/>
      <c r="U36" s="533"/>
      <c r="V36" s="531">
        <v>0</v>
      </c>
      <c r="W36" s="532"/>
      <c r="X36" s="533"/>
      <c r="Y36" s="531">
        <v>0</v>
      </c>
      <c r="Z36" s="532"/>
      <c r="AA36" s="533"/>
      <c r="AB36" s="518"/>
    </row>
    <row r="37" spans="1:28">
      <c r="A37" s="537" t="str">
        <f>T('Critical-Representative Assets'!E40)</f>
        <v/>
      </c>
      <c r="B37" s="538"/>
      <c r="C37" s="538"/>
      <c r="D37" s="539"/>
      <c r="E37" s="527"/>
      <c r="F37" s="528"/>
      <c r="G37" s="527"/>
      <c r="H37" s="530"/>
      <c r="I37" s="528"/>
      <c r="J37" s="534"/>
      <c r="K37" s="535"/>
      <c r="L37" s="536"/>
      <c r="M37" s="534"/>
      <c r="N37" s="535"/>
      <c r="O37" s="536"/>
      <c r="P37" s="534"/>
      <c r="Q37" s="535"/>
      <c r="R37" s="536"/>
      <c r="S37" s="534"/>
      <c r="T37" s="535"/>
      <c r="U37" s="536"/>
      <c r="V37" s="534"/>
      <c r="W37" s="535"/>
      <c r="X37" s="536"/>
      <c r="Y37" s="534"/>
      <c r="Z37" s="535"/>
      <c r="AA37" s="536"/>
      <c r="AB37" s="518"/>
    </row>
    <row r="38" spans="1:28" ht="15" thickBot="1">
      <c r="A38" s="540"/>
      <c r="B38" s="541"/>
      <c r="C38" s="541"/>
      <c r="D38" s="542"/>
      <c r="E38" s="543">
        <f>SUM(E36)</f>
        <v>1</v>
      </c>
      <c r="F38" s="544"/>
      <c r="G38" s="545">
        <f>SUM(G36)</f>
        <v>0</v>
      </c>
      <c r="H38" s="543"/>
      <c r="I38" s="544"/>
      <c r="J38" s="545">
        <f>SUM((J36+M36+P36)/3)</f>
        <v>0</v>
      </c>
      <c r="K38" s="543"/>
      <c r="L38" s="543"/>
      <c r="M38" s="543"/>
      <c r="N38" s="543"/>
      <c r="O38" s="543"/>
      <c r="P38" s="543"/>
      <c r="Q38" s="543"/>
      <c r="R38" s="544"/>
      <c r="S38" s="545">
        <f>SUM(((S36*3)+V36+Y36)/5)</f>
        <v>0</v>
      </c>
      <c r="T38" s="543"/>
      <c r="U38" s="543"/>
      <c r="V38" s="543"/>
      <c r="W38" s="543"/>
      <c r="X38" s="543"/>
      <c r="Y38" s="543"/>
      <c r="Z38" s="543"/>
      <c r="AA38" s="544"/>
      <c r="AB38" s="519"/>
    </row>
    <row r="39" spans="1:28" ht="16.5" customHeight="1" thickBot="1">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row>
    <row r="40" spans="1:28" ht="15" customHeight="1">
      <c r="A40" s="502" t="str">
        <f>T(A34)</f>
        <v>Armed Assault/Active Shooter</v>
      </c>
      <c r="B40" s="503"/>
      <c r="C40" s="503"/>
      <c r="D40" s="504"/>
      <c r="E40" s="508" t="s">
        <v>45</v>
      </c>
      <c r="F40" s="509"/>
      <c r="G40" s="508" t="s">
        <v>3</v>
      </c>
      <c r="H40" s="512"/>
      <c r="I40" s="509"/>
      <c r="J40" s="514" t="s">
        <v>15</v>
      </c>
      <c r="K40" s="515"/>
      <c r="L40" s="515"/>
      <c r="M40" s="515"/>
      <c r="N40" s="515"/>
      <c r="O40" s="515"/>
      <c r="P40" s="515"/>
      <c r="Q40" s="515"/>
      <c r="R40" s="516"/>
      <c r="S40" s="514" t="s">
        <v>7</v>
      </c>
      <c r="T40" s="515"/>
      <c r="U40" s="515"/>
      <c r="V40" s="515"/>
      <c r="W40" s="515"/>
      <c r="X40" s="515"/>
      <c r="Y40" s="515"/>
      <c r="Z40" s="515"/>
      <c r="AA40" s="516"/>
      <c r="AB40" s="517">
        <f>SUM(((((J44+S44)/2)*G44)*E44))</f>
        <v>0</v>
      </c>
    </row>
    <row r="41" spans="1:28" ht="15" customHeight="1">
      <c r="A41" s="505"/>
      <c r="B41" s="506"/>
      <c r="C41" s="506"/>
      <c r="D41" s="507"/>
      <c r="E41" s="510"/>
      <c r="F41" s="511"/>
      <c r="G41" s="510"/>
      <c r="H41" s="513"/>
      <c r="I41" s="511"/>
      <c r="J41" s="520" t="s">
        <v>16</v>
      </c>
      <c r="K41" s="521"/>
      <c r="L41" s="522"/>
      <c r="M41" s="520" t="s">
        <v>17</v>
      </c>
      <c r="N41" s="521"/>
      <c r="O41" s="522"/>
      <c r="P41" s="520" t="s">
        <v>18</v>
      </c>
      <c r="Q41" s="521"/>
      <c r="R41" s="522"/>
      <c r="S41" s="520" t="s">
        <v>8</v>
      </c>
      <c r="T41" s="521"/>
      <c r="U41" s="522"/>
      <c r="V41" s="520" t="s">
        <v>13</v>
      </c>
      <c r="W41" s="521"/>
      <c r="X41" s="522"/>
      <c r="Y41" s="520" t="s">
        <v>149</v>
      </c>
      <c r="Z41" s="521"/>
      <c r="AA41" s="522"/>
      <c r="AB41" s="518"/>
    </row>
    <row r="42" spans="1:28">
      <c r="A42" s="523" t="str">
        <f>T('Critical-Representative Assets'!B41)</f>
        <v>Consist - Type 2</v>
      </c>
      <c r="B42" s="524"/>
      <c r="C42" s="141" t="str">
        <f>T('Critical-Representative Assets'!C41)</f>
        <v>HR</v>
      </c>
      <c r="D42" s="144">
        <f>SUM('Critical-Representative Assets'!D41)</f>
        <v>6</v>
      </c>
      <c r="E42" s="525">
        <v>1</v>
      </c>
      <c r="F42" s="526"/>
      <c r="G42" s="525">
        <f>SUM('Critical-Representative Assets'!F41)</f>
        <v>0</v>
      </c>
      <c r="H42" s="529"/>
      <c r="I42" s="526"/>
      <c r="J42" s="531">
        <v>0</v>
      </c>
      <c r="K42" s="532"/>
      <c r="L42" s="533"/>
      <c r="M42" s="531">
        <v>0</v>
      </c>
      <c r="N42" s="532"/>
      <c r="O42" s="533"/>
      <c r="P42" s="531">
        <v>0</v>
      </c>
      <c r="Q42" s="532"/>
      <c r="R42" s="533"/>
      <c r="S42" s="531">
        <v>0</v>
      </c>
      <c r="T42" s="532"/>
      <c r="U42" s="533"/>
      <c r="V42" s="531">
        <v>0</v>
      </c>
      <c r="W42" s="532"/>
      <c r="X42" s="533"/>
      <c r="Y42" s="531">
        <v>0</v>
      </c>
      <c r="Z42" s="532"/>
      <c r="AA42" s="533"/>
      <c r="AB42" s="518"/>
    </row>
    <row r="43" spans="1:28">
      <c r="A43" s="537" t="str">
        <f>T('Critical-Representative Assets'!E41)</f>
        <v/>
      </c>
      <c r="B43" s="538"/>
      <c r="C43" s="538"/>
      <c r="D43" s="539"/>
      <c r="E43" s="527"/>
      <c r="F43" s="528"/>
      <c r="G43" s="527"/>
      <c r="H43" s="530"/>
      <c r="I43" s="528"/>
      <c r="J43" s="534"/>
      <c r="K43" s="535"/>
      <c r="L43" s="536"/>
      <c r="M43" s="534"/>
      <c r="N43" s="535"/>
      <c r="O43" s="536"/>
      <c r="P43" s="534"/>
      <c r="Q43" s="535"/>
      <c r="R43" s="536"/>
      <c r="S43" s="534"/>
      <c r="T43" s="535"/>
      <c r="U43" s="536"/>
      <c r="V43" s="534"/>
      <c r="W43" s="535"/>
      <c r="X43" s="536"/>
      <c r="Y43" s="534"/>
      <c r="Z43" s="535"/>
      <c r="AA43" s="536"/>
      <c r="AB43" s="518"/>
    </row>
    <row r="44" spans="1:28" ht="15" thickBot="1">
      <c r="A44" s="540"/>
      <c r="B44" s="541"/>
      <c r="C44" s="541"/>
      <c r="D44" s="542"/>
      <c r="E44" s="543">
        <f>SUM(E42)</f>
        <v>1</v>
      </c>
      <c r="F44" s="544"/>
      <c r="G44" s="545">
        <f>SUM(G42)</f>
        <v>0</v>
      </c>
      <c r="H44" s="543"/>
      <c r="I44" s="544"/>
      <c r="J44" s="545">
        <f>SUM((J42+M42+P42)/3)</f>
        <v>0</v>
      </c>
      <c r="K44" s="543"/>
      <c r="L44" s="543"/>
      <c r="M44" s="543"/>
      <c r="N44" s="543"/>
      <c r="O44" s="543"/>
      <c r="P44" s="543"/>
      <c r="Q44" s="543"/>
      <c r="R44" s="544"/>
      <c r="S44" s="545">
        <f>SUM(((S42*3)+V42+Y42)/5)</f>
        <v>0</v>
      </c>
      <c r="T44" s="543"/>
      <c r="U44" s="543"/>
      <c r="V44" s="543"/>
      <c r="W44" s="543"/>
      <c r="X44" s="543"/>
      <c r="Y44" s="543"/>
      <c r="Z44" s="543"/>
      <c r="AA44" s="544"/>
      <c r="AB44" s="519"/>
    </row>
    <row r="45" spans="1:28" ht="16.5" customHeight="1" thickBot="1">
      <c r="E45" s="145"/>
      <c r="F45" s="145"/>
      <c r="G45" s="145"/>
      <c r="H45" s="145"/>
      <c r="I45" s="145"/>
      <c r="J45" s="143"/>
      <c r="K45" s="143"/>
      <c r="L45" s="143"/>
      <c r="M45" s="143"/>
      <c r="N45" s="143"/>
      <c r="O45" s="143"/>
      <c r="P45" s="143"/>
      <c r="Q45" s="143"/>
      <c r="R45" s="143"/>
      <c r="S45" s="143"/>
      <c r="T45" s="143"/>
      <c r="U45" s="143"/>
      <c r="V45" s="143"/>
      <c r="W45" s="143"/>
      <c r="X45" s="143"/>
      <c r="Y45" s="143"/>
      <c r="Z45" s="143"/>
      <c r="AA45" s="143"/>
      <c r="AB45" s="145"/>
    </row>
    <row r="46" spans="1:28" ht="15" customHeight="1">
      <c r="A46" s="502" t="str">
        <f>T(A40)</f>
        <v>Armed Assault/Active Shooter</v>
      </c>
      <c r="B46" s="503"/>
      <c r="C46" s="503"/>
      <c r="D46" s="504"/>
      <c r="E46" s="508" t="s">
        <v>45</v>
      </c>
      <c r="F46" s="509"/>
      <c r="G46" s="508" t="s">
        <v>3</v>
      </c>
      <c r="H46" s="512"/>
      <c r="I46" s="509"/>
      <c r="J46" s="514" t="s">
        <v>15</v>
      </c>
      <c r="K46" s="515"/>
      <c r="L46" s="515"/>
      <c r="M46" s="515"/>
      <c r="N46" s="515"/>
      <c r="O46" s="515"/>
      <c r="P46" s="515"/>
      <c r="Q46" s="515"/>
      <c r="R46" s="516"/>
      <c r="S46" s="514" t="s">
        <v>7</v>
      </c>
      <c r="T46" s="515"/>
      <c r="U46" s="515"/>
      <c r="V46" s="515"/>
      <c r="W46" s="515"/>
      <c r="X46" s="515"/>
      <c r="Y46" s="515"/>
      <c r="Z46" s="515"/>
      <c r="AA46" s="516"/>
      <c r="AB46" s="517">
        <f>SUM(((((J50+S50)/2)*G50)*E50))</f>
        <v>0</v>
      </c>
    </row>
    <row r="47" spans="1:28" ht="15" customHeight="1">
      <c r="A47" s="505"/>
      <c r="B47" s="506"/>
      <c r="C47" s="506"/>
      <c r="D47" s="507"/>
      <c r="E47" s="510"/>
      <c r="F47" s="511"/>
      <c r="G47" s="510"/>
      <c r="H47" s="513"/>
      <c r="I47" s="511"/>
      <c r="J47" s="520" t="s">
        <v>16</v>
      </c>
      <c r="K47" s="521"/>
      <c r="L47" s="522"/>
      <c r="M47" s="520" t="s">
        <v>17</v>
      </c>
      <c r="N47" s="521"/>
      <c r="O47" s="522"/>
      <c r="P47" s="520" t="s">
        <v>18</v>
      </c>
      <c r="Q47" s="521"/>
      <c r="R47" s="522"/>
      <c r="S47" s="520" t="s">
        <v>8</v>
      </c>
      <c r="T47" s="521"/>
      <c r="U47" s="522"/>
      <c r="V47" s="520" t="s">
        <v>13</v>
      </c>
      <c r="W47" s="521"/>
      <c r="X47" s="522"/>
      <c r="Y47" s="520" t="s">
        <v>149</v>
      </c>
      <c r="Z47" s="521"/>
      <c r="AA47" s="522"/>
      <c r="AB47" s="518"/>
    </row>
    <row r="48" spans="1:28">
      <c r="A48" s="523" t="str">
        <f>T('Critical-Representative Assets'!B42)</f>
        <v>Primary Control Center</v>
      </c>
      <c r="B48" s="524"/>
      <c r="C48" s="141" t="str">
        <f>T('Critical-Representative Assets'!C42)</f>
        <v>HR</v>
      </c>
      <c r="D48" s="144">
        <f>SUM('Critical-Representative Assets'!D42)</f>
        <v>7</v>
      </c>
      <c r="E48" s="525">
        <v>1</v>
      </c>
      <c r="F48" s="526"/>
      <c r="G48" s="525">
        <f>SUM('Critical-Representative Assets'!F42)</f>
        <v>0</v>
      </c>
      <c r="H48" s="529"/>
      <c r="I48" s="526"/>
      <c r="J48" s="531">
        <v>0</v>
      </c>
      <c r="K48" s="532"/>
      <c r="L48" s="533"/>
      <c r="M48" s="531">
        <v>0</v>
      </c>
      <c r="N48" s="532"/>
      <c r="O48" s="533"/>
      <c r="P48" s="531">
        <v>0</v>
      </c>
      <c r="Q48" s="532"/>
      <c r="R48" s="533"/>
      <c r="S48" s="531">
        <v>0</v>
      </c>
      <c r="T48" s="532"/>
      <c r="U48" s="533"/>
      <c r="V48" s="531">
        <v>0</v>
      </c>
      <c r="W48" s="532"/>
      <c r="X48" s="533"/>
      <c r="Y48" s="531">
        <v>0</v>
      </c>
      <c r="Z48" s="532"/>
      <c r="AA48" s="533"/>
      <c r="AB48" s="518"/>
    </row>
    <row r="49" spans="1:28">
      <c r="A49" s="537" t="str">
        <f>T('Critical-Representative Assets'!E42)</f>
        <v/>
      </c>
      <c r="B49" s="538"/>
      <c r="C49" s="538"/>
      <c r="D49" s="539"/>
      <c r="E49" s="527"/>
      <c r="F49" s="528"/>
      <c r="G49" s="527"/>
      <c r="H49" s="530"/>
      <c r="I49" s="528"/>
      <c r="J49" s="534"/>
      <c r="K49" s="535"/>
      <c r="L49" s="536"/>
      <c r="M49" s="534"/>
      <c r="N49" s="535"/>
      <c r="O49" s="536"/>
      <c r="P49" s="534"/>
      <c r="Q49" s="535"/>
      <c r="R49" s="536"/>
      <c r="S49" s="534"/>
      <c r="T49" s="535"/>
      <c r="U49" s="536"/>
      <c r="V49" s="534"/>
      <c r="W49" s="535"/>
      <c r="X49" s="536"/>
      <c r="Y49" s="534"/>
      <c r="Z49" s="535"/>
      <c r="AA49" s="536"/>
      <c r="AB49" s="518"/>
    </row>
    <row r="50" spans="1:28" ht="15" thickBot="1">
      <c r="A50" s="540"/>
      <c r="B50" s="541"/>
      <c r="C50" s="541"/>
      <c r="D50" s="542"/>
      <c r="E50" s="543">
        <f>SUM(E48)</f>
        <v>1</v>
      </c>
      <c r="F50" s="544"/>
      <c r="G50" s="545">
        <f>SUM(G48)</f>
        <v>0</v>
      </c>
      <c r="H50" s="543"/>
      <c r="I50" s="544"/>
      <c r="J50" s="545">
        <f>SUM((J48+M48+P48)/3)</f>
        <v>0</v>
      </c>
      <c r="K50" s="543"/>
      <c r="L50" s="543"/>
      <c r="M50" s="543"/>
      <c r="N50" s="543"/>
      <c r="O50" s="543"/>
      <c r="P50" s="543"/>
      <c r="Q50" s="543"/>
      <c r="R50" s="544"/>
      <c r="S50" s="545">
        <f>SUM(((S48*3)+V48+Y48)/5)</f>
        <v>0</v>
      </c>
      <c r="T50" s="543"/>
      <c r="U50" s="543"/>
      <c r="V50" s="543"/>
      <c r="W50" s="543"/>
      <c r="X50" s="543"/>
      <c r="Y50" s="543"/>
      <c r="Z50" s="543"/>
      <c r="AA50" s="544"/>
      <c r="AB50" s="519"/>
    </row>
    <row r="51" spans="1:28" ht="15" thickBot="1">
      <c r="J51" s="145"/>
      <c r="K51" s="145"/>
      <c r="L51" s="145"/>
      <c r="M51" s="145"/>
      <c r="N51" s="145"/>
      <c r="O51" s="145"/>
      <c r="P51" s="145"/>
      <c r="Q51" s="145"/>
      <c r="R51" s="145"/>
      <c r="S51" s="145"/>
      <c r="T51" s="145"/>
      <c r="U51" s="145"/>
      <c r="V51" s="145"/>
      <c r="W51" s="145"/>
      <c r="X51" s="145"/>
      <c r="Y51" s="145"/>
      <c r="Z51" s="145"/>
      <c r="AA51" s="145"/>
    </row>
    <row r="52" spans="1:28">
      <c r="A52" s="502" t="str">
        <f>T(A46)</f>
        <v>Armed Assault/Active Shooter</v>
      </c>
      <c r="B52" s="503"/>
      <c r="C52" s="503"/>
      <c r="D52" s="504"/>
      <c r="E52" s="508" t="s">
        <v>45</v>
      </c>
      <c r="F52" s="509"/>
      <c r="G52" s="508" t="s">
        <v>3</v>
      </c>
      <c r="H52" s="512"/>
      <c r="I52" s="509"/>
      <c r="J52" s="514" t="s">
        <v>15</v>
      </c>
      <c r="K52" s="515"/>
      <c r="L52" s="515"/>
      <c r="M52" s="515"/>
      <c r="N52" s="515"/>
      <c r="O52" s="515"/>
      <c r="P52" s="515"/>
      <c r="Q52" s="515"/>
      <c r="R52" s="516"/>
      <c r="S52" s="514" t="s">
        <v>7</v>
      </c>
      <c r="T52" s="515"/>
      <c r="U52" s="515"/>
      <c r="V52" s="515"/>
      <c r="W52" s="515"/>
      <c r="X52" s="515"/>
      <c r="Y52" s="515"/>
      <c r="Z52" s="515"/>
      <c r="AA52" s="516"/>
      <c r="AB52" s="517">
        <f>SUM(((((J56+S56)/2)*G56)*E56))</f>
        <v>0</v>
      </c>
    </row>
    <row r="53" spans="1:28">
      <c r="A53" s="505"/>
      <c r="B53" s="506"/>
      <c r="C53" s="506"/>
      <c r="D53" s="507"/>
      <c r="E53" s="510"/>
      <c r="F53" s="511"/>
      <c r="G53" s="510"/>
      <c r="H53" s="513"/>
      <c r="I53" s="511"/>
      <c r="J53" s="520" t="s">
        <v>16</v>
      </c>
      <c r="K53" s="521"/>
      <c r="L53" s="522"/>
      <c r="M53" s="520" t="s">
        <v>17</v>
      </c>
      <c r="N53" s="521"/>
      <c r="O53" s="522"/>
      <c r="P53" s="520" t="s">
        <v>18</v>
      </c>
      <c r="Q53" s="521"/>
      <c r="R53" s="522"/>
      <c r="S53" s="520" t="s">
        <v>8</v>
      </c>
      <c r="T53" s="521"/>
      <c r="U53" s="522"/>
      <c r="V53" s="520" t="s">
        <v>13</v>
      </c>
      <c r="W53" s="521"/>
      <c r="X53" s="522"/>
      <c r="Y53" s="520" t="s">
        <v>149</v>
      </c>
      <c r="Z53" s="521"/>
      <c r="AA53" s="522"/>
      <c r="AB53" s="518"/>
    </row>
    <row r="54" spans="1:28">
      <c r="A54" s="523" t="str">
        <f>T('Critical-Representative Assets'!B43)</f>
        <v>Cyber Systems</v>
      </c>
      <c r="B54" s="524"/>
      <c r="C54" s="141" t="str">
        <f>T('Critical-Representative Assets'!C43)</f>
        <v>HR</v>
      </c>
      <c r="D54" s="144">
        <f>SUM('Critical-Representative Assets'!D43)</f>
        <v>8</v>
      </c>
      <c r="E54" s="525">
        <v>1</v>
      </c>
      <c r="F54" s="526"/>
      <c r="G54" s="525">
        <f>SUM('Critical-Representative Assets'!F43)</f>
        <v>0</v>
      </c>
      <c r="H54" s="529"/>
      <c r="I54" s="526"/>
      <c r="J54" s="531">
        <v>0</v>
      </c>
      <c r="K54" s="532"/>
      <c r="L54" s="533"/>
      <c r="M54" s="531">
        <v>0</v>
      </c>
      <c r="N54" s="532"/>
      <c r="O54" s="533"/>
      <c r="P54" s="531">
        <v>0</v>
      </c>
      <c r="Q54" s="532"/>
      <c r="R54" s="533"/>
      <c r="S54" s="531">
        <v>0</v>
      </c>
      <c r="T54" s="532"/>
      <c r="U54" s="533"/>
      <c r="V54" s="531">
        <v>0</v>
      </c>
      <c r="W54" s="532"/>
      <c r="X54" s="533"/>
      <c r="Y54" s="531">
        <v>0</v>
      </c>
      <c r="Z54" s="532"/>
      <c r="AA54" s="533"/>
      <c r="AB54" s="518"/>
    </row>
    <row r="55" spans="1:28">
      <c r="A55" s="537" t="str">
        <f>T('Critical-Representative Assets'!E43)</f>
        <v/>
      </c>
      <c r="B55" s="538"/>
      <c r="C55" s="538"/>
      <c r="D55" s="539"/>
      <c r="E55" s="527"/>
      <c r="F55" s="528"/>
      <c r="G55" s="527"/>
      <c r="H55" s="530"/>
      <c r="I55" s="528"/>
      <c r="J55" s="534"/>
      <c r="K55" s="535"/>
      <c r="L55" s="536"/>
      <c r="M55" s="534"/>
      <c r="N55" s="535"/>
      <c r="O55" s="536"/>
      <c r="P55" s="534"/>
      <c r="Q55" s="535"/>
      <c r="R55" s="536"/>
      <c r="S55" s="534"/>
      <c r="T55" s="535"/>
      <c r="U55" s="536"/>
      <c r="V55" s="534"/>
      <c r="W55" s="535"/>
      <c r="X55" s="536"/>
      <c r="Y55" s="534"/>
      <c r="Z55" s="535"/>
      <c r="AA55" s="536"/>
      <c r="AB55" s="518"/>
    </row>
    <row r="56" spans="1:28" ht="15" thickBot="1">
      <c r="A56" s="540"/>
      <c r="B56" s="541"/>
      <c r="C56" s="541"/>
      <c r="D56" s="542"/>
      <c r="E56" s="543">
        <f>SUM(E54)</f>
        <v>1</v>
      </c>
      <c r="F56" s="544"/>
      <c r="G56" s="545">
        <f>SUM(G54)</f>
        <v>0</v>
      </c>
      <c r="H56" s="543"/>
      <c r="I56" s="544"/>
      <c r="J56" s="545">
        <f>SUM((J54+M54+P54)/3)</f>
        <v>0</v>
      </c>
      <c r="K56" s="543"/>
      <c r="L56" s="543"/>
      <c r="M56" s="543"/>
      <c r="N56" s="543"/>
      <c r="O56" s="543"/>
      <c r="P56" s="543"/>
      <c r="Q56" s="543"/>
      <c r="R56" s="544"/>
      <c r="S56" s="545">
        <f>SUM(((S54*3)+V54+Y54)/5)</f>
        <v>0</v>
      </c>
      <c r="T56" s="543"/>
      <c r="U56" s="543"/>
      <c r="V56" s="543"/>
      <c r="W56" s="543"/>
      <c r="X56" s="543"/>
      <c r="Y56" s="543"/>
      <c r="Z56" s="543"/>
      <c r="AA56" s="544"/>
      <c r="AB56" s="519"/>
    </row>
    <row r="57" spans="1:28" ht="15.75" customHeight="1" thickBot="1">
      <c r="J57" s="143"/>
      <c r="K57" s="143"/>
      <c r="L57" s="143"/>
      <c r="M57" s="143"/>
      <c r="N57" s="143"/>
      <c r="O57" s="143"/>
      <c r="P57" s="143"/>
      <c r="Q57" s="143"/>
      <c r="R57" s="143"/>
      <c r="S57" s="143"/>
      <c r="T57" s="143"/>
      <c r="U57" s="143"/>
      <c r="V57" s="143"/>
      <c r="W57" s="143"/>
      <c r="X57" s="143"/>
      <c r="Y57" s="143"/>
      <c r="Z57" s="143"/>
      <c r="AA57" s="143"/>
    </row>
    <row r="58" spans="1:28">
      <c r="A58" s="502" t="str">
        <f>T(A46)</f>
        <v>Armed Assault/Active Shooter</v>
      </c>
      <c r="B58" s="503"/>
      <c r="C58" s="503"/>
      <c r="D58" s="504"/>
      <c r="E58" s="508" t="s">
        <v>45</v>
      </c>
      <c r="F58" s="509"/>
      <c r="G58" s="508" t="s">
        <v>3</v>
      </c>
      <c r="H58" s="512"/>
      <c r="I58" s="509"/>
      <c r="J58" s="514" t="s">
        <v>15</v>
      </c>
      <c r="K58" s="515"/>
      <c r="L58" s="515"/>
      <c r="M58" s="515"/>
      <c r="N58" s="515"/>
      <c r="O58" s="515"/>
      <c r="P58" s="515"/>
      <c r="Q58" s="515"/>
      <c r="R58" s="516"/>
      <c r="S58" s="514" t="s">
        <v>7</v>
      </c>
      <c r="T58" s="515"/>
      <c r="U58" s="515"/>
      <c r="V58" s="515"/>
      <c r="W58" s="515"/>
      <c r="X58" s="515"/>
      <c r="Y58" s="515"/>
      <c r="Z58" s="515"/>
      <c r="AA58" s="516"/>
      <c r="AB58" s="517">
        <f>SUM(((((J62+S62)/2)*G62)*E62))</f>
        <v>0</v>
      </c>
    </row>
    <row r="59" spans="1:28">
      <c r="A59" s="505"/>
      <c r="B59" s="506"/>
      <c r="C59" s="506"/>
      <c r="D59" s="507"/>
      <c r="E59" s="510"/>
      <c r="F59" s="511"/>
      <c r="G59" s="510"/>
      <c r="H59" s="513"/>
      <c r="I59" s="511"/>
      <c r="J59" s="520" t="s">
        <v>16</v>
      </c>
      <c r="K59" s="521"/>
      <c r="L59" s="522"/>
      <c r="M59" s="520" t="s">
        <v>17</v>
      </c>
      <c r="N59" s="521"/>
      <c r="O59" s="522"/>
      <c r="P59" s="520" t="s">
        <v>18</v>
      </c>
      <c r="Q59" s="521"/>
      <c r="R59" s="522"/>
      <c r="S59" s="520" t="s">
        <v>8</v>
      </c>
      <c r="T59" s="521"/>
      <c r="U59" s="522"/>
      <c r="V59" s="520" t="s">
        <v>13</v>
      </c>
      <c r="W59" s="521"/>
      <c r="X59" s="522"/>
      <c r="Y59" s="520" t="s">
        <v>149</v>
      </c>
      <c r="Z59" s="521"/>
      <c r="AA59" s="522"/>
      <c r="AB59" s="518"/>
    </row>
    <row r="60" spans="1:28">
      <c r="A60" s="523" t="str">
        <f>T('Critical-Representative Assets'!B44)</f>
        <v>Right of Way (ROW)</v>
      </c>
      <c r="B60" s="524"/>
      <c r="C60" s="141" t="str">
        <f>T('Critical-Representative Assets'!C49)</f>
        <v>HR</v>
      </c>
      <c r="D60" s="144">
        <f>SUM('Critical-Representative Assets'!D44)</f>
        <v>9</v>
      </c>
      <c r="E60" s="525">
        <v>1</v>
      </c>
      <c r="F60" s="526"/>
      <c r="G60" s="525">
        <f>SUM('Critical-Representative Assets'!F44)</f>
        <v>0</v>
      </c>
      <c r="H60" s="529"/>
      <c r="I60" s="526"/>
      <c r="J60" s="531">
        <v>0</v>
      </c>
      <c r="K60" s="532"/>
      <c r="L60" s="533"/>
      <c r="M60" s="531">
        <v>0</v>
      </c>
      <c r="N60" s="532"/>
      <c r="O60" s="533"/>
      <c r="P60" s="531">
        <v>0</v>
      </c>
      <c r="Q60" s="532"/>
      <c r="R60" s="533"/>
      <c r="S60" s="531">
        <v>0</v>
      </c>
      <c r="T60" s="532"/>
      <c r="U60" s="533"/>
      <c r="V60" s="531">
        <v>0</v>
      </c>
      <c r="W60" s="532"/>
      <c r="X60" s="533"/>
      <c r="Y60" s="531">
        <v>0</v>
      </c>
      <c r="Z60" s="532"/>
      <c r="AA60" s="533"/>
      <c r="AB60" s="518"/>
    </row>
    <row r="61" spans="1:28">
      <c r="A61" s="537" t="str">
        <f>T('Critical-Representative Assets'!E44)</f>
        <v/>
      </c>
      <c r="B61" s="538"/>
      <c r="C61" s="538"/>
      <c r="D61" s="539"/>
      <c r="E61" s="527"/>
      <c r="F61" s="528"/>
      <c r="G61" s="527"/>
      <c r="H61" s="530"/>
      <c r="I61" s="528"/>
      <c r="J61" s="534"/>
      <c r="K61" s="535"/>
      <c r="L61" s="536"/>
      <c r="M61" s="534"/>
      <c r="N61" s="535"/>
      <c r="O61" s="536"/>
      <c r="P61" s="534"/>
      <c r="Q61" s="535"/>
      <c r="R61" s="536"/>
      <c r="S61" s="534"/>
      <c r="T61" s="535"/>
      <c r="U61" s="536"/>
      <c r="V61" s="534"/>
      <c r="W61" s="535"/>
      <c r="X61" s="536"/>
      <c r="Y61" s="534"/>
      <c r="Z61" s="535"/>
      <c r="AA61" s="536"/>
      <c r="AB61" s="518"/>
    </row>
    <row r="62" spans="1:28" ht="15" thickBot="1">
      <c r="A62" s="540"/>
      <c r="B62" s="541"/>
      <c r="C62" s="541"/>
      <c r="D62" s="542"/>
      <c r="E62" s="543">
        <f>SUM(E60)</f>
        <v>1</v>
      </c>
      <c r="F62" s="544"/>
      <c r="G62" s="545">
        <f>SUM(G60)</f>
        <v>0</v>
      </c>
      <c r="H62" s="543"/>
      <c r="I62" s="544"/>
      <c r="J62" s="545">
        <f>SUM((J60+M60+P60)/3)</f>
        <v>0</v>
      </c>
      <c r="K62" s="543"/>
      <c r="L62" s="543"/>
      <c r="M62" s="543"/>
      <c r="N62" s="543"/>
      <c r="O62" s="543"/>
      <c r="P62" s="543"/>
      <c r="Q62" s="543"/>
      <c r="R62" s="544"/>
      <c r="S62" s="545">
        <f>SUM(((S60*3)+V60+Y60)/5)</f>
        <v>0</v>
      </c>
      <c r="T62" s="543"/>
      <c r="U62" s="543"/>
      <c r="V62" s="543"/>
      <c r="W62" s="543"/>
      <c r="X62" s="543"/>
      <c r="Y62" s="543"/>
      <c r="Z62" s="543"/>
      <c r="AA62" s="544"/>
      <c r="AB62" s="519"/>
    </row>
    <row r="63" spans="1:28" ht="17.25" customHeight="1" thickBot="1">
      <c r="J63" s="145"/>
      <c r="K63" s="145"/>
      <c r="L63" s="145"/>
      <c r="M63" s="145"/>
      <c r="N63" s="145"/>
      <c r="O63" s="145"/>
      <c r="P63" s="145"/>
      <c r="Q63" s="145"/>
      <c r="R63" s="145"/>
      <c r="S63" s="145"/>
      <c r="T63" s="145"/>
      <c r="U63" s="145"/>
      <c r="V63" s="145"/>
      <c r="W63" s="145"/>
      <c r="X63" s="145"/>
      <c r="Y63" s="145"/>
      <c r="Z63" s="145"/>
      <c r="AA63" s="145"/>
    </row>
    <row r="64" spans="1:28" ht="15" customHeight="1">
      <c r="A64" s="502" t="str">
        <f>T(A46)</f>
        <v>Armed Assault/Active Shooter</v>
      </c>
      <c r="B64" s="503"/>
      <c r="C64" s="503"/>
      <c r="D64" s="504"/>
      <c r="E64" s="508" t="s">
        <v>45</v>
      </c>
      <c r="F64" s="509"/>
      <c r="G64" s="508" t="s">
        <v>3</v>
      </c>
      <c r="H64" s="512"/>
      <c r="I64" s="509"/>
      <c r="J64" s="514" t="s">
        <v>15</v>
      </c>
      <c r="K64" s="515"/>
      <c r="L64" s="515"/>
      <c r="M64" s="515"/>
      <c r="N64" s="515"/>
      <c r="O64" s="515"/>
      <c r="P64" s="515"/>
      <c r="Q64" s="515"/>
      <c r="R64" s="516"/>
      <c r="S64" s="514" t="s">
        <v>7</v>
      </c>
      <c r="T64" s="515"/>
      <c r="U64" s="515"/>
      <c r="V64" s="515"/>
      <c r="W64" s="515"/>
      <c r="X64" s="515"/>
      <c r="Y64" s="515"/>
      <c r="Z64" s="515"/>
      <c r="AA64" s="516"/>
      <c r="AB64" s="517">
        <f>SUM(((((J68+S68)/2)*G68)*E68))</f>
        <v>0</v>
      </c>
    </row>
    <row r="65" spans="1:28" ht="15" customHeight="1">
      <c r="A65" s="505"/>
      <c r="B65" s="506"/>
      <c r="C65" s="506"/>
      <c r="D65" s="507"/>
      <c r="E65" s="510"/>
      <c r="F65" s="511"/>
      <c r="G65" s="510"/>
      <c r="H65" s="513"/>
      <c r="I65" s="511"/>
      <c r="J65" s="520" t="s">
        <v>16</v>
      </c>
      <c r="K65" s="521"/>
      <c r="L65" s="522"/>
      <c r="M65" s="520" t="s">
        <v>17</v>
      </c>
      <c r="N65" s="521"/>
      <c r="O65" s="522"/>
      <c r="P65" s="520" t="s">
        <v>18</v>
      </c>
      <c r="Q65" s="521"/>
      <c r="R65" s="522"/>
      <c r="S65" s="520" t="s">
        <v>8</v>
      </c>
      <c r="T65" s="521"/>
      <c r="U65" s="522"/>
      <c r="V65" s="520" t="s">
        <v>13</v>
      </c>
      <c r="W65" s="521"/>
      <c r="X65" s="522"/>
      <c r="Y65" s="520" t="s">
        <v>149</v>
      </c>
      <c r="Z65" s="521"/>
      <c r="AA65" s="522"/>
      <c r="AB65" s="518"/>
    </row>
    <row r="66" spans="1:28">
      <c r="A66" s="523" t="str">
        <f>T('Critical-Representative Assets'!B45)</f>
        <v>Signals &amp; PTC</v>
      </c>
      <c r="B66" s="524"/>
      <c r="C66" s="141" t="str">
        <f>T('Critical-Representative Assets'!C45)</f>
        <v>HR</v>
      </c>
      <c r="D66" s="144">
        <f>SUM('Critical-Representative Assets'!D45)</f>
        <v>10</v>
      </c>
      <c r="E66" s="525">
        <v>1</v>
      </c>
      <c r="F66" s="526"/>
      <c r="G66" s="525">
        <f>SUM('Critical-Representative Assets'!F45)</f>
        <v>0</v>
      </c>
      <c r="H66" s="529"/>
      <c r="I66" s="526"/>
      <c r="J66" s="531">
        <v>0</v>
      </c>
      <c r="K66" s="532"/>
      <c r="L66" s="533"/>
      <c r="M66" s="531">
        <v>0</v>
      </c>
      <c r="N66" s="532"/>
      <c r="O66" s="533"/>
      <c r="P66" s="531">
        <v>0</v>
      </c>
      <c r="Q66" s="532"/>
      <c r="R66" s="533"/>
      <c r="S66" s="531">
        <v>0</v>
      </c>
      <c r="T66" s="532"/>
      <c r="U66" s="533"/>
      <c r="V66" s="531">
        <v>0</v>
      </c>
      <c r="W66" s="532"/>
      <c r="X66" s="533"/>
      <c r="Y66" s="531">
        <v>0</v>
      </c>
      <c r="Z66" s="532"/>
      <c r="AA66" s="533"/>
      <c r="AB66" s="518"/>
    </row>
    <row r="67" spans="1:28">
      <c r="A67" s="537" t="str">
        <f>T('Critical-Representative Assets'!E45)</f>
        <v/>
      </c>
      <c r="B67" s="538"/>
      <c r="C67" s="538"/>
      <c r="D67" s="539"/>
      <c r="E67" s="527"/>
      <c r="F67" s="528"/>
      <c r="G67" s="527"/>
      <c r="H67" s="530"/>
      <c r="I67" s="528"/>
      <c r="J67" s="534"/>
      <c r="K67" s="535"/>
      <c r="L67" s="536"/>
      <c r="M67" s="534"/>
      <c r="N67" s="535"/>
      <c r="O67" s="536"/>
      <c r="P67" s="534"/>
      <c r="Q67" s="535"/>
      <c r="R67" s="536"/>
      <c r="S67" s="534"/>
      <c r="T67" s="535"/>
      <c r="U67" s="536"/>
      <c r="V67" s="534"/>
      <c r="W67" s="535"/>
      <c r="X67" s="536"/>
      <c r="Y67" s="534"/>
      <c r="Z67" s="535"/>
      <c r="AA67" s="536"/>
      <c r="AB67" s="518"/>
    </row>
    <row r="68" spans="1:28" ht="15" thickBot="1">
      <c r="A68" s="540"/>
      <c r="B68" s="541"/>
      <c r="C68" s="541"/>
      <c r="D68" s="542"/>
      <c r="E68" s="543">
        <f>SUM(E66)</f>
        <v>1</v>
      </c>
      <c r="F68" s="544"/>
      <c r="G68" s="545">
        <f>SUM(G66)</f>
        <v>0</v>
      </c>
      <c r="H68" s="543"/>
      <c r="I68" s="544"/>
      <c r="J68" s="545">
        <f>SUM((J66+M66+P66)/3)</f>
        <v>0</v>
      </c>
      <c r="K68" s="543"/>
      <c r="L68" s="543"/>
      <c r="M68" s="543"/>
      <c r="N68" s="543"/>
      <c r="O68" s="543"/>
      <c r="P68" s="543"/>
      <c r="Q68" s="543"/>
      <c r="R68" s="544"/>
      <c r="S68" s="545">
        <f>SUM(((S66*3)+V66+Y66)/5)</f>
        <v>0</v>
      </c>
      <c r="T68" s="543"/>
      <c r="U68" s="543"/>
      <c r="V68" s="543"/>
      <c r="W68" s="543"/>
      <c r="X68" s="543"/>
      <c r="Y68" s="543"/>
      <c r="Z68" s="543"/>
      <c r="AA68" s="544"/>
      <c r="AB68" s="519"/>
    </row>
    <row r="69" spans="1:28" ht="15" thickBot="1">
      <c r="J69" s="145"/>
      <c r="K69" s="145"/>
      <c r="L69" s="145"/>
      <c r="M69" s="145"/>
      <c r="N69" s="145"/>
      <c r="O69" s="145"/>
      <c r="P69" s="145"/>
      <c r="Q69" s="145"/>
      <c r="R69" s="145"/>
      <c r="S69" s="145"/>
      <c r="T69" s="145"/>
      <c r="U69" s="145"/>
      <c r="V69" s="145"/>
      <c r="W69" s="145"/>
      <c r="X69" s="145"/>
      <c r="Y69" s="145"/>
      <c r="Z69" s="145"/>
      <c r="AA69" s="145"/>
    </row>
    <row r="70" spans="1:28" ht="15" customHeight="1">
      <c r="A70" s="502" t="str">
        <f>T(A64)</f>
        <v>Armed Assault/Active Shooter</v>
      </c>
      <c r="B70" s="503"/>
      <c r="C70" s="503"/>
      <c r="D70" s="504"/>
      <c r="E70" s="508" t="s">
        <v>45</v>
      </c>
      <c r="F70" s="509"/>
      <c r="G70" s="508" t="s">
        <v>3</v>
      </c>
      <c r="H70" s="512"/>
      <c r="I70" s="509"/>
      <c r="J70" s="514" t="s">
        <v>15</v>
      </c>
      <c r="K70" s="515"/>
      <c r="L70" s="515"/>
      <c r="M70" s="515"/>
      <c r="N70" s="515"/>
      <c r="O70" s="515"/>
      <c r="P70" s="515"/>
      <c r="Q70" s="515"/>
      <c r="R70" s="516"/>
      <c r="S70" s="514" t="s">
        <v>7</v>
      </c>
      <c r="T70" s="515"/>
      <c r="U70" s="515"/>
      <c r="V70" s="515"/>
      <c r="W70" s="515"/>
      <c r="X70" s="515"/>
      <c r="Y70" s="515"/>
      <c r="Z70" s="515"/>
      <c r="AA70" s="516"/>
      <c r="AB70" s="517">
        <f>SUM(((((J74+S74)/2)*G74)*E74))</f>
        <v>0</v>
      </c>
    </row>
    <row r="71" spans="1:28" ht="15" customHeight="1">
      <c r="A71" s="505"/>
      <c r="B71" s="506"/>
      <c r="C71" s="506"/>
      <c r="D71" s="507"/>
      <c r="E71" s="510"/>
      <c r="F71" s="511"/>
      <c r="G71" s="510"/>
      <c r="H71" s="513"/>
      <c r="I71" s="511"/>
      <c r="J71" s="520" t="s">
        <v>16</v>
      </c>
      <c r="K71" s="521"/>
      <c r="L71" s="522"/>
      <c r="M71" s="520" t="s">
        <v>17</v>
      </c>
      <c r="N71" s="521"/>
      <c r="O71" s="522"/>
      <c r="P71" s="520" t="s">
        <v>18</v>
      </c>
      <c r="Q71" s="521"/>
      <c r="R71" s="522"/>
      <c r="S71" s="520" t="s">
        <v>8</v>
      </c>
      <c r="T71" s="521"/>
      <c r="U71" s="522"/>
      <c r="V71" s="520" t="s">
        <v>13</v>
      </c>
      <c r="W71" s="521"/>
      <c r="X71" s="522"/>
      <c r="Y71" s="520" t="s">
        <v>149</v>
      </c>
      <c r="Z71" s="521"/>
      <c r="AA71" s="522"/>
      <c r="AB71" s="518"/>
    </row>
    <row r="72" spans="1:28">
      <c r="A72" s="523" t="str">
        <f>T('Critical-Representative Assets'!B46)</f>
        <v xml:space="preserve">Switches </v>
      </c>
      <c r="B72" s="524"/>
      <c r="C72" s="141" t="str">
        <f>T('Critical-Representative Assets'!C46)</f>
        <v>HR</v>
      </c>
      <c r="D72" s="144">
        <f>SUM('Critical-Representative Assets'!D46)</f>
        <v>11</v>
      </c>
      <c r="E72" s="525">
        <v>1</v>
      </c>
      <c r="F72" s="526"/>
      <c r="G72" s="525">
        <f>SUM('Critical-Representative Assets'!F46)</f>
        <v>0</v>
      </c>
      <c r="H72" s="529"/>
      <c r="I72" s="526"/>
      <c r="J72" s="531">
        <v>0</v>
      </c>
      <c r="K72" s="532"/>
      <c r="L72" s="533"/>
      <c r="M72" s="531">
        <v>0</v>
      </c>
      <c r="N72" s="532"/>
      <c r="O72" s="533"/>
      <c r="P72" s="531">
        <v>0</v>
      </c>
      <c r="Q72" s="532"/>
      <c r="R72" s="533"/>
      <c r="S72" s="531">
        <v>0</v>
      </c>
      <c r="T72" s="532"/>
      <c r="U72" s="533"/>
      <c r="V72" s="531">
        <v>0</v>
      </c>
      <c r="W72" s="532"/>
      <c r="X72" s="533"/>
      <c r="Y72" s="531">
        <v>0</v>
      </c>
      <c r="Z72" s="532"/>
      <c r="AA72" s="533"/>
      <c r="AB72" s="518"/>
    </row>
    <row r="73" spans="1:28">
      <c r="A73" s="537" t="str">
        <f>T('Critical-Representative Assets'!E46)</f>
        <v/>
      </c>
      <c r="B73" s="538"/>
      <c r="C73" s="538"/>
      <c r="D73" s="539"/>
      <c r="E73" s="527"/>
      <c r="F73" s="528"/>
      <c r="G73" s="527"/>
      <c r="H73" s="530"/>
      <c r="I73" s="528"/>
      <c r="J73" s="534"/>
      <c r="K73" s="535"/>
      <c r="L73" s="536"/>
      <c r="M73" s="534"/>
      <c r="N73" s="535"/>
      <c r="O73" s="536"/>
      <c r="P73" s="534"/>
      <c r="Q73" s="535"/>
      <c r="R73" s="536"/>
      <c r="S73" s="534"/>
      <c r="T73" s="535"/>
      <c r="U73" s="536"/>
      <c r="V73" s="534"/>
      <c r="W73" s="535"/>
      <c r="X73" s="536"/>
      <c r="Y73" s="534"/>
      <c r="Z73" s="535"/>
      <c r="AA73" s="536"/>
      <c r="AB73" s="518"/>
    </row>
    <row r="74" spans="1:28" ht="15" thickBot="1">
      <c r="A74" s="540"/>
      <c r="B74" s="541"/>
      <c r="C74" s="541"/>
      <c r="D74" s="542"/>
      <c r="E74" s="543">
        <f>SUM(E72)</f>
        <v>1</v>
      </c>
      <c r="F74" s="544"/>
      <c r="G74" s="545">
        <f>SUM(G72)</f>
        <v>0</v>
      </c>
      <c r="H74" s="543"/>
      <c r="I74" s="544"/>
      <c r="J74" s="545">
        <f>SUM((J72+M72+P72)/3)</f>
        <v>0</v>
      </c>
      <c r="K74" s="543"/>
      <c r="L74" s="543"/>
      <c r="M74" s="543"/>
      <c r="N74" s="543"/>
      <c r="O74" s="543"/>
      <c r="P74" s="543"/>
      <c r="Q74" s="543"/>
      <c r="R74" s="544"/>
      <c r="S74" s="545">
        <f>SUM(((S72*3)+V72+Y72)/5)</f>
        <v>0</v>
      </c>
      <c r="T74" s="543"/>
      <c r="U74" s="543"/>
      <c r="V74" s="543"/>
      <c r="W74" s="543"/>
      <c r="X74" s="543"/>
      <c r="Y74" s="543"/>
      <c r="Z74" s="543"/>
      <c r="AA74" s="544"/>
      <c r="AB74" s="519"/>
    </row>
    <row r="75" spans="1:28" ht="16.5" customHeight="1" thickBot="1">
      <c r="J75" s="143"/>
      <c r="K75" s="143"/>
      <c r="L75" s="143"/>
      <c r="M75" s="143"/>
      <c r="N75" s="143"/>
      <c r="O75" s="143"/>
      <c r="P75" s="143"/>
      <c r="Q75" s="143"/>
      <c r="R75" s="143"/>
      <c r="S75" s="143"/>
      <c r="T75" s="143"/>
      <c r="U75" s="143"/>
      <c r="V75" s="143"/>
      <c r="W75" s="143"/>
      <c r="X75" s="143"/>
      <c r="Y75" s="143"/>
      <c r="Z75" s="143"/>
      <c r="AA75" s="143"/>
    </row>
    <row r="76" spans="1:28" ht="15" customHeight="1">
      <c r="A76" s="502" t="str">
        <f>T(A70)</f>
        <v>Armed Assault/Active Shooter</v>
      </c>
      <c r="B76" s="503"/>
      <c r="C76" s="503"/>
      <c r="D76" s="504"/>
      <c r="E76" s="508" t="s">
        <v>45</v>
      </c>
      <c r="F76" s="509"/>
      <c r="G76" s="508" t="s">
        <v>3</v>
      </c>
      <c r="H76" s="512"/>
      <c r="I76" s="509"/>
      <c r="J76" s="514" t="s">
        <v>15</v>
      </c>
      <c r="K76" s="515"/>
      <c r="L76" s="515"/>
      <c r="M76" s="515"/>
      <c r="N76" s="515"/>
      <c r="O76" s="515"/>
      <c r="P76" s="515"/>
      <c r="Q76" s="515"/>
      <c r="R76" s="516"/>
      <c r="S76" s="514" t="s">
        <v>7</v>
      </c>
      <c r="T76" s="515"/>
      <c r="U76" s="515"/>
      <c r="V76" s="515"/>
      <c r="W76" s="515"/>
      <c r="X76" s="515"/>
      <c r="Y76" s="515"/>
      <c r="Z76" s="515"/>
      <c r="AA76" s="516"/>
      <c r="AB76" s="517">
        <f>SUM(((((J80+S80)/2)*G80)*E80))</f>
        <v>0</v>
      </c>
    </row>
    <row r="77" spans="1:28" ht="15" customHeight="1">
      <c r="A77" s="505"/>
      <c r="B77" s="506"/>
      <c r="C77" s="506"/>
      <c r="D77" s="507"/>
      <c r="E77" s="510"/>
      <c r="F77" s="511"/>
      <c r="G77" s="510"/>
      <c r="H77" s="513"/>
      <c r="I77" s="511"/>
      <c r="J77" s="520" t="s">
        <v>16</v>
      </c>
      <c r="K77" s="521"/>
      <c r="L77" s="522"/>
      <c r="M77" s="520" t="s">
        <v>17</v>
      </c>
      <c r="N77" s="521"/>
      <c r="O77" s="522"/>
      <c r="P77" s="520" t="s">
        <v>18</v>
      </c>
      <c r="Q77" s="521"/>
      <c r="R77" s="522"/>
      <c r="S77" s="520" t="s">
        <v>8</v>
      </c>
      <c r="T77" s="521"/>
      <c r="U77" s="522"/>
      <c r="V77" s="520" t="s">
        <v>13</v>
      </c>
      <c r="W77" s="521"/>
      <c r="X77" s="522"/>
      <c r="Y77" s="520" t="s">
        <v>149</v>
      </c>
      <c r="Z77" s="521"/>
      <c r="AA77" s="522"/>
      <c r="AB77" s="518"/>
    </row>
    <row r="78" spans="1:28">
      <c r="A78" s="523" t="str">
        <f>T('Critical-Representative Assets'!B47)</f>
        <v>Bridges</v>
      </c>
      <c r="B78" s="524"/>
      <c r="C78" s="141" t="str">
        <f>T('Critical-Representative Assets'!C47)</f>
        <v>HR</v>
      </c>
      <c r="D78" s="144">
        <f>SUM('Critical-Representative Assets'!D47)</f>
        <v>12</v>
      </c>
      <c r="E78" s="525">
        <v>1</v>
      </c>
      <c r="F78" s="526"/>
      <c r="G78" s="525">
        <f>SUM('Critical-Representative Assets'!F47)</f>
        <v>0</v>
      </c>
      <c r="H78" s="529"/>
      <c r="I78" s="526"/>
      <c r="J78" s="531">
        <v>0</v>
      </c>
      <c r="K78" s="532"/>
      <c r="L78" s="533"/>
      <c r="M78" s="531">
        <v>0</v>
      </c>
      <c r="N78" s="532"/>
      <c r="O78" s="533"/>
      <c r="P78" s="531">
        <v>0</v>
      </c>
      <c r="Q78" s="532"/>
      <c r="R78" s="533"/>
      <c r="S78" s="531">
        <v>0</v>
      </c>
      <c r="T78" s="532"/>
      <c r="U78" s="533"/>
      <c r="V78" s="531">
        <v>0</v>
      </c>
      <c r="W78" s="532"/>
      <c r="X78" s="533"/>
      <c r="Y78" s="531">
        <v>0</v>
      </c>
      <c r="Z78" s="532"/>
      <c r="AA78" s="533"/>
      <c r="AB78" s="518"/>
    </row>
    <row r="79" spans="1:28">
      <c r="A79" s="537" t="str">
        <f>T('Critical-Representative Assets'!E47)</f>
        <v/>
      </c>
      <c r="B79" s="538"/>
      <c r="C79" s="538"/>
      <c r="D79" s="539"/>
      <c r="E79" s="527"/>
      <c r="F79" s="528"/>
      <c r="G79" s="527"/>
      <c r="H79" s="530"/>
      <c r="I79" s="528"/>
      <c r="J79" s="534"/>
      <c r="K79" s="535"/>
      <c r="L79" s="536"/>
      <c r="M79" s="534"/>
      <c r="N79" s="535"/>
      <c r="O79" s="536"/>
      <c r="P79" s="534"/>
      <c r="Q79" s="535"/>
      <c r="R79" s="536"/>
      <c r="S79" s="534"/>
      <c r="T79" s="535"/>
      <c r="U79" s="536"/>
      <c r="V79" s="534"/>
      <c r="W79" s="535"/>
      <c r="X79" s="536"/>
      <c r="Y79" s="534"/>
      <c r="Z79" s="535"/>
      <c r="AA79" s="536"/>
      <c r="AB79" s="518"/>
    </row>
    <row r="80" spans="1:28" ht="15" thickBot="1">
      <c r="A80" s="540"/>
      <c r="B80" s="541"/>
      <c r="C80" s="541"/>
      <c r="D80" s="542"/>
      <c r="E80" s="543">
        <f>SUM(E78)</f>
        <v>1</v>
      </c>
      <c r="F80" s="544"/>
      <c r="G80" s="545">
        <f>SUM(G78)</f>
        <v>0</v>
      </c>
      <c r="H80" s="543"/>
      <c r="I80" s="544"/>
      <c r="J80" s="545">
        <f>SUM((J78+M78+P78)/3)</f>
        <v>0</v>
      </c>
      <c r="K80" s="543"/>
      <c r="L80" s="543"/>
      <c r="M80" s="543"/>
      <c r="N80" s="543"/>
      <c r="O80" s="543"/>
      <c r="P80" s="543"/>
      <c r="Q80" s="543"/>
      <c r="R80" s="544"/>
      <c r="S80" s="545">
        <f>SUM(((S78*3)+V78+Y78)/5)</f>
        <v>0</v>
      </c>
      <c r="T80" s="543"/>
      <c r="U80" s="543"/>
      <c r="V80" s="543"/>
      <c r="W80" s="543"/>
      <c r="X80" s="543"/>
      <c r="Y80" s="543"/>
      <c r="Z80" s="543"/>
      <c r="AA80" s="544"/>
      <c r="AB80" s="519"/>
    </row>
    <row r="81" spans="1:28" ht="16.5" customHeight="1" thickBot="1">
      <c r="J81" s="145"/>
      <c r="K81" s="145"/>
      <c r="L81" s="145"/>
      <c r="M81" s="145"/>
      <c r="N81" s="145"/>
      <c r="O81" s="145"/>
      <c r="P81" s="145"/>
      <c r="Q81" s="145"/>
      <c r="R81" s="145"/>
      <c r="S81" s="145"/>
      <c r="T81" s="145"/>
      <c r="U81" s="145"/>
      <c r="V81" s="145"/>
      <c r="W81" s="145"/>
      <c r="X81" s="145"/>
      <c r="Y81" s="145"/>
      <c r="Z81" s="145"/>
      <c r="AA81" s="145"/>
    </row>
    <row r="82" spans="1:28" ht="15" customHeight="1">
      <c r="A82" s="502" t="str">
        <f>T(A76)</f>
        <v>Armed Assault/Active Shooter</v>
      </c>
      <c r="B82" s="503"/>
      <c r="C82" s="503"/>
      <c r="D82" s="504"/>
      <c r="E82" s="508" t="s">
        <v>45</v>
      </c>
      <c r="F82" s="509"/>
      <c r="G82" s="508" t="s">
        <v>3</v>
      </c>
      <c r="H82" s="512"/>
      <c r="I82" s="509"/>
      <c r="J82" s="514" t="s">
        <v>15</v>
      </c>
      <c r="K82" s="515"/>
      <c r="L82" s="515"/>
      <c r="M82" s="515"/>
      <c r="N82" s="515"/>
      <c r="O82" s="515"/>
      <c r="P82" s="515"/>
      <c r="Q82" s="515"/>
      <c r="R82" s="516"/>
      <c r="S82" s="514" t="s">
        <v>7</v>
      </c>
      <c r="T82" s="515"/>
      <c r="U82" s="515"/>
      <c r="V82" s="515"/>
      <c r="W82" s="515"/>
      <c r="X82" s="515"/>
      <c r="Y82" s="515"/>
      <c r="Z82" s="515"/>
      <c r="AA82" s="516"/>
      <c r="AB82" s="517">
        <f>SUM(((((J86+S86)/2)*G86)*E86))</f>
        <v>0</v>
      </c>
    </row>
    <row r="83" spans="1:28" ht="15" customHeight="1">
      <c r="A83" s="505"/>
      <c r="B83" s="506"/>
      <c r="C83" s="506"/>
      <c r="D83" s="507"/>
      <c r="E83" s="510"/>
      <c r="F83" s="511"/>
      <c r="G83" s="510"/>
      <c r="H83" s="513"/>
      <c r="I83" s="511"/>
      <c r="J83" s="520" t="s">
        <v>16</v>
      </c>
      <c r="K83" s="521"/>
      <c r="L83" s="522"/>
      <c r="M83" s="520" t="s">
        <v>17</v>
      </c>
      <c r="N83" s="521"/>
      <c r="O83" s="522"/>
      <c r="P83" s="520" t="s">
        <v>18</v>
      </c>
      <c r="Q83" s="521"/>
      <c r="R83" s="522"/>
      <c r="S83" s="520" t="s">
        <v>8</v>
      </c>
      <c r="T83" s="521"/>
      <c r="U83" s="522"/>
      <c r="V83" s="520" t="s">
        <v>13</v>
      </c>
      <c r="W83" s="521"/>
      <c r="X83" s="522"/>
      <c r="Y83" s="520" t="s">
        <v>149</v>
      </c>
      <c r="Z83" s="521"/>
      <c r="AA83" s="522"/>
      <c r="AB83" s="518"/>
    </row>
    <row r="84" spans="1:28">
      <c r="A84" s="523" t="str">
        <f>T('Critical-Representative Assets'!B48)</f>
        <v>Elevated Track</v>
      </c>
      <c r="B84" s="524"/>
      <c r="C84" s="141" t="str">
        <f>T('Critical-Representative Assets'!C48)</f>
        <v>HR</v>
      </c>
      <c r="D84" s="144">
        <f>SUM('Critical-Representative Assets'!D48)</f>
        <v>13</v>
      </c>
      <c r="E84" s="525">
        <v>1</v>
      </c>
      <c r="F84" s="526"/>
      <c r="G84" s="525">
        <f>SUM('Critical-Representative Assets'!F48)</f>
        <v>0</v>
      </c>
      <c r="H84" s="529"/>
      <c r="I84" s="526"/>
      <c r="J84" s="531">
        <v>0</v>
      </c>
      <c r="K84" s="532"/>
      <c r="L84" s="533"/>
      <c r="M84" s="531">
        <v>0</v>
      </c>
      <c r="N84" s="532"/>
      <c r="O84" s="533"/>
      <c r="P84" s="531">
        <v>0</v>
      </c>
      <c r="Q84" s="532"/>
      <c r="R84" s="533"/>
      <c r="S84" s="531">
        <v>0</v>
      </c>
      <c r="T84" s="532"/>
      <c r="U84" s="533"/>
      <c r="V84" s="531">
        <v>0</v>
      </c>
      <c r="W84" s="532"/>
      <c r="X84" s="533"/>
      <c r="Y84" s="531">
        <v>0</v>
      </c>
      <c r="Z84" s="532"/>
      <c r="AA84" s="533"/>
      <c r="AB84" s="518"/>
    </row>
    <row r="85" spans="1:28">
      <c r="A85" s="537" t="str">
        <f>T('Critical-Representative Assets'!E48)</f>
        <v/>
      </c>
      <c r="B85" s="538"/>
      <c r="C85" s="538"/>
      <c r="D85" s="539"/>
      <c r="E85" s="527"/>
      <c r="F85" s="528"/>
      <c r="G85" s="527"/>
      <c r="H85" s="530"/>
      <c r="I85" s="528"/>
      <c r="J85" s="534"/>
      <c r="K85" s="535"/>
      <c r="L85" s="536"/>
      <c r="M85" s="534"/>
      <c r="N85" s="535"/>
      <c r="O85" s="536"/>
      <c r="P85" s="534"/>
      <c r="Q85" s="535"/>
      <c r="R85" s="536"/>
      <c r="S85" s="534"/>
      <c r="T85" s="535"/>
      <c r="U85" s="536"/>
      <c r="V85" s="534"/>
      <c r="W85" s="535"/>
      <c r="X85" s="536"/>
      <c r="Y85" s="534"/>
      <c r="Z85" s="535"/>
      <c r="AA85" s="536"/>
      <c r="AB85" s="518"/>
    </row>
    <row r="86" spans="1:28" ht="15" thickBot="1">
      <c r="A86" s="540"/>
      <c r="B86" s="541"/>
      <c r="C86" s="541"/>
      <c r="D86" s="542"/>
      <c r="E86" s="543">
        <f>SUM(E84)</f>
        <v>1</v>
      </c>
      <c r="F86" s="544"/>
      <c r="G86" s="545">
        <f>SUM(G84)</f>
        <v>0</v>
      </c>
      <c r="H86" s="543"/>
      <c r="I86" s="544"/>
      <c r="J86" s="545">
        <f>SUM((J84+M84+P84)/3)</f>
        <v>0</v>
      </c>
      <c r="K86" s="543"/>
      <c r="L86" s="543"/>
      <c r="M86" s="543"/>
      <c r="N86" s="543"/>
      <c r="O86" s="543"/>
      <c r="P86" s="543"/>
      <c r="Q86" s="543"/>
      <c r="R86" s="544"/>
      <c r="S86" s="545">
        <f>SUM(((S84*3)+V84+Y84)/5)</f>
        <v>0</v>
      </c>
      <c r="T86" s="543"/>
      <c r="U86" s="543"/>
      <c r="V86" s="543"/>
      <c r="W86" s="543"/>
      <c r="X86" s="543"/>
      <c r="Y86" s="543"/>
      <c r="Z86" s="543"/>
      <c r="AA86" s="544"/>
      <c r="AB86" s="519"/>
    </row>
    <row r="87" spans="1:28" ht="16.5" customHeight="1" thickBot="1">
      <c r="J87" s="143"/>
      <c r="K87" s="143"/>
      <c r="L87" s="143"/>
      <c r="M87" s="143"/>
      <c r="N87" s="143"/>
      <c r="O87" s="143"/>
      <c r="P87" s="143"/>
      <c r="Q87" s="143"/>
      <c r="R87" s="143"/>
      <c r="S87" s="143"/>
      <c r="T87" s="143"/>
      <c r="U87" s="143"/>
      <c r="V87" s="143"/>
      <c r="W87" s="143"/>
      <c r="X87" s="143"/>
      <c r="Y87" s="143"/>
      <c r="Z87" s="143"/>
      <c r="AA87" s="143"/>
    </row>
    <row r="88" spans="1:28" ht="15" customHeight="1">
      <c r="A88" s="502" t="str">
        <f>T(A82)</f>
        <v>Armed Assault/Active Shooter</v>
      </c>
      <c r="B88" s="503"/>
      <c r="C88" s="503"/>
      <c r="D88" s="504"/>
      <c r="E88" s="508" t="s">
        <v>45</v>
      </c>
      <c r="F88" s="509"/>
      <c r="G88" s="508" t="s">
        <v>3</v>
      </c>
      <c r="H88" s="512"/>
      <c r="I88" s="509"/>
      <c r="J88" s="514" t="s">
        <v>15</v>
      </c>
      <c r="K88" s="515"/>
      <c r="L88" s="515"/>
      <c r="M88" s="515"/>
      <c r="N88" s="515"/>
      <c r="O88" s="515"/>
      <c r="P88" s="515"/>
      <c r="Q88" s="515"/>
      <c r="R88" s="516"/>
      <c r="S88" s="514" t="s">
        <v>7</v>
      </c>
      <c r="T88" s="515"/>
      <c r="U88" s="515"/>
      <c r="V88" s="515"/>
      <c r="W88" s="515"/>
      <c r="X88" s="515"/>
      <c r="Y88" s="515"/>
      <c r="Z88" s="515"/>
      <c r="AA88" s="516"/>
      <c r="AB88" s="517">
        <f>SUM(((((J92+S92)/2)*G92)*E92))</f>
        <v>0</v>
      </c>
    </row>
    <row r="89" spans="1:28" ht="15" customHeight="1">
      <c r="A89" s="505"/>
      <c r="B89" s="506"/>
      <c r="C89" s="506"/>
      <c r="D89" s="507"/>
      <c r="E89" s="510"/>
      <c r="F89" s="511"/>
      <c r="G89" s="510"/>
      <c r="H89" s="513"/>
      <c r="I89" s="511"/>
      <c r="J89" s="520" t="s">
        <v>16</v>
      </c>
      <c r="K89" s="521"/>
      <c r="L89" s="522"/>
      <c r="M89" s="520" t="s">
        <v>17</v>
      </c>
      <c r="N89" s="521"/>
      <c r="O89" s="522"/>
      <c r="P89" s="520" t="s">
        <v>18</v>
      </c>
      <c r="Q89" s="521"/>
      <c r="R89" s="522"/>
      <c r="S89" s="520" t="s">
        <v>8</v>
      </c>
      <c r="T89" s="521"/>
      <c r="U89" s="522"/>
      <c r="V89" s="520" t="s">
        <v>13</v>
      </c>
      <c r="W89" s="521"/>
      <c r="X89" s="522"/>
      <c r="Y89" s="520" t="s">
        <v>149</v>
      </c>
      <c r="Z89" s="521"/>
      <c r="AA89" s="522"/>
      <c r="AB89" s="518"/>
    </row>
    <row r="90" spans="1:28">
      <c r="A90" s="523" t="str">
        <f>T('Critical-Representative Assets'!B49)</f>
        <v xml:space="preserve">Tunnels </v>
      </c>
      <c r="B90" s="524"/>
      <c r="C90" s="141" t="str">
        <f>T('Critical-Representative Assets'!C49)</f>
        <v>HR</v>
      </c>
      <c r="D90" s="144">
        <f>SUM('Critical-Representative Assets'!D49)</f>
        <v>14</v>
      </c>
      <c r="E90" s="525">
        <v>1</v>
      </c>
      <c r="F90" s="526"/>
      <c r="G90" s="525">
        <f>SUM('Critical-Representative Assets'!F49)</f>
        <v>0</v>
      </c>
      <c r="H90" s="529"/>
      <c r="I90" s="526"/>
      <c r="J90" s="531">
        <v>0</v>
      </c>
      <c r="K90" s="532"/>
      <c r="L90" s="533"/>
      <c r="M90" s="531">
        <v>0</v>
      </c>
      <c r="N90" s="532"/>
      <c r="O90" s="533"/>
      <c r="P90" s="531">
        <v>0</v>
      </c>
      <c r="Q90" s="532"/>
      <c r="R90" s="533"/>
      <c r="S90" s="531">
        <v>0</v>
      </c>
      <c r="T90" s="532"/>
      <c r="U90" s="533"/>
      <c r="V90" s="531">
        <v>0</v>
      </c>
      <c r="W90" s="532"/>
      <c r="X90" s="533"/>
      <c r="Y90" s="531">
        <v>0</v>
      </c>
      <c r="Z90" s="532"/>
      <c r="AA90" s="533"/>
      <c r="AB90" s="518"/>
    </row>
    <row r="91" spans="1:28">
      <c r="A91" s="537" t="str">
        <f>T('Critical-Representative Assets'!E49)</f>
        <v/>
      </c>
      <c r="B91" s="538"/>
      <c r="C91" s="538"/>
      <c r="D91" s="539"/>
      <c r="E91" s="527"/>
      <c r="F91" s="528"/>
      <c r="G91" s="527"/>
      <c r="H91" s="530"/>
      <c r="I91" s="528"/>
      <c r="J91" s="534"/>
      <c r="K91" s="535"/>
      <c r="L91" s="536"/>
      <c r="M91" s="534"/>
      <c r="N91" s="535"/>
      <c r="O91" s="536"/>
      <c r="P91" s="534"/>
      <c r="Q91" s="535"/>
      <c r="R91" s="536"/>
      <c r="S91" s="534"/>
      <c r="T91" s="535"/>
      <c r="U91" s="536"/>
      <c r="V91" s="534"/>
      <c r="W91" s="535"/>
      <c r="X91" s="536"/>
      <c r="Y91" s="534"/>
      <c r="Z91" s="535"/>
      <c r="AA91" s="536"/>
      <c r="AB91" s="518"/>
    </row>
    <row r="92" spans="1:28" ht="15" thickBot="1">
      <c r="A92" s="540"/>
      <c r="B92" s="541"/>
      <c r="C92" s="541"/>
      <c r="D92" s="542"/>
      <c r="E92" s="543">
        <f>SUM(E90)</f>
        <v>1</v>
      </c>
      <c r="F92" s="544"/>
      <c r="G92" s="545">
        <f>SUM(G90)</f>
        <v>0</v>
      </c>
      <c r="H92" s="543"/>
      <c r="I92" s="544"/>
      <c r="J92" s="545">
        <f>SUM((J90+M90+P90)/3)</f>
        <v>0</v>
      </c>
      <c r="K92" s="543"/>
      <c r="L92" s="543"/>
      <c r="M92" s="543"/>
      <c r="N92" s="543"/>
      <c r="O92" s="543"/>
      <c r="P92" s="543"/>
      <c r="Q92" s="543"/>
      <c r="R92" s="544"/>
      <c r="S92" s="545">
        <f>SUM(((S90*3)+V90+Y90)/5)</f>
        <v>0</v>
      </c>
      <c r="T92" s="543"/>
      <c r="U92" s="543"/>
      <c r="V92" s="543"/>
      <c r="W92" s="543"/>
      <c r="X92" s="543"/>
      <c r="Y92" s="543"/>
      <c r="Z92" s="543"/>
      <c r="AA92" s="544"/>
      <c r="AB92" s="519"/>
    </row>
    <row r="93" spans="1:28" ht="15.75" customHeight="1" thickBot="1">
      <c r="J93" s="143"/>
      <c r="K93" s="143"/>
      <c r="L93" s="143"/>
      <c r="M93" s="143"/>
      <c r="N93" s="143"/>
      <c r="O93" s="143"/>
      <c r="P93" s="143"/>
      <c r="Q93" s="143"/>
      <c r="R93" s="143"/>
      <c r="S93" s="143"/>
      <c r="T93" s="143"/>
      <c r="U93" s="143"/>
      <c r="V93" s="143"/>
      <c r="W93" s="143"/>
      <c r="X93" s="143"/>
      <c r="Y93" s="143"/>
      <c r="Z93" s="143"/>
      <c r="AA93" s="143"/>
    </row>
    <row r="94" spans="1:28" ht="15" customHeight="1">
      <c r="A94" s="502" t="str">
        <f>T(A88)</f>
        <v>Armed Assault/Active Shooter</v>
      </c>
      <c r="B94" s="503"/>
      <c r="C94" s="503"/>
      <c r="D94" s="504"/>
      <c r="E94" s="508" t="s">
        <v>45</v>
      </c>
      <c r="F94" s="509"/>
      <c r="G94" s="508" t="s">
        <v>3</v>
      </c>
      <c r="H94" s="512"/>
      <c r="I94" s="509"/>
      <c r="J94" s="514" t="s">
        <v>15</v>
      </c>
      <c r="K94" s="515"/>
      <c r="L94" s="515"/>
      <c r="M94" s="515"/>
      <c r="N94" s="515"/>
      <c r="O94" s="515"/>
      <c r="P94" s="515"/>
      <c r="Q94" s="515"/>
      <c r="R94" s="516"/>
      <c r="S94" s="514" t="s">
        <v>7</v>
      </c>
      <c r="T94" s="515"/>
      <c r="U94" s="515"/>
      <c r="V94" s="515"/>
      <c r="W94" s="515"/>
      <c r="X94" s="515"/>
      <c r="Y94" s="515"/>
      <c r="Z94" s="515"/>
      <c r="AA94" s="516"/>
      <c r="AB94" s="517">
        <f>SUM(((((J98+S98)/2)*G98)*E98))</f>
        <v>0</v>
      </c>
    </row>
    <row r="95" spans="1:28" ht="15" customHeight="1">
      <c r="A95" s="505"/>
      <c r="B95" s="506"/>
      <c r="C95" s="506"/>
      <c r="D95" s="507"/>
      <c r="E95" s="510"/>
      <c r="F95" s="511"/>
      <c r="G95" s="510"/>
      <c r="H95" s="513"/>
      <c r="I95" s="511"/>
      <c r="J95" s="520" t="s">
        <v>16</v>
      </c>
      <c r="K95" s="521"/>
      <c r="L95" s="522"/>
      <c r="M95" s="520" t="s">
        <v>17</v>
      </c>
      <c r="N95" s="521"/>
      <c r="O95" s="522"/>
      <c r="P95" s="520" t="s">
        <v>18</v>
      </c>
      <c r="Q95" s="521"/>
      <c r="R95" s="522"/>
      <c r="S95" s="520" t="s">
        <v>8</v>
      </c>
      <c r="T95" s="521"/>
      <c r="U95" s="522"/>
      <c r="V95" s="520" t="s">
        <v>13</v>
      </c>
      <c r="W95" s="521"/>
      <c r="X95" s="522"/>
      <c r="Y95" s="520" t="s">
        <v>149</v>
      </c>
      <c r="Z95" s="521"/>
      <c r="AA95" s="522"/>
      <c r="AB95" s="518"/>
    </row>
    <row r="96" spans="1:28">
      <c r="A96" s="523" t="str">
        <f>T('Critical-Representative Assets'!B50)</f>
        <v>Choke Points on ROW</v>
      </c>
      <c r="B96" s="524"/>
      <c r="C96" s="141" t="str">
        <f>T('Critical-Representative Assets'!C50)</f>
        <v>HR</v>
      </c>
      <c r="D96" s="144">
        <f>SUM('Critical-Representative Assets'!D50)</f>
        <v>15</v>
      </c>
      <c r="E96" s="525">
        <v>1</v>
      </c>
      <c r="F96" s="526"/>
      <c r="G96" s="525">
        <f>SUM('Critical-Representative Assets'!F50)</f>
        <v>0</v>
      </c>
      <c r="H96" s="529"/>
      <c r="I96" s="526"/>
      <c r="J96" s="531">
        <v>0</v>
      </c>
      <c r="K96" s="532"/>
      <c r="L96" s="533"/>
      <c r="M96" s="531">
        <v>0</v>
      </c>
      <c r="N96" s="532"/>
      <c r="O96" s="533"/>
      <c r="P96" s="531">
        <v>0</v>
      </c>
      <c r="Q96" s="532"/>
      <c r="R96" s="533"/>
      <c r="S96" s="531">
        <v>0</v>
      </c>
      <c r="T96" s="532"/>
      <c r="U96" s="533"/>
      <c r="V96" s="531">
        <v>0</v>
      </c>
      <c r="W96" s="532"/>
      <c r="X96" s="533"/>
      <c r="Y96" s="531">
        <v>0</v>
      </c>
      <c r="Z96" s="532"/>
      <c r="AA96" s="533"/>
      <c r="AB96" s="518"/>
    </row>
    <row r="97" spans="1:28">
      <c r="A97" s="537" t="str">
        <f>T('Critical-Representative Assets'!E50)</f>
        <v/>
      </c>
      <c r="B97" s="538"/>
      <c r="C97" s="538"/>
      <c r="D97" s="539"/>
      <c r="E97" s="527"/>
      <c r="F97" s="528"/>
      <c r="G97" s="527"/>
      <c r="H97" s="530"/>
      <c r="I97" s="528"/>
      <c r="J97" s="534"/>
      <c r="K97" s="535"/>
      <c r="L97" s="536"/>
      <c r="M97" s="534"/>
      <c r="N97" s="535"/>
      <c r="O97" s="536"/>
      <c r="P97" s="534"/>
      <c r="Q97" s="535"/>
      <c r="R97" s="536"/>
      <c r="S97" s="534"/>
      <c r="T97" s="535"/>
      <c r="U97" s="536"/>
      <c r="V97" s="534"/>
      <c r="W97" s="535"/>
      <c r="X97" s="536"/>
      <c r="Y97" s="534"/>
      <c r="Z97" s="535"/>
      <c r="AA97" s="536"/>
      <c r="AB97" s="518"/>
    </row>
    <row r="98" spans="1:28" ht="15" thickBot="1">
      <c r="A98" s="540"/>
      <c r="B98" s="541"/>
      <c r="C98" s="541"/>
      <c r="D98" s="542"/>
      <c r="E98" s="543">
        <f>SUM(E96)</f>
        <v>1</v>
      </c>
      <c r="F98" s="544"/>
      <c r="G98" s="545">
        <f>SUM(G96)</f>
        <v>0</v>
      </c>
      <c r="H98" s="543"/>
      <c r="I98" s="544"/>
      <c r="J98" s="545">
        <f>SUM((J96+M96+P96)/3)</f>
        <v>0</v>
      </c>
      <c r="K98" s="543"/>
      <c r="L98" s="543"/>
      <c r="M98" s="543"/>
      <c r="N98" s="543"/>
      <c r="O98" s="543"/>
      <c r="P98" s="543"/>
      <c r="Q98" s="543"/>
      <c r="R98" s="544"/>
      <c r="S98" s="545">
        <f>SUM(((S96*3)+V96+Y96)/5)</f>
        <v>0</v>
      </c>
      <c r="T98" s="543"/>
      <c r="U98" s="543"/>
      <c r="V98" s="543"/>
      <c r="W98" s="543"/>
      <c r="X98" s="543"/>
      <c r="Y98" s="543"/>
      <c r="Z98" s="543"/>
      <c r="AA98" s="544"/>
      <c r="AB98" s="519"/>
    </row>
    <row r="99" spans="1:28" ht="15.75" customHeight="1" thickBot="1">
      <c r="J99" s="143"/>
      <c r="K99" s="143"/>
      <c r="L99" s="143"/>
      <c r="M99" s="143"/>
      <c r="N99" s="143"/>
      <c r="O99" s="143"/>
      <c r="P99" s="143"/>
      <c r="Q99" s="143"/>
      <c r="R99" s="143"/>
      <c r="S99" s="143"/>
      <c r="T99" s="143"/>
      <c r="U99" s="143"/>
      <c r="V99" s="143"/>
      <c r="W99" s="143"/>
      <c r="X99" s="143"/>
      <c r="Y99" s="143"/>
      <c r="Z99" s="143"/>
      <c r="AA99" s="143"/>
    </row>
    <row r="100" spans="1:28" ht="15" customHeight="1">
      <c r="A100" s="502" t="str">
        <f>T(A94)</f>
        <v>Armed Assault/Active Shooter</v>
      </c>
      <c r="B100" s="503"/>
      <c r="C100" s="503"/>
      <c r="D100" s="504"/>
      <c r="E100" s="508" t="s">
        <v>45</v>
      </c>
      <c r="F100" s="509"/>
      <c r="G100" s="508" t="s">
        <v>3</v>
      </c>
      <c r="H100" s="512"/>
      <c r="I100" s="509"/>
      <c r="J100" s="514" t="s">
        <v>15</v>
      </c>
      <c r="K100" s="515"/>
      <c r="L100" s="515"/>
      <c r="M100" s="515"/>
      <c r="N100" s="515"/>
      <c r="O100" s="515"/>
      <c r="P100" s="515"/>
      <c r="Q100" s="515"/>
      <c r="R100" s="516"/>
      <c r="S100" s="514" t="s">
        <v>7</v>
      </c>
      <c r="T100" s="515"/>
      <c r="U100" s="515"/>
      <c r="V100" s="515"/>
      <c r="W100" s="515"/>
      <c r="X100" s="515"/>
      <c r="Y100" s="515"/>
      <c r="Z100" s="515"/>
      <c r="AA100" s="516"/>
      <c r="AB100" s="517">
        <f>SUM(((((J104+S104)/2)*G104)*E104))</f>
        <v>0</v>
      </c>
    </row>
    <row r="101" spans="1:28" ht="15" customHeight="1">
      <c r="A101" s="505"/>
      <c r="B101" s="506"/>
      <c r="C101" s="506"/>
      <c r="D101" s="507"/>
      <c r="E101" s="510"/>
      <c r="F101" s="511"/>
      <c r="G101" s="510"/>
      <c r="H101" s="513"/>
      <c r="I101" s="511"/>
      <c r="J101" s="520" t="s">
        <v>16</v>
      </c>
      <c r="K101" s="521"/>
      <c r="L101" s="522"/>
      <c r="M101" s="520" t="s">
        <v>17</v>
      </c>
      <c r="N101" s="521"/>
      <c r="O101" s="522"/>
      <c r="P101" s="520" t="s">
        <v>18</v>
      </c>
      <c r="Q101" s="521"/>
      <c r="R101" s="522"/>
      <c r="S101" s="520" t="s">
        <v>8</v>
      </c>
      <c r="T101" s="521"/>
      <c r="U101" s="522"/>
      <c r="V101" s="520" t="s">
        <v>13</v>
      </c>
      <c r="W101" s="521"/>
      <c r="X101" s="522"/>
      <c r="Y101" s="520" t="s">
        <v>149</v>
      </c>
      <c r="Z101" s="521"/>
      <c r="AA101" s="522"/>
      <c r="AB101" s="518"/>
    </row>
    <row r="102" spans="1:28">
      <c r="A102" s="523" t="str">
        <f>T('Critical-Representative Assets'!B51)</f>
        <v>Fire Suppression</v>
      </c>
      <c r="B102" s="524"/>
      <c r="C102" s="141" t="str">
        <f>T('Critical-Representative Assets'!C51)</f>
        <v>HR</v>
      </c>
      <c r="D102" s="144">
        <f>SUM('Critical-Representative Assets'!D51)</f>
        <v>16</v>
      </c>
      <c r="E102" s="525">
        <v>1</v>
      </c>
      <c r="F102" s="526"/>
      <c r="G102" s="525">
        <f>SUM('Critical-Representative Assets'!F51)</f>
        <v>0</v>
      </c>
      <c r="H102" s="529"/>
      <c r="I102" s="526"/>
      <c r="J102" s="531">
        <v>0</v>
      </c>
      <c r="K102" s="532"/>
      <c r="L102" s="533"/>
      <c r="M102" s="531">
        <v>0</v>
      </c>
      <c r="N102" s="532"/>
      <c r="O102" s="533"/>
      <c r="P102" s="531">
        <v>0</v>
      </c>
      <c r="Q102" s="532"/>
      <c r="R102" s="533"/>
      <c r="S102" s="531">
        <v>0</v>
      </c>
      <c r="T102" s="532"/>
      <c r="U102" s="533"/>
      <c r="V102" s="531">
        <v>0</v>
      </c>
      <c r="W102" s="532"/>
      <c r="X102" s="533"/>
      <c r="Y102" s="531">
        <v>0</v>
      </c>
      <c r="Z102" s="532"/>
      <c r="AA102" s="533"/>
      <c r="AB102" s="518"/>
    </row>
    <row r="103" spans="1:28">
      <c r="A103" s="537" t="str">
        <f>T('Critical-Representative Assets'!E51)</f>
        <v/>
      </c>
      <c r="B103" s="538"/>
      <c r="C103" s="538"/>
      <c r="D103" s="539"/>
      <c r="E103" s="527"/>
      <c r="F103" s="528"/>
      <c r="G103" s="527"/>
      <c r="H103" s="530"/>
      <c r="I103" s="528"/>
      <c r="J103" s="534"/>
      <c r="K103" s="535"/>
      <c r="L103" s="536"/>
      <c r="M103" s="534"/>
      <c r="N103" s="535"/>
      <c r="O103" s="536"/>
      <c r="P103" s="534"/>
      <c r="Q103" s="535"/>
      <c r="R103" s="536"/>
      <c r="S103" s="534"/>
      <c r="T103" s="535"/>
      <c r="U103" s="536"/>
      <c r="V103" s="534"/>
      <c r="W103" s="535"/>
      <c r="X103" s="536"/>
      <c r="Y103" s="534"/>
      <c r="Z103" s="535"/>
      <c r="AA103" s="536"/>
      <c r="AB103" s="518"/>
    </row>
    <row r="104" spans="1:28" ht="15" thickBot="1">
      <c r="A104" s="540"/>
      <c r="B104" s="541"/>
      <c r="C104" s="541"/>
      <c r="D104" s="542"/>
      <c r="E104" s="543">
        <f>SUM(E102)</f>
        <v>1</v>
      </c>
      <c r="F104" s="544"/>
      <c r="G104" s="545">
        <f>SUM(G102)</f>
        <v>0</v>
      </c>
      <c r="H104" s="543"/>
      <c r="I104" s="544"/>
      <c r="J104" s="545">
        <f>SUM((J102+M102+P102)/3)</f>
        <v>0</v>
      </c>
      <c r="K104" s="543"/>
      <c r="L104" s="543"/>
      <c r="M104" s="543"/>
      <c r="N104" s="543"/>
      <c r="O104" s="543"/>
      <c r="P104" s="543"/>
      <c r="Q104" s="543"/>
      <c r="R104" s="544"/>
      <c r="S104" s="545">
        <f>SUM(((S102*3)+V102+Y102)/5)</f>
        <v>0</v>
      </c>
      <c r="T104" s="543"/>
      <c r="U104" s="543"/>
      <c r="V104" s="543"/>
      <c r="W104" s="543"/>
      <c r="X104" s="543"/>
      <c r="Y104" s="543"/>
      <c r="Z104" s="543"/>
      <c r="AA104" s="544"/>
      <c r="AB104" s="519"/>
    </row>
    <row r="105" spans="1:28" ht="15.75" customHeight="1" thickBot="1">
      <c r="J105" s="145"/>
      <c r="K105" s="145"/>
      <c r="L105" s="145"/>
      <c r="M105" s="145"/>
      <c r="N105" s="145"/>
      <c r="O105" s="145"/>
      <c r="P105" s="145"/>
      <c r="Q105" s="145"/>
      <c r="R105" s="145"/>
      <c r="S105" s="145"/>
      <c r="T105" s="145"/>
      <c r="U105" s="145"/>
      <c r="V105" s="145"/>
      <c r="W105" s="145"/>
      <c r="X105" s="145"/>
      <c r="Y105" s="145"/>
      <c r="Z105" s="145"/>
      <c r="AA105" s="145"/>
    </row>
    <row r="106" spans="1:28" ht="15" customHeight="1">
      <c r="A106" s="502" t="str">
        <f>T(A100)</f>
        <v>Armed Assault/Active Shooter</v>
      </c>
      <c r="B106" s="503"/>
      <c r="C106" s="503"/>
      <c r="D106" s="504"/>
      <c r="E106" s="508" t="s">
        <v>45</v>
      </c>
      <c r="F106" s="509"/>
      <c r="G106" s="508" t="s">
        <v>3</v>
      </c>
      <c r="H106" s="512"/>
      <c r="I106" s="509"/>
      <c r="J106" s="514" t="s">
        <v>15</v>
      </c>
      <c r="K106" s="515"/>
      <c r="L106" s="515"/>
      <c r="M106" s="515"/>
      <c r="N106" s="515"/>
      <c r="O106" s="515"/>
      <c r="P106" s="515"/>
      <c r="Q106" s="515"/>
      <c r="R106" s="516"/>
      <c r="S106" s="514" t="s">
        <v>7</v>
      </c>
      <c r="T106" s="515"/>
      <c r="U106" s="515"/>
      <c r="V106" s="515"/>
      <c r="W106" s="515"/>
      <c r="X106" s="515"/>
      <c r="Y106" s="515"/>
      <c r="Z106" s="515"/>
      <c r="AA106" s="516"/>
      <c r="AB106" s="517">
        <f>SUM(((((J110+S110)/2)*G110)*E110))</f>
        <v>0</v>
      </c>
    </row>
    <row r="107" spans="1:28" ht="15" customHeight="1">
      <c r="A107" s="505"/>
      <c r="B107" s="506"/>
      <c r="C107" s="506"/>
      <c r="D107" s="507"/>
      <c r="E107" s="510"/>
      <c r="F107" s="511"/>
      <c r="G107" s="510"/>
      <c r="H107" s="513"/>
      <c r="I107" s="511"/>
      <c r="J107" s="520" t="s">
        <v>16</v>
      </c>
      <c r="K107" s="521"/>
      <c r="L107" s="522"/>
      <c r="M107" s="520" t="s">
        <v>17</v>
      </c>
      <c r="N107" s="521"/>
      <c r="O107" s="522"/>
      <c r="P107" s="520" t="s">
        <v>18</v>
      </c>
      <c r="Q107" s="521"/>
      <c r="R107" s="522"/>
      <c r="S107" s="520" t="s">
        <v>8</v>
      </c>
      <c r="T107" s="521"/>
      <c r="U107" s="522"/>
      <c r="V107" s="520" t="s">
        <v>13</v>
      </c>
      <c r="W107" s="521"/>
      <c r="X107" s="522"/>
      <c r="Y107" s="520" t="s">
        <v>149</v>
      </c>
      <c r="Z107" s="521"/>
      <c r="AA107" s="522"/>
      <c r="AB107" s="518"/>
    </row>
    <row r="108" spans="1:28">
      <c r="A108" s="523" t="str">
        <f>T('Critical-Representative Assets'!B52)</f>
        <v>Air Handling</v>
      </c>
      <c r="B108" s="524"/>
      <c r="C108" s="141" t="str">
        <f>T('Critical-Representative Assets'!C52)</f>
        <v>HR</v>
      </c>
      <c r="D108" s="144">
        <f>SUM('Critical-Representative Assets'!D52)</f>
        <v>17</v>
      </c>
      <c r="E108" s="525">
        <v>1</v>
      </c>
      <c r="F108" s="526"/>
      <c r="G108" s="525">
        <f>SUM('Critical-Representative Assets'!F52)</f>
        <v>0</v>
      </c>
      <c r="H108" s="529"/>
      <c r="I108" s="526"/>
      <c r="J108" s="531">
        <v>0</v>
      </c>
      <c r="K108" s="532"/>
      <c r="L108" s="533"/>
      <c r="M108" s="531">
        <v>0</v>
      </c>
      <c r="N108" s="532"/>
      <c r="O108" s="533"/>
      <c r="P108" s="531">
        <v>0</v>
      </c>
      <c r="Q108" s="532"/>
      <c r="R108" s="533"/>
      <c r="S108" s="531">
        <v>0</v>
      </c>
      <c r="T108" s="532"/>
      <c r="U108" s="533"/>
      <c r="V108" s="531">
        <v>0</v>
      </c>
      <c r="W108" s="532"/>
      <c r="X108" s="533"/>
      <c r="Y108" s="531">
        <v>0</v>
      </c>
      <c r="Z108" s="532"/>
      <c r="AA108" s="533"/>
      <c r="AB108" s="518"/>
    </row>
    <row r="109" spans="1:28">
      <c r="A109" s="537" t="str">
        <f>T('Critical-Representative Assets'!E52)</f>
        <v/>
      </c>
      <c r="B109" s="538"/>
      <c r="C109" s="538"/>
      <c r="D109" s="539"/>
      <c r="E109" s="527"/>
      <c r="F109" s="528"/>
      <c r="G109" s="527"/>
      <c r="H109" s="530"/>
      <c r="I109" s="528"/>
      <c r="J109" s="534"/>
      <c r="K109" s="535"/>
      <c r="L109" s="536"/>
      <c r="M109" s="534"/>
      <c r="N109" s="535"/>
      <c r="O109" s="536"/>
      <c r="P109" s="534"/>
      <c r="Q109" s="535"/>
      <c r="R109" s="536"/>
      <c r="S109" s="534"/>
      <c r="T109" s="535"/>
      <c r="U109" s="536"/>
      <c r="V109" s="534"/>
      <c r="W109" s="535"/>
      <c r="X109" s="536"/>
      <c r="Y109" s="534"/>
      <c r="Z109" s="535"/>
      <c r="AA109" s="536"/>
      <c r="AB109" s="518"/>
    </row>
    <row r="110" spans="1:28" ht="15" thickBot="1">
      <c r="A110" s="540"/>
      <c r="B110" s="541"/>
      <c r="C110" s="541"/>
      <c r="D110" s="542"/>
      <c r="E110" s="543">
        <f>SUM(E108)</f>
        <v>1</v>
      </c>
      <c r="F110" s="544"/>
      <c r="G110" s="545">
        <f>SUM(G108)</f>
        <v>0</v>
      </c>
      <c r="H110" s="543"/>
      <c r="I110" s="544"/>
      <c r="J110" s="545">
        <f>SUM((J108+M108+P108)/3)</f>
        <v>0</v>
      </c>
      <c r="K110" s="543"/>
      <c r="L110" s="543"/>
      <c r="M110" s="543"/>
      <c r="N110" s="543"/>
      <c r="O110" s="543"/>
      <c r="P110" s="543"/>
      <c r="Q110" s="543"/>
      <c r="R110" s="544"/>
      <c r="S110" s="545">
        <f>SUM(((S108*3)+V108+Y108)/5)</f>
        <v>0</v>
      </c>
      <c r="T110" s="543"/>
      <c r="U110" s="543"/>
      <c r="V110" s="543"/>
      <c r="W110" s="543"/>
      <c r="X110" s="543"/>
      <c r="Y110" s="543"/>
      <c r="Z110" s="543"/>
      <c r="AA110" s="544"/>
      <c r="AB110" s="519"/>
    </row>
    <row r="111" spans="1:28" ht="15" thickBot="1">
      <c r="J111" s="145"/>
      <c r="K111" s="145"/>
      <c r="L111" s="145"/>
      <c r="M111" s="145"/>
      <c r="N111" s="145"/>
      <c r="O111" s="145"/>
      <c r="P111" s="145"/>
      <c r="Q111" s="145"/>
      <c r="R111" s="145"/>
      <c r="S111" s="145"/>
      <c r="T111" s="145"/>
      <c r="U111" s="145"/>
      <c r="V111" s="145"/>
      <c r="W111" s="145"/>
      <c r="X111" s="145"/>
      <c r="Y111" s="145"/>
      <c r="Z111" s="145"/>
      <c r="AA111" s="145"/>
    </row>
    <row r="112" spans="1:28" ht="15" customHeight="1">
      <c r="A112" s="502" t="str">
        <f>T(A106)</f>
        <v>Armed Assault/Active Shooter</v>
      </c>
      <c r="B112" s="503"/>
      <c r="C112" s="503"/>
      <c r="D112" s="504"/>
      <c r="E112" s="508" t="s">
        <v>45</v>
      </c>
      <c r="F112" s="509"/>
      <c r="G112" s="508" t="s">
        <v>3</v>
      </c>
      <c r="H112" s="512"/>
      <c r="I112" s="509"/>
      <c r="J112" s="514" t="s">
        <v>15</v>
      </c>
      <c r="K112" s="515"/>
      <c r="L112" s="515"/>
      <c r="M112" s="515"/>
      <c r="N112" s="515"/>
      <c r="O112" s="515"/>
      <c r="P112" s="515"/>
      <c r="Q112" s="515"/>
      <c r="R112" s="516"/>
      <c r="S112" s="514" t="s">
        <v>7</v>
      </c>
      <c r="T112" s="515"/>
      <c r="U112" s="515"/>
      <c r="V112" s="515"/>
      <c r="W112" s="515"/>
      <c r="X112" s="515"/>
      <c r="Y112" s="515"/>
      <c r="Z112" s="515"/>
      <c r="AA112" s="516"/>
      <c r="AB112" s="517">
        <f>SUM(((((J116+S116)/2)*G116)*E116))</f>
        <v>0</v>
      </c>
    </row>
    <row r="113" spans="1:28" ht="15" customHeight="1">
      <c r="A113" s="505"/>
      <c r="B113" s="506"/>
      <c r="C113" s="506"/>
      <c r="D113" s="507"/>
      <c r="E113" s="510"/>
      <c r="F113" s="511"/>
      <c r="G113" s="510"/>
      <c r="H113" s="513"/>
      <c r="I113" s="511"/>
      <c r="J113" s="520" t="s">
        <v>16</v>
      </c>
      <c r="K113" s="521"/>
      <c r="L113" s="522"/>
      <c r="M113" s="520" t="s">
        <v>17</v>
      </c>
      <c r="N113" s="521"/>
      <c r="O113" s="522"/>
      <c r="P113" s="520" t="s">
        <v>18</v>
      </c>
      <c r="Q113" s="521"/>
      <c r="R113" s="522"/>
      <c r="S113" s="520" t="s">
        <v>8</v>
      </c>
      <c r="T113" s="521"/>
      <c r="U113" s="522"/>
      <c r="V113" s="520" t="s">
        <v>13</v>
      </c>
      <c r="W113" s="521"/>
      <c r="X113" s="522"/>
      <c r="Y113" s="520" t="s">
        <v>149</v>
      </c>
      <c r="Z113" s="521"/>
      <c r="AA113" s="522"/>
      <c r="AB113" s="518"/>
    </row>
    <row r="114" spans="1:28">
      <c r="A114" s="523" t="str">
        <f>T('Critical-Representative Assets'!B53)</f>
        <v>Power Generation/Distribution</v>
      </c>
      <c r="B114" s="524"/>
      <c r="C114" s="141" t="str">
        <f>T('Critical-Representative Assets'!C53)</f>
        <v>HR</v>
      </c>
      <c r="D114" s="144">
        <f>SUM('Critical-Representative Assets'!D53)</f>
        <v>18</v>
      </c>
      <c r="E114" s="525">
        <v>1</v>
      </c>
      <c r="F114" s="526"/>
      <c r="G114" s="525">
        <f>SUM('Critical-Representative Assets'!F53)</f>
        <v>0</v>
      </c>
      <c r="H114" s="529"/>
      <c r="I114" s="526"/>
      <c r="J114" s="531">
        <v>0</v>
      </c>
      <c r="K114" s="532"/>
      <c r="L114" s="533"/>
      <c r="M114" s="531">
        <v>0</v>
      </c>
      <c r="N114" s="532"/>
      <c r="O114" s="533"/>
      <c r="P114" s="531">
        <v>0</v>
      </c>
      <c r="Q114" s="532"/>
      <c r="R114" s="533"/>
      <c r="S114" s="531">
        <v>0</v>
      </c>
      <c r="T114" s="532"/>
      <c r="U114" s="533"/>
      <c r="V114" s="531">
        <v>0</v>
      </c>
      <c r="W114" s="532"/>
      <c r="X114" s="533"/>
      <c r="Y114" s="531">
        <v>0</v>
      </c>
      <c r="Z114" s="532"/>
      <c r="AA114" s="533"/>
      <c r="AB114" s="518"/>
    </row>
    <row r="115" spans="1:28">
      <c r="A115" s="537" t="str">
        <f>T('Critical-Representative Assets'!E53)</f>
        <v/>
      </c>
      <c r="B115" s="538"/>
      <c r="C115" s="538"/>
      <c r="D115" s="539"/>
      <c r="E115" s="527"/>
      <c r="F115" s="528"/>
      <c r="G115" s="527"/>
      <c r="H115" s="530"/>
      <c r="I115" s="528"/>
      <c r="J115" s="534"/>
      <c r="K115" s="535"/>
      <c r="L115" s="536"/>
      <c r="M115" s="534"/>
      <c r="N115" s="535"/>
      <c r="O115" s="536"/>
      <c r="P115" s="534"/>
      <c r="Q115" s="535"/>
      <c r="R115" s="536"/>
      <c r="S115" s="534"/>
      <c r="T115" s="535"/>
      <c r="U115" s="536"/>
      <c r="V115" s="534"/>
      <c r="W115" s="535"/>
      <c r="X115" s="536"/>
      <c r="Y115" s="534"/>
      <c r="Z115" s="535"/>
      <c r="AA115" s="536"/>
      <c r="AB115" s="518"/>
    </row>
    <row r="116" spans="1:28" ht="15" thickBot="1">
      <c r="A116" s="540"/>
      <c r="B116" s="541"/>
      <c r="C116" s="541"/>
      <c r="D116" s="542"/>
      <c r="E116" s="543">
        <f>SUM(E114)</f>
        <v>1</v>
      </c>
      <c r="F116" s="544"/>
      <c r="G116" s="545">
        <f>SUM(G114)</f>
        <v>0</v>
      </c>
      <c r="H116" s="543"/>
      <c r="I116" s="544"/>
      <c r="J116" s="545">
        <f>SUM((J114+M114+P114)/3)</f>
        <v>0</v>
      </c>
      <c r="K116" s="543"/>
      <c r="L116" s="543"/>
      <c r="M116" s="543"/>
      <c r="N116" s="543"/>
      <c r="O116" s="543"/>
      <c r="P116" s="543"/>
      <c r="Q116" s="543"/>
      <c r="R116" s="544"/>
      <c r="S116" s="545">
        <f>SUM(((S114*3)+V114+Y114)/5)</f>
        <v>0</v>
      </c>
      <c r="T116" s="543"/>
      <c r="U116" s="543"/>
      <c r="V116" s="543"/>
      <c r="W116" s="543"/>
      <c r="X116" s="543"/>
      <c r="Y116" s="543"/>
      <c r="Z116" s="543"/>
      <c r="AA116" s="544"/>
      <c r="AB116" s="519"/>
    </row>
    <row r="117" spans="1:28" ht="15.75" customHeight="1" thickBot="1">
      <c r="J117" s="143"/>
      <c r="K117" s="143"/>
      <c r="L117" s="143"/>
      <c r="M117" s="143"/>
      <c r="N117" s="143"/>
      <c r="O117" s="143"/>
      <c r="P117" s="143"/>
      <c r="Q117" s="143"/>
      <c r="R117" s="143"/>
      <c r="S117" s="143"/>
      <c r="T117" s="143"/>
      <c r="U117" s="143"/>
      <c r="V117" s="143"/>
      <c r="W117" s="143"/>
      <c r="X117" s="143"/>
      <c r="Y117" s="143"/>
      <c r="Z117" s="143"/>
      <c r="AA117" s="143"/>
    </row>
    <row r="118" spans="1:28" ht="15" customHeight="1">
      <c r="A118" s="502" t="str">
        <f>T(A112)</f>
        <v>Armed Assault/Active Shooter</v>
      </c>
      <c r="B118" s="503"/>
      <c r="C118" s="503"/>
      <c r="D118" s="504"/>
      <c r="E118" s="508" t="s">
        <v>45</v>
      </c>
      <c r="F118" s="509"/>
      <c r="G118" s="508" t="s">
        <v>3</v>
      </c>
      <c r="H118" s="512"/>
      <c r="I118" s="509"/>
      <c r="J118" s="514" t="s">
        <v>15</v>
      </c>
      <c r="K118" s="515"/>
      <c r="L118" s="515"/>
      <c r="M118" s="515"/>
      <c r="N118" s="515"/>
      <c r="O118" s="515"/>
      <c r="P118" s="515"/>
      <c r="Q118" s="515"/>
      <c r="R118" s="516"/>
      <c r="S118" s="514" t="s">
        <v>7</v>
      </c>
      <c r="T118" s="515"/>
      <c r="U118" s="515"/>
      <c r="V118" s="515"/>
      <c r="W118" s="515"/>
      <c r="X118" s="515"/>
      <c r="Y118" s="515"/>
      <c r="Z118" s="515"/>
      <c r="AA118" s="516"/>
      <c r="AB118" s="517">
        <f>SUM(((((J122+S122)/2)*G122)*E122))</f>
        <v>0</v>
      </c>
    </row>
    <row r="119" spans="1:28" ht="15" customHeight="1">
      <c r="A119" s="505"/>
      <c r="B119" s="506"/>
      <c r="C119" s="506"/>
      <c r="D119" s="507"/>
      <c r="E119" s="510"/>
      <c r="F119" s="511"/>
      <c r="G119" s="510"/>
      <c r="H119" s="513"/>
      <c r="I119" s="511"/>
      <c r="J119" s="520" t="s">
        <v>16</v>
      </c>
      <c r="K119" s="521"/>
      <c r="L119" s="522"/>
      <c r="M119" s="520" t="s">
        <v>17</v>
      </c>
      <c r="N119" s="521"/>
      <c r="O119" s="522"/>
      <c r="P119" s="520" t="s">
        <v>18</v>
      </c>
      <c r="Q119" s="521"/>
      <c r="R119" s="522"/>
      <c r="S119" s="520" t="s">
        <v>8</v>
      </c>
      <c r="T119" s="521"/>
      <c r="U119" s="522"/>
      <c r="V119" s="520" t="s">
        <v>13</v>
      </c>
      <c r="W119" s="521"/>
      <c r="X119" s="522"/>
      <c r="Y119" s="520" t="s">
        <v>149</v>
      </c>
      <c r="Z119" s="521"/>
      <c r="AA119" s="522"/>
      <c r="AB119" s="518"/>
    </row>
    <row r="120" spans="1:28">
      <c r="A120" s="523" t="str">
        <f>T('Critical-Representative Assets'!B54)</f>
        <v>Yards</v>
      </c>
      <c r="B120" s="524"/>
      <c r="C120" s="141" t="str">
        <f>T('Critical-Representative Assets'!C54)</f>
        <v>HR</v>
      </c>
      <c r="D120" s="144">
        <f>SUM('Critical-Representative Assets'!D54)</f>
        <v>19</v>
      </c>
      <c r="E120" s="525">
        <v>1</v>
      </c>
      <c r="F120" s="526"/>
      <c r="G120" s="525">
        <f>SUM('Critical-Representative Assets'!F54)</f>
        <v>0</v>
      </c>
      <c r="H120" s="529"/>
      <c r="I120" s="526"/>
      <c r="J120" s="531">
        <v>0</v>
      </c>
      <c r="K120" s="532"/>
      <c r="L120" s="533"/>
      <c r="M120" s="531">
        <v>0</v>
      </c>
      <c r="N120" s="532"/>
      <c r="O120" s="533"/>
      <c r="P120" s="531">
        <v>0</v>
      </c>
      <c r="Q120" s="532"/>
      <c r="R120" s="533"/>
      <c r="S120" s="531">
        <v>0</v>
      </c>
      <c r="T120" s="532"/>
      <c r="U120" s="533"/>
      <c r="V120" s="531">
        <v>0</v>
      </c>
      <c r="W120" s="532"/>
      <c r="X120" s="533"/>
      <c r="Y120" s="531">
        <v>0</v>
      </c>
      <c r="Z120" s="532"/>
      <c r="AA120" s="533"/>
      <c r="AB120" s="518"/>
    </row>
    <row r="121" spans="1:28">
      <c r="A121" s="537" t="str">
        <f>T('Critical-Representative Assets'!E54)</f>
        <v/>
      </c>
      <c r="B121" s="538"/>
      <c r="C121" s="538"/>
      <c r="D121" s="539"/>
      <c r="E121" s="527"/>
      <c r="F121" s="528"/>
      <c r="G121" s="527"/>
      <c r="H121" s="530"/>
      <c r="I121" s="528"/>
      <c r="J121" s="534"/>
      <c r="K121" s="535"/>
      <c r="L121" s="536"/>
      <c r="M121" s="534"/>
      <c r="N121" s="535"/>
      <c r="O121" s="536"/>
      <c r="P121" s="534"/>
      <c r="Q121" s="535"/>
      <c r="R121" s="536"/>
      <c r="S121" s="534"/>
      <c r="T121" s="535"/>
      <c r="U121" s="536"/>
      <c r="V121" s="534"/>
      <c r="W121" s="535"/>
      <c r="X121" s="536"/>
      <c r="Y121" s="534"/>
      <c r="Z121" s="535"/>
      <c r="AA121" s="536"/>
      <c r="AB121" s="518"/>
    </row>
    <row r="122" spans="1:28" ht="15" thickBot="1">
      <c r="A122" s="540"/>
      <c r="B122" s="541"/>
      <c r="C122" s="541"/>
      <c r="D122" s="542"/>
      <c r="E122" s="543">
        <f>SUM(E120)</f>
        <v>1</v>
      </c>
      <c r="F122" s="544"/>
      <c r="G122" s="545">
        <f>SUM(G120)</f>
        <v>0</v>
      </c>
      <c r="H122" s="543"/>
      <c r="I122" s="544"/>
      <c r="J122" s="545">
        <f>SUM((J120+M120+P120)/3)</f>
        <v>0</v>
      </c>
      <c r="K122" s="543"/>
      <c r="L122" s="543"/>
      <c r="M122" s="543"/>
      <c r="N122" s="543"/>
      <c r="O122" s="543"/>
      <c r="P122" s="543"/>
      <c r="Q122" s="543"/>
      <c r="R122" s="544"/>
      <c r="S122" s="545">
        <f>SUM(((S120*3)+V120+Y120)/5)</f>
        <v>0</v>
      </c>
      <c r="T122" s="543"/>
      <c r="U122" s="543"/>
      <c r="V122" s="543"/>
      <c r="W122" s="543"/>
      <c r="X122" s="543"/>
      <c r="Y122" s="543"/>
      <c r="Z122" s="543"/>
      <c r="AA122" s="544"/>
      <c r="AB122" s="519"/>
    </row>
    <row r="123" spans="1:28" ht="15.75" customHeight="1" thickBot="1">
      <c r="A123" s="156"/>
      <c r="B123" s="156"/>
      <c r="C123" s="156"/>
      <c r="D123" s="156"/>
      <c r="E123" s="157"/>
      <c r="F123" s="157"/>
      <c r="G123" s="157"/>
      <c r="H123" s="157"/>
      <c r="I123" s="157"/>
      <c r="J123" s="145"/>
      <c r="K123" s="145"/>
      <c r="L123" s="145"/>
      <c r="M123" s="145"/>
      <c r="N123" s="145"/>
      <c r="O123" s="145"/>
      <c r="P123" s="145"/>
      <c r="Q123" s="145"/>
      <c r="R123" s="145"/>
      <c r="S123" s="145"/>
      <c r="T123" s="145"/>
      <c r="U123" s="145"/>
      <c r="V123" s="145"/>
      <c r="W123" s="145"/>
      <c r="X123" s="145"/>
      <c r="Y123" s="145"/>
      <c r="Z123" s="145"/>
      <c r="AA123" s="145"/>
    </row>
    <row r="124" spans="1:28">
      <c r="A124" s="502" t="str">
        <f>T(A118)</f>
        <v>Armed Assault/Active Shooter</v>
      </c>
      <c r="B124" s="503"/>
      <c r="C124" s="503"/>
      <c r="D124" s="504"/>
      <c r="E124" s="508" t="s">
        <v>45</v>
      </c>
      <c r="F124" s="509"/>
      <c r="G124" s="508" t="s">
        <v>3</v>
      </c>
      <c r="H124" s="512"/>
      <c r="I124" s="509"/>
      <c r="J124" s="514" t="s">
        <v>15</v>
      </c>
      <c r="K124" s="515"/>
      <c r="L124" s="515"/>
      <c r="M124" s="515"/>
      <c r="N124" s="515"/>
      <c r="O124" s="515"/>
      <c r="P124" s="515"/>
      <c r="Q124" s="515"/>
      <c r="R124" s="516"/>
      <c r="S124" s="514" t="s">
        <v>7</v>
      </c>
      <c r="T124" s="515"/>
      <c r="U124" s="515"/>
      <c r="V124" s="515"/>
      <c r="W124" s="515"/>
      <c r="X124" s="515"/>
      <c r="Y124" s="515"/>
      <c r="Z124" s="515"/>
      <c r="AA124" s="516"/>
      <c r="AB124" s="517">
        <f>SUM(((((J128+S128)/2)*G128)*E128))</f>
        <v>0</v>
      </c>
    </row>
    <row r="125" spans="1:28">
      <c r="A125" s="505"/>
      <c r="B125" s="506"/>
      <c r="C125" s="506"/>
      <c r="D125" s="507"/>
      <c r="E125" s="510"/>
      <c r="F125" s="511"/>
      <c r="G125" s="510"/>
      <c r="H125" s="513"/>
      <c r="I125" s="511"/>
      <c r="J125" s="520" t="s">
        <v>16</v>
      </c>
      <c r="K125" s="521"/>
      <c r="L125" s="522"/>
      <c r="M125" s="520" t="s">
        <v>17</v>
      </c>
      <c r="N125" s="521"/>
      <c r="O125" s="522"/>
      <c r="P125" s="520" t="s">
        <v>18</v>
      </c>
      <c r="Q125" s="521"/>
      <c r="R125" s="522"/>
      <c r="S125" s="520" t="s">
        <v>8</v>
      </c>
      <c r="T125" s="521"/>
      <c r="U125" s="522"/>
      <c r="V125" s="520" t="s">
        <v>13</v>
      </c>
      <c r="W125" s="521"/>
      <c r="X125" s="522"/>
      <c r="Y125" s="520" t="s">
        <v>149</v>
      </c>
      <c r="Z125" s="521"/>
      <c r="AA125" s="522"/>
      <c r="AB125" s="518"/>
    </row>
    <row r="126" spans="1:28">
      <c r="A126" s="523" t="str">
        <f>T('Critical-Representative Assets'!B55)</f>
        <v>Maintenance Barns/Facilities</v>
      </c>
      <c r="B126" s="524"/>
      <c r="C126" s="141" t="str">
        <f>T('Critical-Representative Assets'!C55)</f>
        <v>HR</v>
      </c>
      <c r="D126" s="144">
        <f>SUM('Critical-Representative Assets'!D55)</f>
        <v>20</v>
      </c>
      <c r="E126" s="525">
        <v>1</v>
      </c>
      <c r="F126" s="526"/>
      <c r="G126" s="525">
        <f>SUM('Critical-Representative Assets'!F55)</f>
        <v>0</v>
      </c>
      <c r="H126" s="529"/>
      <c r="I126" s="526"/>
      <c r="J126" s="531">
        <v>0</v>
      </c>
      <c r="K126" s="532"/>
      <c r="L126" s="533"/>
      <c r="M126" s="531">
        <v>0</v>
      </c>
      <c r="N126" s="532"/>
      <c r="O126" s="533"/>
      <c r="P126" s="531">
        <v>0</v>
      </c>
      <c r="Q126" s="532"/>
      <c r="R126" s="533"/>
      <c r="S126" s="531">
        <v>0</v>
      </c>
      <c r="T126" s="532"/>
      <c r="U126" s="533"/>
      <c r="V126" s="531">
        <v>0</v>
      </c>
      <c r="W126" s="532"/>
      <c r="X126" s="533"/>
      <c r="Y126" s="531">
        <v>0</v>
      </c>
      <c r="Z126" s="532"/>
      <c r="AA126" s="533"/>
      <c r="AB126" s="518"/>
    </row>
    <row r="127" spans="1:28">
      <c r="A127" s="537" t="str">
        <f>T('Critical-Representative Assets'!E55)</f>
        <v/>
      </c>
      <c r="B127" s="538"/>
      <c r="C127" s="538"/>
      <c r="D127" s="539"/>
      <c r="E127" s="527"/>
      <c r="F127" s="528"/>
      <c r="G127" s="527"/>
      <c r="H127" s="530"/>
      <c r="I127" s="528"/>
      <c r="J127" s="534"/>
      <c r="K127" s="535"/>
      <c r="L127" s="536"/>
      <c r="M127" s="534"/>
      <c r="N127" s="535"/>
      <c r="O127" s="536"/>
      <c r="P127" s="534"/>
      <c r="Q127" s="535"/>
      <c r="R127" s="536"/>
      <c r="S127" s="534"/>
      <c r="T127" s="535"/>
      <c r="U127" s="536"/>
      <c r="V127" s="534"/>
      <c r="W127" s="535"/>
      <c r="X127" s="536"/>
      <c r="Y127" s="534"/>
      <c r="Z127" s="535"/>
      <c r="AA127" s="536"/>
      <c r="AB127" s="518"/>
    </row>
    <row r="128" spans="1:28" ht="15" thickBot="1">
      <c r="A128" s="540"/>
      <c r="B128" s="541"/>
      <c r="C128" s="541"/>
      <c r="D128" s="542"/>
      <c r="E128" s="543">
        <f>SUM(E126)</f>
        <v>1</v>
      </c>
      <c r="F128" s="544"/>
      <c r="G128" s="545">
        <f>SUM(G126)</f>
        <v>0</v>
      </c>
      <c r="H128" s="543"/>
      <c r="I128" s="544"/>
      <c r="J128" s="545">
        <f>SUM((J126+M126+P126)/3)</f>
        <v>0</v>
      </c>
      <c r="K128" s="543"/>
      <c r="L128" s="543"/>
      <c r="M128" s="543"/>
      <c r="N128" s="543"/>
      <c r="O128" s="543"/>
      <c r="P128" s="543"/>
      <c r="Q128" s="543"/>
      <c r="R128" s="544"/>
      <c r="S128" s="545">
        <f>SUM(((S126*3)+V126+Y126)/5)</f>
        <v>0</v>
      </c>
      <c r="T128" s="543"/>
      <c r="U128" s="543"/>
      <c r="V128" s="543"/>
      <c r="W128" s="543"/>
      <c r="X128" s="543"/>
      <c r="Y128" s="543"/>
      <c r="Z128" s="543"/>
      <c r="AA128" s="544"/>
      <c r="AB128" s="519"/>
    </row>
    <row r="130" spans="1:28" ht="31.8" thickBot="1">
      <c r="A130" s="546" t="str">
        <f>T(Definitions!D20)</f>
        <v xml:space="preserve"> VBIED or IED</v>
      </c>
      <c r="B130" s="546"/>
      <c r="C130" s="546"/>
      <c r="D130" s="546"/>
      <c r="E130" s="546"/>
      <c r="F130" s="546"/>
      <c r="G130" s="546"/>
      <c r="H130" s="546"/>
      <c r="I130" s="546"/>
      <c r="J130" s="546"/>
      <c r="K130" s="546"/>
      <c r="L130" s="546"/>
      <c r="M130" s="546"/>
      <c r="N130" s="546"/>
      <c r="O130" s="546"/>
      <c r="P130" s="546"/>
      <c r="Q130" s="546"/>
      <c r="R130" s="546"/>
      <c r="S130" s="546"/>
      <c r="T130" s="546"/>
      <c r="U130" s="546"/>
      <c r="V130" s="546"/>
      <c r="W130" s="546"/>
      <c r="X130" s="546"/>
      <c r="Y130" s="546"/>
      <c r="Z130" s="546"/>
      <c r="AA130" s="546"/>
      <c r="AB130" s="546"/>
    </row>
    <row r="131" spans="1:28" ht="15.75" customHeight="1">
      <c r="A131" s="547" t="str">
        <f>T(A130)</f>
        <v xml:space="preserve"> VBIED or IED</v>
      </c>
      <c r="B131" s="548"/>
      <c r="C131" s="548"/>
      <c r="D131" s="549"/>
      <c r="E131" s="553" t="s">
        <v>45</v>
      </c>
      <c r="F131" s="554"/>
      <c r="G131" s="508" t="s">
        <v>3</v>
      </c>
      <c r="H131" s="512"/>
      <c r="I131" s="509"/>
      <c r="J131" s="514" t="s">
        <v>15</v>
      </c>
      <c r="K131" s="515"/>
      <c r="L131" s="515"/>
      <c r="M131" s="515"/>
      <c r="N131" s="515"/>
      <c r="O131" s="515"/>
      <c r="P131" s="515"/>
      <c r="Q131" s="515"/>
      <c r="R131" s="516"/>
      <c r="S131" s="514" t="s">
        <v>7</v>
      </c>
      <c r="T131" s="515"/>
      <c r="U131" s="515"/>
      <c r="V131" s="515"/>
      <c r="W131" s="515"/>
      <c r="X131" s="515"/>
      <c r="Y131" s="515"/>
      <c r="Z131" s="515"/>
      <c r="AA131" s="516"/>
      <c r="AB131" s="517">
        <f>SUM(((((J135+S135)/2)*G135)*E135))</f>
        <v>0</v>
      </c>
    </row>
    <row r="132" spans="1:28" ht="15.75" customHeight="1">
      <c r="A132" s="550"/>
      <c r="B132" s="551"/>
      <c r="C132" s="551"/>
      <c r="D132" s="552"/>
      <c r="E132" s="555"/>
      <c r="F132" s="556"/>
      <c r="G132" s="510"/>
      <c r="H132" s="513"/>
      <c r="I132" s="511"/>
      <c r="J132" s="520" t="s">
        <v>16</v>
      </c>
      <c r="K132" s="521"/>
      <c r="L132" s="522"/>
      <c r="M132" s="520" t="s">
        <v>17</v>
      </c>
      <c r="N132" s="521"/>
      <c r="O132" s="522"/>
      <c r="P132" s="520" t="s">
        <v>18</v>
      </c>
      <c r="Q132" s="521"/>
      <c r="R132" s="522"/>
      <c r="S132" s="520" t="s">
        <v>8</v>
      </c>
      <c r="T132" s="521"/>
      <c r="U132" s="522"/>
      <c r="V132" s="520" t="s">
        <v>13</v>
      </c>
      <c r="W132" s="521"/>
      <c r="X132" s="522"/>
      <c r="Y132" s="520" t="s">
        <v>149</v>
      </c>
      <c r="Z132" s="521"/>
      <c r="AA132" s="522"/>
      <c r="AB132" s="518"/>
    </row>
    <row r="133" spans="1:28" ht="15.75" customHeight="1">
      <c r="A133" s="523" t="str">
        <f>T(A12)</f>
        <v>Headquarters Building</v>
      </c>
      <c r="B133" s="524"/>
      <c r="C133" s="141" t="str">
        <f>T(C12)</f>
        <v>HR</v>
      </c>
      <c r="D133" s="144">
        <f>SUM(D12)</f>
        <v>1</v>
      </c>
      <c r="E133" s="525">
        <v>1</v>
      </c>
      <c r="F133" s="526"/>
      <c r="G133" s="525">
        <f>SUM(G12)</f>
        <v>0</v>
      </c>
      <c r="H133" s="529"/>
      <c r="I133" s="526"/>
      <c r="J133" s="531">
        <v>0</v>
      </c>
      <c r="K133" s="532"/>
      <c r="L133" s="533"/>
      <c r="M133" s="531">
        <v>0</v>
      </c>
      <c r="N133" s="532"/>
      <c r="O133" s="533"/>
      <c r="P133" s="531">
        <v>0</v>
      </c>
      <c r="Q133" s="532"/>
      <c r="R133" s="533"/>
      <c r="S133" s="531">
        <v>0</v>
      </c>
      <c r="T133" s="532"/>
      <c r="U133" s="533"/>
      <c r="V133" s="531">
        <v>0</v>
      </c>
      <c r="W133" s="532"/>
      <c r="X133" s="533"/>
      <c r="Y133" s="531">
        <v>0</v>
      </c>
      <c r="Z133" s="532"/>
      <c r="AA133" s="533"/>
      <c r="AB133" s="518"/>
    </row>
    <row r="134" spans="1:28" ht="15.75" customHeight="1">
      <c r="A134" s="537" t="str">
        <f>T(A13)</f>
        <v/>
      </c>
      <c r="B134" s="538"/>
      <c r="C134" s="538"/>
      <c r="D134" s="539"/>
      <c r="E134" s="527"/>
      <c r="F134" s="528"/>
      <c r="G134" s="527"/>
      <c r="H134" s="530"/>
      <c r="I134" s="528"/>
      <c r="J134" s="534"/>
      <c r="K134" s="535"/>
      <c r="L134" s="536"/>
      <c r="M134" s="534"/>
      <c r="N134" s="535"/>
      <c r="O134" s="536"/>
      <c r="P134" s="534"/>
      <c r="Q134" s="535"/>
      <c r="R134" s="536"/>
      <c r="S134" s="534"/>
      <c r="T134" s="535"/>
      <c r="U134" s="536"/>
      <c r="V134" s="534"/>
      <c r="W134" s="535"/>
      <c r="X134" s="536"/>
      <c r="Y134" s="534"/>
      <c r="Z134" s="535"/>
      <c r="AA134" s="536"/>
      <c r="AB134" s="518"/>
    </row>
    <row r="135" spans="1:28" ht="15.75" customHeight="1" thickBot="1">
      <c r="A135" s="540"/>
      <c r="B135" s="541"/>
      <c r="C135" s="541"/>
      <c r="D135" s="542"/>
      <c r="E135" s="543">
        <f>SUM(E133)</f>
        <v>1</v>
      </c>
      <c r="F135" s="544"/>
      <c r="G135" s="545">
        <f>SUM(G133)</f>
        <v>0</v>
      </c>
      <c r="H135" s="543"/>
      <c r="I135" s="544"/>
      <c r="J135" s="545">
        <f>SUM((J133+M133+P133)/3)</f>
        <v>0</v>
      </c>
      <c r="K135" s="543"/>
      <c r="L135" s="543"/>
      <c r="M135" s="543"/>
      <c r="N135" s="543"/>
      <c r="O135" s="543"/>
      <c r="P135" s="543"/>
      <c r="Q135" s="543"/>
      <c r="R135" s="544"/>
      <c r="S135" s="545">
        <f>SUM(((S133*3)+V133+Y133)/5)</f>
        <v>0</v>
      </c>
      <c r="T135" s="543"/>
      <c r="U135" s="543"/>
      <c r="V135" s="543"/>
      <c r="W135" s="543"/>
      <c r="X135" s="543"/>
      <c r="Y135" s="543"/>
      <c r="Z135" s="543"/>
      <c r="AA135" s="544"/>
      <c r="AB135" s="519"/>
    </row>
    <row r="136" spans="1:28" ht="15.75" customHeight="1" thickBot="1">
      <c r="E136" s="145"/>
      <c r="F136" s="145"/>
      <c r="G136" s="145"/>
      <c r="H136" s="145"/>
      <c r="I136" s="145"/>
      <c r="J136" s="143"/>
      <c r="K136" s="143"/>
      <c r="L136" s="143"/>
      <c r="M136" s="143"/>
      <c r="N136" s="143"/>
      <c r="O136" s="143"/>
      <c r="P136" s="143"/>
      <c r="Q136" s="143"/>
      <c r="R136" s="143"/>
      <c r="S136" s="143"/>
      <c r="T136" s="143"/>
      <c r="U136" s="143"/>
      <c r="V136" s="143"/>
      <c r="W136" s="143"/>
      <c r="X136" s="143"/>
      <c r="Y136" s="143"/>
      <c r="Z136" s="143"/>
      <c r="AA136" s="143"/>
      <c r="AB136" s="145"/>
    </row>
    <row r="137" spans="1:28" ht="15.75" customHeight="1">
      <c r="A137" s="547" t="str">
        <f>T(A131)</f>
        <v xml:space="preserve"> VBIED or IED</v>
      </c>
      <c r="B137" s="548"/>
      <c r="C137" s="548"/>
      <c r="D137" s="549"/>
      <c r="E137" s="508" t="s">
        <v>45</v>
      </c>
      <c r="F137" s="509"/>
      <c r="G137" s="508" t="s">
        <v>3</v>
      </c>
      <c r="H137" s="512"/>
      <c r="I137" s="509"/>
      <c r="J137" s="514" t="s">
        <v>15</v>
      </c>
      <c r="K137" s="515"/>
      <c r="L137" s="515"/>
      <c r="M137" s="515"/>
      <c r="N137" s="515"/>
      <c r="O137" s="515"/>
      <c r="P137" s="515"/>
      <c r="Q137" s="515"/>
      <c r="R137" s="516"/>
      <c r="S137" s="514" t="s">
        <v>7</v>
      </c>
      <c r="T137" s="515"/>
      <c r="U137" s="515"/>
      <c r="V137" s="515"/>
      <c r="W137" s="515"/>
      <c r="X137" s="515"/>
      <c r="Y137" s="515"/>
      <c r="Z137" s="515"/>
      <c r="AA137" s="516"/>
      <c r="AB137" s="517">
        <f>SUM(((((J141+S141)/2)*G141)*E141))</f>
        <v>0</v>
      </c>
    </row>
    <row r="138" spans="1:28" ht="15.75" customHeight="1">
      <c r="A138" s="550"/>
      <c r="B138" s="551"/>
      <c r="C138" s="551"/>
      <c r="D138" s="552"/>
      <c r="E138" s="510"/>
      <c r="F138" s="511"/>
      <c r="G138" s="510"/>
      <c r="H138" s="513"/>
      <c r="I138" s="511"/>
      <c r="J138" s="520" t="s">
        <v>16</v>
      </c>
      <c r="K138" s="521"/>
      <c r="L138" s="522"/>
      <c r="M138" s="520" t="s">
        <v>17</v>
      </c>
      <c r="N138" s="521"/>
      <c r="O138" s="522"/>
      <c r="P138" s="520" t="s">
        <v>18</v>
      </c>
      <c r="Q138" s="521"/>
      <c r="R138" s="522"/>
      <c r="S138" s="520" t="s">
        <v>8</v>
      </c>
      <c r="T138" s="521"/>
      <c r="U138" s="522"/>
      <c r="V138" s="520" t="s">
        <v>13</v>
      </c>
      <c r="W138" s="521"/>
      <c r="X138" s="522"/>
      <c r="Y138" s="520" t="s">
        <v>149</v>
      </c>
      <c r="Z138" s="521"/>
      <c r="AA138" s="522"/>
      <c r="AB138" s="518"/>
    </row>
    <row r="139" spans="1:28" ht="15.75" customHeight="1">
      <c r="A139" s="523" t="str">
        <f>T(A18)</f>
        <v>Major Passenger Terminals</v>
      </c>
      <c r="B139" s="524"/>
      <c r="C139" s="141" t="str">
        <f>T(C18)</f>
        <v>HR</v>
      </c>
      <c r="D139" s="144">
        <f>SUM(D18)</f>
        <v>2</v>
      </c>
      <c r="E139" s="525">
        <v>1</v>
      </c>
      <c r="F139" s="526"/>
      <c r="G139" s="525">
        <f>SUM(G18)</f>
        <v>0</v>
      </c>
      <c r="H139" s="529"/>
      <c r="I139" s="526"/>
      <c r="J139" s="531">
        <v>0</v>
      </c>
      <c r="K139" s="532"/>
      <c r="L139" s="533"/>
      <c r="M139" s="531">
        <v>0</v>
      </c>
      <c r="N139" s="532"/>
      <c r="O139" s="533"/>
      <c r="P139" s="531">
        <v>0</v>
      </c>
      <c r="Q139" s="532"/>
      <c r="R139" s="533"/>
      <c r="S139" s="531">
        <v>0</v>
      </c>
      <c r="T139" s="532"/>
      <c r="U139" s="533"/>
      <c r="V139" s="531">
        <v>0</v>
      </c>
      <c r="W139" s="532"/>
      <c r="X139" s="533"/>
      <c r="Y139" s="531">
        <v>0</v>
      </c>
      <c r="Z139" s="532"/>
      <c r="AA139" s="533"/>
      <c r="AB139" s="518"/>
    </row>
    <row r="140" spans="1:28" ht="15.75" customHeight="1">
      <c r="A140" s="537" t="str">
        <f>T(A19)</f>
        <v/>
      </c>
      <c r="B140" s="538"/>
      <c r="C140" s="538"/>
      <c r="D140" s="539"/>
      <c r="E140" s="527"/>
      <c r="F140" s="528"/>
      <c r="G140" s="527"/>
      <c r="H140" s="530"/>
      <c r="I140" s="528"/>
      <c r="J140" s="534"/>
      <c r="K140" s="535"/>
      <c r="L140" s="536"/>
      <c r="M140" s="534"/>
      <c r="N140" s="535"/>
      <c r="O140" s="536"/>
      <c r="P140" s="534"/>
      <c r="Q140" s="535"/>
      <c r="R140" s="536"/>
      <c r="S140" s="534"/>
      <c r="T140" s="535"/>
      <c r="U140" s="536"/>
      <c r="V140" s="534"/>
      <c r="W140" s="535"/>
      <c r="X140" s="536"/>
      <c r="Y140" s="534"/>
      <c r="Z140" s="535"/>
      <c r="AA140" s="536"/>
      <c r="AB140" s="518"/>
    </row>
    <row r="141" spans="1:28" ht="15.75" customHeight="1" thickBot="1">
      <c r="A141" s="540"/>
      <c r="B141" s="541"/>
      <c r="C141" s="541"/>
      <c r="D141" s="542"/>
      <c r="E141" s="543">
        <f>SUM(E139)</f>
        <v>1</v>
      </c>
      <c r="F141" s="544"/>
      <c r="G141" s="545">
        <f>SUM(G139)</f>
        <v>0</v>
      </c>
      <c r="H141" s="543"/>
      <c r="I141" s="544"/>
      <c r="J141" s="545">
        <f>SUM((J139+M139+P139)/3)</f>
        <v>0</v>
      </c>
      <c r="K141" s="543"/>
      <c r="L141" s="543"/>
      <c r="M141" s="543"/>
      <c r="N141" s="543"/>
      <c r="O141" s="543"/>
      <c r="P141" s="543"/>
      <c r="Q141" s="543"/>
      <c r="R141" s="544"/>
      <c r="S141" s="545">
        <f>SUM(((S139*3)+V139+Y139)/5)</f>
        <v>0</v>
      </c>
      <c r="T141" s="543"/>
      <c r="U141" s="543"/>
      <c r="V141" s="543"/>
      <c r="W141" s="543"/>
      <c r="X141" s="543"/>
      <c r="Y141" s="543"/>
      <c r="Z141" s="543"/>
      <c r="AA141" s="544"/>
      <c r="AB141" s="519"/>
    </row>
    <row r="142" spans="1:28" ht="15.75" customHeight="1" thickBot="1">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c r="AA142" s="145"/>
      <c r="AB142" s="145"/>
    </row>
    <row r="143" spans="1:28" ht="15.75" customHeight="1">
      <c r="A143" s="547" t="str">
        <f>T(A137)</f>
        <v xml:space="preserve"> VBIED or IED</v>
      </c>
      <c r="B143" s="548"/>
      <c r="C143" s="548"/>
      <c r="D143" s="549"/>
      <c r="E143" s="508" t="s">
        <v>45</v>
      </c>
      <c r="F143" s="509"/>
      <c r="G143" s="508" t="s">
        <v>3</v>
      </c>
      <c r="H143" s="512"/>
      <c r="I143" s="509"/>
      <c r="J143" s="514" t="s">
        <v>15</v>
      </c>
      <c r="K143" s="515"/>
      <c r="L143" s="515"/>
      <c r="M143" s="515"/>
      <c r="N143" s="515"/>
      <c r="O143" s="515"/>
      <c r="P143" s="515"/>
      <c r="Q143" s="515"/>
      <c r="R143" s="516"/>
      <c r="S143" s="514" t="s">
        <v>7</v>
      </c>
      <c r="T143" s="515"/>
      <c r="U143" s="515"/>
      <c r="V143" s="515"/>
      <c r="W143" s="515"/>
      <c r="X143" s="515"/>
      <c r="Y143" s="515"/>
      <c r="Z143" s="515"/>
      <c r="AA143" s="516"/>
      <c r="AB143" s="517">
        <f>SUM(((((J147+S147)/2)*G147)*E147))</f>
        <v>0</v>
      </c>
    </row>
    <row r="144" spans="1:28" ht="15.75" customHeight="1">
      <c r="A144" s="550"/>
      <c r="B144" s="551"/>
      <c r="C144" s="551"/>
      <c r="D144" s="552"/>
      <c r="E144" s="510"/>
      <c r="F144" s="511"/>
      <c r="G144" s="510"/>
      <c r="H144" s="513"/>
      <c r="I144" s="511"/>
      <c r="J144" s="520" t="s">
        <v>16</v>
      </c>
      <c r="K144" s="521"/>
      <c r="L144" s="522"/>
      <c r="M144" s="520" t="s">
        <v>17</v>
      </c>
      <c r="N144" s="521"/>
      <c r="O144" s="522"/>
      <c r="P144" s="520" t="s">
        <v>18</v>
      </c>
      <c r="Q144" s="521"/>
      <c r="R144" s="522"/>
      <c r="S144" s="520" t="s">
        <v>8</v>
      </c>
      <c r="T144" s="521"/>
      <c r="U144" s="522"/>
      <c r="V144" s="520" t="s">
        <v>13</v>
      </c>
      <c r="W144" s="521"/>
      <c r="X144" s="522"/>
      <c r="Y144" s="520" t="s">
        <v>149</v>
      </c>
      <c r="Z144" s="521"/>
      <c r="AA144" s="522"/>
      <c r="AB144" s="518"/>
    </row>
    <row r="145" spans="1:28" ht="15.75" customHeight="1">
      <c r="A145" s="523" t="str">
        <f>T(A24)</f>
        <v>Major Line Stations</v>
      </c>
      <c r="B145" s="524"/>
      <c r="C145" s="141" t="str">
        <f>T(C24)</f>
        <v>HR</v>
      </c>
      <c r="D145" s="144">
        <f>SUM(D24)</f>
        <v>3</v>
      </c>
      <c r="E145" s="525">
        <v>1</v>
      </c>
      <c r="F145" s="526"/>
      <c r="G145" s="525">
        <f>SUM(G24)</f>
        <v>0</v>
      </c>
      <c r="H145" s="529"/>
      <c r="I145" s="526"/>
      <c r="J145" s="531">
        <v>0</v>
      </c>
      <c r="K145" s="532"/>
      <c r="L145" s="533"/>
      <c r="M145" s="531">
        <v>0</v>
      </c>
      <c r="N145" s="532"/>
      <c r="O145" s="533"/>
      <c r="P145" s="531">
        <v>0</v>
      </c>
      <c r="Q145" s="532"/>
      <c r="R145" s="533"/>
      <c r="S145" s="531">
        <v>0</v>
      </c>
      <c r="T145" s="532"/>
      <c r="U145" s="533"/>
      <c r="V145" s="531">
        <v>0</v>
      </c>
      <c r="W145" s="532"/>
      <c r="X145" s="533"/>
      <c r="Y145" s="531">
        <v>0</v>
      </c>
      <c r="Z145" s="532"/>
      <c r="AA145" s="533"/>
      <c r="AB145" s="518"/>
    </row>
    <row r="146" spans="1:28" ht="15.75" customHeight="1">
      <c r="A146" s="537" t="str">
        <f>T(A25)</f>
        <v/>
      </c>
      <c r="B146" s="538"/>
      <c r="C146" s="538"/>
      <c r="D146" s="539"/>
      <c r="E146" s="527"/>
      <c r="F146" s="528"/>
      <c r="G146" s="527"/>
      <c r="H146" s="530"/>
      <c r="I146" s="528"/>
      <c r="J146" s="534"/>
      <c r="K146" s="535"/>
      <c r="L146" s="536"/>
      <c r="M146" s="534"/>
      <c r="N146" s="535"/>
      <c r="O146" s="536"/>
      <c r="P146" s="534"/>
      <c r="Q146" s="535"/>
      <c r="R146" s="536"/>
      <c r="S146" s="534"/>
      <c r="T146" s="535"/>
      <c r="U146" s="536"/>
      <c r="V146" s="534"/>
      <c r="W146" s="535"/>
      <c r="X146" s="536"/>
      <c r="Y146" s="534"/>
      <c r="Z146" s="535"/>
      <c r="AA146" s="536"/>
      <c r="AB146" s="518"/>
    </row>
    <row r="147" spans="1:28" ht="15.75" customHeight="1" thickBot="1">
      <c r="A147" s="540"/>
      <c r="B147" s="541"/>
      <c r="C147" s="541"/>
      <c r="D147" s="542"/>
      <c r="E147" s="543">
        <f>SUM(E145)</f>
        <v>1</v>
      </c>
      <c r="F147" s="544"/>
      <c r="G147" s="545">
        <f>SUM(G145)</f>
        <v>0</v>
      </c>
      <c r="H147" s="543"/>
      <c r="I147" s="544"/>
      <c r="J147" s="545">
        <f>SUM((J145+M145+P145)/3)</f>
        <v>0</v>
      </c>
      <c r="K147" s="543"/>
      <c r="L147" s="543"/>
      <c r="M147" s="543"/>
      <c r="N147" s="543"/>
      <c r="O147" s="543"/>
      <c r="P147" s="543"/>
      <c r="Q147" s="543"/>
      <c r="R147" s="544"/>
      <c r="S147" s="545">
        <f>SUM(((S145*3)+V145+Y145)/5)</f>
        <v>0</v>
      </c>
      <c r="T147" s="543"/>
      <c r="U147" s="543"/>
      <c r="V147" s="543"/>
      <c r="W147" s="543"/>
      <c r="X147" s="543"/>
      <c r="Y147" s="543"/>
      <c r="Z147" s="543"/>
      <c r="AA147" s="544"/>
      <c r="AB147" s="519"/>
    </row>
    <row r="148" spans="1:28" ht="15.75" customHeight="1" thickBot="1">
      <c r="E148" s="145"/>
      <c r="F148" s="145"/>
      <c r="G148" s="145"/>
      <c r="H148" s="145"/>
      <c r="I148" s="145"/>
      <c r="J148" s="145"/>
      <c r="K148" s="145"/>
      <c r="L148" s="145"/>
      <c r="M148" s="145"/>
      <c r="N148" s="145"/>
      <c r="O148" s="145"/>
      <c r="P148" s="145"/>
      <c r="Q148" s="145"/>
      <c r="R148" s="145"/>
      <c r="S148" s="145"/>
      <c r="T148" s="145"/>
      <c r="U148" s="145"/>
      <c r="V148" s="145"/>
      <c r="W148" s="145"/>
      <c r="X148" s="145"/>
      <c r="Y148" s="145"/>
      <c r="Z148" s="145"/>
      <c r="AA148" s="145"/>
      <c r="AB148" s="145"/>
    </row>
    <row r="149" spans="1:28" ht="15.75" customHeight="1">
      <c r="A149" s="547" t="str">
        <f>T(A143)</f>
        <v xml:space="preserve"> VBIED or IED</v>
      </c>
      <c r="B149" s="548"/>
      <c r="C149" s="548"/>
      <c r="D149" s="549"/>
      <c r="E149" s="508" t="s">
        <v>45</v>
      </c>
      <c r="F149" s="509"/>
      <c r="G149" s="508" t="s">
        <v>3</v>
      </c>
      <c r="H149" s="512"/>
      <c r="I149" s="509"/>
      <c r="J149" s="514" t="s">
        <v>15</v>
      </c>
      <c r="K149" s="515"/>
      <c r="L149" s="515"/>
      <c r="M149" s="515"/>
      <c r="N149" s="515"/>
      <c r="O149" s="515"/>
      <c r="P149" s="515"/>
      <c r="Q149" s="515"/>
      <c r="R149" s="516"/>
      <c r="S149" s="514" t="s">
        <v>7</v>
      </c>
      <c r="T149" s="515"/>
      <c r="U149" s="515"/>
      <c r="V149" s="515"/>
      <c r="W149" s="515"/>
      <c r="X149" s="515"/>
      <c r="Y149" s="515"/>
      <c r="Z149" s="515"/>
      <c r="AA149" s="516"/>
      <c r="AB149" s="517">
        <f>SUM(((((J153+S153)/2)*G153)*E153))</f>
        <v>0</v>
      </c>
    </row>
    <row r="150" spans="1:28" ht="15.75" customHeight="1">
      <c r="A150" s="550"/>
      <c r="B150" s="551"/>
      <c r="C150" s="551"/>
      <c r="D150" s="552"/>
      <c r="E150" s="510"/>
      <c r="F150" s="511"/>
      <c r="G150" s="510"/>
      <c r="H150" s="513"/>
      <c r="I150" s="511"/>
      <c r="J150" s="520" t="s">
        <v>16</v>
      </c>
      <c r="K150" s="521"/>
      <c r="L150" s="522"/>
      <c r="M150" s="520" t="s">
        <v>17</v>
      </c>
      <c r="N150" s="521"/>
      <c r="O150" s="522"/>
      <c r="P150" s="520" t="s">
        <v>18</v>
      </c>
      <c r="Q150" s="521"/>
      <c r="R150" s="522"/>
      <c r="S150" s="520" t="s">
        <v>8</v>
      </c>
      <c r="T150" s="521"/>
      <c r="U150" s="522"/>
      <c r="V150" s="520" t="s">
        <v>13</v>
      </c>
      <c r="W150" s="521"/>
      <c r="X150" s="522"/>
      <c r="Y150" s="520" t="s">
        <v>149</v>
      </c>
      <c r="Z150" s="521"/>
      <c r="AA150" s="522"/>
      <c r="AB150" s="518"/>
    </row>
    <row r="151" spans="1:28" ht="15.75" customHeight="1">
      <c r="A151" s="523" t="str">
        <f>T(A30)</f>
        <v>Parking Structures</v>
      </c>
      <c r="B151" s="524"/>
      <c r="C151" s="141" t="str">
        <f>T(C30)</f>
        <v>HR</v>
      </c>
      <c r="D151" s="144">
        <f>SUM(D30)</f>
        <v>4</v>
      </c>
      <c r="E151" s="525">
        <v>1</v>
      </c>
      <c r="F151" s="526"/>
      <c r="G151" s="525">
        <f>SUM(G30)</f>
        <v>0</v>
      </c>
      <c r="H151" s="529"/>
      <c r="I151" s="526"/>
      <c r="J151" s="531">
        <v>0</v>
      </c>
      <c r="K151" s="532"/>
      <c r="L151" s="533"/>
      <c r="M151" s="531">
        <v>0</v>
      </c>
      <c r="N151" s="532"/>
      <c r="O151" s="533"/>
      <c r="P151" s="531">
        <v>0</v>
      </c>
      <c r="Q151" s="532"/>
      <c r="R151" s="533"/>
      <c r="S151" s="531">
        <v>0</v>
      </c>
      <c r="T151" s="532"/>
      <c r="U151" s="533"/>
      <c r="V151" s="531">
        <v>0</v>
      </c>
      <c r="W151" s="532"/>
      <c r="X151" s="533"/>
      <c r="Y151" s="531">
        <v>0</v>
      </c>
      <c r="Z151" s="532"/>
      <c r="AA151" s="533"/>
      <c r="AB151" s="518"/>
    </row>
    <row r="152" spans="1:28" ht="15.75" customHeight="1">
      <c r="A152" s="537" t="str">
        <f>T(A31)</f>
        <v/>
      </c>
      <c r="B152" s="538"/>
      <c r="C152" s="538"/>
      <c r="D152" s="539"/>
      <c r="E152" s="527"/>
      <c r="F152" s="528"/>
      <c r="G152" s="527"/>
      <c r="H152" s="530"/>
      <c r="I152" s="528"/>
      <c r="J152" s="534"/>
      <c r="K152" s="535"/>
      <c r="L152" s="536"/>
      <c r="M152" s="534"/>
      <c r="N152" s="535"/>
      <c r="O152" s="536"/>
      <c r="P152" s="534"/>
      <c r="Q152" s="535"/>
      <c r="R152" s="536"/>
      <c r="S152" s="534"/>
      <c r="T152" s="535"/>
      <c r="U152" s="536"/>
      <c r="V152" s="534"/>
      <c r="W152" s="535"/>
      <c r="X152" s="536"/>
      <c r="Y152" s="534"/>
      <c r="Z152" s="535"/>
      <c r="AA152" s="536"/>
      <c r="AB152" s="518"/>
    </row>
    <row r="153" spans="1:28" ht="15.75" customHeight="1" thickBot="1">
      <c r="A153" s="540"/>
      <c r="B153" s="541"/>
      <c r="C153" s="541"/>
      <c r="D153" s="542"/>
      <c r="E153" s="543">
        <f>SUM(E151)</f>
        <v>1</v>
      </c>
      <c r="F153" s="544"/>
      <c r="G153" s="545">
        <f>SUM(G151)</f>
        <v>0</v>
      </c>
      <c r="H153" s="543"/>
      <c r="I153" s="544"/>
      <c r="J153" s="545">
        <f>SUM((J151+M151+P151)/3)</f>
        <v>0</v>
      </c>
      <c r="K153" s="543"/>
      <c r="L153" s="543"/>
      <c r="M153" s="543"/>
      <c r="N153" s="543"/>
      <c r="O153" s="543"/>
      <c r="P153" s="543"/>
      <c r="Q153" s="543"/>
      <c r="R153" s="544"/>
      <c r="S153" s="545">
        <f>SUM(((S151*3)+V151+Y151)/5)</f>
        <v>0</v>
      </c>
      <c r="T153" s="543"/>
      <c r="U153" s="543"/>
      <c r="V153" s="543"/>
      <c r="W153" s="543"/>
      <c r="X153" s="543"/>
      <c r="Y153" s="543"/>
      <c r="Z153" s="543"/>
      <c r="AA153" s="544"/>
      <c r="AB153" s="519"/>
    </row>
    <row r="154" spans="1:28" ht="15.75" customHeight="1" thickBot="1">
      <c r="E154" s="145"/>
      <c r="F154" s="145"/>
      <c r="G154" s="145"/>
      <c r="H154" s="145"/>
      <c r="I154" s="145"/>
      <c r="J154" s="143"/>
      <c r="K154" s="143"/>
      <c r="L154" s="143"/>
      <c r="M154" s="143"/>
      <c r="N154" s="143"/>
      <c r="O154" s="143"/>
      <c r="P154" s="143"/>
      <c r="Q154" s="143"/>
      <c r="R154" s="143"/>
      <c r="S154" s="143"/>
      <c r="T154" s="143"/>
      <c r="U154" s="143"/>
      <c r="V154" s="143"/>
      <c r="W154" s="143"/>
      <c r="X154" s="143"/>
      <c r="Y154" s="143"/>
      <c r="Z154" s="143"/>
      <c r="AA154" s="143"/>
      <c r="AB154" s="145"/>
    </row>
    <row r="155" spans="1:28" ht="15.75" customHeight="1">
      <c r="A155" s="547" t="str">
        <f>T(A149)</f>
        <v xml:space="preserve"> VBIED or IED</v>
      </c>
      <c r="B155" s="548"/>
      <c r="C155" s="548"/>
      <c r="D155" s="549"/>
      <c r="E155" s="508" t="s">
        <v>45</v>
      </c>
      <c r="F155" s="509"/>
      <c r="G155" s="508" t="s">
        <v>3</v>
      </c>
      <c r="H155" s="512"/>
      <c r="I155" s="509"/>
      <c r="J155" s="514" t="s">
        <v>15</v>
      </c>
      <c r="K155" s="515"/>
      <c r="L155" s="515"/>
      <c r="M155" s="515"/>
      <c r="N155" s="515"/>
      <c r="O155" s="515"/>
      <c r="P155" s="515"/>
      <c r="Q155" s="515"/>
      <c r="R155" s="516"/>
      <c r="S155" s="514" t="s">
        <v>7</v>
      </c>
      <c r="T155" s="515"/>
      <c r="U155" s="515"/>
      <c r="V155" s="515"/>
      <c r="W155" s="515"/>
      <c r="X155" s="515"/>
      <c r="Y155" s="515"/>
      <c r="Z155" s="515"/>
      <c r="AA155" s="516"/>
      <c r="AB155" s="517">
        <f>SUM(((((J159+S159)/2)*G159)*E159))</f>
        <v>0</v>
      </c>
    </row>
    <row r="156" spans="1:28" ht="15.75" customHeight="1">
      <c r="A156" s="550"/>
      <c r="B156" s="551"/>
      <c r="C156" s="551"/>
      <c r="D156" s="552"/>
      <c r="E156" s="510"/>
      <c r="F156" s="511"/>
      <c r="G156" s="510"/>
      <c r="H156" s="513"/>
      <c r="I156" s="511"/>
      <c r="J156" s="520" t="s">
        <v>16</v>
      </c>
      <c r="K156" s="521"/>
      <c r="L156" s="522"/>
      <c r="M156" s="520" t="s">
        <v>17</v>
      </c>
      <c r="N156" s="521"/>
      <c r="O156" s="522"/>
      <c r="P156" s="520" t="s">
        <v>18</v>
      </c>
      <c r="Q156" s="521"/>
      <c r="R156" s="522"/>
      <c r="S156" s="520" t="s">
        <v>8</v>
      </c>
      <c r="T156" s="521"/>
      <c r="U156" s="522"/>
      <c r="V156" s="520" t="s">
        <v>13</v>
      </c>
      <c r="W156" s="521"/>
      <c r="X156" s="522"/>
      <c r="Y156" s="520" t="s">
        <v>149</v>
      </c>
      <c r="Z156" s="521"/>
      <c r="AA156" s="522"/>
      <c r="AB156" s="518"/>
    </row>
    <row r="157" spans="1:28" ht="15.75" customHeight="1">
      <c r="A157" s="523" t="str">
        <f>T(A36)</f>
        <v>Consist - Type 1</v>
      </c>
      <c r="B157" s="524"/>
      <c r="C157" s="141" t="str">
        <f>T(C36)</f>
        <v>HR</v>
      </c>
      <c r="D157" s="144">
        <f>SUM(D36)</f>
        <v>5</v>
      </c>
      <c r="E157" s="525">
        <v>1</v>
      </c>
      <c r="F157" s="526"/>
      <c r="G157" s="525">
        <f>SUM(G36)</f>
        <v>0</v>
      </c>
      <c r="H157" s="529"/>
      <c r="I157" s="526"/>
      <c r="J157" s="531">
        <v>0</v>
      </c>
      <c r="K157" s="532"/>
      <c r="L157" s="533"/>
      <c r="M157" s="531">
        <v>0</v>
      </c>
      <c r="N157" s="532"/>
      <c r="O157" s="533"/>
      <c r="P157" s="531">
        <v>0</v>
      </c>
      <c r="Q157" s="532"/>
      <c r="R157" s="533"/>
      <c r="S157" s="531">
        <v>0</v>
      </c>
      <c r="T157" s="532"/>
      <c r="U157" s="533"/>
      <c r="V157" s="531">
        <v>0</v>
      </c>
      <c r="W157" s="532"/>
      <c r="X157" s="533"/>
      <c r="Y157" s="531">
        <v>0</v>
      </c>
      <c r="Z157" s="532"/>
      <c r="AA157" s="533"/>
      <c r="AB157" s="518"/>
    </row>
    <row r="158" spans="1:28" ht="15.75" customHeight="1">
      <c r="A158" s="537" t="str">
        <f>T(A37)</f>
        <v/>
      </c>
      <c r="B158" s="538"/>
      <c r="C158" s="538"/>
      <c r="D158" s="539"/>
      <c r="E158" s="527"/>
      <c r="F158" s="528"/>
      <c r="G158" s="527"/>
      <c r="H158" s="530"/>
      <c r="I158" s="528"/>
      <c r="J158" s="534"/>
      <c r="K158" s="535"/>
      <c r="L158" s="536"/>
      <c r="M158" s="534"/>
      <c r="N158" s="535"/>
      <c r="O158" s="536"/>
      <c r="P158" s="534"/>
      <c r="Q158" s="535"/>
      <c r="R158" s="536"/>
      <c r="S158" s="534"/>
      <c r="T158" s="535"/>
      <c r="U158" s="536"/>
      <c r="V158" s="534"/>
      <c r="W158" s="535"/>
      <c r="X158" s="536"/>
      <c r="Y158" s="534"/>
      <c r="Z158" s="535"/>
      <c r="AA158" s="536"/>
      <c r="AB158" s="518"/>
    </row>
    <row r="159" spans="1:28" ht="15.75" customHeight="1" thickBot="1">
      <c r="A159" s="540"/>
      <c r="B159" s="541"/>
      <c r="C159" s="541"/>
      <c r="D159" s="542"/>
      <c r="E159" s="543">
        <f>SUM(E157)</f>
        <v>1</v>
      </c>
      <c r="F159" s="544"/>
      <c r="G159" s="545">
        <f>SUM(G157)</f>
        <v>0</v>
      </c>
      <c r="H159" s="543"/>
      <c r="I159" s="544"/>
      <c r="J159" s="545">
        <f>SUM((J157+M157+P157)/3)</f>
        <v>0</v>
      </c>
      <c r="K159" s="543"/>
      <c r="L159" s="543"/>
      <c r="M159" s="543"/>
      <c r="N159" s="543"/>
      <c r="O159" s="543"/>
      <c r="P159" s="543"/>
      <c r="Q159" s="543"/>
      <c r="R159" s="544"/>
      <c r="S159" s="545">
        <f>SUM(((S157*3)+V157+Y157)/5)</f>
        <v>0</v>
      </c>
      <c r="T159" s="543"/>
      <c r="U159" s="543"/>
      <c r="V159" s="543"/>
      <c r="W159" s="543"/>
      <c r="X159" s="543"/>
      <c r="Y159" s="543"/>
      <c r="Z159" s="543"/>
      <c r="AA159" s="544"/>
      <c r="AB159" s="519"/>
    </row>
    <row r="160" spans="1:28" ht="15.75" customHeight="1" thickBot="1">
      <c r="E160" s="145"/>
      <c r="F160" s="145"/>
      <c r="G160" s="145"/>
      <c r="H160" s="145"/>
      <c r="I160" s="145"/>
      <c r="J160" s="145"/>
      <c r="K160" s="145"/>
      <c r="L160" s="145"/>
      <c r="M160" s="145"/>
      <c r="N160" s="145"/>
      <c r="O160" s="145"/>
      <c r="P160" s="145"/>
      <c r="Q160" s="145"/>
      <c r="R160" s="145"/>
      <c r="S160" s="145"/>
      <c r="T160" s="145"/>
      <c r="U160" s="145"/>
      <c r="V160" s="145"/>
      <c r="W160" s="145"/>
      <c r="X160" s="145"/>
      <c r="Y160" s="145"/>
      <c r="Z160" s="145"/>
      <c r="AA160" s="145"/>
    </row>
    <row r="161" spans="1:28" ht="15.75" customHeight="1">
      <c r="A161" s="547" t="str">
        <f>T(A155)</f>
        <v xml:space="preserve"> VBIED or IED</v>
      </c>
      <c r="B161" s="548"/>
      <c r="C161" s="548"/>
      <c r="D161" s="549"/>
      <c r="E161" s="508" t="s">
        <v>45</v>
      </c>
      <c r="F161" s="509"/>
      <c r="G161" s="508" t="s">
        <v>3</v>
      </c>
      <c r="H161" s="512"/>
      <c r="I161" s="509"/>
      <c r="J161" s="514" t="s">
        <v>15</v>
      </c>
      <c r="K161" s="515"/>
      <c r="L161" s="515"/>
      <c r="M161" s="515"/>
      <c r="N161" s="515"/>
      <c r="O161" s="515"/>
      <c r="P161" s="515"/>
      <c r="Q161" s="515"/>
      <c r="R161" s="516"/>
      <c r="S161" s="514" t="s">
        <v>7</v>
      </c>
      <c r="T161" s="515"/>
      <c r="U161" s="515"/>
      <c r="V161" s="515"/>
      <c r="W161" s="515"/>
      <c r="X161" s="515"/>
      <c r="Y161" s="515"/>
      <c r="Z161" s="515"/>
      <c r="AA161" s="516"/>
      <c r="AB161" s="517">
        <f>SUM(((((J165+S165)/2)*G165)*E165))</f>
        <v>0</v>
      </c>
    </row>
    <row r="162" spans="1:28" ht="15.75" customHeight="1">
      <c r="A162" s="550"/>
      <c r="B162" s="551"/>
      <c r="C162" s="551"/>
      <c r="D162" s="552"/>
      <c r="E162" s="510"/>
      <c r="F162" s="511"/>
      <c r="G162" s="510"/>
      <c r="H162" s="513"/>
      <c r="I162" s="511"/>
      <c r="J162" s="520" t="s">
        <v>16</v>
      </c>
      <c r="K162" s="521"/>
      <c r="L162" s="522"/>
      <c r="M162" s="520" t="s">
        <v>17</v>
      </c>
      <c r="N162" s="521"/>
      <c r="O162" s="522"/>
      <c r="P162" s="520" t="s">
        <v>18</v>
      </c>
      <c r="Q162" s="521"/>
      <c r="R162" s="522"/>
      <c r="S162" s="520" t="s">
        <v>8</v>
      </c>
      <c r="T162" s="521"/>
      <c r="U162" s="522"/>
      <c r="V162" s="520" t="s">
        <v>13</v>
      </c>
      <c r="W162" s="521"/>
      <c r="X162" s="522"/>
      <c r="Y162" s="520" t="s">
        <v>149</v>
      </c>
      <c r="Z162" s="521"/>
      <c r="AA162" s="522"/>
      <c r="AB162" s="518"/>
    </row>
    <row r="163" spans="1:28" ht="15.75" customHeight="1">
      <c r="A163" s="523" t="str">
        <f>T(A42)</f>
        <v>Consist - Type 2</v>
      </c>
      <c r="B163" s="524"/>
      <c r="C163" s="141" t="str">
        <f>T(C42)</f>
        <v>HR</v>
      </c>
      <c r="D163" s="144">
        <f>SUM(D42)</f>
        <v>6</v>
      </c>
      <c r="E163" s="525">
        <v>1</v>
      </c>
      <c r="F163" s="526"/>
      <c r="G163" s="525">
        <f>SUM(G42)</f>
        <v>0</v>
      </c>
      <c r="H163" s="529"/>
      <c r="I163" s="526"/>
      <c r="J163" s="531">
        <v>0</v>
      </c>
      <c r="K163" s="532"/>
      <c r="L163" s="533"/>
      <c r="M163" s="531">
        <v>0</v>
      </c>
      <c r="N163" s="532"/>
      <c r="O163" s="533"/>
      <c r="P163" s="531">
        <v>0</v>
      </c>
      <c r="Q163" s="532"/>
      <c r="R163" s="533"/>
      <c r="S163" s="531">
        <v>0</v>
      </c>
      <c r="T163" s="532"/>
      <c r="U163" s="533"/>
      <c r="V163" s="531">
        <v>0</v>
      </c>
      <c r="W163" s="532"/>
      <c r="X163" s="533"/>
      <c r="Y163" s="531">
        <v>0</v>
      </c>
      <c r="Z163" s="532"/>
      <c r="AA163" s="533"/>
      <c r="AB163" s="518"/>
    </row>
    <row r="164" spans="1:28" ht="15.75" customHeight="1">
      <c r="A164" s="537" t="str">
        <f>T(A43)</f>
        <v/>
      </c>
      <c r="B164" s="538"/>
      <c r="C164" s="538"/>
      <c r="D164" s="539"/>
      <c r="E164" s="527"/>
      <c r="F164" s="528"/>
      <c r="G164" s="527"/>
      <c r="H164" s="530"/>
      <c r="I164" s="528"/>
      <c r="J164" s="534"/>
      <c r="K164" s="535"/>
      <c r="L164" s="536"/>
      <c r="M164" s="534"/>
      <c r="N164" s="535"/>
      <c r="O164" s="536"/>
      <c r="P164" s="534"/>
      <c r="Q164" s="535"/>
      <c r="R164" s="536"/>
      <c r="S164" s="534"/>
      <c r="T164" s="535"/>
      <c r="U164" s="536"/>
      <c r="V164" s="534"/>
      <c r="W164" s="535"/>
      <c r="X164" s="536"/>
      <c r="Y164" s="534"/>
      <c r="Z164" s="535"/>
      <c r="AA164" s="536"/>
      <c r="AB164" s="518"/>
    </row>
    <row r="165" spans="1:28" ht="15.75" customHeight="1" thickBot="1">
      <c r="A165" s="540"/>
      <c r="B165" s="541"/>
      <c r="C165" s="541"/>
      <c r="D165" s="542"/>
      <c r="E165" s="543">
        <f>SUM(E163)</f>
        <v>1</v>
      </c>
      <c r="F165" s="544"/>
      <c r="G165" s="545">
        <f>SUM(G163)</f>
        <v>0</v>
      </c>
      <c r="H165" s="543"/>
      <c r="I165" s="544"/>
      <c r="J165" s="545">
        <f>SUM((J163+M163+P163)/3)</f>
        <v>0</v>
      </c>
      <c r="K165" s="543"/>
      <c r="L165" s="543"/>
      <c r="M165" s="543"/>
      <c r="N165" s="543"/>
      <c r="O165" s="543"/>
      <c r="P165" s="543"/>
      <c r="Q165" s="543"/>
      <c r="R165" s="544"/>
      <c r="S165" s="545">
        <f>SUM(((S163*3)+V163+Y163)/5)</f>
        <v>0</v>
      </c>
      <c r="T165" s="543"/>
      <c r="U165" s="543"/>
      <c r="V165" s="543"/>
      <c r="W165" s="543"/>
      <c r="X165" s="543"/>
      <c r="Y165" s="543"/>
      <c r="Z165" s="543"/>
      <c r="AA165" s="544"/>
      <c r="AB165" s="519"/>
    </row>
    <row r="166" spans="1:28" ht="15.75" customHeight="1" thickBot="1">
      <c r="E166" s="145"/>
      <c r="F166" s="145"/>
      <c r="G166" s="145"/>
      <c r="H166" s="145"/>
      <c r="I166" s="145"/>
      <c r="J166" s="143"/>
      <c r="K166" s="143"/>
      <c r="L166" s="143"/>
      <c r="M166" s="143"/>
      <c r="N166" s="143"/>
      <c r="O166" s="143"/>
      <c r="P166" s="143"/>
      <c r="Q166" s="143"/>
      <c r="R166" s="143"/>
      <c r="S166" s="143"/>
      <c r="T166" s="143"/>
      <c r="U166" s="143"/>
      <c r="V166" s="143"/>
      <c r="W166" s="143"/>
      <c r="X166" s="143"/>
      <c r="Y166" s="143"/>
      <c r="Z166" s="143"/>
      <c r="AA166" s="143"/>
    </row>
    <row r="167" spans="1:28" ht="15.75" customHeight="1">
      <c r="A167" s="547" t="str">
        <f>T(A161)</f>
        <v xml:space="preserve"> VBIED or IED</v>
      </c>
      <c r="B167" s="548"/>
      <c r="C167" s="548"/>
      <c r="D167" s="549"/>
      <c r="E167" s="508" t="s">
        <v>45</v>
      </c>
      <c r="F167" s="509"/>
      <c r="G167" s="508" t="s">
        <v>3</v>
      </c>
      <c r="H167" s="512"/>
      <c r="I167" s="509"/>
      <c r="J167" s="514" t="s">
        <v>15</v>
      </c>
      <c r="K167" s="515"/>
      <c r="L167" s="515"/>
      <c r="M167" s="515"/>
      <c r="N167" s="515"/>
      <c r="O167" s="515"/>
      <c r="P167" s="515"/>
      <c r="Q167" s="515"/>
      <c r="R167" s="516"/>
      <c r="S167" s="514" t="s">
        <v>7</v>
      </c>
      <c r="T167" s="515"/>
      <c r="U167" s="515"/>
      <c r="V167" s="515"/>
      <c r="W167" s="515"/>
      <c r="X167" s="515"/>
      <c r="Y167" s="515"/>
      <c r="Z167" s="515"/>
      <c r="AA167" s="516"/>
      <c r="AB167" s="517">
        <f>SUM(((((J171+S171)/2)*G171)*E171))</f>
        <v>0</v>
      </c>
    </row>
    <row r="168" spans="1:28" ht="15.75" customHeight="1">
      <c r="A168" s="550"/>
      <c r="B168" s="551"/>
      <c r="C168" s="551"/>
      <c r="D168" s="552"/>
      <c r="E168" s="510"/>
      <c r="F168" s="511"/>
      <c r="G168" s="510"/>
      <c r="H168" s="513"/>
      <c r="I168" s="511"/>
      <c r="J168" s="520" t="s">
        <v>16</v>
      </c>
      <c r="K168" s="521"/>
      <c r="L168" s="522"/>
      <c r="M168" s="520" t="s">
        <v>17</v>
      </c>
      <c r="N168" s="521"/>
      <c r="O168" s="522"/>
      <c r="P168" s="520" t="s">
        <v>18</v>
      </c>
      <c r="Q168" s="521"/>
      <c r="R168" s="522"/>
      <c r="S168" s="520" t="s">
        <v>8</v>
      </c>
      <c r="T168" s="521"/>
      <c r="U168" s="522"/>
      <c r="V168" s="520" t="s">
        <v>13</v>
      </c>
      <c r="W168" s="521"/>
      <c r="X168" s="522"/>
      <c r="Y168" s="520" t="s">
        <v>149</v>
      </c>
      <c r="Z168" s="521"/>
      <c r="AA168" s="522"/>
      <c r="AB168" s="518"/>
    </row>
    <row r="169" spans="1:28" ht="15.75" customHeight="1">
      <c r="A169" s="523" t="str">
        <f>T(A48)</f>
        <v>Primary Control Center</v>
      </c>
      <c r="B169" s="524"/>
      <c r="C169" s="141" t="str">
        <f>T(C48)</f>
        <v>HR</v>
      </c>
      <c r="D169" s="144">
        <f>SUM(D48)</f>
        <v>7</v>
      </c>
      <c r="E169" s="525">
        <v>1</v>
      </c>
      <c r="F169" s="526"/>
      <c r="G169" s="525">
        <f>SUM(G48)</f>
        <v>0</v>
      </c>
      <c r="H169" s="529"/>
      <c r="I169" s="526"/>
      <c r="J169" s="531">
        <v>0</v>
      </c>
      <c r="K169" s="532"/>
      <c r="L169" s="533"/>
      <c r="M169" s="531">
        <v>0</v>
      </c>
      <c r="N169" s="532"/>
      <c r="O169" s="533"/>
      <c r="P169" s="531">
        <v>0</v>
      </c>
      <c r="Q169" s="532"/>
      <c r="R169" s="533"/>
      <c r="S169" s="531">
        <v>0</v>
      </c>
      <c r="T169" s="532"/>
      <c r="U169" s="533"/>
      <c r="V169" s="531">
        <v>0</v>
      </c>
      <c r="W169" s="532"/>
      <c r="X169" s="533"/>
      <c r="Y169" s="531">
        <v>0</v>
      </c>
      <c r="Z169" s="532"/>
      <c r="AA169" s="533"/>
      <c r="AB169" s="518"/>
    </row>
    <row r="170" spans="1:28" ht="15.75" customHeight="1">
      <c r="A170" s="537" t="str">
        <f>T(A49)</f>
        <v/>
      </c>
      <c r="B170" s="538"/>
      <c r="C170" s="538"/>
      <c r="D170" s="539"/>
      <c r="E170" s="527"/>
      <c r="F170" s="528"/>
      <c r="G170" s="527"/>
      <c r="H170" s="530"/>
      <c r="I170" s="528"/>
      <c r="J170" s="534"/>
      <c r="K170" s="535"/>
      <c r="L170" s="536"/>
      <c r="M170" s="534"/>
      <c r="N170" s="535"/>
      <c r="O170" s="536"/>
      <c r="P170" s="534"/>
      <c r="Q170" s="535"/>
      <c r="R170" s="536"/>
      <c r="S170" s="534"/>
      <c r="T170" s="535"/>
      <c r="U170" s="536"/>
      <c r="V170" s="534"/>
      <c r="W170" s="535"/>
      <c r="X170" s="536"/>
      <c r="Y170" s="534"/>
      <c r="Z170" s="535"/>
      <c r="AA170" s="536"/>
      <c r="AB170" s="518"/>
    </row>
    <row r="171" spans="1:28" ht="15.75" customHeight="1" thickBot="1">
      <c r="A171" s="540"/>
      <c r="B171" s="541"/>
      <c r="C171" s="541"/>
      <c r="D171" s="542"/>
      <c r="E171" s="543">
        <f>SUM(E169)</f>
        <v>1</v>
      </c>
      <c r="F171" s="544"/>
      <c r="G171" s="545">
        <f>SUM(G169)</f>
        <v>0</v>
      </c>
      <c r="H171" s="543"/>
      <c r="I171" s="544"/>
      <c r="J171" s="545">
        <f>SUM((J169+M169+P169)/3)</f>
        <v>0</v>
      </c>
      <c r="K171" s="543"/>
      <c r="L171" s="543"/>
      <c r="M171" s="543"/>
      <c r="N171" s="543"/>
      <c r="O171" s="543"/>
      <c r="P171" s="543"/>
      <c r="Q171" s="543"/>
      <c r="R171" s="544"/>
      <c r="S171" s="545">
        <f>SUM(((S169*3)+V169+Y169)/5)</f>
        <v>0</v>
      </c>
      <c r="T171" s="543"/>
      <c r="U171" s="543"/>
      <c r="V171" s="543"/>
      <c r="W171" s="543"/>
      <c r="X171" s="543"/>
      <c r="Y171" s="543"/>
      <c r="Z171" s="543"/>
      <c r="AA171" s="544"/>
      <c r="AB171" s="519"/>
    </row>
    <row r="172" spans="1:28" ht="15.75" customHeight="1" thickBot="1">
      <c r="J172" s="145"/>
      <c r="K172" s="145"/>
      <c r="L172" s="145"/>
      <c r="M172" s="145"/>
      <c r="N172" s="145"/>
      <c r="O172" s="145"/>
      <c r="P172" s="145"/>
      <c r="Q172" s="145"/>
      <c r="R172" s="145"/>
      <c r="S172" s="145"/>
      <c r="T172" s="145"/>
      <c r="U172" s="145"/>
      <c r="V172" s="145"/>
      <c r="W172" s="145"/>
      <c r="X172" s="145"/>
      <c r="Y172" s="145"/>
      <c r="Z172" s="145"/>
      <c r="AA172" s="145"/>
    </row>
    <row r="173" spans="1:28" ht="15.75" customHeight="1">
      <c r="A173" s="547" t="str">
        <f>T(A167)</f>
        <v xml:space="preserve"> VBIED or IED</v>
      </c>
      <c r="B173" s="548"/>
      <c r="C173" s="548"/>
      <c r="D173" s="549"/>
      <c r="E173" s="508" t="s">
        <v>45</v>
      </c>
      <c r="F173" s="509"/>
      <c r="G173" s="508" t="s">
        <v>3</v>
      </c>
      <c r="H173" s="512"/>
      <c r="I173" s="509"/>
      <c r="J173" s="514" t="s">
        <v>15</v>
      </c>
      <c r="K173" s="515"/>
      <c r="L173" s="515"/>
      <c r="M173" s="515"/>
      <c r="N173" s="515"/>
      <c r="O173" s="515"/>
      <c r="P173" s="515"/>
      <c r="Q173" s="515"/>
      <c r="R173" s="516"/>
      <c r="S173" s="514" t="s">
        <v>7</v>
      </c>
      <c r="T173" s="515"/>
      <c r="U173" s="515"/>
      <c r="V173" s="515"/>
      <c r="W173" s="515"/>
      <c r="X173" s="515"/>
      <c r="Y173" s="515"/>
      <c r="Z173" s="515"/>
      <c r="AA173" s="516"/>
      <c r="AB173" s="517">
        <f>SUM(((((J177+S177)/2)*G177)*E177))</f>
        <v>0</v>
      </c>
    </row>
    <row r="174" spans="1:28" ht="15.75" customHeight="1">
      <c r="A174" s="550"/>
      <c r="B174" s="551"/>
      <c r="C174" s="551"/>
      <c r="D174" s="552"/>
      <c r="E174" s="510"/>
      <c r="F174" s="511"/>
      <c r="G174" s="510"/>
      <c r="H174" s="513"/>
      <c r="I174" s="511"/>
      <c r="J174" s="520" t="s">
        <v>16</v>
      </c>
      <c r="K174" s="521"/>
      <c r="L174" s="522"/>
      <c r="M174" s="520" t="s">
        <v>17</v>
      </c>
      <c r="N174" s="521"/>
      <c r="O174" s="522"/>
      <c r="P174" s="520" t="s">
        <v>18</v>
      </c>
      <c r="Q174" s="521"/>
      <c r="R174" s="522"/>
      <c r="S174" s="520" t="s">
        <v>8</v>
      </c>
      <c r="T174" s="521"/>
      <c r="U174" s="522"/>
      <c r="V174" s="520" t="s">
        <v>13</v>
      </c>
      <c r="W174" s="521"/>
      <c r="X174" s="522"/>
      <c r="Y174" s="520" t="s">
        <v>149</v>
      </c>
      <c r="Z174" s="521"/>
      <c r="AA174" s="522"/>
      <c r="AB174" s="518"/>
    </row>
    <row r="175" spans="1:28" ht="15.75" customHeight="1">
      <c r="A175" s="523" t="str">
        <f>T(A54)</f>
        <v>Cyber Systems</v>
      </c>
      <c r="B175" s="524"/>
      <c r="C175" s="141" t="str">
        <f>T(C54)</f>
        <v>HR</v>
      </c>
      <c r="D175" s="144">
        <f>SUM(D54)</f>
        <v>8</v>
      </c>
      <c r="E175" s="525">
        <v>1</v>
      </c>
      <c r="F175" s="526"/>
      <c r="G175" s="525">
        <f>SUM(G54)</f>
        <v>0</v>
      </c>
      <c r="H175" s="529"/>
      <c r="I175" s="526"/>
      <c r="J175" s="531">
        <v>0</v>
      </c>
      <c r="K175" s="532"/>
      <c r="L175" s="533"/>
      <c r="M175" s="531">
        <v>0</v>
      </c>
      <c r="N175" s="532"/>
      <c r="O175" s="533"/>
      <c r="P175" s="531">
        <v>0</v>
      </c>
      <c r="Q175" s="532"/>
      <c r="R175" s="533"/>
      <c r="S175" s="531">
        <v>0</v>
      </c>
      <c r="T175" s="532"/>
      <c r="U175" s="533"/>
      <c r="V175" s="531">
        <v>0</v>
      </c>
      <c r="W175" s="532"/>
      <c r="X175" s="533"/>
      <c r="Y175" s="531">
        <v>0</v>
      </c>
      <c r="Z175" s="532"/>
      <c r="AA175" s="533"/>
      <c r="AB175" s="518"/>
    </row>
    <row r="176" spans="1:28" ht="15.75" customHeight="1">
      <c r="A176" s="537" t="str">
        <f>T(A55)</f>
        <v/>
      </c>
      <c r="B176" s="538"/>
      <c r="C176" s="538"/>
      <c r="D176" s="539"/>
      <c r="E176" s="527"/>
      <c r="F176" s="528"/>
      <c r="G176" s="527"/>
      <c r="H176" s="530"/>
      <c r="I176" s="528"/>
      <c r="J176" s="534"/>
      <c r="K176" s="535"/>
      <c r="L176" s="536"/>
      <c r="M176" s="534"/>
      <c r="N176" s="535"/>
      <c r="O176" s="536"/>
      <c r="P176" s="534"/>
      <c r="Q176" s="535"/>
      <c r="R176" s="536"/>
      <c r="S176" s="534"/>
      <c r="T176" s="535"/>
      <c r="U176" s="536"/>
      <c r="V176" s="534"/>
      <c r="W176" s="535"/>
      <c r="X176" s="536"/>
      <c r="Y176" s="534"/>
      <c r="Z176" s="535"/>
      <c r="AA176" s="536"/>
      <c r="AB176" s="518"/>
    </row>
    <row r="177" spans="1:28" ht="15.75" customHeight="1" thickBot="1">
      <c r="A177" s="540"/>
      <c r="B177" s="541"/>
      <c r="C177" s="541"/>
      <c r="D177" s="542"/>
      <c r="E177" s="543">
        <f>SUM(E175)</f>
        <v>1</v>
      </c>
      <c r="F177" s="544"/>
      <c r="G177" s="545">
        <f>SUM(G175)</f>
        <v>0</v>
      </c>
      <c r="H177" s="543"/>
      <c r="I177" s="544"/>
      <c r="J177" s="545">
        <f>SUM((J175+M175+P175)/3)</f>
        <v>0</v>
      </c>
      <c r="K177" s="543"/>
      <c r="L177" s="543"/>
      <c r="M177" s="543"/>
      <c r="N177" s="543"/>
      <c r="O177" s="543"/>
      <c r="P177" s="543"/>
      <c r="Q177" s="543"/>
      <c r="R177" s="544"/>
      <c r="S177" s="545">
        <f>SUM(((S175*3)+V175+Y175)/5)</f>
        <v>0</v>
      </c>
      <c r="T177" s="543"/>
      <c r="U177" s="543"/>
      <c r="V177" s="543"/>
      <c r="W177" s="543"/>
      <c r="X177" s="543"/>
      <c r="Y177" s="543"/>
      <c r="Z177" s="543"/>
      <c r="AA177" s="544"/>
      <c r="AB177" s="519"/>
    </row>
    <row r="178" spans="1:28" ht="15.75" customHeight="1" thickBot="1">
      <c r="J178" s="143"/>
      <c r="K178" s="143"/>
      <c r="L178" s="143"/>
      <c r="M178" s="143"/>
      <c r="N178" s="143"/>
      <c r="O178" s="143"/>
      <c r="P178" s="143"/>
      <c r="Q178" s="143"/>
      <c r="R178" s="143"/>
      <c r="S178" s="143"/>
      <c r="T178" s="143"/>
      <c r="U178" s="143"/>
      <c r="V178" s="143"/>
      <c r="W178" s="143"/>
      <c r="X178" s="143"/>
      <c r="Y178" s="143"/>
      <c r="Z178" s="143"/>
      <c r="AA178" s="143"/>
    </row>
    <row r="179" spans="1:28" ht="15.75" customHeight="1">
      <c r="A179" s="547" t="str">
        <f>T(A167)</f>
        <v xml:space="preserve"> VBIED or IED</v>
      </c>
      <c r="B179" s="548"/>
      <c r="C179" s="548"/>
      <c r="D179" s="549"/>
      <c r="E179" s="508" t="s">
        <v>45</v>
      </c>
      <c r="F179" s="509"/>
      <c r="G179" s="508" t="s">
        <v>3</v>
      </c>
      <c r="H179" s="512"/>
      <c r="I179" s="509"/>
      <c r="J179" s="514" t="s">
        <v>15</v>
      </c>
      <c r="K179" s="515"/>
      <c r="L179" s="515"/>
      <c r="M179" s="515"/>
      <c r="N179" s="515"/>
      <c r="O179" s="515"/>
      <c r="P179" s="515"/>
      <c r="Q179" s="515"/>
      <c r="R179" s="516"/>
      <c r="S179" s="514" t="s">
        <v>7</v>
      </c>
      <c r="T179" s="515"/>
      <c r="U179" s="515"/>
      <c r="V179" s="515"/>
      <c r="W179" s="515"/>
      <c r="X179" s="515"/>
      <c r="Y179" s="515"/>
      <c r="Z179" s="515"/>
      <c r="AA179" s="516"/>
      <c r="AB179" s="517">
        <f>SUM(((((J183+S183)/2)*G183)*E183))</f>
        <v>0</v>
      </c>
    </row>
    <row r="180" spans="1:28" ht="15.75" customHeight="1">
      <c r="A180" s="550"/>
      <c r="B180" s="551"/>
      <c r="C180" s="551"/>
      <c r="D180" s="552"/>
      <c r="E180" s="510"/>
      <c r="F180" s="511"/>
      <c r="G180" s="510"/>
      <c r="H180" s="513"/>
      <c r="I180" s="511"/>
      <c r="J180" s="520" t="s">
        <v>16</v>
      </c>
      <c r="K180" s="521"/>
      <c r="L180" s="522"/>
      <c r="M180" s="520" t="s">
        <v>17</v>
      </c>
      <c r="N180" s="521"/>
      <c r="O180" s="522"/>
      <c r="P180" s="520" t="s">
        <v>18</v>
      </c>
      <c r="Q180" s="521"/>
      <c r="R180" s="522"/>
      <c r="S180" s="520" t="s">
        <v>8</v>
      </c>
      <c r="T180" s="521"/>
      <c r="U180" s="522"/>
      <c r="V180" s="520" t="s">
        <v>13</v>
      </c>
      <c r="W180" s="521"/>
      <c r="X180" s="522"/>
      <c r="Y180" s="520" t="s">
        <v>149</v>
      </c>
      <c r="Z180" s="521"/>
      <c r="AA180" s="522"/>
      <c r="AB180" s="518"/>
    </row>
    <row r="181" spans="1:28" ht="15.75" customHeight="1">
      <c r="A181" s="523" t="str">
        <f>T(A60)</f>
        <v>Right of Way (ROW)</v>
      </c>
      <c r="B181" s="524"/>
      <c r="C181" s="141" t="str">
        <f>T(C60)</f>
        <v>HR</v>
      </c>
      <c r="D181" s="144">
        <f>SUM(D60)</f>
        <v>9</v>
      </c>
      <c r="E181" s="525">
        <v>1</v>
      </c>
      <c r="F181" s="526"/>
      <c r="G181" s="525">
        <f>SUM(G60)</f>
        <v>0</v>
      </c>
      <c r="H181" s="529"/>
      <c r="I181" s="526"/>
      <c r="J181" s="531">
        <v>0</v>
      </c>
      <c r="K181" s="532"/>
      <c r="L181" s="533"/>
      <c r="M181" s="531">
        <v>0</v>
      </c>
      <c r="N181" s="532"/>
      <c r="O181" s="533"/>
      <c r="P181" s="531">
        <v>0</v>
      </c>
      <c r="Q181" s="532"/>
      <c r="R181" s="533"/>
      <c r="S181" s="531">
        <v>0</v>
      </c>
      <c r="T181" s="532"/>
      <c r="U181" s="533"/>
      <c r="V181" s="531">
        <v>0</v>
      </c>
      <c r="W181" s="532"/>
      <c r="X181" s="533"/>
      <c r="Y181" s="531">
        <v>0</v>
      </c>
      <c r="Z181" s="532"/>
      <c r="AA181" s="533"/>
      <c r="AB181" s="518"/>
    </row>
    <row r="182" spans="1:28" ht="15.75" customHeight="1">
      <c r="A182" s="537" t="str">
        <f>T(A61)</f>
        <v/>
      </c>
      <c r="B182" s="538"/>
      <c r="C182" s="538"/>
      <c r="D182" s="539"/>
      <c r="E182" s="527"/>
      <c r="F182" s="528"/>
      <c r="G182" s="527"/>
      <c r="H182" s="530"/>
      <c r="I182" s="528"/>
      <c r="J182" s="534"/>
      <c r="K182" s="535"/>
      <c r="L182" s="536"/>
      <c r="M182" s="534"/>
      <c r="N182" s="535"/>
      <c r="O182" s="536"/>
      <c r="P182" s="534"/>
      <c r="Q182" s="535"/>
      <c r="R182" s="536"/>
      <c r="S182" s="534"/>
      <c r="T182" s="535"/>
      <c r="U182" s="536"/>
      <c r="V182" s="534"/>
      <c r="W182" s="535"/>
      <c r="X182" s="536"/>
      <c r="Y182" s="534"/>
      <c r="Z182" s="535"/>
      <c r="AA182" s="536"/>
      <c r="AB182" s="518"/>
    </row>
    <row r="183" spans="1:28" ht="15.75" customHeight="1" thickBot="1">
      <c r="A183" s="540"/>
      <c r="B183" s="541"/>
      <c r="C183" s="541"/>
      <c r="D183" s="542"/>
      <c r="E183" s="543">
        <f>SUM(E181)</f>
        <v>1</v>
      </c>
      <c r="F183" s="544"/>
      <c r="G183" s="545">
        <f>SUM(G181)</f>
        <v>0</v>
      </c>
      <c r="H183" s="543"/>
      <c r="I183" s="544"/>
      <c r="J183" s="545">
        <f>SUM((J181+M181+P181)/3)</f>
        <v>0</v>
      </c>
      <c r="K183" s="543"/>
      <c r="L183" s="543"/>
      <c r="M183" s="543"/>
      <c r="N183" s="543"/>
      <c r="O183" s="543"/>
      <c r="P183" s="543"/>
      <c r="Q183" s="543"/>
      <c r="R183" s="544"/>
      <c r="S183" s="545">
        <f>SUM(((S181*3)+V181+Y181)/5)</f>
        <v>0</v>
      </c>
      <c r="T183" s="543"/>
      <c r="U183" s="543"/>
      <c r="V183" s="543"/>
      <c r="W183" s="543"/>
      <c r="X183" s="543"/>
      <c r="Y183" s="543"/>
      <c r="Z183" s="543"/>
      <c r="AA183" s="544"/>
      <c r="AB183" s="519"/>
    </row>
    <row r="184" spans="1:28" ht="15.75" customHeight="1" thickBot="1">
      <c r="J184" s="145"/>
      <c r="K184" s="145"/>
      <c r="L184" s="145"/>
      <c r="M184" s="145"/>
      <c r="N184" s="145"/>
      <c r="O184" s="145"/>
      <c r="P184" s="145"/>
      <c r="Q184" s="145"/>
      <c r="R184" s="145"/>
      <c r="S184" s="145"/>
      <c r="T184" s="145"/>
      <c r="U184" s="145"/>
      <c r="V184" s="145"/>
      <c r="W184" s="145"/>
      <c r="X184" s="145"/>
      <c r="Y184" s="145"/>
      <c r="Z184" s="145"/>
      <c r="AA184" s="145"/>
    </row>
    <row r="185" spans="1:28" ht="15.75" customHeight="1">
      <c r="A185" s="547" t="str">
        <f>T(A167)</f>
        <v xml:space="preserve"> VBIED or IED</v>
      </c>
      <c r="B185" s="548"/>
      <c r="C185" s="548"/>
      <c r="D185" s="549"/>
      <c r="E185" s="508" t="s">
        <v>45</v>
      </c>
      <c r="F185" s="509"/>
      <c r="G185" s="508" t="s">
        <v>3</v>
      </c>
      <c r="H185" s="512"/>
      <c r="I185" s="509"/>
      <c r="J185" s="514" t="s">
        <v>15</v>
      </c>
      <c r="K185" s="515"/>
      <c r="L185" s="515"/>
      <c r="M185" s="515"/>
      <c r="N185" s="515"/>
      <c r="O185" s="515"/>
      <c r="P185" s="515"/>
      <c r="Q185" s="515"/>
      <c r="R185" s="516"/>
      <c r="S185" s="514" t="s">
        <v>7</v>
      </c>
      <c r="T185" s="515"/>
      <c r="U185" s="515"/>
      <c r="V185" s="515"/>
      <c r="W185" s="515"/>
      <c r="X185" s="515"/>
      <c r="Y185" s="515"/>
      <c r="Z185" s="515"/>
      <c r="AA185" s="516"/>
      <c r="AB185" s="517">
        <f>SUM(((((J189+S189)/2)*G189)*E189))</f>
        <v>0</v>
      </c>
    </row>
    <row r="186" spans="1:28" ht="15.75" customHeight="1">
      <c r="A186" s="550"/>
      <c r="B186" s="551"/>
      <c r="C186" s="551"/>
      <c r="D186" s="552"/>
      <c r="E186" s="510"/>
      <c r="F186" s="511"/>
      <c r="G186" s="510"/>
      <c r="H186" s="513"/>
      <c r="I186" s="511"/>
      <c r="J186" s="520" t="s">
        <v>16</v>
      </c>
      <c r="K186" s="521"/>
      <c r="L186" s="522"/>
      <c r="M186" s="520" t="s">
        <v>17</v>
      </c>
      <c r="N186" s="521"/>
      <c r="O186" s="522"/>
      <c r="P186" s="520" t="s">
        <v>18</v>
      </c>
      <c r="Q186" s="521"/>
      <c r="R186" s="522"/>
      <c r="S186" s="520" t="s">
        <v>8</v>
      </c>
      <c r="T186" s="521"/>
      <c r="U186" s="522"/>
      <c r="V186" s="520" t="s">
        <v>13</v>
      </c>
      <c r="W186" s="521"/>
      <c r="X186" s="522"/>
      <c r="Y186" s="520" t="s">
        <v>149</v>
      </c>
      <c r="Z186" s="521"/>
      <c r="AA186" s="522"/>
      <c r="AB186" s="518"/>
    </row>
    <row r="187" spans="1:28" ht="15.75" customHeight="1">
      <c r="A187" s="523" t="str">
        <f>T(A66)</f>
        <v>Signals &amp; PTC</v>
      </c>
      <c r="B187" s="524"/>
      <c r="C187" s="141" t="str">
        <f>T(C66)</f>
        <v>HR</v>
      </c>
      <c r="D187" s="144">
        <f>SUM(D66)</f>
        <v>10</v>
      </c>
      <c r="E187" s="525">
        <v>1</v>
      </c>
      <c r="F187" s="526"/>
      <c r="G187" s="525">
        <f>SUM(G66)</f>
        <v>0</v>
      </c>
      <c r="H187" s="529"/>
      <c r="I187" s="526"/>
      <c r="J187" s="531">
        <v>0</v>
      </c>
      <c r="K187" s="532"/>
      <c r="L187" s="533"/>
      <c r="M187" s="531">
        <v>0</v>
      </c>
      <c r="N187" s="532"/>
      <c r="O187" s="533"/>
      <c r="P187" s="531">
        <v>0</v>
      </c>
      <c r="Q187" s="532"/>
      <c r="R187" s="533"/>
      <c r="S187" s="531">
        <v>0</v>
      </c>
      <c r="T187" s="532"/>
      <c r="U187" s="533"/>
      <c r="V187" s="531">
        <v>0</v>
      </c>
      <c r="W187" s="532"/>
      <c r="X187" s="533"/>
      <c r="Y187" s="531">
        <v>0</v>
      </c>
      <c r="Z187" s="532"/>
      <c r="AA187" s="533"/>
      <c r="AB187" s="518"/>
    </row>
    <row r="188" spans="1:28" ht="15.75" customHeight="1">
      <c r="A188" s="537" t="str">
        <f>T(A67)</f>
        <v/>
      </c>
      <c r="B188" s="538"/>
      <c r="C188" s="538"/>
      <c r="D188" s="539"/>
      <c r="E188" s="527"/>
      <c r="F188" s="528"/>
      <c r="G188" s="527"/>
      <c r="H188" s="530"/>
      <c r="I188" s="528"/>
      <c r="J188" s="534"/>
      <c r="K188" s="535"/>
      <c r="L188" s="536"/>
      <c r="M188" s="534"/>
      <c r="N188" s="535"/>
      <c r="O188" s="536"/>
      <c r="P188" s="534"/>
      <c r="Q188" s="535"/>
      <c r="R188" s="536"/>
      <c r="S188" s="534"/>
      <c r="T188" s="535"/>
      <c r="U188" s="536"/>
      <c r="V188" s="534"/>
      <c r="W188" s="535"/>
      <c r="X188" s="536"/>
      <c r="Y188" s="534"/>
      <c r="Z188" s="535"/>
      <c r="AA188" s="536"/>
      <c r="AB188" s="518"/>
    </row>
    <row r="189" spans="1:28" ht="15.75" customHeight="1" thickBot="1">
      <c r="A189" s="540"/>
      <c r="B189" s="541"/>
      <c r="C189" s="541"/>
      <c r="D189" s="542"/>
      <c r="E189" s="543">
        <f>SUM(E187)</f>
        <v>1</v>
      </c>
      <c r="F189" s="544"/>
      <c r="G189" s="545">
        <f>SUM(G187)</f>
        <v>0</v>
      </c>
      <c r="H189" s="543"/>
      <c r="I189" s="544"/>
      <c r="J189" s="545">
        <f>SUM((J187+M187+P187)/3)</f>
        <v>0</v>
      </c>
      <c r="K189" s="543"/>
      <c r="L189" s="543"/>
      <c r="M189" s="543"/>
      <c r="N189" s="543"/>
      <c r="O189" s="543"/>
      <c r="P189" s="543"/>
      <c r="Q189" s="543"/>
      <c r="R189" s="544"/>
      <c r="S189" s="545">
        <f>SUM(((S187*3)+V187+Y187)/5)</f>
        <v>0</v>
      </c>
      <c r="T189" s="543"/>
      <c r="U189" s="543"/>
      <c r="V189" s="543"/>
      <c r="W189" s="543"/>
      <c r="X189" s="543"/>
      <c r="Y189" s="543"/>
      <c r="Z189" s="543"/>
      <c r="AA189" s="544"/>
      <c r="AB189" s="519"/>
    </row>
    <row r="190" spans="1:28" ht="15.75" customHeight="1" thickBot="1">
      <c r="J190" s="145"/>
      <c r="K190" s="145"/>
      <c r="L190" s="145"/>
      <c r="M190" s="145"/>
      <c r="N190" s="145"/>
      <c r="O190" s="145"/>
      <c r="P190" s="145"/>
      <c r="Q190" s="145"/>
      <c r="R190" s="145"/>
      <c r="S190" s="145"/>
      <c r="T190" s="145"/>
      <c r="U190" s="145"/>
      <c r="V190" s="145"/>
      <c r="W190" s="145"/>
      <c r="X190" s="145"/>
      <c r="Y190" s="145"/>
      <c r="Z190" s="145"/>
      <c r="AA190" s="145"/>
    </row>
    <row r="191" spans="1:28" ht="15.75" customHeight="1">
      <c r="A191" s="547" t="str">
        <f>T(A185)</f>
        <v xml:space="preserve"> VBIED or IED</v>
      </c>
      <c r="B191" s="548"/>
      <c r="C191" s="548"/>
      <c r="D191" s="549"/>
      <c r="E191" s="508" t="s">
        <v>45</v>
      </c>
      <c r="F191" s="509"/>
      <c r="G191" s="508" t="s">
        <v>3</v>
      </c>
      <c r="H191" s="512"/>
      <c r="I191" s="509"/>
      <c r="J191" s="514" t="s">
        <v>15</v>
      </c>
      <c r="K191" s="515"/>
      <c r="L191" s="515"/>
      <c r="M191" s="515"/>
      <c r="N191" s="515"/>
      <c r="O191" s="515"/>
      <c r="P191" s="515"/>
      <c r="Q191" s="515"/>
      <c r="R191" s="516"/>
      <c r="S191" s="514" t="s">
        <v>7</v>
      </c>
      <c r="T191" s="515"/>
      <c r="U191" s="515"/>
      <c r="V191" s="515"/>
      <c r="W191" s="515"/>
      <c r="X191" s="515"/>
      <c r="Y191" s="515"/>
      <c r="Z191" s="515"/>
      <c r="AA191" s="516"/>
      <c r="AB191" s="517">
        <f>SUM(((((J195+S195)/2)*G195)*E195))</f>
        <v>0</v>
      </c>
    </row>
    <row r="192" spans="1:28" ht="15.75" customHeight="1">
      <c r="A192" s="550"/>
      <c r="B192" s="551"/>
      <c r="C192" s="551"/>
      <c r="D192" s="552"/>
      <c r="E192" s="510"/>
      <c r="F192" s="511"/>
      <c r="G192" s="510"/>
      <c r="H192" s="513"/>
      <c r="I192" s="511"/>
      <c r="J192" s="520" t="s">
        <v>16</v>
      </c>
      <c r="K192" s="521"/>
      <c r="L192" s="522"/>
      <c r="M192" s="520" t="s">
        <v>17</v>
      </c>
      <c r="N192" s="521"/>
      <c r="O192" s="522"/>
      <c r="P192" s="520" t="s">
        <v>18</v>
      </c>
      <c r="Q192" s="521"/>
      <c r="R192" s="522"/>
      <c r="S192" s="520" t="s">
        <v>8</v>
      </c>
      <c r="T192" s="521"/>
      <c r="U192" s="522"/>
      <c r="V192" s="520" t="s">
        <v>13</v>
      </c>
      <c r="W192" s="521"/>
      <c r="X192" s="522"/>
      <c r="Y192" s="520" t="s">
        <v>149</v>
      </c>
      <c r="Z192" s="521"/>
      <c r="AA192" s="522"/>
      <c r="AB192" s="518"/>
    </row>
    <row r="193" spans="1:28" ht="15.75" customHeight="1">
      <c r="A193" s="523" t="str">
        <f>T(A72)</f>
        <v xml:space="preserve">Switches </v>
      </c>
      <c r="B193" s="524"/>
      <c r="C193" s="141" t="str">
        <f>T(C72)</f>
        <v>HR</v>
      </c>
      <c r="D193" s="144">
        <f>SUM(D72)</f>
        <v>11</v>
      </c>
      <c r="E193" s="525">
        <v>1</v>
      </c>
      <c r="F193" s="526"/>
      <c r="G193" s="525">
        <f>SUM(G72)</f>
        <v>0</v>
      </c>
      <c r="H193" s="529"/>
      <c r="I193" s="526"/>
      <c r="J193" s="531">
        <v>0</v>
      </c>
      <c r="K193" s="532"/>
      <c r="L193" s="533"/>
      <c r="M193" s="531">
        <v>0</v>
      </c>
      <c r="N193" s="532"/>
      <c r="O193" s="533"/>
      <c r="P193" s="531">
        <v>0</v>
      </c>
      <c r="Q193" s="532"/>
      <c r="R193" s="533"/>
      <c r="S193" s="531">
        <v>0</v>
      </c>
      <c r="T193" s="532"/>
      <c r="U193" s="533"/>
      <c r="V193" s="531">
        <v>0</v>
      </c>
      <c r="W193" s="532"/>
      <c r="X193" s="533"/>
      <c r="Y193" s="531">
        <v>0</v>
      </c>
      <c r="Z193" s="532"/>
      <c r="AA193" s="533"/>
      <c r="AB193" s="518"/>
    </row>
    <row r="194" spans="1:28" ht="15.75" customHeight="1">
      <c r="A194" s="537" t="str">
        <f>T(A73)</f>
        <v/>
      </c>
      <c r="B194" s="538"/>
      <c r="C194" s="538"/>
      <c r="D194" s="539"/>
      <c r="E194" s="527"/>
      <c r="F194" s="528"/>
      <c r="G194" s="527"/>
      <c r="H194" s="530"/>
      <c r="I194" s="528"/>
      <c r="J194" s="534"/>
      <c r="K194" s="535"/>
      <c r="L194" s="536"/>
      <c r="M194" s="534"/>
      <c r="N194" s="535"/>
      <c r="O194" s="536"/>
      <c r="P194" s="534"/>
      <c r="Q194" s="535"/>
      <c r="R194" s="536"/>
      <c r="S194" s="534"/>
      <c r="T194" s="535"/>
      <c r="U194" s="536"/>
      <c r="V194" s="534"/>
      <c r="W194" s="535"/>
      <c r="X194" s="536"/>
      <c r="Y194" s="534"/>
      <c r="Z194" s="535"/>
      <c r="AA194" s="536"/>
      <c r="AB194" s="518"/>
    </row>
    <row r="195" spans="1:28" ht="15.75" customHeight="1" thickBot="1">
      <c r="A195" s="540"/>
      <c r="B195" s="541"/>
      <c r="C195" s="541"/>
      <c r="D195" s="542"/>
      <c r="E195" s="543">
        <f>SUM(E193)</f>
        <v>1</v>
      </c>
      <c r="F195" s="544"/>
      <c r="G195" s="545">
        <f>SUM(G193)</f>
        <v>0</v>
      </c>
      <c r="H195" s="543"/>
      <c r="I195" s="544"/>
      <c r="J195" s="545">
        <f>SUM((J193+M193+P193)/3)</f>
        <v>0</v>
      </c>
      <c r="K195" s="543"/>
      <c r="L195" s="543"/>
      <c r="M195" s="543"/>
      <c r="N195" s="543"/>
      <c r="O195" s="543"/>
      <c r="P195" s="543"/>
      <c r="Q195" s="543"/>
      <c r="R195" s="544"/>
      <c r="S195" s="545">
        <f>SUM(((S193*3)+V193+Y193)/5)</f>
        <v>0</v>
      </c>
      <c r="T195" s="543"/>
      <c r="U195" s="543"/>
      <c r="V195" s="543"/>
      <c r="W195" s="543"/>
      <c r="X195" s="543"/>
      <c r="Y195" s="543"/>
      <c r="Z195" s="543"/>
      <c r="AA195" s="544"/>
      <c r="AB195" s="519"/>
    </row>
    <row r="196" spans="1:28" ht="15.75" customHeight="1" thickBot="1">
      <c r="J196" s="143"/>
      <c r="K196" s="143"/>
      <c r="L196" s="143"/>
      <c r="M196" s="143"/>
      <c r="N196" s="143"/>
      <c r="O196" s="143"/>
      <c r="P196" s="143"/>
      <c r="Q196" s="143"/>
      <c r="R196" s="143"/>
      <c r="S196" s="143"/>
      <c r="T196" s="143"/>
      <c r="U196" s="143"/>
      <c r="V196" s="143"/>
      <c r="W196" s="143"/>
      <c r="X196" s="143"/>
      <c r="Y196" s="143"/>
      <c r="Z196" s="143"/>
      <c r="AA196" s="143"/>
    </row>
    <row r="197" spans="1:28" ht="15.75" customHeight="1">
      <c r="A197" s="547" t="str">
        <f>T(A191)</f>
        <v xml:space="preserve"> VBIED or IED</v>
      </c>
      <c r="B197" s="548"/>
      <c r="C197" s="548"/>
      <c r="D197" s="549"/>
      <c r="E197" s="508" t="s">
        <v>45</v>
      </c>
      <c r="F197" s="509"/>
      <c r="G197" s="508" t="s">
        <v>3</v>
      </c>
      <c r="H197" s="512"/>
      <c r="I197" s="509"/>
      <c r="J197" s="514" t="s">
        <v>15</v>
      </c>
      <c r="K197" s="515"/>
      <c r="L197" s="515"/>
      <c r="M197" s="515"/>
      <c r="N197" s="515"/>
      <c r="O197" s="515"/>
      <c r="P197" s="515"/>
      <c r="Q197" s="515"/>
      <c r="R197" s="516"/>
      <c r="S197" s="514" t="s">
        <v>7</v>
      </c>
      <c r="T197" s="515"/>
      <c r="U197" s="515"/>
      <c r="V197" s="515"/>
      <c r="W197" s="515"/>
      <c r="X197" s="515"/>
      <c r="Y197" s="515"/>
      <c r="Z197" s="515"/>
      <c r="AA197" s="516"/>
      <c r="AB197" s="517">
        <f>SUM(((((J201+S201)/2)*G201)*E201))</f>
        <v>0</v>
      </c>
    </row>
    <row r="198" spans="1:28" ht="15.75" customHeight="1">
      <c r="A198" s="550"/>
      <c r="B198" s="551"/>
      <c r="C198" s="551"/>
      <c r="D198" s="552"/>
      <c r="E198" s="510"/>
      <c r="F198" s="511"/>
      <c r="G198" s="510"/>
      <c r="H198" s="513"/>
      <c r="I198" s="511"/>
      <c r="J198" s="520" t="s">
        <v>16</v>
      </c>
      <c r="K198" s="521"/>
      <c r="L198" s="522"/>
      <c r="M198" s="520" t="s">
        <v>17</v>
      </c>
      <c r="N198" s="521"/>
      <c r="O198" s="522"/>
      <c r="P198" s="520" t="s">
        <v>18</v>
      </c>
      <c r="Q198" s="521"/>
      <c r="R198" s="522"/>
      <c r="S198" s="520" t="s">
        <v>8</v>
      </c>
      <c r="T198" s="521"/>
      <c r="U198" s="522"/>
      <c r="V198" s="520" t="s">
        <v>13</v>
      </c>
      <c r="W198" s="521"/>
      <c r="X198" s="522"/>
      <c r="Y198" s="520" t="s">
        <v>149</v>
      </c>
      <c r="Z198" s="521"/>
      <c r="AA198" s="522"/>
      <c r="AB198" s="518"/>
    </row>
    <row r="199" spans="1:28" ht="15.75" customHeight="1">
      <c r="A199" s="523" t="str">
        <f>T(A78)</f>
        <v>Bridges</v>
      </c>
      <c r="B199" s="524"/>
      <c r="C199" s="141" t="str">
        <f>T(C78)</f>
        <v>HR</v>
      </c>
      <c r="D199" s="144">
        <f>SUM(D78)</f>
        <v>12</v>
      </c>
      <c r="E199" s="525">
        <v>1</v>
      </c>
      <c r="F199" s="526"/>
      <c r="G199" s="525">
        <f>SUM(G78)</f>
        <v>0</v>
      </c>
      <c r="H199" s="529"/>
      <c r="I199" s="526"/>
      <c r="J199" s="531">
        <v>0</v>
      </c>
      <c r="K199" s="532"/>
      <c r="L199" s="533"/>
      <c r="M199" s="531">
        <v>0</v>
      </c>
      <c r="N199" s="532"/>
      <c r="O199" s="533"/>
      <c r="P199" s="531">
        <v>0</v>
      </c>
      <c r="Q199" s="532"/>
      <c r="R199" s="533"/>
      <c r="S199" s="531">
        <v>0</v>
      </c>
      <c r="T199" s="532"/>
      <c r="U199" s="533"/>
      <c r="V199" s="531">
        <v>0</v>
      </c>
      <c r="W199" s="532"/>
      <c r="X199" s="533"/>
      <c r="Y199" s="531">
        <v>0</v>
      </c>
      <c r="Z199" s="532"/>
      <c r="AA199" s="533"/>
      <c r="AB199" s="518"/>
    </row>
    <row r="200" spans="1:28" ht="15.75" customHeight="1">
      <c r="A200" s="537" t="str">
        <f>T(A79)</f>
        <v/>
      </c>
      <c r="B200" s="538"/>
      <c r="C200" s="538"/>
      <c r="D200" s="539"/>
      <c r="E200" s="527"/>
      <c r="F200" s="528"/>
      <c r="G200" s="527"/>
      <c r="H200" s="530"/>
      <c r="I200" s="528"/>
      <c r="J200" s="534"/>
      <c r="K200" s="535"/>
      <c r="L200" s="536"/>
      <c r="M200" s="534"/>
      <c r="N200" s="535"/>
      <c r="O200" s="536"/>
      <c r="P200" s="534"/>
      <c r="Q200" s="535"/>
      <c r="R200" s="536"/>
      <c r="S200" s="534"/>
      <c r="T200" s="535"/>
      <c r="U200" s="536"/>
      <c r="V200" s="534"/>
      <c r="W200" s="535"/>
      <c r="X200" s="536"/>
      <c r="Y200" s="534"/>
      <c r="Z200" s="535"/>
      <c r="AA200" s="536"/>
      <c r="AB200" s="518"/>
    </row>
    <row r="201" spans="1:28" ht="15.75" customHeight="1" thickBot="1">
      <c r="A201" s="540"/>
      <c r="B201" s="541"/>
      <c r="C201" s="541"/>
      <c r="D201" s="542"/>
      <c r="E201" s="543">
        <f>SUM(E199)</f>
        <v>1</v>
      </c>
      <c r="F201" s="544"/>
      <c r="G201" s="545">
        <f>SUM(G199)</f>
        <v>0</v>
      </c>
      <c r="H201" s="543"/>
      <c r="I201" s="544"/>
      <c r="J201" s="545">
        <f>SUM((J199+M199+P199)/3)</f>
        <v>0</v>
      </c>
      <c r="K201" s="543"/>
      <c r="L201" s="543"/>
      <c r="M201" s="543"/>
      <c r="N201" s="543"/>
      <c r="O201" s="543"/>
      <c r="P201" s="543"/>
      <c r="Q201" s="543"/>
      <c r="R201" s="544"/>
      <c r="S201" s="545">
        <f>SUM(((S199*3)+V199+Y199)/5)</f>
        <v>0</v>
      </c>
      <c r="T201" s="543"/>
      <c r="U201" s="543"/>
      <c r="V201" s="543"/>
      <c r="W201" s="543"/>
      <c r="X201" s="543"/>
      <c r="Y201" s="543"/>
      <c r="Z201" s="543"/>
      <c r="AA201" s="544"/>
      <c r="AB201" s="519"/>
    </row>
    <row r="202" spans="1:28" ht="15.75" customHeight="1" thickBot="1">
      <c r="J202" s="145"/>
      <c r="K202" s="145"/>
      <c r="L202" s="145"/>
      <c r="M202" s="145"/>
      <c r="N202" s="145"/>
      <c r="O202" s="145"/>
      <c r="P202" s="145"/>
      <c r="Q202" s="145"/>
      <c r="R202" s="145"/>
      <c r="S202" s="145"/>
      <c r="T202" s="145"/>
      <c r="U202" s="145"/>
      <c r="V202" s="145"/>
      <c r="W202" s="145"/>
      <c r="X202" s="145"/>
      <c r="Y202" s="145"/>
      <c r="Z202" s="145"/>
      <c r="AA202" s="145"/>
    </row>
    <row r="203" spans="1:28" ht="15.75" customHeight="1">
      <c r="A203" s="547" t="str">
        <f>T(A197)</f>
        <v xml:space="preserve"> VBIED or IED</v>
      </c>
      <c r="B203" s="548"/>
      <c r="C203" s="548"/>
      <c r="D203" s="549"/>
      <c r="E203" s="508" t="s">
        <v>45</v>
      </c>
      <c r="F203" s="509"/>
      <c r="G203" s="508" t="s">
        <v>3</v>
      </c>
      <c r="H203" s="512"/>
      <c r="I203" s="509"/>
      <c r="J203" s="514" t="s">
        <v>15</v>
      </c>
      <c r="K203" s="515"/>
      <c r="L203" s="515"/>
      <c r="M203" s="515"/>
      <c r="N203" s="515"/>
      <c r="O203" s="515"/>
      <c r="P203" s="515"/>
      <c r="Q203" s="515"/>
      <c r="R203" s="516"/>
      <c r="S203" s="514" t="s">
        <v>7</v>
      </c>
      <c r="T203" s="515"/>
      <c r="U203" s="515"/>
      <c r="V203" s="515"/>
      <c r="W203" s="515"/>
      <c r="X203" s="515"/>
      <c r="Y203" s="515"/>
      <c r="Z203" s="515"/>
      <c r="AA203" s="516"/>
      <c r="AB203" s="517">
        <f>SUM(((((J207+S207)/2)*G207)*E207))</f>
        <v>0</v>
      </c>
    </row>
    <row r="204" spans="1:28" ht="15.75" customHeight="1">
      <c r="A204" s="550"/>
      <c r="B204" s="551"/>
      <c r="C204" s="551"/>
      <c r="D204" s="552"/>
      <c r="E204" s="510"/>
      <c r="F204" s="511"/>
      <c r="G204" s="510"/>
      <c r="H204" s="513"/>
      <c r="I204" s="511"/>
      <c r="J204" s="520" t="s">
        <v>16</v>
      </c>
      <c r="K204" s="521"/>
      <c r="L204" s="522"/>
      <c r="M204" s="520" t="s">
        <v>17</v>
      </c>
      <c r="N204" s="521"/>
      <c r="O204" s="522"/>
      <c r="P204" s="520" t="s">
        <v>18</v>
      </c>
      <c r="Q204" s="521"/>
      <c r="R204" s="522"/>
      <c r="S204" s="520" t="s">
        <v>8</v>
      </c>
      <c r="T204" s="521"/>
      <c r="U204" s="522"/>
      <c r="V204" s="520" t="s">
        <v>13</v>
      </c>
      <c r="W204" s="521"/>
      <c r="X204" s="522"/>
      <c r="Y204" s="520" t="s">
        <v>149</v>
      </c>
      <c r="Z204" s="521"/>
      <c r="AA204" s="522"/>
      <c r="AB204" s="518"/>
    </row>
    <row r="205" spans="1:28" ht="15.75" customHeight="1">
      <c r="A205" s="523" t="str">
        <f>T(A84)</f>
        <v>Elevated Track</v>
      </c>
      <c r="B205" s="524"/>
      <c r="C205" s="141" t="str">
        <f>T(C84)</f>
        <v>HR</v>
      </c>
      <c r="D205" s="144">
        <f>SUM(D84)</f>
        <v>13</v>
      </c>
      <c r="E205" s="525">
        <v>1</v>
      </c>
      <c r="F205" s="526"/>
      <c r="G205" s="525">
        <f>SUM(G84)</f>
        <v>0</v>
      </c>
      <c r="H205" s="529"/>
      <c r="I205" s="526"/>
      <c r="J205" s="531">
        <v>0</v>
      </c>
      <c r="K205" s="532"/>
      <c r="L205" s="533"/>
      <c r="M205" s="531">
        <v>0</v>
      </c>
      <c r="N205" s="532"/>
      <c r="O205" s="533"/>
      <c r="P205" s="531">
        <v>0</v>
      </c>
      <c r="Q205" s="532"/>
      <c r="R205" s="533"/>
      <c r="S205" s="531">
        <v>0</v>
      </c>
      <c r="T205" s="532"/>
      <c r="U205" s="533"/>
      <c r="V205" s="531">
        <v>0</v>
      </c>
      <c r="W205" s="532"/>
      <c r="X205" s="533"/>
      <c r="Y205" s="531">
        <v>0</v>
      </c>
      <c r="Z205" s="532"/>
      <c r="AA205" s="533"/>
      <c r="AB205" s="518"/>
    </row>
    <row r="206" spans="1:28" ht="15.75" customHeight="1">
      <c r="A206" s="537" t="str">
        <f>T(A85)</f>
        <v/>
      </c>
      <c r="B206" s="538"/>
      <c r="C206" s="538"/>
      <c r="D206" s="539"/>
      <c r="E206" s="527"/>
      <c r="F206" s="528"/>
      <c r="G206" s="527"/>
      <c r="H206" s="530"/>
      <c r="I206" s="528"/>
      <c r="J206" s="534"/>
      <c r="K206" s="535"/>
      <c r="L206" s="536"/>
      <c r="M206" s="534"/>
      <c r="N206" s="535"/>
      <c r="O206" s="536"/>
      <c r="P206" s="534"/>
      <c r="Q206" s="535"/>
      <c r="R206" s="536"/>
      <c r="S206" s="534"/>
      <c r="T206" s="535"/>
      <c r="U206" s="536"/>
      <c r="V206" s="534"/>
      <c r="W206" s="535"/>
      <c r="X206" s="536"/>
      <c r="Y206" s="534"/>
      <c r="Z206" s="535"/>
      <c r="AA206" s="536"/>
      <c r="AB206" s="518"/>
    </row>
    <row r="207" spans="1:28" ht="15.75" customHeight="1" thickBot="1">
      <c r="A207" s="540"/>
      <c r="B207" s="541"/>
      <c r="C207" s="541"/>
      <c r="D207" s="542"/>
      <c r="E207" s="543">
        <f>SUM(E205)</f>
        <v>1</v>
      </c>
      <c r="F207" s="544"/>
      <c r="G207" s="545">
        <f>SUM(G205)</f>
        <v>0</v>
      </c>
      <c r="H207" s="543"/>
      <c r="I207" s="544"/>
      <c r="J207" s="545">
        <f>SUM((J205+M205+P205)/3)</f>
        <v>0</v>
      </c>
      <c r="K207" s="543"/>
      <c r="L207" s="543"/>
      <c r="M207" s="543"/>
      <c r="N207" s="543"/>
      <c r="O207" s="543"/>
      <c r="P207" s="543"/>
      <c r="Q207" s="543"/>
      <c r="R207" s="544"/>
      <c r="S207" s="545">
        <f>SUM(((S205*3)+V205+Y205)/5)</f>
        <v>0</v>
      </c>
      <c r="T207" s="543"/>
      <c r="U207" s="543"/>
      <c r="V207" s="543"/>
      <c r="W207" s="543"/>
      <c r="X207" s="543"/>
      <c r="Y207" s="543"/>
      <c r="Z207" s="543"/>
      <c r="AA207" s="544"/>
      <c r="AB207" s="519"/>
    </row>
    <row r="208" spans="1:28" ht="15.75" customHeight="1" thickBot="1">
      <c r="J208" s="143"/>
      <c r="K208" s="143"/>
      <c r="L208" s="143"/>
      <c r="M208" s="143"/>
      <c r="N208" s="143"/>
      <c r="O208" s="143"/>
      <c r="P208" s="143"/>
      <c r="Q208" s="143"/>
      <c r="R208" s="143"/>
      <c r="S208" s="143"/>
      <c r="T208" s="143"/>
      <c r="U208" s="143"/>
      <c r="V208" s="143"/>
      <c r="W208" s="143"/>
      <c r="X208" s="143"/>
      <c r="Y208" s="143"/>
      <c r="Z208" s="143"/>
      <c r="AA208" s="143"/>
    </row>
    <row r="209" spans="1:28" ht="15.75" customHeight="1">
      <c r="A209" s="547" t="str">
        <f>T(A203)</f>
        <v xml:space="preserve"> VBIED or IED</v>
      </c>
      <c r="B209" s="548"/>
      <c r="C209" s="548"/>
      <c r="D209" s="549"/>
      <c r="E209" s="508" t="s">
        <v>45</v>
      </c>
      <c r="F209" s="509"/>
      <c r="G209" s="508" t="s">
        <v>3</v>
      </c>
      <c r="H209" s="512"/>
      <c r="I209" s="509"/>
      <c r="J209" s="514" t="s">
        <v>15</v>
      </c>
      <c r="K209" s="515"/>
      <c r="L209" s="515"/>
      <c r="M209" s="515"/>
      <c r="N209" s="515"/>
      <c r="O209" s="515"/>
      <c r="P209" s="515"/>
      <c r="Q209" s="515"/>
      <c r="R209" s="516"/>
      <c r="S209" s="514" t="s">
        <v>7</v>
      </c>
      <c r="T209" s="515"/>
      <c r="U209" s="515"/>
      <c r="V209" s="515"/>
      <c r="W209" s="515"/>
      <c r="X209" s="515"/>
      <c r="Y209" s="515"/>
      <c r="Z209" s="515"/>
      <c r="AA209" s="516"/>
      <c r="AB209" s="517">
        <f>SUM(((((J213+S213)/2)*G213)*E213))</f>
        <v>0</v>
      </c>
    </row>
    <row r="210" spans="1:28" ht="15.75" customHeight="1">
      <c r="A210" s="550"/>
      <c r="B210" s="551"/>
      <c r="C210" s="551"/>
      <c r="D210" s="552"/>
      <c r="E210" s="510"/>
      <c r="F210" s="511"/>
      <c r="G210" s="510"/>
      <c r="H210" s="513"/>
      <c r="I210" s="511"/>
      <c r="J210" s="520" t="s">
        <v>16</v>
      </c>
      <c r="K210" s="521"/>
      <c r="L210" s="522"/>
      <c r="M210" s="520" t="s">
        <v>17</v>
      </c>
      <c r="N210" s="521"/>
      <c r="O210" s="522"/>
      <c r="P210" s="520" t="s">
        <v>18</v>
      </c>
      <c r="Q210" s="521"/>
      <c r="R210" s="522"/>
      <c r="S210" s="520" t="s">
        <v>8</v>
      </c>
      <c r="T210" s="521"/>
      <c r="U210" s="522"/>
      <c r="V210" s="520" t="s">
        <v>13</v>
      </c>
      <c r="W210" s="521"/>
      <c r="X210" s="522"/>
      <c r="Y210" s="520" t="s">
        <v>149</v>
      </c>
      <c r="Z210" s="521"/>
      <c r="AA210" s="522"/>
      <c r="AB210" s="518"/>
    </row>
    <row r="211" spans="1:28" ht="15.75" customHeight="1">
      <c r="A211" s="523" t="str">
        <f>T(A90)</f>
        <v xml:space="preserve">Tunnels </v>
      </c>
      <c r="B211" s="524"/>
      <c r="C211" s="141" t="str">
        <f>T(C90)</f>
        <v>HR</v>
      </c>
      <c r="D211" s="144">
        <f>SUM(D90)</f>
        <v>14</v>
      </c>
      <c r="E211" s="525">
        <v>1</v>
      </c>
      <c r="F211" s="526"/>
      <c r="G211" s="525">
        <f>SUM(G90)</f>
        <v>0</v>
      </c>
      <c r="H211" s="529"/>
      <c r="I211" s="526"/>
      <c r="J211" s="531">
        <v>0</v>
      </c>
      <c r="K211" s="532"/>
      <c r="L211" s="533"/>
      <c r="M211" s="531">
        <v>0</v>
      </c>
      <c r="N211" s="532"/>
      <c r="O211" s="533"/>
      <c r="P211" s="531">
        <v>0</v>
      </c>
      <c r="Q211" s="532"/>
      <c r="R211" s="533"/>
      <c r="S211" s="531">
        <v>0</v>
      </c>
      <c r="T211" s="532"/>
      <c r="U211" s="533"/>
      <c r="V211" s="531">
        <v>0</v>
      </c>
      <c r="W211" s="532"/>
      <c r="X211" s="533"/>
      <c r="Y211" s="531">
        <v>0</v>
      </c>
      <c r="Z211" s="532"/>
      <c r="AA211" s="533"/>
      <c r="AB211" s="518"/>
    </row>
    <row r="212" spans="1:28" ht="15.75" customHeight="1">
      <c r="A212" s="537" t="str">
        <f>T(A91)</f>
        <v/>
      </c>
      <c r="B212" s="538"/>
      <c r="C212" s="538"/>
      <c r="D212" s="539"/>
      <c r="E212" s="527"/>
      <c r="F212" s="528"/>
      <c r="G212" s="527"/>
      <c r="H212" s="530"/>
      <c r="I212" s="528"/>
      <c r="J212" s="534"/>
      <c r="K212" s="535"/>
      <c r="L212" s="536"/>
      <c r="M212" s="534"/>
      <c r="N212" s="535"/>
      <c r="O212" s="536"/>
      <c r="P212" s="534"/>
      <c r="Q212" s="535"/>
      <c r="R212" s="536"/>
      <c r="S212" s="534"/>
      <c r="T212" s="535"/>
      <c r="U212" s="536"/>
      <c r="V212" s="534"/>
      <c r="W212" s="535"/>
      <c r="X212" s="536"/>
      <c r="Y212" s="534"/>
      <c r="Z212" s="535"/>
      <c r="AA212" s="536"/>
      <c r="AB212" s="518"/>
    </row>
    <row r="213" spans="1:28" ht="15.75" customHeight="1" thickBot="1">
      <c r="A213" s="540"/>
      <c r="B213" s="541"/>
      <c r="C213" s="541"/>
      <c r="D213" s="542"/>
      <c r="E213" s="543">
        <f>SUM(E211)</f>
        <v>1</v>
      </c>
      <c r="F213" s="544"/>
      <c r="G213" s="545">
        <f>SUM(G211)</f>
        <v>0</v>
      </c>
      <c r="H213" s="543"/>
      <c r="I213" s="544"/>
      <c r="J213" s="545">
        <f>SUM((J211+M211+P211)/3)</f>
        <v>0</v>
      </c>
      <c r="K213" s="543"/>
      <c r="L213" s="543"/>
      <c r="M213" s="543"/>
      <c r="N213" s="543"/>
      <c r="O213" s="543"/>
      <c r="P213" s="543"/>
      <c r="Q213" s="543"/>
      <c r="R213" s="544"/>
      <c r="S213" s="545">
        <f>SUM(((S211*3)+V211+Y211)/5)</f>
        <v>0</v>
      </c>
      <c r="T213" s="543"/>
      <c r="U213" s="543"/>
      <c r="V213" s="543"/>
      <c r="W213" s="543"/>
      <c r="X213" s="543"/>
      <c r="Y213" s="543"/>
      <c r="Z213" s="543"/>
      <c r="AA213" s="544"/>
      <c r="AB213" s="519"/>
    </row>
    <row r="214" spans="1:28" ht="15.75" customHeight="1" thickBot="1">
      <c r="J214" s="143"/>
      <c r="K214" s="143"/>
      <c r="L214" s="143"/>
      <c r="M214" s="143"/>
      <c r="N214" s="143"/>
      <c r="O214" s="143"/>
      <c r="P214" s="143"/>
      <c r="Q214" s="143"/>
      <c r="R214" s="143"/>
      <c r="S214" s="143"/>
      <c r="T214" s="143"/>
      <c r="U214" s="143"/>
      <c r="V214" s="143"/>
      <c r="W214" s="143"/>
      <c r="X214" s="143"/>
      <c r="Y214" s="143"/>
      <c r="Z214" s="143"/>
      <c r="AA214" s="143"/>
    </row>
    <row r="215" spans="1:28" ht="15.75" customHeight="1">
      <c r="A215" s="547" t="str">
        <f>T(A209)</f>
        <v xml:space="preserve"> VBIED or IED</v>
      </c>
      <c r="B215" s="548"/>
      <c r="C215" s="548"/>
      <c r="D215" s="549"/>
      <c r="E215" s="508" t="s">
        <v>45</v>
      </c>
      <c r="F215" s="509"/>
      <c r="G215" s="508" t="s">
        <v>3</v>
      </c>
      <c r="H215" s="512"/>
      <c r="I215" s="509"/>
      <c r="J215" s="514" t="s">
        <v>15</v>
      </c>
      <c r="K215" s="515"/>
      <c r="L215" s="515"/>
      <c r="M215" s="515"/>
      <c r="N215" s="515"/>
      <c r="O215" s="515"/>
      <c r="P215" s="515"/>
      <c r="Q215" s="515"/>
      <c r="R215" s="516"/>
      <c r="S215" s="514" t="s">
        <v>7</v>
      </c>
      <c r="T215" s="515"/>
      <c r="U215" s="515"/>
      <c r="V215" s="515"/>
      <c r="W215" s="515"/>
      <c r="X215" s="515"/>
      <c r="Y215" s="515"/>
      <c r="Z215" s="515"/>
      <c r="AA215" s="516"/>
      <c r="AB215" s="517">
        <f>SUM(((((J219+S219)/2)*G219)*E219))</f>
        <v>0</v>
      </c>
    </row>
    <row r="216" spans="1:28" ht="15.75" customHeight="1">
      <c r="A216" s="550"/>
      <c r="B216" s="551"/>
      <c r="C216" s="551"/>
      <c r="D216" s="552"/>
      <c r="E216" s="510"/>
      <c r="F216" s="511"/>
      <c r="G216" s="510"/>
      <c r="H216" s="513"/>
      <c r="I216" s="511"/>
      <c r="J216" s="520" t="s">
        <v>16</v>
      </c>
      <c r="K216" s="521"/>
      <c r="L216" s="522"/>
      <c r="M216" s="520" t="s">
        <v>17</v>
      </c>
      <c r="N216" s="521"/>
      <c r="O216" s="522"/>
      <c r="P216" s="520" t="s">
        <v>18</v>
      </c>
      <c r="Q216" s="521"/>
      <c r="R216" s="522"/>
      <c r="S216" s="520" t="s">
        <v>8</v>
      </c>
      <c r="T216" s="521"/>
      <c r="U216" s="522"/>
      <c r="V216" s="520" t="s">
        <v>13</v>
      </c>
      <c r="W216" s="521"/>
      <c r="X216" s="522"/>
      <c r="Y216" s="520" t="s">
        <v>149</v>
      </c>
      <c r="Z216" s="521"/>
      <c r="AA216" s="522"/>
      <c r="AB216" s="518"/>
    </row>
    <row r="217" spans="1:28" ht="15.75" customHeight="1">
      <c r="A217" s="523" t="str">
        <f>T(A96)</f>
        <v>Choke Points on ROW</v>
      </c>
      <c r="B217" s="524"/>
      <c r="C217" s="141" t="str">
        <f>T(C96)</f>
        <v>HR</v>
      </c>
      <c r="D217" s="144">
        <f>SUM(D96)</f>
        <v>15</v>
      </c>
      <c r="E217" s="525">
        <v>1</v>
      </c>
      <c r="F217" s="526"/>
      <c r="G217" s="525">
        <f>SUM(G96)</f>
        <v>0</v>
      </c>
      <c r="H217" s="529"/>
      <c r="I217" s="526"/>
      <c r="J217" s="531">
        <v>0</v>
      </c>
      <c r="K217" s="532"/>
      <c r="L217" s="533"/>
      <c r="M217" s="531">
        <v>0</v>
      </c>
      <c r="N217" s="532"/>
      <c r="O217" s="533"/>
      <c r="P217" s="531">
        <v>0</v>
      </c>
      <c r="Q217" s="532"/>
      <c r="R217" s="533"/>
      <c r="S217" s="531">
        <v>0</v>
      </c>
      <c r="T217" s="532"/>
      <c r="U217" s="533"/>
      <c r="V217" s="531">
        <v>0</v>
      </c>
      <c r="W217" s="532"/>
      <c r="X217" s="533"/>
      <c r="Y217" s="531">
        <v>0</v>
      </c>
      <c r="Z217" s="532"/>
      <c r="AA217" s="533"/>
      <c r="AB217" s="518"/>
    </row>
    <row r="218" spans="1:28" ht="15.75" customHeight="1">
      <c r="A218" s="537" t="str">
        <f>T(A97)</f>
        <v/>
      </c>
      <c r="B218" s="538"/>
      <c r="C218" s="538"/>
      <c r="D218" s="539"/>
      <c r="E218" s="527"/>
      <c r="F218" s="528"/>
      <c r="G218" s="527"/>
      <c r="H218" s="530"/>
      <c r="I218" s="528"/>
      <c r="J218" s="534"/>
      <c r="K218" s="535"/>
      <c r="L218" s="536"/>
      <c r="M218" s="534"/>
      <c r="N218" s="535"/>
      <c r="O218" s="536"/>
      <c r="P218" s="534"/>
      <c r="Q218" s="535"/>
      <c r="R218" s="536"/>
      <c r="S218" s="534"/>
      <c r="T218" s="535"/>
      <c r="U218" s="536"/>
      <c r="V218" s="534"/>
      <c r="W218" s="535"/>
      <c r="X218" s="536"/>
      <c r="Y218" s="534"/>
      <c r="Z218" s="535"/>
      <c r="AA218" s="536"/>
      <c r="AB218" s="518"/>
    </row>
    <row r="219" spans="1:28" ht="15.75" customHeight="1" thickBot="1">
      <c r="A219" s="540"/>
      <c r="B219" s="541"/>
      <c r="C219" s="541"/>
      <c r="D219" s="542"/>
      <c r="E219" s="543">
        <f>SUM(E217)</f>
        <v>1</v>
      </c>
      <c r="F219" s="544"/>
      <c r="G219" s="545">
        <f>SUM(G217)</f>
        <v>0</v>
      </c>
      <c r="H219" s="543"/>
      <c r="I219" s="544"/>
      <c r="J219" s="545">
        <f>SUM((J217+M217+P217)/3)</f>
        <v>0</v>
      </c>
      <c r="K219" s="543"/>
      <c r="L219" s="543"/>
      <c r="M219" s="543"/>
      <c r="N219" s="543"/>
      <c r="O219" s="543"/>
      <c r="P219" s="543"/>
      <c r="Q219" s="543"/>
      <c r="R219" s="544"/>
      <c r="S219" s="545">
        <f>SUM(((S217*3)+V217+Y217)/5)</f>
        <v>0</v>
      </c>
      <c r="T219" s="543"/>
      <c r="U219" s="543"/>
      <c r="V219" s="543"/>
      <c r="W219" s="543"/>
      <c r="X219" s="543"/>
      <c r="Y219" s="543"/>
      <c r="Z219" s="543"/>
      <c r="AA219" s="544"/>
      <c r="AB219" s="519"/>
    </row>
    <row r="220" spans="1:28" ht="15.75" customHeight="1" thickBot="1">
      <c r="J220" s="143"/>
      <c r="K220" s="143"/>
      <c r="L220" s="143"/>
      <c r="M220" s="143"/>
      <c r="N220" s="143"/>
      <c r="O220" s="143"/>
      <c r="P220" s="143"/>
      <c r="Q220" s="143"/>
      <c r="R220" s="143"/>
      <c r="S220" s="143"/>
      <c r="T220" s="143"/>
      <c r="U220" s="143"/>
      <c r="V220" s="143"/>
      <c r="W220" s="143"/>
      <c r="X220" s="143"/>
      <c r="Y220" s="143"/>
      <c r="Z220" s="143"/>
      <c r="AA220" s="143"/>
    </row>
    <row r="221" spans="1:28" ht="15.75" customHeight="1">
      <c r="A221" s="547" t="str">
        <f>T(A215)</f>
        <v xml:space="preserve"> VBIED or IED</v>
      </c>
      <c r="B221" s="548"/>
      <c r="C221" s="548"/>
      <c r="D221" s="549"/>
      <c r="E221" s="508" t="s">
        <v>45</v>
      </c>
      <c r="F221" s="509"/>
      <c r="G221" s="508" t="s">
        <v>3</v>
      </c>
      <c r="H221" s="512"/>
      <c r="I221" s="509"/>
      <c r="J221" s="514" t="s">
        <v>15</v>
      </c>
      <c r="K221" s="515"/>
      <c r="L221" s="515"/>
      <c r="M221" s="515"/>
      <c r="N221" s="515"/>
      <c r="O221" s="515"/>
      <c r="P221" s="515"/>
      <c r="Q221" s="515"/>
      <c r="R221" s="516"/>
      <c r="S221" s="514" t="s">
        <v>7</v>
      </c>
      <c r="T221" s="515"/>
      <c r="U221" s="515"/>
      <c r="V221" s="515"/>
      <c r="W221" s="515"/>
      <c r="X221" s="515"/>
      <c r="Y221" s="515"/>
      <c r="Z221" s="515"/>
      <c r="AA221" s="516"/>
      <c r="AB221" s="517">
        <f>SUM(((((J225+S225)/2)*G225)*E225))</f>
        <v>0</v>
      </c>
    </row>
    <row r="222" spans="1:28" ht="15.75" customHeight="1">
      <c r="A222" s="550"/>
      <c r="B222" s="551"/>
      <c r="C222" s="551"/>
      <c r="D222" s="552"/>
      <c r="E222" s="510"/>
      <c r="F222" s="511"/>
      <c r="G222" s="510"/>
      <c r="H222" s="513"/>
      <c r="I222" s="511"/>
      <c r="J222" s="520" t="s">
        <v>16</v>
      </c>
      <c r="K222" s="521"/>
      <c r="L222" s="522"/>
      <c r="M222" s="520" t="s">
        <v>17</v>
      </c>
      <c r="N222" s="521"/>
      <c r="O222" s="522"/>
      <c r="P222" s="520" t="s">
        <v>18</v>
      </c>
      <c r="Q222" s="521"/>
      <c r="R222" s="522"/>
      <c r="S222" s="520" t="s">
        <v>8</v>
      </c>
      <c r="T222" s="521"/>
      <c r="U222" s="522"/>
      <c r="V222" s="520" t="s">
        <v>13</v>
      </c>
      <c r="W222" s="521"/>
      <c r="X222" s="522"/>
      <c r="Y222" s="520" t="s">
        <v>149</v>
      </c>
      <c r="Z222" s="521"/>
      <c r="AA222" s="522"/>
      <c r="AB222" s="518"/>
    </row>
    <row r="223" spans="1:28" ht="15.75" customHeight="1">
      <c r="A223" s="523" t="str">
        <f>T(A102)</f>
        <v>Fire Suppression</v>
      </c>
      <c r="B223" s="524"/>
      <c r="C223" s="141" t="str">
        <f>T(C102)</f>
        <v>HR</v>
      </c>
      <c r="D223" s="144">
        <f>SUM(D102)</f>
        <v>16</v>
      </c>
      <c r="E223" s="525">
        <v>1</v>
      </c>
      <c r="F223" s="526"/>
      <c r="G223" s="525">
        <f>SUM(G102)</f>
        <v>0</v>
      </c>
      <c r="H223" s="529"/>
      <c r="I223" s="526"/>
      <c r="J223" s="531">
        <v>0</v>
      </c>
      <c r="K223" s="532"/>
      <c r="L223" s="533"/>
      <c r="M223" s="531">
        <v>0</v>
      </c>
      <c r="N223" s="532"/>
      <c r="O223" s="533"/>
      <c r="P223" s="531">
        <v>0</v>
      </c>
      <c r="Q223" s="532"/>
      <c r="R223" s="533"/>
      <c r="S223" s="531">
        <v>0</v>
      </c>
      <c r="T223" s="532"/>
      <c r="U223" s="533"/>
      <c r="V223" s="531">
        <v>0</v>
      </c>
      <c r="W223" s="532"/>
      <c r="X223" s="533"/>
      <c r="Y223" s="531">
        <v>0</v>
      </c>
      <c r="Z223" s="532"/>
      <c r="AA223" s="533"/>
      <c r="AB223" s="518"/>
    </row>
    <row r="224" spans="1:28" ht="15.75" customHeight="1">
      <c r="A224" s="537" t="str">
        <f>T(A103)</f>
        <v/>
      </c>
      <c r="B224" s="538"/>
      <c r="C224" s="538"/>
      <c r="D224" s="539"/>
      <c r="E224" s="527"/>
      <c r="F224" s="528"/>
      <c r="G224" s="527"/>
      <c r="H224" s="530"/>
      <c r="I224" s="528"/>
      <c r="J224" s="534"/>
      <c r="K224" s="535"/>
      <c r="L224" s="536"/>
      <c r="M224" s="534"/>
      <c r="N224" s="535"/>
      <c r="O224" s="536"/>
      <c r="P224" s="534"/>
      <c r="Q224" s="535"/>
      <c r="R224" s="536"/>
      <c r="S224" s="534"/>
      <c r="T224" s="535"/>
      <c r="U224" s="536"/>
      <c r="V224" s="534"/>
      <c r="W224" s="535"/>
      <c r="X224" s="536"/>
      <c r="Y224" s="534"/>
      <c r="Z224" s="535"/>
      <c r="AA224" s="536"/>
      <c r="AB224" s="518"/>
    </row>
    <row r="225" spans="1:28" ht="15.75" customHeight="1" thickBot="1">
      <c r="A225" s="540"/>
      <c r="B225" s="541"/>
      <c r="C225" s="541"/>
      <c r="D225" s="542"/>
      <c r="E225" s="543">
        <f>SUM(E223)</f>
        <v>1</v>
      </c>
      <c r="F225" s="544"/>
      <c r="G225" s="545">
        <f>SUM(G223)</f>
        <v>0</v>
      </c>
      <c r="H225" s="543"/>
      <c r="I225" s="544"/>
      <c r="J225" s="545">
        <f>SUM((J223+M223+P223)/3)</f>
        <v>0</v>
      </c>
      <c r="K225" s="543"/>
      <c r="L225" s="543"/>
      <c r="M225" s="543"/>
      <c r="N225" s="543"/>
      <c r="O225" s="543"/>
      <c r="P225" s="543"/>
      <c r="Q225" s="543"/>
      <c r="R225" s="544"/>
      <c r="S225" s="545">
        <f>SUM(((S223*3)+V223+Y223)/5)</f>
        <v>0</v>
      </c>
      <c r="T225" s="543"/>
      <c r="U225" s="543"/>
      <c r="V225" s="543"/>
      <c r="W225" s="543"/>
      <c r="X225" s="543"/>
      <c r="Y225" s="543"/>
      <c r="Z225" s="543"/>
      <c r="AA225" s="544"/>
      <c r="AB225" s="519"/>
    </row>
    <row r="226" spans="1:28" ht="15.75" customHeight="1" thickBot="1">
      <c r="J226" s="145"/>
      <c r="K226" s="145"/>
      <c r="L226" s="145"/>
      <c r="M226" s="145"/>
      <c r="N226" s="145"/>
      <c r="O226" s="145"/>
      <c r="P226" s="145"/>
      <c r="Q226" s="145"/>
      <c r="R226" s="145"/>
      <c r="S226" s="145"/>
      <c r="T226" s="145"/>
      <c r="U226" s="145"/>
      <c r="V226" s="145"/>
      <c r="W226" s="145"/>
      <c r="X226" s="145"/>
      <c r="Y226" s="145"/>
      <c r="Z226" s="145"/>
      <c r="AA226" s="145"/>
    </row>
    <row r="227" spans="1:28" ht="15.75" customHeight="1">
      <c r="A227" s="547" t="str">
        <f>T(A221)</f>
        <v xml:space="preserve"> VBIED or IED</v>
      </c>
      <c r="B227" s="548"/>
      <c r="C227" s="548"/>
      <c r="D227" s="549"/>
      <c r="E227" s="508" t="s">
        <v>45</v>
      </c>
      <c r="F227" s="509"/>
      <c r="G227" s="508" t="s">
        <v>3</v>
      </c>
      <c r="H227" s="512"/>
      <c r="I227" s="509"/>
      <c r="J227" s="514" t="s">
        <v>15</v>
      </c>
      <c r="K227" s="515"/>
      <c r="L227" s="515"/>
      <c r="M227" s="515"/>
      <c r="N227" s="515"/>
      <c r="O227" s="515"/>
      <c r="P227" s="515"/>
      <c r="Q227" s="515"/>
      <c r="R227" s="516"/>
      <c r="S227" s="514" t="s">
        <v>7</v>
      </c>
      <c r="T227" s="515"/>
      <c r="U227" s="515"/>
      <c r="V227" s="515"/>
      <c r="W227" s="515"/>
      <c r="X227" s="515"/>
      <c r="Y227" s="515"/>
      <c r="Z227" s="515"/>
      <c r="AA227" s="516"/>
      <c r="AB227" s="517">
        <f>SUM(((((J231+S231)/2)*G231)*E231))</f>
        <v>0</v>
      </c>
    </row>
    <row r="228" spans="1:28" ht="15.75" customHeight="1">
      <c r="A228" s="550"/>
      <c r="B228" s="551"/>
      <c r="C228" s="551"/>
      <c r="D228" s="552"/>
      <c r="E228" s="510"/>
      <c r="F228" s="511"/>
      <c r="G228" s="510"/>
      <c r="H228" s="513"/>
      <c r="I228" s="511"/>
      <c r="J228" s="520" t="s">
        <v>16</v>
      </c>
      <c r="K228" s="521"/>
      <c r="L228" s="522"/>
      <c r="M228" s="520" t="s">
        <v>17</v>
      </c>
      <c r="N228" s="521"/>
      <c r="O228" s="522"/>
      <c r="P228" s="520" t="s">
        <v>18</v>
      </c>
      <c r="Q228" s="521"/>
      <c r="R228" s="522"/>
      <c r="S228" s="520" t="s">
        <v>8</v>
      </c>
      <c r="T228" s="521"/>
      <c r="U228" s="522"/>
      <c r="V228" s="520" t="s">
        <v>13</v>
      </c>
      <c r="W228" s="521"/>
      <c r="X228" s="522"/>
      <c r="Y228" s="520" t="s">
        <v>149</v>
      </c>
      <c r="Z228" s="521"/>
      <c r="AA228" s="522"/>
      <c r="AB228" s="518"/>
    </row>
    <row r="229" spans="1:28" ht="15.75" customHeight="1">
      <c r="A229" s="523" t="str">
        <f>T(A108)</f>
        <v>Air Handling</v>
      </c>
      <c r="B229" s="524"/>
      <c r="C229" s="141" t="str">
        <f>T(C108)</f>
        <v>HR</v>
      </c>
      <c r="D229" s="144">
        <f>SUM(D108)</f>
        <v>17</v>
      </c>
      <c r="E229" s="525">
        <v>1</v>
      </c>
      <c r="F229" s="526"/>
      <c r="G229" s="525">
        <f>SUM(G108)</f>
        <v>0</v>
      </c>
      <c r="H229" s="529"/>
      <c r="I229" s="526"/>
      <c r="J229" s="531">
        <v>0</v>
      </c>
      <c r="K229" s="532"/>
      <c r="L229" s="533"/>
      <c r="M229" s="531">
        <v>0</v>
      </c>
      <c r="N229" s="532"/>
      <c r="O229" s="533"/>
      <c r="P229" s="531">
        <v>0</v>
      </c>
      <c r="Q229" s="532"/>
      <c r="R229" s="533"/>
      <c r="S229" s="531">
        <v>0</v>
      </c>
      <c r="T229" s="532"/>
      <c r="U229" s="533"/>
      <c r="V229" s="531">
        <v>0</v>
      </c>
      <c r="W229" s="532"/>
      <c r="X229" s="533"/>
      <c r="Y229" s="531">
        <v>0</v>
      </c>
      <c r="Z229" s="532"/>
      <c r="AA229" s="533"/>
      <c r="AB229" s="518"/>
    </row>
    <row r="230" spans="1:28" ht="15.75" customHeight="1">
      <c r="A230" s="537" t="str">
        <f>T(A109)</f>
        <v/>
      </c>
      <c r="B230" s="538"/>
      <c r="C230" s="538"/>
      <c r="D230" s="539"/>
      <c r="E230" s="527"/>
      <c r="F230" s="528"/>
      <c r="G230" s="527"/>
      <c r="H230" s="530"/>
      <c r="I230" s="528"/>
      <c r="J230" s="534"/>
      <c r="K230" s="535"/>
      <c r="L230" s="536"/>
      <c r="M230" s="534"/>
      <c r="N230" s="535"/>
      <c r="O230" s="536"/>
      <c r="P230" s="534"/>
      <c r="Q230" s="535"/>
      <c r="R230" s="536"/>
      <c r="S230" s="534"/>
      <c r="T230" s="535"/>
      <c r="U230" s="536"/>
      <c r="V230" s="534"/>
      <c r="W230" s="535"/>
      <c r="X230" s="536"/>
      <c r="Y230" s="534"/>
      <c r="Z230" s="535"/>
      <c r="AA230" s="536"/>
      <c r="AB230" s="518"/>
    </row>
    <row r="231" spans="1:28" ht="15.75" customHeight="1" thickBot="1">
      <c r="A231" s="540"/>
      <c r="B231" s="541"/>
      <c r="C231" s="541"/>
      <c r="D231" s="542"/>
      <c r="E231" s="543">
        <f>SUM(E229)</f>
        <v>1</v>
      </c>
      <c r="F231" s="544"/>
      <c r="G231" s="545">
        <f>SUM(G229)</f>
        <v>0</v>
      </c>
      <c r="H231" s="543"/>
      <c r="I231" s="544"/>
      <c r="J231" s="545">
        <f>SUM((J229+M229+P229)/3)</f>
        <v>0</v>
      </c>
      <c r="K231" s="543"/>
      <c r="L231" s="543"/>
      <c r="M231" s="543"/>
      <c r="N231" s="543"/>
      <c r="O231" s="543"/>
      <c r="P231" s="543"/>
      <c r="Q231" s="543"/>
      <c r="R231" s="544"/>
      <c r="S231" s="545">
        <f>SUM(((S229*3)+V229+Y229)/5)</f>
        <v>0</v>
      </c>
      <c r="T231" s="543"/>
      <c r="U231" s="543"/>
      <c r="V231" s="543"/>
      <c r="W231" s="543"/>
      <c r="X231" s="543"/>
      <c r="Y231" s="543"/>
      <c r="Z231" s="543"/>
      <c r="AA231" s="544"/>
      <c r="AB231" s="519"/>
    </row>
    <row r="232" spans="1:28" ht="15.75" customHeight="1" thickBot="1">
      <c r="J232" s="145"/>
      <c r="K232" s="145"/>
      <c r="L232" s="145"/>
      <c r="M232" s="145"/>
      <c r="N232" s="145"/>
      <c r="O232" s="145"/>
      <c r="P232" s="145"/>
      <c r="Q232" s="145"/>
      <c r="R232" s="145"/>
      <c r="S232" s="145"/>
      <c r="T232" s="145"/>
      <c r="U232" s="145"/>
      <c r="V232" s="145"/>
      <c r="W232" s="145"/>
      <c r="X232" s="145"/>
      <c r="Y232" s="145"/>
      <c r="Z232" s="145"/>
      <c r="AA232" s="145"/>
      <c r="AB232" s="158"/>
    </row>
    <row r="233" spans="1:28" ht="15.75" customHeight="1">
      <c r="A233" s="547" t="str">
        <f>T(A227)</f>
        <v xml:space="preserve"> VBIED or IED</v>
      </c>
      <c r="B233" s="548"/>
      <c r="C233" s="548"/>
      <c r="D233" s="549"/>
      <c r="E233" s="508" t="s">
        <v>45</v>
      </c>
      <c r="F233" s="509"/>
      <c r="G233" s="508" t="s">
        <v>3</v>
      </c>
      <c r="H233" s="512"/>
      <c r="I233" s="509"/>
      <c r="J233" s="514" t="s">
        <v>15</v>
      </c>
      <c r="K233" s="515"/>
      <c r="L233" s="515"/>
      <c r="M233" s="515"/>
      <c r="N233" s="515"/>
      <c r="O233" s="515"/>
      <c r="P233" s="515"/>
      <c r="Q233" s="515"/>
      <c r="R233" s="516"/>
      <c r="S233" s="514" t="s">
        <v>7</v>
      </c>
      <c r="T233" s="515"/>
      <c r="U233" s="515"/>
      <c r="V233" s="515"/>
      <c r="W233" s="515"/>
      <c r="X233" s="515"/>
      <c r="Y233" s="515"/>
      <c r="Z233" s="515"/>
      <c r="AA233" s="516"/>
      <c r="AB233" s="517">
        <f>SUM(((((J237+S237)/2)*G237)*E237))</f>
        <v>0</v>
      </c>
    </row>
    <row r="234" spans="1:28" ht="15.75" customHeight="1">
      <c r="A234" s="550"/>
      <c r="B234" s="551"/>
      <c r="C234" s="551"/>
      <c r="D234" s="552"/>
      <c r="E234" s="510"/>
      <c r="F234" s="511"/>
      <c r="G234" s="510"/>
      <c r="H234" s="513"/>
      <c r="I234" s="511"/>
      <c r="J234" s="520" t="s">
        <v>16</v>
      </c>
      <c r="K234" s="521"/>
      <c r="L234" s="522"/>
      <c r="M234" s="520" t="s">
        <v>17</v>
      </c>
      <c r="N234" s="521"/>
      <c r="O234" s="522"/>
      <c r="P234" s="520" t="s">
        <v>18</v>
      </c>
      <c r="Q234" s="521"/>
      <c r="R234" s="522"/>
      <c r="S234" s="520" t="s">
        <v>8</v>
      </c>
      <c r="T234" s="521"/>
      <c r="U234" s="522"/>
      <c r="V234" s="520" t="s">
        <v>13</v>
      </c>
      <c r="W234" s="521"/>
      <c r="X234" s="522"/>
      <c r="Y234" s="520" t="s">
        <v>149</v>
      </c>
      <c r="Z234" s="521"/>
      <c r="AA234" s="522"/>
      <c r="AB234" s="518"/>
    </row>
    <row r="235" spans="1:28" ht="15.75" customHeight="1">
      <c r="A235" s="523" t="str">
        <f>T(A114)</f>
        <v>Power Generation/Distribution</v>
      </c>
      <c r="B235" s="524"/>
      <c r="C235" s="141" t="str">
        <f>T(C114)</f>
        <v>HR</v>
      </c>
      <c r="D235" s="144">
        <f>SUM(D114)</f>
        <v>18</v>
      </c>
      <c r="E235" s="525">
        <v>1</v>
      </c>
      <c r="F235" s="526"/>
      <c r="G235" s="525">
        <f>SUM(G114)</f>
        <v>0</v>
      </c>
      <c r="H235" s="529"/>
      <c r="I235" s="526"/>
      <c r="J235" s="531">
        <v>0</v>
      </c>
      <c r="K235" s="532"/>
      <c r="L235" s="533"/>
      <c r="M235" s="531">
        <v>0</v>
      </c>
      <c r="N235" s="532"/>
      <c r="O235" s="533"/>
      <c r="P235" s="531">
        <v>0</v>
      </c>
      <c r="Q235" s="532"/>
      <c r="R235" s="533"/>
      <c r="S235" s="531">
        <v>0</v>
      </c>
      <c r="T235" s="532"/>
      <c r="U235" s="533"/>
      <c r="V235" s="531">
        <v>0</v>
      </c>
      <c r="W235" s="532"/>
      <c r="X235" s="533"/>
      <c r="Y235" s="531">
        <v>0</v>
      </c>
      <c r="Z235" s="532"/>
      <c r="AA235" s="533"/>
      <c r="AB235" s="518"/>
    </row>
    <row r="236" spans="1:28" ht="15.75" customHeight="1">
      <c r="A236" s="537" t="str">
        <f>T(A115)</f>
        <v/>
      </c>
      <c r="B236" s="538"/>
      <c r="C236" s="538"/>
      <c r="D236" s="539"/>
      <c r="E236" s="527"/>
      <c r="F236" s="528"/>
      <c r="G236" s="527"/>
      <c r="H236" s="530"/>
      <c r="I236" s="528"/>
      <c r="J236" s="534"/>
      <c r="K236" s="535"/>
      <c r="L236" s="536"/>
      <c r="M236" s="534"/>
      <c r="N236" s="535"/>
      <c r="O236" s="536"/>
      <c r="P236" s="534"/>
      <c r="Q236" s="535"/>
      <c r="R236" s="536"/>
      <c r="S236" s="534"/>
      <c r="T236" s="535"/>
      <c r="U236" s="536"/>
      <c r="V236" s="534"/>
      <c r="W236" s="535"/>
      <c r="X236" s="536"/>
      <c r="Y236" s="534"/>
      <c r="Z236" s="535"/>
      <c r="AA236" s="536"/>
      <c r="AB236" s="518"/>
    </row>
    <row r="237" spans="1:28" ht="15.75" customHeight="1" thickBot="1">
      <c r="A237" s="540"/>
      <c r="B237" s="541"/>
      <c r="C237" s="541"/>
      <c r="D237" s="542"/>
      <c r="E237" s="543">
        <f>SUM(E235)</f>
        <v>1</v>
      </c>
      <c r="F237" s="544"/>
      <c r="G237" s="545">
        <f>SUM(G235)</f>
        <v>0</v>
      </c>
      <c r="H237" s="543"/>
      <c r="I237" s="544"/>
      <c r="J237" s="545">
        <f>SUM((J235+M235+P235)/3)</f>
        <v>0</v>
      </c>
      <c r="K237" s="543"/>
      <c r="L237" s="543"/>
      <c r="M237" s="543"/>
      <c r="N237" s="543"/>
      <c r="O237" s="543"/>
      <c r="P237" s="543"/>
      <c r="Q237" s="543"/>
      <c r="R237" s="544"/>
      <c r="S237" s="545">
        <f>SUM(((S235*3)+V235+Y235)/5)</f>
        <v>0</v>
      </c>
      <c r="T237" s="543"/>
      <c r="U237" s="543"/>
      <c r="V237" s="543"/>
      <c r="W237" s="543"/>
      <c r="X237" s="543"/>
      <c r="Y237" s="543"/>
      <c r="Z237" s="543"/>
      <c r="AA237" s="544"/>
      <c r="AB237" s="519"/>
    </row>
    <row r="238" spans="1:28" ht="15.75" customHeight="1" thickBot="1">
      <c r="J238" s="143"/>
      <c r="K238" s="143"/>
      <c r="L238" s="143"/>
      <c r="M238" s="143"/>
      <c r="N238" s="143"/>
      <c r="O238" s="143"/>
      <c r="P238" s="143"/>
      <c r="Q238" s="143"/>
      <c r="R238" s="143"/>
      <c r="S238" s="143"/>
      <c r="T238" s="143"/>
      <c r="U238" s="143"/>
      <c r="V238" s="143"/>
      <c r="W238" s="143"/>
      <c r="X238" s="143"/>
      <c r="Y238" s="143"/>
      <c r="Z238" s="143"/>
      <c r="AA238" s="143"/>
    </row>
    <row r="239" spans="1:28" ht="15.75" customHeight="1">
      <c r="A239" s="547" t="str">
        <f>T(A233)</f>
        <v xml:space="preserve"> VBIED or IED</v>
      </c>
      <c r="B239" s="548"/>
      <c r="C239" s="548"/>
      <c r="D239" s="549"/>
      <c r="E239" s="508" t="s">
        <v>45</v>
      </c>
      <c r="F239" s="509"/>
      <c r="G239" s="508" t="s">
        <v>3</v>
      </c>
      <c r="H239" s="512"/>
      <c r="I239" s="509"/>
      <c r="J239" s="514" t="s">
        <v>15</v>
      </c>
      <c r="K239" s="515"/>
      <c r="L239" s="515"/>
      <c r="M239" s="515"/>
      <c r="N239" s="515"/>
      <c r="O239" s="515"/>
      <c r="P239" s="515"/>
      <c r="Q239" s="515"/>
      <c r="R239" s="516"/>
      <c r="S239" s="514" t="s">
        <v>7</v>
      </c>
      <c r="T239" s="515"/>
      <c r="U239" s="515"/>
      <c r="V239" s="515"/>
      <c r="W239" s="515"/>
      <c r="X239" s="515"/>
      <c r="Y239" s="515"/>
      <c r="Z239" s="515"/>
      <c r="AA239" s="516"/>
      <c r="AB239" s="517">
        <f>SUM(((((J243+S243)/2)*G243)*E243))</f>
        <v>0</v>
      </c>
    </row>
    <row r="240" spans="1:28" ht="15.75" customHeight="1">
      <c r="A240" s="550"/>
      <c r="B240" s="551"/>
      <c r="C240" s="551"/>
      <c r="D240" s="552"/>
      <c r="E240" s="510"/>
      <c r="F240" s="511"/>
      <c r="G240" s="510"/>
      <c r="H240" s="513"/>
      <c r="I240" s="511"/>
      <c r="J240" s="520" t="s">
        <v>16</v>
      </c>
      <c r="K240" s="521"/>
      <c r="L240" s="522"/>
      <c r="M240" s="520" t="s">
        <v>17</v>
      </c>
      <c r="N240" s="521"/>
      <c r="O240" s="522"/>
      <c r="P240" s="520" t="s">
        <v>18</v>
      </c>
      <c r="Q240" s="521"/>
      <c r="R240" s="522"/>
      <c r="S240" s="520" t="s">
        <v>8</v>
      </c>
      <c r="T240" s="521"/>
      <c r="U240" s="522"/>
      <c r="V240" s="520" t="s">
        <v>13</v>
      </c>
      <c r="W240" s="521"/>
      <c r="X240" s="522"/>
      <c r="Y240" s="520" t="s">
        <v>149</v>
      </c>
      <c r="Z240" s="521"/>
      <c r="AA240" s="522"/>
      <c r="AB240" s="518"/>
    </row>
    <row r="241" spans="1:28" ht="15.75" customHeight="1">
      <c r="A241" s="523" t="str">
        <f>T(A120)</f>
        <v>Yards</v>
      </c>
      <c r="B241" s="524"/>
      <c r="C241" s="141" t="str">
        <f>T(C120)</f>
        <v>HR</v>
      </c>
      <c r="D241" s="144">
        <f>SUM(D120)</f>
        <v>19</v>
      </c>
      <c r="E241" s="525">
        <v>1</v>
      </c>
      <c r="F241" s="526"/>
      <c r="G241" s="525">
        <f>SUM(G120)</f>
        <v>0</v>
      </c>
      <c r="H241" s="529"/>
      <c r="I241" s="526"/>
      <c r="J241" s="531">
        <v>0</v>
      </c>
      <c r="K241" s="532"/>
      <c r="L241" s="533"/>
      <c r="M241" s="531">
        <v>0</v>
      </c>
      <c r="N241" s="532"/>
      <c r="O241" s="533"/>
      <c r="P241" s="531">
        <v>0</v>
      </c>
      <c r="Q241" s="532"/>
      <c r="R241" s="533"/>
      <c r="S241" s="531">
        <v>0</v>
      </c>
      <c r="T241" s="532"/>
      <c r="U241" s="533"/>
      <c r="V241" s="531">
        <v>0</v>
      </c>
      <c r="W241" s="532"/>
      <c r="X241" s="533"/>
      <c r="Y241" s="531">
        <v>0</v>
      </c>
      <c r="Z241" s="532"/>
      <c r="AA241" s="533"/>
      <c r="AB241" s="518"/>
    </row>
    <row r="242" spans="1:28" ht="15.75" customHeight="1">
      <c r="A242" s="537" t="str">
        <f>T(A121)</f>
        <v/>
      </c>
      <c r="B242" s="538"/>
      <c r="C242" s="538"/>
      <c r="D242" s="539"/>
      <c r="E242" s="527"/>
      <c r="F242" s="528"/>
      <c r="G242" s="527"/>
      <c r="H242" s="530"/>
      <c r="I242" s="528"/>
      <c r="J242" s="534"/>
      <c r="K242" s="535"/>
      <c r="L242" s="536"/>
      <c r="M242" s="534"/>
      <c r="N242" s="535"/>
      <c r="O242" s="536"/>
      <c r="P242" s="534"/>
      <c r="Q242" s="535"/>
      <c r="R242" s="536"/>
      <c r="S242" s="534"/>
      <c r="T242" s="535"/>
      <c r="U242" s="536"/>
      <c r="V242" s="534"/>
      <c r="W242" s="535"/>
      <c r="X242" s="536"/>
      <c r="Y242" s="534"/>
      <c r="Z242" s="535"/>
      <c r="AA242" s="536"/>
      <c r="AB242" s="518"/>
    </row>
    <row r="243" spans="1:28" ht="15.75" customHeight="1" thickBot="1">
      <c r="A243" s="540"/>
      <c r="B243" s="541"/>
      <c r="C243" s="541"/>
      <c r="D243" s="542"/>
      <c r="E243" s="543">
        <f>SUM(E241)</f>
        <v>1</v>
      </c>
      <c r="F243" s="544"/>
      <c r="G243" s="545">
        <f>SUM(G241)</f>
        <v>0</v>
      </c>
      <c r="H243" s="543"/>
      <c r="I243" s="544"/>
      <c r="J243" s="545">
        <f>SUM((J241+M241+P241)/3)</f>
        <v>0</v>
      </c>
      <c r="K243" s="543"/>
      <c r="L243" s="543"/>
      <c r="M243" s="543"/>
      <c r="N243" s="543"/>
      <c r="O243" s="543"/>
      <c r="P243" s="543"/>
      <c r="Q243" s="543"/>
      <c r="R243" s="544"/>
      <c r="S243" s="545">
        <f>SUM(((S241*3)+V241+Y241)/5)</f>
        <v>0</v>
      </c>
      <c r="T243" s="543"/>
      <c r="U243" s="543"/>
      <c r="V243" s="543"/>
      <c r="W243" s="543"/>
      <c r="X243" s="543"/>
      <c r="Y243" s="543"/>
      <c r="Z243" s="543"/>
      <c r="AA243" s="544"/>
      <c r="AB243" s="519"/>
    </row>
    <row r="244" spans="1:28" ht="15.75" customHeight="1" thickBot="1">
      <c r="J244" s="145"/>
      <c r="K244" s="145"/>
      <c r="L244" s="145"/>
      <c r="M244" s="145"/>
      <c r="N244" s="145"/>
      <c r="O244" s="145"/>
      <c r="P244" s="145"/>
      <c r="Q244" s="145"/>
      <c r="R244" s="145"/>
      <c r="S244" s="145"/>
      <c r="T244" s="145"/>
      <c r="U244" s="145"/>
      <c r="V244" s="145"/>
      <c r="W244" s="145"/>
      <c r="X244" s="145"/>
      <c r="Y244" s="145"/>
      <c r="Z244" s="145"/>
      <c r="AA244" s="145"/>
      <c r="AB244" s="145"/>
    </row>
    <row r="245" spans="1:28" ht="15.75" customHeight="1">
      <c r="A245" s="547" t="str">
        <f>T(A239)</f>
        <v xml:space="preserve"> VBIED or IED</v>
      </c>
      <c r="B245" s="548"/>
      <c r="C245" s="548"/>
      <c r="D245" s="549"/>
      <c r="E245" s="508" t="s">
        <v>45</v>
      </c>
      <c r="F245" s="509"/>
      <c r="G245" s="508" t="s">
        <v>3</v>
      </c>
      <c r="H245" s="512"/>
      <c r="I245" s="509"/>
      <c r="J245" s="514" t="s">
        <v>15</v>
      </c>
      <c r="K245" s="515"/>
      <c r="L245" s="515"/>
      <c r="M245" s="515"/>
      <c r="N245" s="515"/>
      <c r="O245" s="515"/>
      <c r="P245" s="515"/>
      <c r="Q245" s="515"/>
      <c r="R245" s="516"/>
      <c r="S245" s="514" t="s">
        <v>7</v>
      </c>
      <c r="T245" s="515"/>
      <c r="U245" s="515"/>
      <c r="V245" s="515"/>
      <c r="W245" s="515"/>
      <c r="X245" s="515"/>
      <c r="Y245" s="515"/>
      <c r="Z245" s="515"/>
      <c r="AA245" s="516"/>
      <c r="AB245" s="517">
        <f>SUM(((((J249+S249)/2)*G249)*E249))</f>
        <v>0</v>
      </c>
    </row>
    <row r="246" spans="1:28" ht="15.75" customHeight="1">
      <c r="A246" s="550"/>
      <c r="B246" s="551"/>
      <c r="C246" s="551"/>
      <c r="D246" s="552"/>
      <c r="E246" s="510"/>
      <c r="F246" s="511"/>
      <c r="G246" s="510"/>
      <c r="H246" s="513"/>
      <c r="I246" s="511"/>
      <c r="J246" s="520" t="s">
        <v>16</v>
      </c>
      <c r="K246" s="521"/>
      <c r="L246" s="522"/>
      <c r="M246" s="520" t="s">
        <v>17</v>
      </c>
      <c r="N246" s="521"/>
      <c r="O246" s="522"/>
      <c r="P246" s="520" t="s">
        <v>18</v>
      </c>
      <c r="Q246" s="521"/>
      <c r="R246" s="522"/>
      <c r="S246" s="520" t="s">
        <v>8</v>
      </c>
      <c r="T246" s="521"/>
      <c r="U246" s="522"/>
      <c r="V246" s="520" t="s">
        <v>13</v>
      </c>
      <c r="W246" s="521"/>
      <c r="X246" s="522"/>
      <c r="Y246" s="520" t="s">
        <v>149</v>
      </c>
      <c r="Z246" s="521"/>
      <c r="AA246" s="522"/>
      <c r="AB246" s="518"/>
    </row>
    <row r="247" spans="1:28" ht="15.75" customHeight="1">
      <c r="A247" s="523" t="str">
        <f>T(A126)</f>
        <v>Maintenance Barns/Facilities</v>
      </c>
      <c r="B247" s="524"/>
      <c r="C247" s="141" t="str">
        <f>T(C126)</f>
        <v>HR</v>
      </c>
      <c r="D247" s="144">
        <f>SUM(D126)</f>
        <v>20</v>
      </c>
      <c r="E247" s="525">
        <v>1</v>
      </c>
      <c r="F247" s="526"/>
      <c r="G247" s="525">
        <f>SUM(G126)</f>
        <v>0</v>
      </c>
      <c r="H247" s="529"/>
      <c r="I247" s="526"/>
      <c r="J247" s="531">
        <v>0</v>
      </c>
      <c r="K247" s="532"/>
      <c r="L247" s="533"/>
      <c r="M247" s="531">
        <v>0</v>
      </c>
      <c r="N247" s="532"/>
      <c r="O247" s="533"/>
      <c r="P247" s="531">
        <v>0</v>
      </c>
      <c r="Q247" s="532"/>
      <c r="R247" s="533"/>
      <c r="S247" s="531">
        <v>0</v>
      </c>
      <c r="T247" s="532"/>
      <c r="U247" s="533"/>
      <c r="V247" s="531">
        <v>0</v>
      </c>
      <c r="W247" s="532"/>
      <c r="X247" s="533"/>
      <c r="Y247" s="531">
        <v>0</v>
      </c>
      <c r="Z247" s="532"/>
      <c r="AA247" s="533"/>
      <c r="AB247" s="518"/>
    </row>
    <row r="248" spans="1:28" ht="15.75" customHeight="1">
      <c r="A248" s="537" t="str">
        <f>T(A127)</f>
        <v/>
      </c>
      <c r="B248" s="538"/>
      <c r="C248" s="538"/>
      <c r="D248" s="539"/>
      <c r="E248" s="527"/>
      <c r="F248" s="528"/>
      <c r="G248" s="527"/>
      <c r="H248" s="530"/>
      <c r="I248" s="528"/>
      <c r="J248" s="534"/>
      <c r="K248" s="535"/>
      <c r="L248" s="536"/>
      <c r="M248" s="534"/>
      <c r="N248" s="535"/>
      <c r="O248" s="536"/>
      <c r="P248" s="534"/>
      <c r="Q248" s="535"/>
      <c r="R248" s="536"/>
      <c r="S248" s="534"/>
      <c r="T248" s="535"/>
      <c r="U248" s="536"/>
      <c r="V248" s="534"/>
      <c r="W248" s="535"/>
      <c r="X248" s="536"/>
      <c r="Y248" s="534"/>
      <c r="Z248" s="535"/>
      <c r="AA248" s="536"/>
      <c r="AB248" s="518"/>
    </row>
    <row r="249" spans="1:28" ht="15.75" customHeight="1" thickBot="1">
      <c r="A249" s="540"/>
      <c r="B249" s="541"/>
      <c r="C249" s="541"/>
      <c r="D249" s="542"/>
      <c r="E249" s="543">
        <f>SUM(E247)</f>
        <v>1</v>
      </c>
      <c r="F249" s="544"/>
      <c r="G249" s="545">
        <f>SUM(G247)</f>
        <v>0</v>
      </c>
      <c r="H249" s="543"/>
      <c r="I249" s="544"/>
      <c r="J249" s="545">
        <f>SUM((J247+M247+P247)/3)</f>
        <v>0</v>
      </c>
      <c r="K249" s="543"/>
      <c r="L249" s="543"/>
      <c r="M249" s="543"/>
      <c r="N249" s="543"/>
      <c r="O249" s="543"/>
      <c r="P249" s="543"/>
      <c r="Q249" s="543"/>
      <c r="R249" s="544"/>
      <c r="S249" s="545">
        <f>SUM(((S247*3)+V247+Y247)/5)</f>
        <v>0</v>
      </c>
      <c r="T249" s="543"/>
      <c r="U249" s="543"/>
      <c r="V249" s="543"/>
      <c r="W249" s="543"/>
      <c r="X249" s="543"/>
      <c r="Y249" s="543"/>
      <c r="Z249" s="543"/>
      <c r="AA249" s="544"/>
      <c r="AB249" s="519"/>
    </row>
    <row r="250" spans="1:28" ht="15.75" customHeight="1"/>
    <row r="251" spans="1:28" ht="31.8" thickBot="1">
      <c r="A251" s="546" t="str">
        <f>T(Definitions!D21)</f>
        <v>Hijack</v>
      </c>
      <c r="B251" s="546"/>
      <c r="C251" s="546"/>
      <c r="D251" s="546"/>
      <c r="E251" s="546"/>
      <c r="F251" s="546"/>
      <c r="G251" s="546"/>
      <c r="H251" s="546"/>
      <c r="I251" s="546"/>
      <c r="J251" s="546"/>
      <c r="K251" s="546"/>
      <c r="L251" s="546"/>
      <c r="M251" s="546"/>
      <c r="N251" s="546"/>
      <c r="O251" s="546"/>
      <c r="P251" s="546"/>
      <c r="Q251" s="546"/>
      <c r="R251" s="546"/>
      <c r="S251" s="546"/>
      <c r="T251" s="546"/>
      <c r="U251" s="546"/>
      <c r="V251" s="546"/>
      <c r="W251" s="546"/>
      <c r="X251" s="546"/>
      <c r="Y251" s="546"/>
      <c r="Z251" s="546"/>
      <c r="AA251" s="546"/>
      <c r="AB251" s="546"/>
    </row>
    <row r="252" spans="1:28" ht="15.75" customHeight="1">
      <c r="A252" s="547" t="str">
        <f>T(A251)</f>
        <v>Hijack</v>
      </c>
      <c r="B252" s="548"/>
      <c r="C252" s="548"/>
      <c r="D252" s="549"/>
      <c r="E252" s="553" t="s">
        <v>45</v>
      </c>
      <c r="F252" s="554"/>
      <c r="G252" s="508" t="s">
        <v>3</v>
      </c>
      <c r="H252" s="512"/>
      <c r="I252" s="509"/>
      <c r="J252" s="514" t="s">
        <v>15</v>
      </c>
      <c r="K252" s="515"/>
      <c r="L252" s="515"/>
      <c r="M252" s="515"/>
      <c r="N252" s="515"/>
      <c r="O252" s="515"/>
      <c r="P252" s="515"/>
      <c r="Q252" s="515"/>
      <c r="R252" s="516"/>
      <c r="S252" s="514" t="s">
        <v>7</v>
      </c>
      <c r="T252" s="515"/>
      <c r="U252" s="515"/>
      <c r="V252" s="515"/>
      <c r="W252" s="515"/>
      <c r="X252" s="515"/>
      <c r="Y252" s="515"/>
      <c r="Z252" s="515"/>
      <c r="AA252" s="516"/>
      <c r="AB252" s="517">
        <f>SUM(((((J256+S256)/2)*G256)*E256))</f>
        <v>0</v>
      </c>
    </row>
    <row r="253" spans="1:28" ht="15.75" customHeight="1">
      <c r="A253" s="550"/>
      <c r="B253" s="551"/>
      <c r="C253" s="551"/>
      <c r="D253" s="552"/>
      <c r="E253" s="555"/>
      <c r="F253" s="556"/>
      <c r="G253" s="510"/>
      <c r="H253" s="513"/>
      <c r="I253" s="511"/>
      <c r="J253" s="520" t="s">
        <v>16</v>
      </c>
      <c r="K253" s="521"/>
      <c r="L253" s="522"/>
      <c r="M253" s="520" t="s">
        <v>17</v>
      </c>
      <c r="N253" s="521"/>
      <c r="O253" s="522"/>
      <c r="P253" s="520" t="s">
        <v>18</v>
      </c>
      <c r="Q253" s="521"/>
      <c r="R253" s="522"/>
      <c r="S253" s="520" t="s">
        <v>8</v>
      </c>
      <c r="T253" s="521"/>
      <c r="U253" s="522"/>
      <c r="V253" s="520" t="s">
        <v>13</v>
      </c>
      <c r="W253" s="521"/>
      <c r="X253" s="522"/>
      <c r="Y253" s="520" t="s">
        <v>149</v>
      </c>
      <c r="Z253" s="521"/>
      <c r="AA253" s="522"/>
      <c r="AB253" s="518"/>
    </row>
    <row r="254" spans="1:28" ht="15.75" customHeight="1">
      <c r="A254" s="523" t="str">
        <f>T(A133)</f>
        <v>Headquarters Building</v>
      </c>
      <c r="B254" s="524"/>
      <c r="C254" s="141" t="str">
        <f>T(C133)</f>
        <v>HR</v>
      </c>
      <c r="D254" s="144">
        <f>SUM(D133)</f>
        <v>1</v>
      </c>
      <c r="E254" s="525">
        <v>1</v>
      </c>
      <c r="F254" s="526"/>
      <c r="G254" s="525">
        <f>SUM(G133)</f>
        <v>0</v>
      </c>
      <c r="H254" s="529"/>
      <c r="I254" s="526"/>
      <c r="J254" s="531">
        <v>0</v>
      </c>
      <c r="K254" s="532"/>
      <c r="L254" s="533"/>
      <c r="M254" s="531">
        <v>0</v>
      </c>
      <c r="N254" s="532"/>
      <c r="O254" s="533"/>
      <c r="P254" s="531">
        <v>0</v>
      </c>
      <c r="Q254" s="532"/>
      <c r="R254" s="533"/>
      <c r="S254" s="531">
        <v>0</v>
      </c>
      <c r="T254" s="532"/>
      <c r="U254" s="533"/>
      <c r="V254" s="531">
        <v>0</v>
      </c>
      <c r="W254" s="532"/>
      <c r="X254" s="533"/>
      <c r="Y254" s="531">
        <v>0</v>
      </c>
      <c r="Z254" s="532"/>
      <c r="AA254" s="533"/>
      <c r="AB254" s="518"/>
    </row>
    <row r="255" spans="1:28" ht="15.75" customHeight="1">
      <c r="A255" s="537" t="str">
        <f>T(A134)</f>
        <v/>
      </c>
      <c r="B255" s="538"/>
      <c r="C255" s="538"/>
      <c r="D255" s="539"/>
      <c r="E255" s="527"/>
      <c r="F255" s="528"/>
      <c r="G255" s="527"/>
      <c r="H255" s="530"/>
      <c r="I255" s="528"/>
      <c r="J255" s="534"/>
      <c r="K255" s="535"/>
      <c r="L255" s="536"/>
      <c r="M255" s="534"/>
      <c r="N255" s="535"/>
      <c r="O255" s="536"/>
      <c r="P255" s="534"/>
      <c r="Q255" s="535"/>
      <c r="R255" s="536"/>
      <c r="S255" s="534"/>
      <c r="T255" s="535"/>
      <c r="U255" s="536"/>
      <c r="V255" s="534"/>
      <c r="W255" s="535"/>
      <c r="X255" s="536"/>
      <c r="Y255" s="534"/>
      <c r="Z255" s="535"/>
      <c r="AA255" s="536"/>
      <c r="AB255" s="518"/>
    </row>
    <row r="256" spans="1:28" ht="15.75" customHeight="1" thickBot="1">
      <c r="A256" s="540"/>
      <c r="B256" s="541"/>
      <c r="C256" s="541"/>
      <c r="D256" s="542"/>
      <c r="E256" s="543">
        <f>SUM(E254)</f>
        <v>1</v>
      </c>
      <c r="F256" s="544"/>
      <c r="G256" s="545">
        <f>SUM(G254)</f>
        <v>0</v>
      </c>
      <c r="H256" s="543"/>
      <c r="I256" s="544"/>
      <c r="J256" s="545">
        <f>SUM((J254+M254+P254)/3)</f>
        <v>0</v>
      </c>
      <c r="K256" s="543"/>
      <c r="L256" s="543"/>
      <c r="M256" s="543"/>
      <c r="N256" s="543"/>
      <c r="O256" s="543"/>
      <c r="P256" s="543"/>
      <c r="Q256" s="543"/>
      <c r="R256" s="544"/>
      <c r="S256" s="545">
        <f>SUM(((S254*3)+V254+Y254)/5)</f>
        <v>0</v>
      </c>
      <c r="T256" s="543"/>
      <c r="U256" s="543"/>
      <c r="V256" s="543"/>
      <c r="W256" s="543"/>
      <c r="X256" s="543"/>
      <c r="Y256" s="543"/>
      <c r="Z256" s="543"/>
      <c r="AA256" s="544"/>
      <c r="AB256" s="519"/>
    </row>
    <row r="257" spans="1:28" ht="15.75" customHeight="1" thickBot="1">
      <c r="E257" s="145"/>
      <c r="F257" s="145"/>
      <c r="G257" s="145"/>
      <c r="H257" s="145"/>
      <c r="I257" s="145"/>
      <c r="J257" s="143"/>
      <c r="K257" s="143"/>
      <c r="L257" s="143"/>
      <c r="M257" s="143"/>
      <c r="N257" s="143"/>
      <c r="O257" s="143"/>
      <c r="P257" s="143"/>
      <c r="Q257" s="143"/>
      <c r="R257" s="143"/>
      <c r="S257" s="143"/>
      <c r="T257" s="143"/>
      <c r="U257" s="143"/>
      <c r="V257" s="143"/>
      <c r="W257" s="143"/>
      <c r="X257" s="143"/>
      <c r="Y257" s="143"/>
      <c r="Z257" s="143"/>
      <c r="AA257" s="143"/>
    </row>
    <row r="258" spans="1:28" ht="15.75" customHeight="1">
      <c r="A258" s="547" t="str">
        <f>T(A252)</f>
        <v>Hijack</v>
      </c>
      <c r="B258" s="548"/>
      <c r="C258" s="548"/>
      <c r="D258" s="549"/>
      <c r="E258" s="508" t="s">
        <v>45</v>
      </c>
      <c r="F258" s="509"/>
      <c r="G258" s="508" t="s">
        <v>3</v>
      </c>
      <c r="H258" s="512"/>
      <c r="I258" s="509"/>
      <c r="J258" s="514" t="s">
        <v>15</v>
      </c>
      <c r="K258" s="515"/>
      <c r="L258" s="515"/>
      <c r="M258" s="515"/>
      <c r="N258" s="515"/>
      <c r="O258" s="515"/>
      <c r="P258" s="515"/>
      <c r="Q258" s="515"/>
      <c r="R258" s="516"/>
      <c r="S258" s="514" t="s">
        <v>7</v>
      </c>
      <c r="T258" s="515"/>
      <c r="U258" s="515"/>
      <c r="V258" s="515"/>
      <c r="W258" s="515"/>
      <c r="X258" s="515"/>
      <c r="Y258" s="515"/>
      <c r="Z258" s="515"/>
      <c r="AA258" s="516"/>
      <c r="AB258" s="517">
        <f>SUM(((((J262+S262)/2)*G262)*E262))</f>
        <v>0</v>
      </c>
    </row>
    <row r="259" spans="1:28" ht="15.75" customHeight="1">
      <c r="A259" s="550"/>
      <c r="B259" s="551"/>
      <c r="C259" s="551"/>
      <c r="D259" s="552"/>
      <c r="E259" s="510"/>
      <c r="F259" s="511"/>
      <c r="G259" s="510"/>
      <c r="H259" s="513"/>
      <c r="I259" s="511"/>
      <c r="J259" s="520" t="s">
        <v>16</v>
      </c>
      <c r="K259" s="521"/>
      <c r="L259" s="522"/>
      <c r="M259" s="520" t="s">
        <v>17</v>
      </c>
      <c r="N259" s="521"/>
      <c r="O259" s="522"/>
      <c r="P259" s="520" t="s">
        <v>18</v>
      </c>
      <c r="Q259" s="521"/>
      <c r="R259" s="522"/>
      <c r="S259" s="520" t="s">
        <v>8</v>
      </c>
      <c r="T259" s="521"/>
      <c r="U259" s="522"/>
      <c r="V259" s="520" t="s">
        <v>13</v>
      </c>
      <c r="W259" s="521"/>
      <c r="X259" s="522"/>
      <c r="Y259" s="520" t="s">
        <v>149</v>
      </c>
      <c r="Z259" s="521"/>
      <c r="AA259" s="522"/>
      <c r="AB259" s="518"/>
    </row>
    <row r="260" spans="1:28" ht="15.75" customHeight="1">
      <c r="A260" s="523" t="str">
        <f>T(A139)</f>
        <v>Major Passenger Terminals</v>
      </c>
      <c r="B260" s="524"/>
      <c r="C260" s="141" t="str">
        <f>T(C139)</f>
        <v>HR</v>
      </c>
      <c r="D260" s="144">
        <f>SUM(D139)</f>
        <v>2</v>
      </c>
      <c r="E260" s="525">
        <v>1</v>
      </c>
      <c r="F260" s="526"/>
      <c r="G260" s="525">
        <f>SUM(G139)</f>
        <v>0</v>
      </c>
      <c r="H260" s="529"/>
      <c r="I260" s="526"/>
      <c r="J260" s="531">
        <v>0</v>
      </c>
      <c r="K260" s="532"/>
      <c r="L260" s="533"/>
      <c r="M260" s="531">
        <v>0</v>
      </c>
      <c r="N260" s="532"/>
      <c r="O260" s="533"/>
      <c r="P260" s="531">
        <v>0</v>
      </c>
      <c r="Q260" s="532"/>
      <c r="R260" s="533"/>
      <c r="S260" s="531">
        <v>0</v>
      </c>
      <c r="T260" s="532"/>
      <c r="U260" s="533"/>
      <c r="V260" s="531">
        <v>0</v>
      </c>
      <c r="W260" s="532"/>
      <c r="X260" s="533"/>
      <c r="Y260" s="531">
        <v>0</v>
      </c>
      <c r="Z260" s="532"/>
      <c r="AA260" s="533"/>
      <c r="AB260" s="518"/>
    </row>
    <row r="261" spans="1:28" ht="15.75" customHeight="1">
      <c r="A261" s="537" t="str">
        <f>T(A140)</f>
        <v/>
      </c>
      <c r="B261" s="538"/>
      <c r="C261" s="538"/>
      <c r="D261" s="539"/>
      <c r="E261" s="527"/>
      <c r="F261" s="528"/>
      <c r="G261" s="527"/>
      <c r="H261" s="530"/>
      <c r="I261" s="528"/>
      <c r="J261" s="534"/>
      <c r="K261" s="535"/>
      <c r="L261" s="536"/>
      <c r="M261" s="534"/>
      <c r="N261" s="535"/>
      <c r="O261" s="536"/>
      <c r="P261" s="534"/>
      <c r="Q261" s="535"/>
      <c r="R261" s="536"/>
      <c r="S261" s="534"/>
      <c r="T261" s="535"/>
      <c r="U261" s="536"/>
      <c r="V261" s="534"/>
      <c r="W261" s="535"/>
      <c r="X261" s="536"/>
      <c r="Y261" s="534"/>
      <c r="Z261" s="535"/>
      <c r="AA261" s="536"/>
      <c r="AB261" s="518"/>
    </row>
    <row r="262" spans="1:28" ht="15.75" customHeight="1" thickBot="1">
      <c r="A262" s="540"/>
      <c r="B262" s="541"/>
      <c r="C262" s="541"/>
      <c r="D262" s="542"/>
      <c r="E262" s="543">
        <f>SUM(E260)</f>
        <v>1</v>
      </c>
      <c r="F262" s="544"/>
      <c r="G262" s="545">
        <f>SUM(G260)</f>
        <v>0</v>
      </c>
      <c r="H262" s="543"/>
      <c r="I262" s="544"/>
      <c r="J262" s="545">
        <f>SUM((J260+M260+P260)/3)</f>
        <v>0</v>
      </c>
      <c r="K262" s="543"/>
      <c r="L262" s="543"/>
      <c r="M262" s="543"/>
      <c r="N262" s="543"/>
      <c r="O262" s="543"/>
      <c r="P262" s="543"/>
      <c r="Q262" s="543"/>
      <c r="R262" s="544"/>
      <c r="S262" s="545">
        <f>SUM(((S260*3)+V260+Y260)/5)</f>
        <v>0</v>
      </c>
      <c r="T262" s="543"/>
      <c r="U262" s="543"/>
      <c r="V262" s="543"/>
      <c r="W262" s="543"/>
      <c r="X262" s="543"/>
      <c r="Y262" s="543"/>
      <c r="Z262" s="543"/>
      <c r="AA262" s="544"/>
      <c r="AB262" s="519"/>
    </row>
    <row r="263" spans="1:28" ht="15.75" customHeight="1" thickBot="1">
      <c r="E263" s="145"/>
      <c r="F263" s="145"/>
      <c r="G263" s="145"/>
      <c r="H263" s="145"/>
      <c r="I263" s="145"/>
      <c r="J263" s="145"/>
      <c r="K263" s="145"/>
      <c r="L263" s="145"/>
      <c r="M263" s="145"/>
      <c r="N263" s="145"/>
      <c r="O263" s="145"/>
      <c r="P263" s="145"/>
      <c r="Q263" s="145"/>
      <c r="R263" s="145"/>
      <c r="S263" s="145"/>
      <c r="T263" s="145"/>
      <c r="U263" s="145"/>
      <c r="V263" s="145"/>
      <c r="W263" s="145"/>
      <c r="X263" s="145"/>
      <c r="Y263" s="145"/>
      <c r="Z263" s="145"/>
      <c r="AA263" s="145"/>
    </row>
    <row r="264" spans="1:28" ht="15.75" customHeight="1">
      <c r="A264" s="547" t="str">
        <f>T(A258)</f>
        <v>Hijack</v>
      </c>
      <c r="B264" s="548"/>
      <c r="C264" s="548"/>
      <c r="D264" s="549"/>
      <c r="E264" s="508" t="s">
        <v>45</v>
      </c>
      <c r="F264" s="509"/>
      <c r="G264" s="508" t="s">
        <v>3</v>
      </c>
      <c r="H264" s="512"/>
      <c r="I264" s="509"/>
      <c r="J264" s="514" t="s">
        <v>15</v>
      </c>
      <c r="K264" s="515"/>
      <c r="L264" s="515"/>
      <c r="M264" s="515"/>
      <c r="N264" s="515"/>
      <c r="O264" s="515"/>
      <c r="P264" s="515"/>
      <c r="Q264" s="515"/>
      <c r="R264" s="516"/>
      <c r="S264" s="514" t="s">
        <v>7</v>
      </c>
      <c r="T264" s="515"/>
      <c r="U264" s="515"/>
      <c r="V264" s="515"/>
      <c r="W264" s="515"/>
      <c r="X264" s="515"/>
      <c r="Y264" s="515"/>
      <c r="Z264" s="515"/>
      <c r="AA264" s="516"/>
      <c r="AB264" s="517">
        <f>SUM(((((J268+S268)/2)*G268)*E268))</f>
        <v>0</v>
      </c>
    </row>
    <row r="265" spans="1:28" ht="15.75" customHeight="1">
      <c r="A265" s="550"/>
      <c r="B265" s="551"/>
      <c r="C265" s="551"/>
      <c r="D265" s="552"/>
      <c r="E265" s="510"/>
      <c r="F265" s="511"/>
      <c r="G265" s="510"/>
      <c r="H265" s="513"/>
      <c r="I265" s="511"/>
      <c r="J265" s="520" t="s">
        <v>16</v>
      </c>
      <c r="K265" s="521"/>
      <c r="L265" s="522"/>
      <c r="M265" s="520" t="s">
        <v>17</v>
      </c>
      <c r="N265" s="521"/>
      <c r="O265" s="522"/>
      <c r="P265" s="520" t="s">
        <v>18</v>
      </c>
      <c r="Q265" s="521"/>
      <c r="R265" s="522"/>
      <c r="S265" s="520" t="s">
        <v>8</v>
      </c>
      <c r="T265" s="521"/>
      <c r="U265" s="522"/>
      <c r="V265" s="520" t="s">
        <v>13</v>
      </c>
      <c r="W265" s="521"/>
      <c r="X265" s="522"/>
      <c r="Y265" s="520" t="s">
        <v>149</v>
      </c>
      <c r="Z265" s="521"/>
      <c r="AA265" s="522"/>
      <c r="AB265" s="518"/>
    </row>
    <row r="266" spans="1:28" ht="15.75" customHeight="1">
      <c r="A266" s="523" t="str">
        <f>T(A145)</f>
        <v>Major Line Stations</v>
      </c>
      <c r="B266" s="524"/>
      <c r="C266" s="141" t="str">
        <f>T(C145)</f>
        <v>HR</v>
      </c>
      <c r="D266" s="144">
        <f>SUM(D145)</f>
        <v>3</v>
      </c>
      <c r="E266" s="525">
        <v>1</v>
      </c>
      <c r="F266" s="526"/>
      <c r="G266" s="525">
        <f>SUM(G145)</f>
        <v>0</v>
      </c>
      <c r="H266" s="529"/>
      <c r="I266" s="526"/>
      <c r="J266" s="531">
        <v>0</v>
      </c>
      <c r="K266" s="532"/>
      <c r="L266" s="533"/>
      <c r="M266" s="531">
        <v>0</v>
      </c>
      <c r="N266" s="532"/>
      <c r="O266" s="533"/>
      <c r="P266" s="531">
        <v>0</v>
      </c>
      <c r="Q266" s="532"/>
      <c r="R266" s="533"/>
      <c r="S266" s="531">
        <v>0</v>
      </c>
      <c r="T266" s="532"/>
      <c r="U266" s="533"/>
      <c r="V266" s="531">
        <v>0</v>
      </c>
      <c r="W266" s="532"/>
      <c r="X266" s="533"/>
      <c r="Y266" s="531">
        <v>0</v>
      </c>
      <c r="Z266" s="532"/>
      <c r="AA266" s="533"/>
      <c r="AB266" s="518"/>
    </row>
    <row r="267" spans="1:28" ht="15.75" customHeight="1">
      <c r="A267" s="537" t="str">
        <f>T(A146)</f>
        <v/>
      </c>
      <c r="B267" s="538"/>
      <c r="C267" s="538"/>
      <c r="D267" s="539"/>
      <c r="E267" s="527"/>
      <c r="F267" s="528"/>
      <c r="G267" s="527"/>
      <c r="H267" s="530"/>
      <c r="I267" s="528"/>
      <c r="J267" s="534"/>
      <c r="K267" s="535"/>
      <c r="L267" s="536"/>
      <c r="M267" s="534"/>
      <c r="N267" s="535"/>
      <c r="O267" s="536"/>
      <c r="P267" s="534"/>
      <c r="Q267" s="535"/>
      <c r="R267" s="536"/>
      <c r="S267" s="534"/>
      <c r="T267" s="535"/>
      <c r="U267" s="536"/>
      <c r="V267" s="534"/>
      <c r="W267" s="535"/>
      <c r="X267" s="536"/>
      <c r="Y267" s="534"/>
      <c r="Z267" s="535"/>
      <c r="AA267" s="536"/>
      <c r="AB267" s="518"/>
    </row>
    <row r="268" spans="1:28" ht="15.75" customHeight="1" thickBot="1">
      <c r="A268" s="540"/>
      <c r="B268" s="541"/>
      <c r="C268" s="541"/>
      <c r="D268" s="542"/>
      <c r="E268" s="543">
        <f>SUM(E266)</f>
        <v>1</v>
      </c>
      <c r="F268" s="544"/>
      <c r="G268" s="545">
        <f>SUM(G266)</f>
        <v>0</v>
      </c>
      <c r="H268" s="543"/>
      <c r="I268" s="544"/>
      <c r="J268" s="545">
        <f>SUM((J266+M266+P266)/3)</f>
        <v>0</v>
      </c>
      <c r="K268" s="543"/>
      <c r="L268" s="543"/>
      <c r="M268" s="543"/>
      <c r="N268" s="543"/>
      <c r="O268" s="543"/>
      <c r="P268" s="543"/>
      <c r="Q268" s="543"/>
      <c r="R268" s="544"/>
      <c r="S268" s="545">
        <f>SUM(((S266*3)+V266+Y266)/5)</f>
        <v>0</v>
      </c>
      <c r="T268" s="543"/>
      <c r="U268" s="543"/>
      <c r="V268" s="543"/>
      <c r="W268" s="543"/>
      <c r="X268" s="543"/>
      <c r="Y268" s="543"/>
      <c r="Z268" s="543"/>
      <c r="AA268" s="544"/>
      <c r="AB268" s="519"/>
    </row>
    <row r="269" spans="1:28" ht="15.75" customHeight="1" thickBot="1">
      <c r="E269" s="145"/>
      <c r="F269" s="145"/>
      <c r="G269" s="145"/>
      <c r="H269" s="145"/>
      <c r="I269" s="145"/>
      <c r="J269" s="145"/>
      <c r="K269" s="145"/>
      <c r="L269" s="145"/>
      <c r="M269" s="145"/>
      <c r="N269" s="145"/>
      <c r="O269" s="145"/>
      <c r="P269" s="145"/>
      <c r="Q269" s="145"/>
      <c r="R269" s="145"/>
      <c r="S269" s="145"/>
      <c r="T269" s="145"/>
      <c r="U269" s="145"/>
      <c r="V269" s="145"/>
      <c r="W269" s="145"/>
      <c r="X269" s="145"/>
      <c r="Y269" s="145"/>
      <c r="Z269" s="145"/>
      <c r="AA269" s="145"/>
    </row>
    <row r="270" spans="1:28" ht="15.75" customHeight="1">
      <c r="A270" s="547" t="str">
        <f>T(A264)</f>
        <v>Hijack</v>
      </c>
      <c r="B270" s="548"/>
      <c r="C270" s="548"/>
      <c r="D270" s="549"/>
      <c r="E270" s="508" t="s">
        <v>45</v>
      </c>
      <c r="F270" s="509"/>
      <c r="G270" s="508" t="s">
        <v>3</v>
      </c>
      <c r="H270" s="512"/>
      <c r="I270" s="509"/>
      <c r="J270" s="514" t="s">
        <v>15</v>
      </c>
      <c r="K270" s="515"/>
      <c r="L270" s="515"/>
      <c r="M270" s="515"/>
      <c r="N270" s="515"/>
      <c r="O270" s="515"/>
      <c r="P270" s="515"/>
      <c r="Q270" s="515"/>
      <c r="R270" s="516"/>
      <c r="S270" s="514" t="s">
        <v>7</v>
      </c>
      <c r="T270" s="515"/>
      <c r="U270" s="515"/>
      <c r="V270" s="515"/>
      <c r="W270" s="515"/>
      <c r="X270" s="515"/>
      <c r="Y270" s="515"/>
      <c r="Z270" s="515"/>
      <c r="AA270" s="516"/>
      <c r="AB270" s="517">
        <f>SUM(((((J274+S274)/2)*G274)*E274))</f>
        <v>0</v>
      </c>
    </row>
    <row r="271" spans="1:28" ht="15.75" customHeight="1">
      <c r="A271" s="550"/>
      <c r="B271" s="551"/>
      <c r="C271" s="551"/>
      <c r="D271" s="552"/>
      <c r="E271" s="510"/>
      <c r="F271" s="511"/>
      <c r="G271" s="510"/>
      <c r="H271" s="513"/>
      <c r="I271" s="511"/>
      <c r="J271" s="520" t="s">
        <v>16</v>
      </c>
      <c r="K271" s="521"/>
      <c r="L271" s="522"/>
      <c r="M271" s="520" t="s">
        <v>17</v>
      </c>
      <c r="N271" s="521"/>
      <c r="O271" s="522"/>
      <c r="P271" s="520" t="s">
        <v>18</v>
      </c>
      <c r="Q271" s="521"/>
      <c r="R271" s="522"/>
      <c r="S271" s="520" t="s">
        <v>8</v>
      </c>
      <c r="T271" s="521"/>
      <c r="U271" s="522"/>
      <c r="V271" s="520" t="s">
        <v>13</v>
      </c>
      <c r="W271" s="521"/>
      <c r="X271" s="522"/>
      <c r="Y271" s="520" t="s">
        <v>149</v>
      </c>
      <c r="Z271" s="521"/>
      <c r="AA271" s="522"/>
      <c r="AB271" s="518"/>
    </row>
    <row r="272" spans="1:28" ht="15.75" customHeight="1">
      <c r="A272" s="523" t="str">
        <f>T(A151)</f>
        <v>Parking Structures</v>
      </c>
      <c r="B272" s="524"/>
      <c r="C272" s="141" t="str">
        <f>T(C151)</f>
        <v>HR</v>
      </c>
      <c r="D272" s="144">
        <f>SUM(D151)</f>
        <v>4</v>
      </c>
      <c r="E272" s="525">
        <v>1</v>
      </c>
      <c r="F272" s="526"/>
      <c r="G272" s="525">
        <f>SUM(G151)</f>
        <v>0</v>
      </c>
      <c r="H272" s="529"/>
      <c r="I272" s="526"/>
      <c r="J272" s="531">
        <v>0</v>
      </c>
      <c r="K272" s="532"/>
      <c r="L272" s="533"/>
      <c r="M272" s="531">
        <v>0</v>
      </c>
      <c r="N272" s="532"/>
      <c r="O272" s="533"/>
      <c r="P272" s="531">
        <v>0</v>
      </c>
      <c r="Q272" s="532"/>
      <c r="R272" s="533"/>
      <c r="S272" s="531">
        <v>0</v>
      </c>
      <c r="T272" s="532"/>
      <c r="U272" s="533"/>
      <c r="V272" s="531">
        <v>0</v>
      </c>
      <c r="W272" s="532"/>
      <c r="X272" s="533"/>
      <c r="Y272" s="531">
        <v>0</v>
      </c>
      <c r="Z272" s="532"/>
      <c r="AA272" s="533"/>
      <c r="AB272" s="518"/>
    </row>
    <row r="273" spans="1:28" ht="15.75" customHeight="1">
      <c r="A273" s="537" t="str">
        <f>T(A152)</f>
        <v/>
      </c>
      <c r="B273" s="538"/>
      <c r="C273" s="538"/>
      <c r="D273" s="539"/>
      <c r="E273" s="527"/>
      <c r="F273" s="528"/>
      <c r="G273" s="527"/>
      <c r="H273" s="530"/>
      <c r="I273" s="528"/>
      <c r="J273" s="534"/>
      <c r="K273" s="535"/>
      <c r="L273" s="536"/>
      <c r="M273" s="534"/>
      <c r="N273" s="535"/>
      <c r="O273" s="536"/>
      <c r="P273" s="534"/>
      <c r="Q273" s="535"/>
      <c r="R273" s="536"/>
      <c r="S273" s="534"/>
      <c r="T273" s="535"/>
      <c r="U273" s="536"/>
      <c r="V273" s="534"/>
      <c r="W273" s="535"/>
      <c r="X273" s="536"/>
      <c r="Y273" s="534"/>
      <c r="Z273" s="535"/>
      <c r="AA273" s="536"/>
      <c r="AB273" s="518"/>
    </row>
    <row r="274" spans="1:28" ht="15.75" customHeight="1" thickBot="1">
      <c r="A274" s="540"/>
      <c r="B274" s="541"/>
      <c r="C274" s="541"/>
      <c r="D274" s="542"/>
      <c r="E274" s="543">
        <f>SUM(E272)</f>
        <v>1</v>
      </c>
      <c r="F274" s="544"/>
      <c r="G274" s="545">
        <f>SUM(G272)</f>
        <v>0</v>
      </c>
      <c r="H274" s="543"/>
      <c r="I274" s="544"/>
      <c r="J274" s="545">
        <f>SUM((J272+M272+P272)/3)</f>
        <v>0</v>
      </c>
      <c r="K274" s="543"/>
      <c r="L274" s="543"/>
      <c r="M274" s="543"/>
      <c r="N274" s="543"/>
      <c r="O274" s="543"/>
      <c r="P274" s="543"/>
      <c r="Q274" s="543"/>
      <c r="R274" s="544"/>
      <c r="S274" s="545">
        <f>SUM(((S272*3)+V272+Y272)/5)</f>
        <v>0</v>
      </c>
      <c r="T274" s="543"/>
      <c r="U274" s="543"/>
      <c r="V274" s="543"/>
      <c r="W274" s="543"/>
      <c r="X274" s="543"/>
      <c r="Y274" s="543"/>
      <c r="Z274" s="543"/>
      <c r="AA274" s="544"/>
      <c r="AB274" s="519"/>
    </row>
    <row r="275" spans="1:28" ht="15.75" customHeight="1" thickBot="1">
      <c r="E275" s="145"/>
      <c r="F275" s="145"/>
      <c r="G275" s="145"/>
      <c r="H275" s="145"/>
      <c r="I275" s="145"/>
      <c r="J275" s="143"/>
      <c r="K275" s="143"/>
      <c r="L275" s="143"/>
      <c r="M275" s="143"/>
      <c r="N275" s="143"/>
      <c r="O275" s="143"/>
      <c r="P275" s="143"/>
      <c r="Q275" s="143"/>
      <c r="R275" s="143"/>
      <c r="S275" s="143"/>
      <c r="T275" s="143"/>
      <c r="U275" s="143"/>
      <c r="V275" s="143"/>
      <c r="W275" s="143"/>
      <c r="X275" s="143"/>
      <c r="Y275" s="143"/>
      <c r="Z275" s="143"/>
      <c r="AA275" s="143"/>
    </row>
    <row r="276" spans="1:28" ht="15.75" customHeight="1">
      <c r="A276" s="547" t="str">
        <f>T(A270)</f>
        <v>Hijack</v>
      </c>
      <c r="B276" s="548"/>
      <c r="C276" s="548"/>
      <c r="D276" s="549"/>
      <c r="E276" s="508" t="s">
        <v>45</v>
      </c>
      <c r="F276" s="509"/>
      <c r="G276" s="508" t="s">
        <v>3</v>
      </c>
      <c r="H276" s="512"/>
      <c r="I276" s="509"/>
      <c r="J276" s="514" t="s">
        <v>15</v>
      </c>
      <c r="K276" s="515"/>
      <c r="L276" s="515"/>
      <c r="M276" s="515"/>
      <c r="N276" s="515"/>
      <c r="O276" s="515"/>
      <c r="P276" s="515"/>
      <c r="Q276" s="515"/>
      <c r="R276" s="516"/>
      <c r="S276" s="514" t="s">
        <v>7</v>
      </c>
      <c r="T276" s="515"/>
      <c r="U276" s="515"/>
      <c r="V276" s="515"/>
      <c r="W276" s="515"/>
      <c r="X276" s="515"/>
      <c r="Y276" s="515"/>
      <c r="Z276" s="515"/>
      <c r="AA276" s="516"/>
      <c r="AB276" s="517">
        <f>SUM(((((J280+S280)/2)*G280)*E280))</f>
        <v>0</v>
      </c>
    </row>
    <row r="277" spans="1:28" ht="15.75" customHeight="1">
      <c r="A277" s="550"/>
      <c r="B277" s="551"/>
      <c r="C277" s="551"/>
      <c r="D277" s="552"/>
      <c r="E277" s="510"/>
      <c r="F277" s="511"/>
      <c r="G277" s="510"/>
      <c r="H277" s="513"/>
      <c r="I277" s="511"/>
      <c r="J277" s="520" t="s">
        <v>16</v>
      </c>
      <c r="K277" s="521"/>
      <c r="L277" s="522"/>
      <c r="M277" s="520" t="s">
        <v>17</v>
      </c>
      <c r="N277" s="521"/>
      <c r="O277" s="522"/>
      <c r="P277" s="520" t="s">
        <v>18</v>
      </c>
      <c r="Q277" s="521"/>
      <c r="R277" s="522"/>
      <c r="S277" s="520" t="s">
        <v>8</v>
      </c>
      <c r="T277" s="521"/>
      <c r="U277" s="522"/>
      <c r="V277" s="520" t="s">
        <v>13</v>
      </c>
      <c r="W277" s="521"/>
      <c r="X277" s="522"/>
      <c r="Y277" s="520" t="s">
        <v>149</v>
      </c>
      <c r="Z277" s="521"/>
      <c r="AA277" s="522"/>
      <c r="AB277" s="518"/>
    </row>
    <row r="278" spans="1:28" ht="15.75" customHeight="1">
      <c r="A278" s="523" t="str">
        <f>T(A157)</f>
        <v>Consist - Type 1</v>
      </c>
      <c r="B278" s="524"/>
      <c r="C278" s="141" t="str">
        <f>T(C157)</f>
        <v>HR</v>
      </c>
      <c r="D278" s="144">
        <f>SUM(D157)</f>
        <v>5</v>
      </c>
      <c r="E278" s="525">
        <v>1</v>
      </c>
      <c r="F278" s="526"/>
      <c r="G278" s="525">
        <f>SUM(G157)</f>
        <v>0</v>
      </c>
      <c r="H278" s="529"/>
      <c r="I278" s="526"/>
      <c r="J278" s="531">
        <v>0</v>
      </c>
      <c r="K278" s="532"/>
      <c r="L278" s="533"/>
      <c r="M278" s="531">
        <v>0</v>
      </c>
      <c r="N278" s="532"/>
      <c r="O278" s="533"/>
      <c r="P278" s="531">
        <v>0</v>
      </c>
      <c r="Q278" s="532"/>
      <c r="R278" s="533"/>
      <c r="S278" s="531">
        <v>0</v>
      </c>
      <c r="T278" s="532"/>
      <c r="U278" s="533"/>
      <c r="V278" s="531">
        <v>0</v>
      </c>
      <c r="W278" s="532"/>
      <c r="X278" s="533"/>
      <c r="Y278" s="531">
        <v>0</v>
      </c>
      <c r="Z278" s="532"/>
      <c r="AA278" s="533"/>
      <c r="AB278" s="518"/>
    </row>
    <row r="279" spans="1:28" ht="15.75" customHeight="1">
      <c r="A279" s="537" t="str">
        <f>T(A158)</f>
        <v/>
      </c>
      <c r="B279" s="538"/>
      <c r="C279" s="538"/>
      <c r="D279" s="539"/>
      <c r="E279" s="527"/>
      <c r="F279" s="528"/>
      <c r="G279" s="527"/>
      <c r="H279" s="530"/>
      <c r="I279" s="528"/>
      <c r="J279" s="534"/>
      <c r="K279" s="535"/>
      <c r="L279" s="536"/>
      <c r="M279" s="534"/>
      <c r="N279" s="535"/>
      <c r="O279" s="536"/>
      <c r="P279" s="534"/>
      <c r="Q279" s="535"/>
      <c r="R279" s="536"/>
      <c r="S279" s="534"/>
      <c r="T279" s="535"/>
      <c r="U279" s="536"/>
      <c r="V279" s="534"/>
      <c r="W279" s="535"/>
      <c r="X279" s="536"/>
      <c r="Y279" s="534"/>
      <c r="Z279" s="535"/>
      <c r="AA279" s="536"/>
      <c r="AB279" s="518"/>
    </row>
    <row r="280" spans="1:28" ht="15.75" customHeight="1" thickBot="1">
      <c r="A280" s="540"/>
      <c r="B280" s="541"/>
      <c r="C280" s="541"/>
      <c r="D280" s="542"/>
      <c r="E280" s="543">
        <f>SUM(E278)</f>
        <v>1</v>
      </c>
      <c r="F280" s="544"/>
      <c r="G280" s="545">
        <f>SUM(G278)</f>
        <v>0</v>
      </c>
      <c r="H280" s="543"/>
      <c r="I280" s="544"/>
      <c r="J280" s="545">
        <f>SUM((J278+M278+P278)/3)</f>
        <v>0</v>
      </c>
      <c r="K280" s="543"/>
      <c r="L280" s="543"/>
      <c r="M280" s="543"/>
      <c r="N280" s="543"/>
      <c r="O280" s="543"/>
      <c r="P280" s="543"/>
      <c r="Q280" s="543"/>
      <c r="R280" s="544"/>
      <c r="S280" s="545">
        <f>SUM(((S278*3)+V278+Y278)/5)</f>
        <v>0</v>
      </c>
      <c r="T280" s="543"/>
      <c r="U280" s="543"/>
      <c r="V280" s="543"/>
      <c r="W280" s="543"/>
      <c r="X280" s="543"/>
      <c r="Y280" s="543"/>
      <c r="Z280" s="543"/>
      <c r="AA280" s="544"/>
      <c r="AB280" s="519"/>
    </row>
    <row r="281" spans="1:28" ht="15.75" customHeight="1" thickBot="1">
      <c r="E281" s="145"/>
      <c r="F281" s="145"/>
      <c r="G281" s="145"/>
      <c r="H281" s="145"/>
      <c r="I281" s="145"/>
      <c r="J281" s="145"/>
      <c r="K281" s="145"/>
      <c r="L281" s="145"/>
      <c r="M281" s="145"/>
      <c r="N281" s="145"/>
      <c r="O281" s="145"/>
      <c r="P281" s="145"/>
      <c r="Q281" s="145"/>
      <c r="R281" s="145"/>
      <c r="S281" s="145"/>
      <c r="T281" s="145"/>
      <c r="U281" s="145"/>
      <c r="V281" s="145"/>
      <c r="W281" s="145"/>
      <c r="X281" s="145"/>
      <c r="Y281" s="145"/>
      <c r="Z281" s="145"/>
      <c r="AA281" s="145"/>
    </row>
    <row r="282" spans="1:28" ht="15.75" customHeight="1">
      <c r="A282" s="547" t="str">
        <f>T(A276)</f>
        <v>Hijack</v>
      </c>
      <c r="B282" s="548"/>
      <c r="C282" s="548"/>
      <c r="D282" s="549"/>
      <c r="E282" s="508" t="s">
        <v>45</v>
      </c>
      <c r="F282" s="509"/>
      <c r="G282" s="508" t="s">
        <v>3</v>
      </c>
      <c r="H282" s="512"/>
      <c r="I282" s="509"/>
      <c r="J282" s="514" t="s">
        <v>15</v>
      </c>
      <c r="K282" s="515"/>
      <c r="L282" s="515"/>
      <c r="M282" s="515"/>
      <c r="N282" s="515"/>
      <c r="O282" s="515"/>
      <c r="P282" s="515"/>
      <c r="Q282" s="515"/>
      <c r="R282" s="516"/>
      <c r="S282" s="514" t="s">
        <v>7</v>
      </c>
      <c r="T282" s="515"/>
      <c r="U282" s="515"/>
      <c r="V282" s="515"/>
      <c r="W282" s="515"/>
      <c r="X282" s="515"/>
      <c r="Y282" s="515"/>
      <c r="Z282" s="515"/>
      <c r="AA282" s="516"/>
      <c r="AB282" s="517">
        <f>SUM(((((J286+S286)/2)*G286)*E286))</f>
        <v>0</v>
      </c>
    </row>
    <row r="283" spans="1:28" ht="15.75" customHeight="1">
      <c r="A283" s="550"/>
      <c r="B283" s="551"/>
      <c r="C283" s="551"/>
      <c r="D283" s="552"/>
      <c r="E283" s="510"/>
      <c r="F283" s="511"/>
      <c r="G283" s="510"/>
      <c r="H283" s="513"/>
      <c r="I283" s="511"/>
      <c r="J283" s="520" t="s">
        <v>16</v>
      </c>
      <c r="K283" s="521"/>
      <c r="L283" s="522"/>
      <c r="M283" s="520" t="s">
        <v>17</v>
      </c>
      <c r="N283" s="521"/>
      <c r="O283" s="522"/>
      <c r="P283" s="520" t="s">
        <v>18</v>
      </c>
      <c r="Q283" s="521"/>
      <c r="R283" s="522"/>
      <c r="S283" s="520" t="s">
        <v>8</v>
      </c>
      <c r="T283" s="521"/>
      <c r="U283" s="522"/>
      <c r="V283" s="520" t="s">
        <v>13</v>
      </c>
      <c r="W283" s="521"/>
      <c r="X283" s="522"/>
      <c r="Y283" s="520" t="s">
        <v>149</v>
      </c>
      <c r="Z283" s="521"/>
      <c r="AA283" s="522"/>
      <c r="AB283" s="518"/>
    </row>
    <row r="284" spans="1:28" ht="15.75" customHeight="1">
      <c r="A284" s="523" t="str">
        <f>T(A163)</f>
        <v>Consist - Type 2</v>
      </c>
      <c r="B284" s="524"/>
      <c r="C284" s="141" t="str">
        <f>T(C163)</f>
        <v>HR</v>
      </c>
      <c r="D284" s="144">
        <f>SUM(D163)</f>
        <v>6</v>
      </c>
      <c r="E284" s="525">
        <v>1</v>
      </c>
      <c r="F284" s="526"/>
      <c r="G284" s="525">
        <f>SUM(G163)</f>
        <v>0</v>
      </c>
      <c r="H284" s="529"/>
      <c r="I284" s="526"/>
      <c r="J284" s="531">
        <v>0</v>
      </c>
      <c r="K284" s="532"/>
      <c r="L284" s="533"/>
      <c r="M284" s="531">
        <v>0</v>
      </c>
      <c r="N284" s="532"/>
      <c r="O284" s="533"/>
      <c r="P284" s="531">
        <v>0</v>
      </c>
      <c r="Q284" s="532"/>
      <c r="R284" s="533"/>
      <c r="S284" s="531">
        <v>0</v>
      </c>
      <c r="T284" s="532"/>
      <c r="U284" s="533"/>
      <c r="V284" s="531">
        <v>0</v>
      </c>
      <c r="W284" s="532"/>
      <c r="X284" s="533"/>
      <c r="Y284" s="531">
        <v>0</v>
      </c>
      <c r="Z284" s="532"/>
      <c r="AA284" s="533"/>
      <c r="AB284" s="518"/>
    </row>
    <row r="285" spans="1:28" ht="15.75" customHeight="1">
      <c r="A285" s="537" t="str">
        <f>T(A164)</f>
        <v/>
      </c>
      <c r="B285" s="538"/>
      <c r="C285" s="538"/>
      <c r="D285" s="539"/>
      <c r="E285" s="527"/>
      <c r="F285" s="528"/>
      <c r="G285" s="527"/>
      <c r="H285" s="530"/>
      <c r="I285" s="528"/>
      <c r="J285" s="534"/>
      <c r="K285" s="535"/>
      <c r="L285" s="536"/>
      <c r="M285" s="534"/>
      <c r="N285" s="535"/>
      <c r="O285" s="536"/>
      <c r="P285" s="534"/>
      <c r="Q285" s="535"/>
      <c r="R285" s="536"/>
      <c r="S285" s="534"/>
      <c r="T285" s="535"/>
      <c r="U285" s="536"/>
      <c r="V285" s="534"/>
      <c r="W285" s="535"/>
      <c r="X285" s="536"/>
      <c r="Y285" s="534"/>
      <c r="Z285" s="535"/>
      <c r="AA285" s="536"/>
      <c r="AB285" s="518"/>
    </row>
    <row r="286" spans="1:28" ht="15.75" customHeight="1" thickBot="1">
      <c r="A286" s="540"/>
      <c r="B286" s="541"/>
      <c r="C286" s="541"/>
      <c r="D286" s="542"/>
      <c r="E286" s="543">
        <f>SUM(E284)</f>
        <v>1</v>
      </c>
      <c r="F286" s="544"/>
      <c r="G286" s="545">
        <f>SUM(G284)</f>
        <v>0</v>
      </c>
      <c r="H286" s="543"/>
      <c r="I286" s="544"/>
      <c r="J286" s="545">
        <f>SUM((J284+M284+P284)/3)</f>
        <v>0</v>
      </c>
      <c r="K286" s="543"/>
      <c r="L286" s="543"/>
      <c r="M286" s="543"/>
      <c r="N286" s="543"/>
      <c r="O286" s="543"/>
      <c r="P286" s="543"/>
      <c r="Q286" s="543"/>
      <c r="R286" s="544"/>
      <c r="S286" s="545">
        <f>SUM(((S284*3)+V284+Y284)/5)</f>
        <v>0</v>
      </c>
      <c r="T286" s="543"/>
      <c r="U286" s="543"/>
      <c r="V286" s="543"/>
      <c r="W286" s="543"/>
      <c r="X286" s="543"/>
      <c r="Y286" s="543"/>
      <c r="Z286" s="543"/>
      <c r="AA286" s="544"/>
      <c r="AB286" s="519"/>
    </row>
    <row r="287" spans="1:28" ht="15.75" customHeight="1" thickBot="1">
      <c r="E287" s="145"/>
      <c r="F287" s="145"/>
      <c r="G287" s="145"/>
      <c r="H287" s="145"/>
      <c r="I287" s="145"/>
      <c r="J287" s="143"/>
      <c r="K287" s="143"/>
      <c r="L287" s="143"/>
      <c r="M287" s="143"/>
      <c r="N287" s="143"/>
      <c r="O287" s="143"/>
      <c r="P287" s="143"/>
      <c r="Q287" s="143"/>
      <c r="R287" s="143"/>
      <c r="S287" s="143"/>
      <c r="T287" s="143"/>
      <c r="U287" s="143"/>
      <c r="V287" s="143"/>
      <c r="W287" s="143"/>
      <c r="X287" s="143"/>
      <c r="Y287" s="143"/>
      <c r="Z287" s="143"/>
      <c r="AA287" s="143"/>
    </row>
    <row r="288" spans="1:28" ht="15.75" customHeight="1">
      <c r="A288" s="547" t="str">
        <f>T(A282)</f>
        <v>Hijack</v>
      </c>
      <c r="B288" s="548"/>
      <c r="C288" s="548"/>
      <c r="D288" s="549"/>
      <c r="E288" s="508" t="s">
        <v>45</v>
      </c>
      <c r="F288" s="509"/>
      <c r="G288" s="508" t="s">
        <v>3</v>
      </c>
      <c r="H288" s="512"/>
      <c r="I288" s="509"/>
      <c r="J288" s="514" t="s">
        <v>15</v>
      </c>
      <c r="K288" s="515"/>
      <c r="L288" s="515"/>
      <c r="M288" s="515"/>
      <c r="N288" s="515"/>
      <c r="O288" s="515"/>
      <c r="P288" s="515"/>
      <c r="Q288" s="515"/>
      <c r="R288" s="516"/>
      <c r="S288" s="514" t="s">
        <v>7</v>
      </c>
      <c r="T288" s="515"/>
      <c r="U288" s="515"/>
      <c r="V288" s="515"/>
      <c r="W288" s="515"/>
      <c r="X288" s="515"/>
      <c r="Y288" s="515"/>
      <c r="Z288" s="515"/>
      <c r="AA288" s="516"/>
      <c r="AB288" s="517">
        <f>SUM(((((J292+S292)/2)*G292)*E292))</f>
        <v>0</v>
      </c>
    </row>
    <row r="289" spans="1:28" ht="15.75" customHeight="1">
      <c r="A289" s="550"/>
      <c r="B289" s="551"/>
      <c r="C289" s="551"/>
      <c r="D289" s="552"/>
      <c r="E289" s="510"/>
      <c r="F289" s="511"/>
      <c r="G289" s="510"/>
      <c r="H289" s="513"/>
      <c r="I289" s="511"/>
      <c r="J289" s="520" t="s">
        <v>16</v>
      </c>
      <c r="K289" s="521"/>
      <c r="L289" s="522"/>
      <c r="M289" s="520" t="s">
        <v>17</v>
      </c>
      <c r="N289" s="521"/>
      <c r="O289" s="522"/>
      <c r="P289" s="520" t="s">
        <v>18</v>
      </c>
      <c r="Q289" s="521"/>
      <c r="R289" s="522"/>
      <c r="S289" s="520" t="s">
        <v>8</v>
      </c>
      <c r="T289" s="521"/>
      <c r="U289" s="522"/>
      <c r="V289" s="520" t="s">
        <v>13</v>
      </c>
      <c r="W289" s="521"/>
      <c r="X289" s="522"/>
      <c r="Y289" s="520" t="s">
        <v>149</v>
      </c>
      <c r="Z289" s="521"/>
      <c r="AA289" s="522"/>
      <c r="AB289" s="518"/>
    </row>
    <row r="290" spans="1:28" ht="15.75" customHeight="1">
      <c r="A290" s="523" t="str">
        <f>T(A169)</f>
        <v>Primary Control Center</v>
      </c>
      <c r="B290" s="524"/>
      <c r="C290" s="141" t="str">
        <f>T(C169)</f>
        <v>HR</v>
      </c>
      <c r="D290" s="144">
        <f>SUM(D169)</f>
        <v>7</v>
      </c>
      <c r="E290" s="525">
        <v>1</v>
      </c>
      <c r="F290" s="526"/>
      <c r="G290" s="525">
        <f>SUM(G169)</f>
        <v>0</v>
      </c>
      <c r="H290" s="529"/>
      <c r="I290" s="526"/>
      <c r="J290" s="531">
        <v>0</v>
      </c>
      <c r="K290" s="532"/>
      <c r="L290" s="533"/>
      <c r="M290" s="531">
        <v>0</v>
      </c>
      <c r="N290" s="532"/>
      <c r="O290" s="533"/>
      <c r="P290" s="531">
        <v>0</v>
      </c>
      <c r="Q290" s="532"/>
      <c r="R290" s="533"/>
      <c r="S290" s="531">
        <v>0</v>
      </c>
      <c r="T290" s="532"/>
      <c r="U290" s="533"/>
      <c r="V290" s="531">
        <v>0</v>
      </c>
      <c r="W290" s="532"/>
      <c r="X290" s="533"/>
      <c r="Y290" s="531">
        <v>0</v>
      </c>
      <c r="Z290" s="532"/>
      <c r="AA290" s="533"/>
      <c r="AB290" s="518"/>
    </row>
    <row r="291" spans="1:28" ht="15.75" customHeight="1">
      <c r="A291" s="537" t="str">
        <f>T(A170)</f>
        <v/>
      </c>
      <c r="B291" s="538"/>
      <c r="C291" s="538"/>
      <c r="D291" s="539"/>
      <c r="E291" s="527"/>
      <c r="F291" s="528"/>
      <c r="G291" s="527"/>
      <c r="H291" s="530"/>
      <c r="I291" s="528"/>
      <c r="J291" s="534"/>
      <c r="K291" s="535"/>
      <c r="L291" s="536"/>
      <c r="M291" s="534"/>
      <c r="N291" s="535"/>
      <c r="O291" s="536"/>
      <c r="P291" s="534"/>
      <c r="Q291" s="535"/>
      <c r="R291" s="536"/>
      <c r="S291" s="534"/>
      <c r="T291" s="535"/>
      <c r="U291" s="536"/>
      <c r="V291" s="534"/>
      <c r="W291" s="535"/>
      <c r="X291" s="536"/>
      <c r="Y291" s="534"/>
      <c r="Z291" s="535"/>
      <c r="AA291" s="536"/>
      <c r="AB291" s="518"/>
    </row>
    <row r="292" spans="1:28" ht="15.75" customHeight="1" thickBot="1">
      <c r="A292" s="540"/>
      <c r="B292" s="541"/>
      <c r="C292" s="541"/>
      <c r="D292" s="542"/>
      <c r="E292" s="543">
        <f>SUM(E290)</f>
        <v>1</v>
      </c>
      <c r="F292" s="544"/>
      <c r="G292" s="545">
        <f>SUM(G290)</f>
        <v>0</v>
      </c>
      <c r="H292" s="543"/>
      <c r="I292" s="544"/>
      <c r="J292" s="545">
        <f>SUM((J290+M290+P290)/3)</f>
        <v>0</v>
      </c>
      <c r="K292" s="543"/>
      <c r="L292" s="543"/>
      <c r="M292" s="543"/>
      <c r="N292" s="543"/>
      <c r="O292" s="543"/>
      <c r="P292" s="543"/>
      <c r="Q292" s="543"/>
      <c r="R292" s="544"/>
      <c r="S292" s="545">
        <f>SUM(((S290*3)+V290+Y290)/5)</f>
        <v>0</v>
      </c>
      <c r="T292" s="543"/>
      <c r="U292" s="543"/>
      <c r="V292" s="543"/>
      <c r="W292" s="543"/>
      <c r="X292" s="543"/>
      <c r="Y292" s="543"/>
      <c r="Z292" s="543"/>
      <c r="AA292" s="544"/>
      <c r="AB292" s="519"/>
    </row>
    <row r="293" spans="1:28" ht="15.75" customHeight="1" thickBot="1">
      <c r="J293" s="145"/>
      <c r="K293" s="145"/>
      <c r="L293" s="145"/>
      <c r="M293" s="145"/>
      <c r="N293" s="145"/>
      <c r="O293" s="145"/>
      <c r="P293" s="145"/>
      <c r="Q293" s="145"/>
      <c r="R293" s="145"/>
      <c r="S293" s="145"/>
      <c r="T293" s="145"/>
      <c r="U293" s="145"/>
      <c r="V293" s="145"/>
      <c r="W293" s="145"/>
      <c r="X293" s="145"/>
      <c r="Y293" s="145"/>
      <c r="Z293" s="145"/>
      <c r="AA293" s="145"/>
    </row>
    <row r="294" spans="1:28" ht="15.75" customHeight="1">
      <c r="A294" s="547" t="str">
        <f>T(A288)</f>
        <v>Hijack</v>
      </c>
      <c r="B294" s="548"/>
      <c r="C294" s="548"/>
      <c r="D294" s="549"/>
      <c r="E294" s="508" t="s">
        <v>45</v>
      </c>
      <c r="F294" s="509"/>
      <c r="G294" s="508" t="s">
        <v>3</v>
      </c>
      <c r="H294" s="512"/>
      <c r="I294" s="509"/>
      <c r="J294" s="514" t="s">
        <v>15</v>
      </c>
      <c r="K294" s="515"/>
      <c r="L294" s="515"/>
      <c r="M294" s="515"/>
      <c r="N294" s="515"/>
      <c r="O294" s="515"/>
      <c r="P294" s="515"/>
      <c r="Q294" s="515"/>
      <c r="R294" s="516"/>
      <c r="S294" s="514" t="s">
        <v>7</v>
      </c>
      <c r="T294" s="515"/>
      <c r="U294" s="515"/>
      <c r="V294" s="515"/>
      <c r="W294" s="515"/>
      <c r="X294" s="515"/>
      <c r="Y294" s="515"/>
      <c r="Z294" s="515"/>
      <c r="AA294" s="516"/>
      <c r="AB294" s="517">
        <f>SUM(((((J298+S298)/2)*G298)*E298))</f>
        <v>0</v>
      </c>
    </row>
    <row r="295" spans="1:28" ht="15.75" customHeight="1">
      <c r="A295" s="550"/>
      <c r="B295" s="551"/>
      <c r="C295" s="551"/>
      <c r="D295" s="552"/>
      <c r="E295" s="510"/>
      <c r="F295" s="511"/>
      <c r="G295" s="510"/>
      <c r="H295" s="513"/>
      <c r="I295" s="511"/>
      <c r="J295" s="520" t="s">
        <v>16</v>
      </c>
      <c r="K295" s="521"/>
      <c r="L295" s="522"/>
      <c r="M295" s="520" t="s">
        <v>17</v>
      </c>
      <c r="N295" s="521"/>
      <c r="O295" s="522"/>
      <c r="P295" s="520" t="s">
        <v>18</v>
      </c>
      <c r="Q295" s="521"/>
      <c r="R295" s="522"/>
      <c r="S295" s="520" t="s">
        <v>8</v>
      </c>
      <c r="T295" s="521"/>
      <c r="U295" s="522"/>
      <c r="V295" s="520" t="s">
        <v>13</v>
      </c>
      <c r="W295" s="521"/>
      <c r="X295" s="522"/>
      <c r="Y295" s="520" t="s">
        <v>149</v>
      </c>
      <c r="Z295" s="521"/>
      <c r="AA295" s="522"/>
      <c r="AB295" s="518"/>
    </row>
    <row r="296" spans="1:28" ht="15.75" customHeight="1">
      <c r="A296" s="523" t="str">
        <f>T(A175)</f>
        <v>Cyber Systems</v>
      </c>
      <c r="B296" s="524"/>
      <c r="C296" s="141" t="str">
        <f>T(C175)</f>
        <v>HR</v>
      </c>
      <c r="D296" s="144">
        <f>SUM(D175)</f>
        <v>8</v>
      </c>
      <c r="E296" s="525">
        <v>1</v>
      </c>
      <c r="F296" s="526"/>
      <c r="G296" s="525">
        <f>SUM(G175)</f>
        <v>0</v>
      </c>
      <c r="H296" s="529"/>
      <c r="I296" s="526"/>
      <c r="J296" s="531">
        <v>0</v>
      </c>
      <c r="K296" s="532"/>
      <c r="L296" s="533"/>
      <c r="M296" s="531">
        <v>0</v>
      </c>
      <c r="N296" s="532"/>
      <c r="O296" s="533"/>
      <c r="P296" s="531">
        <v>0</v>
      </c>
      <c r="Q296" s="532"/>
      <c r="R296" s="533"/>
      <c r="S296" s="531">
        <v>0</v>
      </c>
      <c r="T296" s="532"/>
      <c r="U296" s="533"/>
      <c r="V296" s="531">
        <v>0</v>
      </c>
      <c r="W296" s="532"/>
      <c r="X296" s="533"/>
      <c r="Y296" s="531">
        <v>0</v>
      </c>
      <c r="Z296" s="532"/>
      <c r="AA296" s="533"/>
      <c r="AB296" s="518"/>
    </row>
    <row r="297" spans="1:28" ht="15.75" customHeight="1">
      <c r="A297" s="537" t="str">
        <f>T(A176)</f>
        <v/>
      </c>
      <c r="B297" s="538"/>
      <c r="C297" s="538"/>
      <c r="D297" s="539"/>
      <c r="E297" s="527"/>
      <c r="F297" s="528"/>
      <c r="G297" s="527"/>
      <c r="H297" s="530"/>
      <c r="I297" s="528"/>
      <c r="J297" s="534"/>
      <c r="K297" s="535"/>
      <c r="L297" s="536"/>
      <c r="M297" s="534"/>
      <c r="N297" s="535"/>
      <c r="O297" s="536"/>
      <c r="P297" s="534"/>
      <c r="Q297" s="535"/>
      <c r="R297" s="536"/>
      <c r="S297" s="534"/>
      <c r="T297" s="535"/>
      <c r="U297" s="536"/>
      <c r="V297" s="534"/>
      <c r="W297" s="535"/>
      <c r="X297" s="536"/>
      <c r="Y297" s="534"/>
      <c r="Z297" s="535"/>
      <c r="AA297" s="536"/>
      <c r="AB297" s="518"/>
    </row>
    <row r="298" spans="1:28" ht="15.75" customHeight="1" thickBot="1">
      <c r="A298" s="540"/>
      <c r="B298" s="541"/>
      <c r="C298" s="541"/>
      <c r="D298" s="542"/>
      <c r="E298" s="543">
        <f>SUM(E296)</f>
        <v>1</v>
      </c>
      <c r="F298" s="544"/>
      <c r="G298" s="545">
        <f>SUM(G296)</f>
        <v>0</v>
      </c>
      <c r="H298" s="543"/>
      <c r="I298" s="544"/>
      <c r="J298" s="545">
        <f>SUM((J296+M296+P296)/3)</f>
        <v>0</v>
      </c>
      <c r="K298" s="543"/>
      <c r="L298" s="543"/>
      <c r="M298" s="543"/>
      <c r="N298" s="543"/>
      <c r="O298" s="543"/>
      <c r="P298" s="543"/>
      <c r="Q298" s="543"/>
      <c r="R298" s="544"/>
      <c r="S298" s="545">
        <f>SUM(((S296*3)+V296+Y296)/5)</f>
        <v>0</v>
      </c>
      <c r="T298" s="543"/>
      <c r="U298" s="543"/>
      <c r="V298" s="543"/>
      <c r="W298" s="543"/>
      <c r="X298" s="543"/>
      <c r="Y298" s="543"/>
      <c r="Z298" s="543"/>
      <c r="AA298" s="544"/>
      <c r="AB298" s="519"/>
    </row>
    <row r="299" spans="1:28" ht="15.75" customHeight="1" thickBot="1">
      <c r="J299" s="143"/>
      <c r="K299" s="143"/>
      <c r="L299" s="143"/>
      <c r="M299" s="143"/>
      <c r="N299" s="143"/>
      <c r="O299" s="143"/>
      <c r="P299" s="143"/>
      <c r="Q299" s="143"/>
      <c r="R299" s="143"/>
      <c r="S299" s="143"/>
      <c r="T299" s="143"/>
      <c r="U299" s="143"/>
      <c r="V299" s="143"/>
      <c r="W299" s="143"/>
      <c r="X299" s="143"/>
      <c r="Y299" s="143"/>
      <c r="Z299" s="143"/>
      <c r="AA299" s="143"/>
    </row>
    <row r="300" spans="1:28" ht="15.75" customHeight="1">
      <c r="A300" s="547" t="str">
        <f>T(A288)</f>
        <v>Hijack</v>
      </c>
      <c r="B300" s="548"/>
      <c r="C300" s="548"/>
      <c r="D300" s="549"/>
      <c r="E300" s="508" t="s">
        <v>45</v>
      </c>
      <c r="F300" s="509"/>
      <c r="G300" s="508" t="s">
        <v>3</v>
      </c>
      <c r="H300" s="512"/>
      <c r="I300" s="509"/>
      <c r="J300" s="514" t="s">
        <v>15</v>
      </c>
      <c r="K300" s="515"/>
      <c r="L300" s="515"/>
      <c r="M300" s="515"/>
      <c r="N300" s="515"/>
      <c r="O300" s="515"/>
      <c r="P300" s="515"/>
      <c r="Q300" s="515"/>
      <c r="R300" s="516"/>
      <c r="S300" s="514" t="s">
        <v>7</v>
      </c>
      <c r="T300" s="515"/>
      <c r="U300" s="515"/>
      <c r="V300" s="515"/>
      <c r="W300" s="515"/>
      <c r="X300" s="515"/>
      <c r="Y300" s="515"/>
      <c r="Z300" s="515"/>
      <c r="AA300" s="516"/>
      <c r="AB300" s="517">
        <f>SUM(((((J304+S304)/2)*G304)*E304))</f>
        <v>0</v>
      </c>
    </row>
    <row r="301" spans="1:28" ht="15.75" customHeight="1">
      <c r="A301" s="550"/>
      <c r="B301" s="551"/>
      <c r="C301" s="551"/>
      <c r="D301" s="552"/>
      <c r="E301" s="510"/>
      <c r="F301" s="511"/>
      <c r="G301" s="510"/>
      <c r="H301" s="513"/>
      <c r="I301" s="511"/>
      <c r="J301" s="520" t="s">
        <v>16</v>
      </c>
      <c r="K301" s="521"/>
      <c r="L301" s="522"/>
      <c r="M301" s="520" t="s">
        <v>17</v>
      </c>
      <c r="N301" s="521"/>
      <c r="O301" s="522"/>
      <c r="P301" s="520" t="s">
        <v>18</v>
      </c>
      <c r="Q301" s="521"/>
      <c r="R301" s="522"/>
      <c r="S301" s="520" t="s">
        <v>8</v>
      </c>
      <c r="T301" s="521"/>
      <c r="U301" s="522"/>
      <c r="V301" s="520" t="s">
        <v>13</v>
      </c>
      <c r="W301" s="521"/>
      <c r="X301" s="522"/>
      <c r="Y301" s="520" t="s">
        <v>149</v>
      </c>
      <c r="Z301" s="521"/>
      <c r="AA301" s="522"/>
      <c r="AB301" s="518"/>
    </row>
    <row r="302" spans="1:28" ht="15.75" customHeight="1">
      <c r="A302" s="523" t="str">
        <f>T(A181)</f>
        <v>Right of Way (ROW)</v>
      </c>
      <c r="B302" s="524"/>
      <c r="C302" s="141" t="str">
        <f>T(C181)</f>
        <v>HR</v>
      </c>
      <c r="D302" s="144">
        <f>SUM(D181)</f>
        <v>9</v>
      </c>
      <c r="E302" s="525">
        <v>1</v>
      </c>
      <c r="F302" s="526"/>
      <c r="G302" s="525">
        <f>SUM(G181)</f>
        <v>0</v>
      </c>
      <c r="H302" s="529"/>
      <c r="I302" s="526"/>
      <c r="J302" s="531">
        <v>0</v>
      </c>
      <c r="K302" s="532"/>
      <c r="L302" s="533"/>
      <c r="M302" s="531">
        <v>0</v>
      </c>
      <c r="N302" s="532"/>
      <c r="O302" s="533"/>
      <c r="P302" s="531">
        <v>0</v>
      </c>
      <c r="Q302" s="532"/>
      <c r="R302" s="533"/>
      <c r="S302" s="531">
        <v>0</v>
      </c>
      <c r="T302" s="532"/>
      <c r="U302" s="533"/>
      <c r="V302" s="531">
        <v>0</v>
      </c>
      <c r="W302" s="532"/>
      <c r="X302" s="533"/>
      <c r="Y302" s="531">
        <v>0</v>
      </c>
      <c r="Z302" s="532"/>
      <c r="AA302" s="533"/>
      <c r="AB302" s="518"/>
    </row>
    <row r="303" spans="1:28" ht="15.75" customHeight="1">
      <c r="A303" s="537" t="str">
        <f>T(A182)</f>
        <v/>
      </c>
      <c r="B303" s="538"/>
      <c r="C303" s="538"/>
      <c r="D303" s="539"/>
      <c r="E303" s="527"/>
      <c r="F303" s="528"/>
      <c r="G303" s="527"/>
      <c r="H303" s="530"/>
      <c r="I303" s="528"/>
      <c r="J303" s="534"/>
      <c r="K303" s="535"/>
      <c r="L303" s="536"/>
      <c r="M303" s="534"/>
      <c r="N303" s="535"/>
      <c r="O303" s="536"/>
      <c r="P303" s="534"/>
      <c r="Q303" s="535"/>
      <c r="R303" s="536"/>
      <c r="S303" s="534"/>
      <c r="T303" s="535"/>
      <c r="U303" s="536"/>
      <c r="V303" s="534"/>
      <c r="W303" s="535"/>
      <c r="X303" s="536"/>
      <c r="Y303" s="534"/>
      <c r="Z303" s="535"/>
      <c r="AA303" s="536"/>
      <c r="AB303" s="518"/>
    </row>
    <row r="304" spans="1:28" ht="15.75" customHeight="1" thickBot="1">
      <c r="A304" s="540"/>
      <c r="B304" s="541"/>
      <c r="C304" s="541"/>
      <c r="D304" s="542"/>
      <c r="E304" s="543">
        <f>SUM(E302)</f>
        <v>1</v>
      </c>
      <c r="F304" s="544"/>
      <c r="G304" s="545">
        <f>SUM(G302)</f>
        <v>0</v>
      </c>
      <c r="H304" s="543"/>
      <c r="I304" s="544"/>
      <c r="J304" s="545">
        <f>SUM((J302+M302+P302)/3)</f>
        <v>0</v>
      </c>
      <c r="K304" s="543"/>
      <c r="L304" s="543"/>
      <c r="M304" s="543"/>
      <c r="N304" s="543"/>
      <c r="O304" s="543"/>
      <c r="P304" s="543"/>
      <c r="Q304" s="543"/>
      <c r="R304" s="544"/>
      <c r="S304" s="545">
        <f>SUM(((S302*3)+V302+Y302)/5)</f>
        <v>0</v>
      </c>
      <c r="T304" s="543"/>
      <c r="U304" s="543"/>
      <c r="V304" s="543"/>
      <c r="W304" s="543"/>
      <c r="X304" s="543"/>
      <c r="Y304" s="543"/>
      <c r="Z304" s="543"/>
      <c r="AA304" s="544"/>
      <c r="AB304" s="519"/>
    </row>
    <row r="305" spans="1:28" ht="15.75" customHeight="1" thickBot="1">
      <c r="J305" s="145"/>
      <c r="K305" s="145"/>
      <c r="L305" s="145"/>
      <c r="M305" s="145"/>
      <c r="N305" s="145"/>
      <c r="O305" s="145"/>
      <c r="P305" s="145"/>
      <c r="Q305" s="145"/>
      <c r="R305" s="145"/>
      <c r="S305" s="145"/>
      <c r="T305" s="145"/>
      <c r="U305" s="145"/>
      <c r="V305" s="145"/>
      <c r="W305" s="145"/>
      <c r="X305" s="145"/>
      <c r="Y305" s="145"/>
      <c r="Z305" s="145"/>
      <c r="AA305" s="145"/>
    </row>
    <row r="306" spans="1:28" ht="15.75" customHeight="1">
      <c r="A306" s="547" t="str">
        <f>T(A288)</f>
        <v>Hijack</v>
      </c>
      <c r="B306" s="548"/>
      <c r="C306" s="548"/>
      <c r="D306" s="549"/>
      <c r="E306" s="508" t="s">
        <v>45</v>
      </c>
      <c r="F306" s="509"/>
      <c r="G306" s="508" t="s">
        <v>3</v>
      </c>
      <c r="H306" s="512"/>
      <c r="I306" s="509"/>
      <c r="J306" s="514" t="s">
        <v>15</v>
      </c>
      <c r="K306" s="515"/>
      <c r="L306" s="515"/>
      <c r="M306" s="515"/>
      <c r="N306" s="515"/>
      <c r="O306" s="515"/>
      <c r="P306" s="515"/>
      <c r="Q306" s="515"/>
      <c r="R306" s="516"/>
      <c r="S306" s="514" t="s">
        <v>7</v>
      </c>
      <c r="T306" s="515"/>
      <c r="U306" s="515"/>
      <c r="V306" s="515"/>
      <c r="W306" s="515"/>
      <c r="X306" s="515"/>
      <c r="Y306" s="515"/>
      <c r="Z306" s="515"/>
      <c r="AA306" s="516"/>
      <c r="AB306" s="517">
        <f>SUM(((((J310+S310)/2)*G310)*E310))</f>
        <v>0</v>
      </c>
    </row>
    <row r="307" spans="1:28" ht="15.75" customHeight="1">
      <c r="A307" s="550"/>
      <c r="B307" s="551"/>
      <c r="C307" s="551"/>
      <c r="D307" s="552"/>
      <c r="E307" s="510"/>
      <c r="F307" s="511"/>
      <c r="G307" s="510"/>
      <c r="H307" s="513"/>
      <c r="I307" s="511"/>
      <c r="J307" s="520" t="s">
        <v>16</v>
      </c>
      <c r="K307" s="521"/>
      <c r="L307" s="522"/>
      <c r="M307" s="520" t="s">
        <v>17</v>
      </c>
      <c r="N307" s="521"/>
      <c r="O307" s="522"/>
      <c r="P307" s="520" t="s">
        <v>18</v>
      </c>
      <c r="Q307" s="521"/>
      <c r="R307" s="522"/>
      <c r="S307" s="520" t="s">
        <v>8</v>
      </c>
      <c r="T307" s="521"/>
      <c r="U307" s="522"/>
      <c r="V307" s="520" t="s">
        <v>13</v>
      </c>
      <c r="W307" s="521"/>
      <c r="X307" s="522"/>
      <c r="Y307" s="520" t="s">
        <v>149</v>
      </c>
      <c r="Z307" s="521"/>
      <c r="AA307" s="522"/>
      <c r="AB307" s="518"/>
    </row>
    <row r="308" spans="1:28" ht="15.75" customHeight="1">
      <c r="A308" s="523" t="str">
        <f>T(A187)</f>
        <v>Signals &amp; PTC</v>
      </c>
      <c r="B308" s="524"/>
      <c r="C308" s="141" t="str">
        <f>T(C187)</f>
        <v>HR</v>
      </c>
      <c r="D308" s="144">
        <f>SUM(D187)</f>
        <v>10</v>
      </c>
      <c r="E308" s="525">
        <v>1</v>
      </c>
      <c r="F308" s="526"/>
      <c r="G308" s="525">
        <f>SUM(G187)</f>
        <v>0</v>
      </c>
      <c r="H308" s="529"/>
      <c r="I308" s="526"/>
      <c r="J308" s="531">
        <v>0</v>
      </c>
      <c r="K308" s="532"/>
      <c r="L308" s="533"/>
      <c r="M308" s="531">
        <v>0</v>
      </c>
      <c r="N308" s="532"/>
      <c r="O308" s="533"/>
      <c r="P308" s="531">
        <v>0</v>
      </c>
      <c r="Q308" s="532"/>
      <c r="R308" s="533"/>
      <c r="S308" s="531">
        <v>0</v>
      </c>
      <c r="T308" s="532"/>
      <c r="U308" s="533"/>
      <c r="V308" s="531">
        <v>0</v>
      </c>
      <c r="W308" s="532"/>
      <c r="X308" s="533"/>
      <c r="Y308" s="531">
        <v>0</v>
      </c>
      <c r="Z308" s="532"/>
      <c r="AA308" s="533"/>
      <c r="AB308" s="518"/>
    </row>
    <row r="309" spans="1:28" ht="15.75" customHeight="1">
      <c r="A309" s="537" t="str">
        <f>T(A188)</f>
        <v/>
      </c>
      <c r="B309" s="538"/>
      <c r="C309" s="538"/>
      <c r="D309" s="539"/>
      <c r="E309" s="527"/>
      <c r="F309" s="528"/>
      <c r="G309" s="527"/>
      <c r="H309" s="530"/>
      <c r="I309" s="528"/>
      <c r="J309" s="534"/>
      <c r="K309" s="535"/>
      <c r="L309" s="536"/>
      <c r="M309" s="534"/>
      <c r="N309" s="535"/>
      <c r="O309" s="536"/>
      <c r="P309" s="534"/>
      <c r="Q309" s="535"/>
      <c r="R309" s="536"/>
      <c r="S309" s="534"/>
      <c r="T309" s="535"/>
      <c r="U309" s="536"/>
      <c r="V309" s="534"/>
      <c r="W309" s="535"/>
      <c r="X309" s="536"/>
      <c r="Y309" s="534"/>
      <c r="Z309" s="535"/>
      <c r="AA309" s="536"/>
      <c r="AB309" s="518"/>
    </row>
    <row r="310" spans="1:28" ht="15.75" customHeight="1" thickBot="1">
      <c r="A310" s="540"/>
      <c r="B310" s="541"/>
      <c r="C310" s="541"/>
      <c r="D310" s="542"/>
      <c r="E310" s="543">
        <f>SUM(E308)</f>
        <v>1</v>
      </c>
      <c r="F310" s="544"/>
      <c r="G310" s="545">
        <f>SUM(G308)</f>
        <v>0</v>
      </c>
      <c r="H310" s="543"/>
      <c r="I310" s="544"/>
      <c r="J310" s="545">
        <f>SUM((J308+M308+P308)/3)</f>
        <v>0</v>
      </c>
      <c r="K310" s="543"/>
      <c r="L310" s="543"/>
      <c r="M310" s="543"/>
      <c r="N310" s="543"/>
      <c r="O310" s="543"/>
      <c r="P310" s="543"/>
      <c r="Q310" s="543"/>
      <c r="R310" s="544"/>
      <c r="S310" s="545">
        <f>SUM(((S308*3)+V308+Y308)/5)</f>
        <v>0</v>
      </c>
      <c r="T310" s="543"/>
      <c r="U310" s="543"/>
      <c r="V310" s="543"/>
      <c r="W310" s="543"/>
      <c r="X310" s="543"/>
      <c r="Y310" s="543"/>
      <c r="Z310" s="543"/>
      <c r="AA310" s="544"/>
      <c r="AB310" s="519"/>
    </row>
    <row r="311" spans="1:28" ht="15.75" customHeight="1" thickBot="1">
      <c r="J311" s="145"/>
      <c r="K311" s="145"/>
      <c r="L311" s="145"/>
      <c r="M311" s="145"/>
      <c r="N311" s="145"/>
      <c r="O311" s="145"/>
      <c r="P311" s="145"/>
      <c r="Q311" s="145"/>
      <c r="R311" s="145"/>
      <c r="S311" s="145"/>
      <c r="T311" s="145"/>
      <c r="U311" s="145"/>
      <c r="V311" s="145"/>
      <c r="W311" s="145"/>
      <c r="X311" s="145"/>
      <c r="Y311" s="145"/>
      <c r="Z311" s="145"/>
      <c r="AA311" s="145"/>
    </row>
    <row r="312" spans="1:28" ht="15.75" customHeight="1">
      <c r="A312" s="547" t="str">
        <f>T(A306)</f>
        <v>Hijack</v>
      </c>
      <c r="B312" s="548"/>
      <c r="C312" s="548"/>
      <c r="D312" s="549"/>
      <c r="E312" s="508" t="s">
        <v>45</v>
      </c>
      <c r="F312" s="509"/>
      <c r="G312" s="508" t="s">
        <v>3</v>
      </c>
      <c r="H312" s="512"/>
      <c r="I312" s="509"/>
      <c r="J312" s="514" t="s">
        <v>15</v>
      </c>
      <c r="K312" s="515"/>
      <c r="L312" s="515"/>
      <c r="M312" s="515"/>
      <c r="N312" s="515"/>
      <c r="O312" s="515"/>
      <c r="P312" s="515"/>
      <c r="Q312" s="515"/>
      <c r="R312" s="516"/>
      <c r="S312" s="514" t="s">
        <v>7</v>
      </c>
      <c r="T312" s="515"/>
      <c r="U312" s="515"/>
      <c r="V312" s="515"/>
      <c r="W312" s="515"/>
      <c r="X312" s="515"/>
      <c r="Y312" s="515"/>
      <c r="Z312" s="515"/>
      <c r="AA312" s="516"/>
      <c r="AB312" s="517">
        <f>SUM(((((J316+S316)/2)*G316)*E316))</f>
        <v>0</v>
      </c>
    </row>
    <row r="313" spans="1:28" ht="15.75" customHeight="1">
      <c r="A313" s="550"/>
      <c r="B313" s="551"/>
      <c r="C313" s="551"/>
      <c r="D313" s="552"/>
      <c r="E313" s="510"/>
      <c r="F313" s="511"/>
      <c r="G313" s="510"/>
      <c r="H313" s="513"/>
      <c r="I313" s="511"/>
      <c r="J313" s="520" t="s">
        <v>16</v>
      </c>
      <c r="K313" s="521"/>
      <c r="L313" s="522"/>
      <c r="M313" s="520" t="s">
        <v>17</v>
      </c>
      <c r="N313" s="521"/>
      <c r="O313" s="522"/>
      <c r="P313" s="520" t="s">
        <v>18</v>
      </c>
      <c r="Q313" s="521"/>
      <c r="R313" s="522"/>
      <c r="S313" s="520" t="s">
        <v>8</v>
      </c>
      <c r="T313" s="521"/>
      <c r="U313" s="522"/>
      <c r="V313" s="520" t="s">
        <v>13</v>
      </c>
      <c r="W313" s="521"/>
      <c r="X313" s="522"/>
      <c r="Y313" s="520" t="s">
        <v>149</v>
      </c>
      <c r="Z313" s="521"/>
      <c r="AA313" s="522"/>
      <c r="AB313" s="518"/>
    </row>
    <row r="314" spans="1:28" ht="15.75" customHeight="1">
      <c r="A314" s="523" t="str">
        <f>T(A193)</f>
        <v xml:space="preserve">Switches </v>
      </c>
      <c r="B314" s="524"/>
      <c r="C314" s="141" t="str">
        <f>T(C193)</f>
        <v>HR</v>
      </c>
      <c r="D314" s="144">
        <f>SUM(D193)</f>
        <v>11</v>
      </c>
      <c r="E314" s="525">
        <v>1</v>
      </c>
      <c r="F314" s="526"/>
      <c r="G314" s="525">
        <f>SUM(G193)</f>
        <v>0</v>
      </c>
      <c r="H314" s="529"/>
      <c r="I314" s="526"/>
      <c r="J314" s="531">
        <v>0</v>
      </c>
      <c r="K314" s="532"/>
      <c r="L314" s="533"/>
      <c r="M314" s="531">
        <v>0</v>
      </c>
      <c r="N314" s="532"/>
      <c r="O314" s="533"/>
      <c r="P314" s="531">
        <v>0</v>
      </c>
      <c r="Q314" s="532"/>
      <c r="R314" s="533"/>
      <c r="S314" s="531">
        <v>0</v>
      </c>
      <c r="T314" s="532"/>
      <c r="U314" s="533"/>
      <c r="V314" s="531">
        <v>0</v>
      </c>
      <c r="W314" s="532"/>
      <c r="X314" s="533"/>
      <c r="Y314" s="531">
        <v>0</v>
      </c>
      <c r="Z314" s="532"/>
      <c r="AA314" s="533"/>
      <c r="AB314" s="518"/>
    </row>
    <row r="315" spans="1:28" ht="15.75" customHeight="1">
      <c r="A315" s="537" t="str">
        <f>T(A194)</f>
        <v/>
      </c>
      <c r="B315" s="538"/>
      <c r="C315" s="538"/>
      <c r="D315" s="539"/>
      <c r="E315" s="527"/>
      <c r="F315" s="528"/>
      <c r="G315" s="527"/>
      <c r="H315" s="530"/>
      <c r="I315" s="528"/>
      <c r="J315" s="534"/>
      <c r="K315" s="535"/>
      <c r="L315" s="536"/>
      <c r="M315" s="534"/>
      <c r="N315" s="535"/>
      <c r="O315" s="536"/>
      <c r="P315" s="534"/>
      <c r="Q315" s="535"/>
      <c r="R315" s="536"/>
      <c r="S315" s="534"/>
      <c r="T315" s="535"/>
      <c r="U315" s="536"/>
      <c r="V315" s="534"/>
      <c r="W315" s="535"/>
      <c r="X315" s="536"/>
      <c r="Y315" s="534"/>
      <c r="Z315" s="535"/>
      <c r="AA315" s="536"/>
      <c r="AB315" s="518"/>
    </row>
    <row r="316" spans="1:28" ht="15.75" customHeight="1" thickBot="1">
      <c r="A316" s="540"/>
      <c r="B316" s="541"/>
      <c r="C316" s="541"/>
      <c r="D316" s="542"/>
      <c r="E316" s="543">
        <f>SUM(E314)</f>
        <v>1</v>
      </c>
      <c r="F316" s="544"/>
      <c r="G316" s="545">
        <f>SUM(G314)</f>
        <v>0</v>
      </c>
      <c r="H316" s="543"/>
      <c r="I316" s="544"/>
      <c r="J316" s="545">
        <f>SUM((J314+M314+P314)/3)</f>
        <v>0</v>
      </c>
      <c r="K316" s="543"/>
      <c r="L316" s="543"/>
      <c r="M316" s="543"/>
      <c r="N316" s="543"/>
      <c r="O316" s="543"/>
      <c r="P316" s="543"/>
      <c r="Q316" s="543"/>
      <c r="R316" s="544"/>
      <c r="S316" s="545">
        <f>SUM(((S314*3)+V314+Y314)/5)</f>
        <v>0</v>
      </c>
      <c r="T316" s="543"/>
      <c r="U316" s="543"/>
      <c r="V316" s="543"/>
      <c r="W316" s="543"/>
      <c r="X316" s="543"/>
      <c r="Y316" s="543"/>
      <c r="Z316" s="543"/>
      <c r="AA316" s="544"/>
      <c r="AB316" s="519"/>
    </row>
    <row r="317" spans="1:28" ht="15.75" customHeight="1" thickBot="1">
      <c r="J317" s="143"/>
      <c r="K317" s="143"/>
      <c r="L317" s="143"/>
      <c r="M317" s="143"/>
      <c r="N317" s="143"/>
      <c r="O317" s="143"/>
      <c r="P317" s="143"/>
      <c r="Q317" s="143"/>
      <c r="R317" s="143"/>
      <c r="S317" s="143"/>
      <c r="T317" s="143"/>
      <c r="U317" s="143"/>
      <c r="V317" s="143"/>
      <c r="W317" s="143"/>
      <c r="X317" s="143"/>
      <c r="Y317" s="143"/>
      <c r="Z317" s="143"/>
      <c r="AA317" s="143"/>
    </row>
    <row r="318" spans="1:28" ht="15.75" customHeight="1">
      <c r="A318" s="547" t="str">
        <f>T(A312)</f>
        <v>Hijack</v>
      </c>
      <c r="B318" s="548"/>
      <c r="C318" s="548"/>
      <c r="D318" s="549"/>
      <c r="E318" s="508" t="s">
        <v>45</v>
      </c>
      <c r="F318" s="509"/>
      <c r="G318" s="508" t="s">
        <v>3</v>
      </c>
      <c r="H318" s="512"/>
      <c r="I318" s="509"/>
      <c r="J318" s="514" t="s">
        <v>15</v>
      </c>
      <c r="K318" s="515"/>
      <c r="L318" s="515"/>
      <c r="M318" s="515"/>
      <c r="N318" s="515"/>
      <c r="O318" s="515"/>
      <c r="P318" s="515"/>
      <c r="Q318" s="515"/>
      <c r="R318" s="516"/>
      <c r="S318" s="514" t="s">
        <v>7</v>
      </c>
      <c r="T318" s="515"/>
      <c r="U318" s="515"/>
      <c r="V318" s="515"/>
      <c r="W318" s="515"/>
      <c r="X318" s="515"/>
      <c r="Y318" s="515"/>
      <c r="Z318" s="515"/>
      <c r="AA318" s="516"/>
      <c r="AB318" s="517">
        <f>SUM(((((J322+S322)/2)*G322)*E322))</f>
        <v>0</v>
      </c>
    </row>
    <row r="319" spans="1:28" ht="15.75" customHeight="1">
      <c r="A319" s="550"/>
      <c r="B319" s="551"/>
      <c r="C319" s="551"/>
      <c r="D319" s="552"/>
      <c r="E319" s="510"/>
      <c r="F319" s="511"/>
      <c r="G319" s="510"/>
      <c r="H319" s="513"/>
      <c r="I319" s="511"/>
      <c r="J319" s="520" t="s">
        <v>16</v>
      </c>
      <c r="K319" s="521"/>
      <c r="L319" s="522"/>
      <c r="M319" s="520" t="s">
        <v>17</v>
      </c>
      <c r="N319" s="521"/>
      <c r="O319" s="522"/>
      <c r="P319" s="520" t="s">
        <v>18</v>
      </c>
      <c r="Q319" s="521"/>
      <c r="R319" s="522"/>
      <c r="S319" s="520" t="s">
        <v>8</v>
      </c>
      <c r="T319" s="521"/>
      <c r="U319" s="522"/>
      <c r="V319" s="520" t="s">
        <v>13</v>
      </c>
      <c r="W319" s="521"/>
      <c r="X319" s="522"/>
      <c r="Y319" s="520" t="s">
        <v>149</v>
      </c>
      <c r="Z319" s="521"/>
      <c r="AA319" s="522"/>
      <c r="AB319" s="518"/>
    </row>
    <row r="320" spans="1:28" ht="15.75" customHeight="1">
      <c r="A320" s="523" t="str">
        <f>T(A199)</f>
        <v>Bridges</v>
      </c>
      <c r="B320" s="524"/>
      <c r="C320" s="141" t="str">
        <f>T(C199)</f>
        <v>HR</v>
      </c>
      <c r="D320" s="144">
        <f>SUM(D199)</f>
        <v>12</v>
      </c>
      <c r="E320" s="525">
        <v>1</v>
      </c>
      <c r="F320" s="526"/>
      <c r="G320" s="525">
        <f>SUM(G199)</f>
        <v>0</v>
      </c>
      <c r="H320" s="529"/>
      <c r="I320" s="526"/>
      <c r="J320" s="531">
        <v>0</v>
      </c>
      <c r="K320" s="532"/>
      <c r="L320" s="533"/>
      <c r="M320" s="531">
        <v>0</v>
      </c>
      <c r="N320" s="532"/>
      <c r="O320" s="533"/>
      <c r="P320" s="531">
        <v>0</v>
      </c>
      <c r="Q320" s="532"/>
      <c r="R320" s="533"/>
      <c r="S320" s="531">
        <v>0</v>
      </c>
      <c r="T320" s="532"/>
      <c r="U320" s="533"/>
      <c r="V320" s="531">
        <v>0</v>
      </c>
      <c r="W320" s="532"/>
      <c r="X320" s="533"/>
      <c r="Y320" s="531">
        <v>0</v>
      </c>
      <c r="Z320" s="532"/>
      <c r="AA320" s="533"/>
      <c r="AB320" s="518"/>
    </row>
    <row r="321" spans="1:28" ht="15.75" customHeight="1">
      <c r="A321" s="537" t="str">
        <f>T(A200)</f>
        <v/>
      </c>
      <c r="B321" s="538"/>
      <c r="C321" s="538"/>
      <c r="D321" s="539"/>
      <c r="E321" s="527"/>
      <c r="F321" s="528"/>
      <c r="G321" s="527"/>
      <c r="H321" s="530"/>
      <c r="I321" s="528"/>
      <c r="J321" s="534"/>
      <c r="K321" s="535"/>
      <c r="L321" s="536"/>
      <c r="M321" s="534"/>
      <c r="N321" s="535"/>
      <c r="O321" s="536"/>
      <c r="P321" s="534"/>
      <c r="Q321" s="535"/>
      <c r="R321" s="536"/>
      <c r="S321" s="534"/>
      <c r="T321" s="535"/>
      <c r="U321" s="536"/>
      <c r="V321" s="534"/>
      <c r="W321" s="535"/>
      <c r="X321" s="536"/>
      <c r="Y321" s="534"/>
      <c r="Z321" s="535"/>
      <c r="AA321" s="536"/>
      <c r="AB321" s="518"/>
    </row>
    <row r="322" spans="1:28" ht="15.75" customHeight="1" thickBot="1">
      <c r="A322" s="540"/>
      <c r="B322" s="541"/>
      <c r="C322" s="541"/>
      <c r="D322" s="542"/>
      <c r="E322" s="543">
        <f>SUM(E320)</f>
        <v>1</v>
      </c>
      <c r="F322" s="544"/>
      <c r="G322" s="545">
        <f>SUM(G320)</f>
        <v>0</v>
      </c>
      <c r="H322" s="543"/>
      <c r="I322" s="544"/>
      <c r="J322" s="545">
        <f>SUM((J320+M320+P320)/3)</f>
        <v>0</v>
      </c>
      <c r="K322" s="543"/>
      <c r="L322" s="543"/>
      <c r="M322" s="543"/>
      <c r="N322" s="543"/>
      <c r="O322" s="543"/>
      <c r="P322" s="543"/>
      <c r="Q322" s="543"/>
      <c r="R322" s="544"/>
      <c r="S322" s="545">
        <f>SUM(((S320*3)+V320+Y320)/5)</f>
        <v>0</v>
      </c>
      <c r="T322" s="543"/>
      <c r="U322" s="543"/>
      <c r="V322" s="543"/>
      <c r="W322" s="543"/>
      <c r="X322" s="543"/>
      <c r="Y322" s="543"/>
      <c r="Z322" s="543"/>
      <c r="AA322" s="544"/>
      <c r="AB322" s="519"/>
    </row>
    <row r="323" spans="1:28" ht="15.75" customHeight="1" thickBot="1">
      <c r="J323" s="145"/>
      <c r="K323" s="145"/>
      <c r="L323" s="145"/>
      <c r="M323" s="145"/>
      <c r="N323" s="145"/>
      <c r="O323" s="145"/>
      <c r="P323" s="145"/>
      <c r="Q323" s="145"/>
      <c r="R323" s="145"/>
      <c r="S323" s="145"/>
      <c r="T323" s="145"/>
      <c r="U323" s="145"/>
      <c r="V323" s="145"/>
      <c r="W323" s="145"/>
      <c r="X323" s="145"/>
      <c r="Y323" s="145"/>
      <c r="Z323" s="145"/>
      <c r="AA323" s="145"/>
      <c r="AB323" s="158"/>
    </row>
    <row r="324" spans="1:28" ht="15.75" customHeight="1">
      <c r="A324" s="547" t="str">
        <f>T(A318)</f>
        <v>Hijack</v>
      </c>
      <c r="B324" s="548"/>
      <c r="C324" s="548"/>
      <c r="D324" s="549"/>
      <c r="E324" s="508" t="s">
        <v>45</v>
      </c>
      <c r="F324" s="509"/>
      <c r="G324" s="508" t="s">
        <v>3</v>
      </c>
      <c r="H324" s="512"/>
      <c r="I324" s="509"/>
      <c r="J324" s="514" t="s">
        <v>15</v>
      </c>
      <c r="K324" s="515"/>
      <c r="L324" s="515"/>
      <c r="M324" s="515"/>
      <c r="N324" s="515"/>
      <c r="O324" s="515"/>
      <c r="P324" s="515"/>
      <c r="Q324" s="515"/>
      <c r="R324" s="516"/>
      <c r="S324" s="514" t="s">
        <v>7</v>
      </c>
      <c r="T324" s="515"/>
      <c r="U324" s="515"/>
      <c r="V324" s="515"/>
      <c r="W324" s="515"/>
      <c r="X324" s="515"/>
      <c r="Y324" s="515"/>
      <c r="Z324" s="515"/>
      <c r="AA324" s="516"/>
      <c r="AB324" s="517">
        <f>SUM(((((J328+S328)/2)*G328)*E328))</f>
        <v>0</v>
      </c>
    </row>
    <row r="325" spans="1:28" ht="15.75" customHeight="1">
      <c r="A325" s="550"/>
      <c r="B325" s="551"/>
      <c r="C325" s="551"/>
      <c r="D325" s="552"/>
      <c r="E325" s="510"/>
      <c r="F325" s="511"/>
      <c r="G325" s="510"/>
      <c r="H325" s="513"/>
      <c r="I325" s="511"/>
      <c r="J325" s="520" t="s">
        <v>16</v>
      </c>
      <c r="K325" s="521"/>
      <c r="L325" s="522"/>
      <c r="M325" s="520" t="s">
        <v>17</v>
      </c>
      <c r="N325" s="521"/>
      <c r="O325" s="522"/>
      <c r="P325" s="520" t="s">
        <v>18</v>
      </c>
      <c r="Q325" s="521"/>
      <c r="R325" s="522"/>
      <c r="S325" s="520" t="s">
        <v>8</v>
      </c>
      <c r="T325" s="521"/>
      <c r="U325" s="522"/>
      <c r="V325" s="520" t="s">
        <v>13</v>
      </c>
      <c r="W325" s="521"/>
      <c r="X325" s="522"/>
      <c r="Y325" s="520" t="s">
        <v>149</v>
      </c>
      <c r="Z325" s="521"/>
      <c r="AA325" s="522"/>
      <c r="AB325" s="518"/>
    </row>
    <row r="326" spans="1:28" ht="15.75" customHeight="1">
      <c r="A326" s="523" t="str">
        <f>T(A205)</f>
        <v>Elevated Track</v>
      </c>
      <c r="B326" s="524"/>
      <c r="C326" s="141" t="str">
        <f>T(C205)</f>
        <v>HR</v>
      </c>
      <c r="D326" s="144">
        <f>SUM(D205)</f>
        <v>13</v>
      </c>
      <c r="E326" s="525">
        <v>1</v>
      </c>
      <c r="F326" s="526"/>
      <c r="G326" s="525">
        <f>SUM(G205)</f>
        <v>0</v>
      </c>
      <c r="H326" s="529"/>
      <c r="I326" s="526"/>
      <c r="J326" s="531">
        <v>0</v>
      </c>
      <c r="K326" s="532"/>
      <c r="L326" s="533"/>
      <c r="M326" s="531">
        <v>0</v>
      </c>
      <c r="N326" s="532"/>
      <c r="O326" s="533"/>
      <c r="P326" s="531">
        <v>0</v>
      </c>
      <c r="Q326" s="532"/>
      <c r="R326" s="533"/>
      <c r="S326" s="531">
        <v>0</v>
      </c>
      <c r="T326" s="532"/>
      <c r="U326" s="533"/>
      <c r="V326" s="531">
        <v>0</v>
      </c>
      <c r="W326" s="532"/>
      <c r="X326" s="533"/>
      <c r="Y326" s="531">
        <v>0</v>
      </c>
      <c r="Z326" s="532"/>
      <c r="AA326" s="533"/>
      <c r="AB326" s="518"/>
    </row>
    <row r="327" spans="1:28" ht="15.75" customHeight="1">
      <c r="A327" s="537" t="str">
        <f>T(A206)</f>
        <v/>
      </c>
      <c r="B327" s="538"/>
      <c r="C327" s="538"/>
      <c r="D327" s="539"/>
      <c r="E327" s="527"/>
      <c r="F327" s="528"/>
      <c r="G327" s="527"/>
      <c r="H327" s="530"/>
      <c r="I327" s="528"/>
      <c r="J327" s="534"/>
      <c r="K327" s="535"/>
      <c r="L327" s="536"/>
      <c r="M327" s="534"/>
      <c r="N327" s="535"/>
      <c r="O327" s="536"/>
      <c r="P327" s="534"/>
      <c r="Q327" s="535"/>
      <c r="R327" s="536"/>
      <c r="S327" s="534"/>
      <c r="T327" s="535"/>
      <c r="U327" s="536"/>
      <c r="V327" s="534"/>
      <c r="W327" s="535"/>
      <c r="X327" s="536"/>
      <c r="Y327" s="534"/>
      <c r="Z327" s="535"/>
      <c r="AA327" s="536"/>
      <c r="AB327" s="518"/>
    </row>
    <row r="328" spans="1:28" ht="15.75" customHeight="1" thickBot="1">
      <c r="A328" s="540"/>
      <c r="B328" s="541"/>
      <c r="C328" s="541"/>
      <c r="D328" s="542"/>
      <c r="E328" s="543">
        <f>SUM(E326)</f>
        <v>1</v>
      </c>
      <c r="F328" s="544"/>
      <c r="G328" s="545">
        <f>SUM(G326)</f>
        <v>0</v>
      </c>
      <c r="H328" s="543"/>
      <c r="I328" s="544"/>
      <c r="J328" s="545">
        <f>SUM((J326+M326+P326)/3)</f>
        <v>0</v>
      </c>
      <c r="K328" s="543"/>
      <c r="L328" s="543"/>
      <c r="M328" s="543"/>
      <c r="N328" s="543"/>
      <c r="O328" s="543"/>
      <c r="P328" s="543"/>
      <c r="Q328" s="543"/>
      <c r="R328" s="544"/>
      <c r="S328" s="545">
        <f>SUM(((S326*3)+V326+Y326)/5)</f>
        <v>0</v>
      </c>
      <c r="T328" s="543"/>
      <c r="U328" s="543"/>
      <c r="V328" s="543"/>
      <c r="W328" s="543"/>
      <c r="X328" s="543"/>
      <c r="Y328" s="543"/>
      <c r="Z328" s="543"/>
      <c r="AA328" s="544"/>
      <c r="AB328" s="519"/>
    </row>
    <row r="329" spans="1:28" ht="15.75" customHeight="1" thickBot="1">
      <c r="J329" s="143"/>
      <c r="K329" s="143"/>
      <c r="L329" s="143"/>
      <c r="M329" s="143"/>
      <c r="N329" s="143"/>
      <c r="O329" s="143"/>
      <c r="P329" s="143"/>
      <c r="Q329" s="143"/>
      <c r="R329" s="143"/>
      <c r="S329" s="143"/>
      <c r="T329" s="143"/>
      <c r="U329" s="143"/>
      <c r="V329" s="143"/>
      <c r="W329" s="143"/>
      <c r="X329" s="143"/>
      <c r="Y329" s="143"/>
      <c r="Z329" s="143"/>
      <c r="AA329" s="143"/>
    </row>
    <row r="330" spans="1:28" ht="15.75" customHeight="1">
      <c r="A330" s="547" t="str">
        <f>T(A324)</f>
        <v>Hijack</v>
      </c>
      <c r="B330" s="548"/>
      <c r="C330" s="548"/>
      <c r="D330" s="549"/>
      <c r="E330" s="508" t="s">
        <v>45</v>
      </c>
      <c r="F330" s="509"/>
      <c r="G330" s="508" t="s">
        <v>3</v>
      </c>
      <c r="H330" s="512"/>
      <c r="I330" s="509"/>
      <c r="J330" s="514" t="s">
        <v>15</v>
      </c>
      <c r="K330" s="515"/>
      <c r="L330" s="515"/>
      <c r="M330" s="515"/>
      <c r="N330" s="515"/>
      <c r="O330" s="515"/>
      <c r="P330" s="515"/>
      <c r="Q330" s="515"/>
      <c r="R330" s="516"/>
      <c r="S330" s="514" t="s">
        <v>7</v>
      </c>
      <c r="T330" s="515"/>
      <c r="U330" s="515"/>
      <c r="V330" s="515"/>
      <c r="W330" s="515"/>
      <c r="X330" s="515"/>
      <c r="Y330" s="515"/>
      <c r="Z330" s="515"/>
      <c r="AA330" s="516"/>
      <c r="AB330" s="517">
        <f>SUM(((((J334+S334)/2)*G334)*E334))</f>
        <v>0</v>
      </c>
    </row>
    <row r="331" spans="1:28" ht="15.75" customHeight="1">
      <c r="A331" s="550"/>
      <c r="B331" s="551"/>
      <c r="C331" s="551"/>
      <c r="D331" s="552"/>
      <c r="E331" s="510"/>
      <c r="F331" s="511"/>
      <c r="G331" s="510"/>
      <c r="H331" s="513"/>
      <c r="I331" s="511"/>
      <c r="J331" s="520" t="s">
        <v>16</v>
      </c>
      <c r="K331" s="521"/>
      <c r="L331" s="522"/>
      <c r="M331" s="520" t="s">
        <v>17</v>
      </c>
      <c r="N331" s="521"/>
      <c r="O331" s="522"/>
      <c r="P331" s="520" t="s">
        <v>18</v>
      </c>
      <c r="Q331" s="521"/>
      <c r="R331" s="522"/>
      <c r="S331" s="520" t="s">
        <v>8</v>
      </c>
      <c r="T331" s="521"/>
      <c r="U331" s="522"/>
      <c r="V331" s="520" t="s">
        <v>13</v>
      </c>
      <c r="W331" s="521"/>
      <c r="X331" s="522"/>
      <c r="Y331" s="520" t="s">
        <v>149</v>
      </c>
      <c r="Z331" s="521"/>
      <c r="AA331" s="522"/>
      <c r="AB331" s="518"/>
    </row>
    <row r="332" spans="1:28" ht="15.75" customHeight="1">
      <c r="A332" s="523" t="str">
        <f>T(A211)</f>
        <v xml:space="preserve">Tunnels </v>
      </c>
      <c r="B332" s="524"/>
      <c r="C332" s="141" t="str">
        <f>T(C211)</f>
        <v>HR</v>
      </c>
      <c r="D332" s="144">
        <f>SUM(D211)</f>
        <v>14</v>
      </c>
      <c r="E332" s="525">
        <v>1</v>
      </c>
      <c r="F332" s="526"/>
      <c r="G332" s="525">
        <f>SUM(G211)</f>
        <v>0</v>
      </c>
      <c r="H332" s="529"/>
      <c r="I332" s="526"/>
      <c r="J332" s="531">
        <v>0</v>
      </c>
      <c r="K332" s="532"/>
      <c r="L332" s="533"/>
      <c r="M332" s="531">
        <v>0</v>
      </c>
      <c r="N332" s="532"/>
      <c r="O332" s="533"/>
      <c r="P332" s="531">
        <v>0</v>
      </c>
      <c r="Q332" s="532"/>
      <c r="R332" s="533"/>
      <c r="S332" s="531">
        <v>0</v>
      </c>
      <c r="T332" s="532"/>
      <c r="U332" s="533"/>
      <c r="V332" s="531">
        <v>0</v>
      </c>
      <c r="W332" s="532"/>
      <c r="X332" s="533"/>
      <c r="Y332" s="531">
        <v>0</v>
      </c>
      <c r="Z332" s="532"/>
      <c r="AA332" s="533"/>
      <c r="AB332" s="518"/>
    </row>
    <row r="333" spans="1:28" ht="15.75" customHeight="1">
      <c r="A333" s="537" t="str">
        <f>T(A212)</f>
        <v/>
      </c>
      <c r="B333" s="538"/>
      <c r="C333" s="538"/>
      <c r="D333" s="539"/>
      <c r="E333" s="527"/>
      <c r="F333" s="528"/>
      <c r="G333" s="527"/>
      <c r="H333" s="530"/>
      <c r="I333" s="528"/>
      <c r="J333" s="534"/>
      <c r="K333" s="535"/>
      <c r="L333" s="536"/>
      <c r="M333" s="534"/>
      <c r="N333" s="535"/>
      <c r="O333" s="536"/>
      <c r="P333" s="534"/>
      <c r="Q333" s="535"/>
      <c r="R333" s="536"/>
      <c r="S333" s="534"/>
      <c r="T333" s="535"/>
      <c r="U333" s="536"/>
      <c r="V333" s="534"/>
      <c r="W333" s="535"/>
      <c r="X333" s="536"/>
      <c r="Y333" s="534"/>
      <c r="Z333" s="535"/>
      <c r="AA333" s="536"/>
      <c r="AB333" s="518"/>
    </row>
    <row r="334" spans="1:28" ht="15.75" customHeight="1" thickBot="1">
      <c r="A334" s="540"/>
      <c r="B334" s="541"/>
      <c r="C334" s="541"/>
      <c r="D334" s="542"/>
      <c r="E334" s="543">
        <f>SUM(E332)</f>
        <v>1</v>
      </c>
      <c r="F334" s="544"/>
      <c r="G334" s="545">
        <f>SUM(G332)</f>
        <v>0</v>
      </c>
      <c r="H334" s="543"/>
      <c r="I334" s="544"/>
      <c r="J334" s="545">
        <f>SUM((J332+M332+P332)/3)</f>
        <v>0</v>
      </c>
      <c r="K334" s="543"/>
      <c r="L334" s="543"/>
      <c r="M334" s="543"/>
      <c r="N334" s="543"/>
      <c r="O334" s="543"/>
      <c r="P334" s="543"/>
      <c r="Q334" s="543"/>
      <c r="R334" s="544"/>
      <c r="S334" s="545">
        <f>SUM(((S332*3)+V332+Y332)/5)</f>
        <v>0</v>
      </c>
      <c r="T334" s="543"/>
      <c r="U334" s="543"/>
      <c r="V334" s="543"/>
      <c r="W334" s="543"/>
      <c r="X334" s="543"/>
      <c r="Y334" s="543"/>
      <c r="Z334" s="543"/>
      <c r="AA334" s="544"/>
      <c r="AB334" s="519"/>
    </row>
    <row r="335" spans="1:28" ht="15.75" customHeight="1" thickBot="1">
      <c r="J335" s="143"/>
      <c r="K335" s="143"/>
      <c r="L335" s="143"/>
      <c r="M335" s="143"/>
      <c r="N335" s="143"/>
      <c r="O335" s="143"/>
      <c r="P335" s="143"/>
      <c r="Q335" s="143"/>
      <c r="R335" s="143"/>
      <c r="S335" s="143"/>
      <c r="T335" s="143"/>
      <c r="U335" s="143"/>
      <c r="V335" s="143"/>
      <c r="W335" s="143"/>
      <c r="X335" s="143"/>
      <c r="Y335" s="143"/>
      <c r="Z335" s="143"/>
      <c r="AA335" s="143"/>
      <c r="AB335" s="145"/>
    </row>
    <row r="336" spans="1:28" ht="15.75" customHeight="1">
      <c r="A336" s="547" t="str">
        <f>T(A330)</f>
        <v>Hijack</v>
      </c>
      <c r="B336" s="548"/>
      <c r="C336" s="548"/>
      <c r="D336" s="549"/>
      <c r="E336" s="508" t="s">
        <v>45</v>
      </c>
      <c r="F336" s="509"/>
      <c r="G336" s="508" t="s">
        <v>3</v>
      </c>
      <c r="H336" s="512"/>
      <c r="I336" s="509"/>
      <c r="J336" s="514" t="s">
        <v>15</v>
      </c>
      <c r="K336" s="515"/>
      <c r="L336" s="515"/>
      <c r="M336" s="515"/>
      <c r="N336" s="515"/>
      <c r="O336" s="515"/>
      <c r="P336" s="515"/>
      <c r="Q336" s="515"/>
      <c r="R336" s="516"/>
      <c r="S336" s="514" t="s">
        <v>7</v>
      </c>
      <c r="T336" s="515"/>
      <c r="U336" s="515"/>
      <c r="V336" s="515"/>
      <c r="W336" s="515"/>
      <c r="X336" s="515"/>
      <c r="Y336" s="515"/>
      <c r="Z336" s="515"/>
      <c r="AA336" s="516"/>
      <c r="AB336" s="517">
        <f>SUM(((((J340+S340)/2)*G340)*E340))</f>
        <v>0</v>
      </c>
    </row>
    <row r="337" spans="1:28" ht="15.75" customHeight="1">
      <c r="A337" s="550"/>
      <c r="B337" s="551"/>
      <c r="C337" s="551"/>
      <c r="D337" s="552"/>
      <c r="E337" s="510"/>
      <c r="F337" s="511"/>
      <c r="G337" s="510"/>
      <c r="H337" s="513"/>
      <c r="I337" s="511"/>
      <c r="J337" s="520" t="s">
        <v>16</v>
      </c>
      <c r="K337" s="521"/>
      <c r="L337" s="522"/>
      <c r="M337" s="520" t="s">
        <v>17</v>
      </c>
      <c r="N337" s="521"/>
      <c r="O337" s="522"/>
      <c r="P337" s="520" t="s">
        <v>18</v>
      </c>
      <c r="Q337" s="521"/>
      <c r="R337" s="522"/>
      <c r="S337" s="520" t="s">
        <v>8</v>
      </c>
      <c r="T337" s="521"/>
      <c r="U337" s="522"/>
      <c r="V337" s="520" t="s">
        <v>13</v>
      </c>
      <c r="W337" s="521"/>
      <c r="X337" s="522"/>
      <c r="Y337" s="520" t="s">
        <v>149</v>
      </c>
      <c r="Z337" s="521"/>
      <c r="AA337" s="522"/>
      <c r="AB337" s="518"/>
    </row>
    <row r="338" spans="1:28" ht="15.75" customHeight="1">
      <c r="A338" s="523" t="str">
        <f>T(A217)</f>
        <v>Choke Points on ROW</v>
      </c>
      <c r="B338" s="524"/>
      <c r="C338" s="141" t="str">
        <f>T(C217)</f>
        <v>HR</v>
      </c>
      <c r="D338" s="144">
        <f>SUM(D217)</f>
        <v>15</v>
      </c>
      <c r="E338" s="525">
        <v>1</v>
      </c>
      <c r="F338" s="526"/>
      <c r="G338" s="525">
        <f>SUM(G217)</f>
        <v>0</v>
      </c>
      <c r="H338" s="529"/>
      <c r="I338" s="526"/>
      <c r="J338" s="531">
        <v>0</v>
      </c>
      <c r="K338" s="532"/>
      <c r="L338" s="533"/>
      <c r="M338" s="531">
        <v>0</v>
      </c>
      <c r="N338" s="532"/>
      <c r="O338" s="533"/>
      <c r="P338" s="531">
        <v>0</v>
      </c>
      <c r="Q338" s="532"/>
      <c r="R338" s="533"/>
      <c r="S338" s="531">
        <v>0</v>
      </c>
      <c r="T338" s="532"/>
      <c r="U338" s="533"/>
      <c r="V338" s="531">
        <v>0</v>
      </c>
      <c r="W338" s="532"/>
      <c r="X338" s="533"/>
      <c r="Y338" s="531">
        <v>0</v>
      </c>
      <c r="Z338" s="532"/>
      <c r="AA338" s="533"/>
      <c r="AB338" s="518"/>
    </row>
    <row r="339" spans="1:28" ht="15.75" customHeight="1">
      <c r="A339" s="537" t="str">
        <f>T(A218)</f>
        <v/>
      </c>
      <c r="B339" s="538"/>
      <c r="C339" s="538"/>
      <c r="D339" s="539"/>
      <c r="E339" s="527"/>
      <c r="F339" s="528"/>
      <c r="G339" s="527"/>
      <c r="H339" s="530"/>
      <c r="I339" s="528"/>
      <c r="J339" s="534"/>
      <c r="K339" s="535"/>
      <c r="L339" s="536"/>
      <c r="M339" s="534"/>
      <c r="N339" s="535"/>
      <c r="O339" s="536"/>
      <c r="P339" s="534"/>
      <c r="Q339" s="535"/>
      <c r="R339" s="536"/>
      <c r="S339" s="534"/>
      <c r="T339" s="535"/>
      <c r="U339" s="536"/>
      <c r="V339" s="534"/>
      <c r="W339" s="535"/>
      <c r="X339" s="536"/>
      <c r="Y339" s="534"/>
      <c r="Z339" s="535"/>
      <c r="AA339" s="536"/>
      <c r="AB339" s="518"/>
    </row>
    <row r="340" spans="1:28" ht="15.75" customHeight="1" thickBot="1">
      <c r="A340" s="540"/>
      <c r="B340" s="541"/>
      <c r="C340" s="541"/>
      <c r="D340" s="542"/>
      <c r="E340" s="543">
        <f>SUM(E338)</f>
        <v>1</v>
      </c>
      <c r="F340" s="544"/>
      <c r="G340" s="545">
        <f>SUM(G338)</f>
        <v>0</v>
      </c>
      <c r="H340" s="543"/>
      <c r="I340" s="544"/>
      <c r="J340" s="545">
        <f>SUM((J338+M338+P338)/3)</f>
        <v>0</v>
      </c>
      <c r="K340" s="543"/>
      <c r="L340" s="543"/>
      <c r="M340" s="543"/>
      <c r="N340" s="543"/>
      <c r="O340" s="543"/>
      <c r="P340" s="543"/>
      <c r="Q340" s="543"/>
      <c r="R340" s="544"/>
      <c r="S340" s="545">
        <f>SUM(((S338*3)+V338+Y338)/5)</f>
        <v>0</v>
      </c>
      <c r="T340" s="543"/>
      <c r="U340" s="543"/>
      <c r="V340" s="543"/>
      <c r="W340" s="543"/>
      <c r="X340" s="543"/>
      <c r="Y340" s="543"/>
      <c r="Z340" s="543"/>
      <c r="AA340" s="544"/>
      <c r="AB340" s="519"/>
    </row>
    <row r="341" spans="1:28" ht="15.75" customHeight="1" thickBot="1">
      <c r="J341" s="143"/>
      <c r="K341" s="143"/>
      <c r="L341" s="143"/>
      <c r="M341" s="143"/>
      <c r="N341" s="143"/>
      <c r="O341" s="143"/>
      <c r="P341" s="143"/>
      <c r="Q341" s="143"/>
      <c r="R341" s="143"/>
      <c r="S341" s="143"/>
      <c r="T341" s="143"/>
      <c r="U341" s="143"/>
      <c r="V341" s="143"/>
      <c r="W341" s="143"/>
      <c r="X341" s="143"/>
      <c r="Y341" s="143"/>
      <c r="Z341" s="143"/>
      <c r="AA341" s="143"/>
    </row>
    <row r="342" spans="1:28" ht="15.75" customHeight="1">
      <c r="A342" s="547" t="str">
        <f>T(A336)</f>
        <v>Hijack</v>
      </c>
      <c r="B342" s="548"/>
      <c r="C342" s="548"/>
      <c r="D342" s="549"/>
      <c r="E342" s="508" t="s">
        <v>45</v>
      </c>
      <c r="F342" s="509"/>
      <c r="G342" s="508" t="s">
        <v>3</v>
      </c>
      <c r="H342" s="512"/>
      <c r="I342" s="509"/>
      <c r="J342" s="514" t="s">
        <v>15</v>
      </c>
      <c r="K342" s="515"/>
      <c r="L342" s="515"/>
      <c r="M342" s="515"/>
      <c r="N342" s="515"/>
      <c r="O342" s="515"/>
      <c r="P342" s="515"/>
      <c r="Q342" s="515"/>
      <c r="R342" s="516"/>
      <c r="S342" s="514" t="s">
        <v>7</v>
      </c>
      <c r="T342" s="515"/>
      <c r="U342" s="515"/>
      <c r="V342" s="515"/>
      <c r="W342" s="515"/>
      <c r="X342" s="515"/>
      <c r="Y342" s="515"/>
      <c r="Z342" s="515"/>
      <c r="AA342" s="516"/>
      <c r="AB342" s="517">
        <f>SUM(((((J346+S346)/2)*G346)*E346))</f>
        <v>0</v>
      </c>
    </row>
    <row r="343" spans="1:28" ht="15.75" customHeight="1">
      <c r="A343" s="550"/>
      <c r="B343" s="551"/>
      <c r="C343" s="551"/>
      <c r="D343" s="552"/>
      <c r="E343" s="510"/>
      <c r="F343" s="511"/>
      <c r="G343" s="510"/>
      <c r="H343" s="513"/>
      <c r="I343" s="511"/>
      <c r="J343" s="520" t="s">
        <v>16</v>
      </c>
      <c r="K343" s="521"/>
      <c r="L343" s="522"/>
      <c r="M343" s="520" t="s">
        <v>17</v>
      </c>
      <c r="N343" s="521"/>
      <c r="O343" s="522"/>
      <c r="P343" s="520" t="s">
        <v>18</v>
      </c>
      <c r="Q343" s="521"/>
      <c r="R343" s="522"/>
      <c r="S343" s="520" t="s">
        <v>8</v>
      </c>
      <c r="T343" s="521"/>
      <c r="U343" s="522"/>
      <c r="V343" s="520" t="s">
        <v>13</v>
      </c>
      <c r="W343" s="521"/>
      <c r="X343" s="522"/>
      <c r="Y343" s="520" t="s">
        <v>149</v>
      </c>
      <c r="Z343" s="521"/>
      <c r="AA343" s="522"/>
      <c r="AB343" s="518"/>
    </row>
    <row r="344" spans="1:28" ht="15.75" customHeight="1">
      <c r="A344" s="523" t="str">
        <f>T(A223)</f>
        <v>Fire Suppression</v>
      </c>
      <c r="B344" s="524"/>
      <c r="C344" s="141" t="str">
        <f>T(C223)</f>
        <v>HR</v>
      </c>
      <c r="D344" s="144">
        <f>SUM(D223)</f>
        <v>16</v>
      </c>
      <c r="E344" s="525">
        <v>1</v>
      </c>
      <c r="F344" s="526"/>
      <c r="G344" s="525">
        <f>SUM(G223)</f>
        <v>0</v>
      </c>
      <c r="H344" s="529"/>
      <c r="I344" s="526"/>
      <c r="J344" s="531">
        <v>0</v>
      </c>
      <c r="K344" s="532"/>
      <c r="L344" s="533"/>
      <c r="M344" s="531">
        <v>0</v>
      </c>
      <c r="N344" s="532"/>
      <c r="O344" s="533"/>
      <c r="P344" s="531">
        <v>0</v>
      </c>
      <c r="Q344" s="532"/>
      <c r="R344" s="533"/>
      <c r="S344" s="531">
        <v>0</v>
      </c>
      <c r="T344" s="532"/>
      <c r="U344" s="533"/>
      <c r="V344" s="531">
        <v>0</v>
      </c>
      <c r="W344" s="532"/>
      <c r="X344" s="533"/>
      <c r="Y344" s="531">
        <v>0</v>
      </c>
      <c r="Z344" s="532"/>
      <c r="AA344" s="533"/>
      <c r="AB344" s="518"/>
    </row>
    <row r="345" spans="1:28" ht="15.75" customHeight="1">
      <c r="A345" s="537" t="str">
        <f>T(A224)</f>
        <v/>
      </c>
      <c r="B345" s="538"/>
      <c r="C345" s="538"/>
      <c r="D345" s="539"/>
      <c r="E345" s="527"/>
      <c r="F345" s="528"/>
      <c r="G345" s="527"/>
      <c r="H345" s="530"/>
      <c r="I345" s="528"/>
      <c r="J345" s="534"/>
      <c r="K345" s="535"/>
      <c r="L345" s="536"/>
      <c r="M345" s="534"/>
      <c r="N345" s="535"/>
      <c r="O345" s="536"/>
      <c r="P345" s="534"/>
      <c r="Q345" s="535"/>
      <c r="R345" s="536"/>
      <c r="S345" s="534"/>
      <c r="T345" s="535"/>
      <c r="U345" s="536"/>
      <c r="V345" s="534"/>
      <c r="W345" s="535"/>
      <c r="X345" s="536"/>
      <c r="Y345" s="534"/>
      <c r="Z345" s="535"/>
      <c r="AA345" s="536"/>
      <c r="AB345" s="518"/>
    </row>
    <row r="346" spans="1:28" ht="15.75" customHeight="1" thickBot="1">
      <c r="A346" s="540"/>
      <c r="B346" s="541"/>
      <c r="C346" s="541"/>
      <c r="D346" s="542"/>
      <c r="E346" s="543">
        <f>SUM(E344)</f>
        <v>1</v>
      </c>
      <c r="F346" s="544"/>
      <c r="G346" s="545">
        <f>SUM(G344)</f>
        <v>0</v>
      </c>
      <c r="H346" s="543"/>
      <c r="I346" s="544"/>
      <c r="J346" s="545">
        <f>SUM((J344+M344+P344)/3)</f>
        <v>0</v>
      </c>
      <c r="K346" s="543"/>
      <c r="L346" s="543"/>
      <c r="M346" s="543"/>
      <c r="N346" s="543"/>
      <c r="O346" s="543"/>
      <c r="P346" s="543"/>
      <c r="Q346" s="543"/>
      <c r="R346" s="544"/>
      <c r="S346" s="545">
        <f>SUM(((S344*3)+V344+Y344)/5)</f>
        <v>0</v>
      </c>
      <c r="T346" s="543"/>
      <c r="U346" s="543"/>
      <c r="V346" s="543"/>
      <c r="W346" s="543"/>
      <c r="X346" s="543"/>
      <c r="Y346" s="543"/>
      <c r="Z346" s="543"/>
      <c r="AA346" s="544"/>
      <c r="AB346" s="519"/>
    </row>
    <row r="347" spans="1:28" ht="15.75" customHeight="1" thickBot="1">
      <c r="J347" s="145"/>
      <c r="K347" s="145"/>
      <c r="L347" s="145"/>
      <c r="M347" s="145"/>
      <c r="N347" s="145"/>
      <c r="O347" s="145"/>
      <c r="P347" s="145"/>
      <c r="Q347" s="145"/>
      <c r="R347" s="145"/>
      <c r="S347" s="145"/>
      <c r="T347" s="145"/>
      <c r="U347" s="145"/>
      <c r="V347" s="145"/>
      <c r="W347" s="145"/>
      <c r="X347" s="145"/>
      <c r="Y347" s="145"/>
      <c r="Z347" s="145"/>
      <c r="AA347" s="145"/>
      <c r="AB347" s="145"/>
    </row>
    <row r="348" spans="1:28" ht="15.75" customHeight="1">
      <c r="A348" s="547" t="str">
        <f>T(A342)</f>
        <v>Hijack</v>
      </c>
      <c r="B348" s="548"/>
      <c r="C348" s="548"/>
      <c r="D348" s="549"/>
      <c r="E348" s="508" t="s">
        <v>45</v>
      </c>
      <c r="F348" s="509"/>
      <c r="G348" s="508" t="s">
        <v>3</v>
      </c>
      <c r="H348" s="512"/>
      <c r="I348" s="509"/>
      <c r="J348" s="514" t="s">
        <v>15</v>
      </c>
      <c r="K348" s="515"/>
      <c r="L348" s="515"/>
      <c r="M348" s="515"/>
      <c r="N348" s="515"/>
      <c r="O348" s="515"/>
      <c r="P348" s="515"/>
      <c r="Q348" s="515"/>
      <c r="R348" s="516"/>
      <c r="S348" s="514" t="s">
        <v>7</v>
      </c>
      <c r="T348" s="515"/>
      <c r="U348" s="515"/>
      <c r="V348" s="515"/>
      <c r="W348" s="515"/>
      <c r="X348" s="515"/>
      <c r="Y348" s="515"/>
      <c r="Z348" s="515"/>
      <c r="AA348" s="516"/>
      <c r="AB348" s="517">
        <f>SUM(((((J352+S352)/2)*G352)*E352))</f>
        <v>0</v>
      </c>
    </row>
    <row r="349" spans="1:28" ht="15.75" customHeight="1">
      <c r="A349" s="550"/>
      <c r="B349" s="551"/>
      <c r="C349" s="551"/>
      <c r="D349" s="552"/>
      <c r="E349" s="510"/>
      <c r="F349" s="511"/>
      <c r="G349" s="510"/>
      <c r="H349" s="513"/>
      <c r="I349" s="511"/>
      <c r="J349" s="520" t="s">
        <v>16</v>
      </c>
      <c r="K349" s="521"/>
      <c r="L349" s="522"/>
      <c r="M349" s="520" t="s">
        <v>17</v>
      </c>
      <c r="N349" s="521"/>
      <c r="O349" s="522"/>
      <c r="P349" s="520" t="s">
        <v>18</v>
      </c>
      <c r="Q349" s="521"/>
      <c r="R349" s="522"/>
      <c r="S349" s="520" t="s">
        <v>8</v>
      </c>
      <c r="T349" s="521"/>
      <c r="U349" s="522"/>
      <c r="V349" s="520" t="s">
        <v>13</v>
      </c>
      <c r="W349" s="521"/>
      <c r="X349" s="522"/>
      <c r="Y349" s="520" t="s">
        <v>149</v>
      </c>
      <c r="Z349" s="521"/>
      <c r="AA349" s="522"/>
      <c r="AB349" s="518"/>
    </row>
    <row r="350" spans="1:28" ht="15.75" customHeight="1">
      <c r="A350" s="523" t="str">
        <f>T(A229)</f>
        <v>Air Handling</v>
      </c>
      <c r="B350" s="524"/>
      <c r="C350" s="141" t="str">
        <f>T(C229)</f>
        <v>HR</v>
      </c>
      <c r="D350" s="144">
        <f>SUM(D229)</f>
        <v>17</v>
      </c>
      <c r="E350" s="525">
        <v>1</v>
      </c>
      <c r="F350" s="526"/>
      <c r="G350" s="525">
        <f>SUM(G229)</f>
        <v>0</v>
      </c>
      <c r="H350" s="529"/>
      <c r="I350" s="526"/>
      <c r="J350" s="531">
        <v>0</v>
      </c>
      <c r="K350" s="532"/>
      <c r="L350" s="533"/>
      <c r="M350" s="531">
        <v>0</v>
      </c>
      <c r="N350" s="532"/>
      <c r="O350" s="533"/>
      <c r="P350" s="531">
        <v>0</v>
      </c>
      <c r="Q350" s="532"/>
      <c r="R350" s="533"/>
      <c r="S350" s="531">
        <v>0</v>
      </c>
      <c r="T350" s="532"/>
      <c r="U350" s="533"/>
      <c r="V350" s="531">
        <v>0</v>
      </c>
      <c r="W350" s="532"/>
      <c r="X350" s="533"/>
      <c r="Y350" s="531">
        <v>0</v>
      </c>
      <c r="Z350" s="532"/>
      <c r="AA350" s="533"/>
      <c r="AB350" s="518"/>
    </row>
    <row r="351" spans="1:28" ht="15.75" customHeight="1">
      <c r="A351" s="537" t="str">
        <f>T(A230)</f>
        <v/>
      </c>
      <c r="B351" s="538"/>
      <c r="C351" s="538"/>
      <c r="D351" s="539"/>
      <c r="E351" s="527"/>
      <c r="F351" s="528"/>
      <c r="G351" s="527"/>
      <c r="H351" s="530"/>
      <c r="I351" s="528"/>
      <c r="J351" s="534"/>
      <c r="K351" s="535"/>
      <c r="L351" s="536"/>
      <c r="M351" s="534"/>
      <c r="N351" s="535"/>
      <c r="O351" s="536"/>
      <c r="P351" s="534"/>
      <c r="Q351" s="535"/>
      <c r="R351" s="536"/>
      <c r="S351" s="534"/>
      <c r="T351" s="535"/>
      <c r="U351" s="536"/>
      <c r="V351" s="534"/>
      <c r="W351" s="535"/>
      <c r="X351" s="536"/>
      <c r="Y351" s="534"/>
      <c r="Z351" s="535"/>
      <c r="AA351" s="536"/>
      <c r="AB351" s="518"/>
    </row>
    <row r="352" spans="1:28" ht="15.75" customHeight="1" thickBot="1">
      <c r="A352" s="540"/>
      <c r="B352" s="541"/>
      <c r="C352" s="541"/>
      <c r="D352" s="542"/>
      <c r="E352" s="543">
        <f>SUM(E350)</f>
        <v>1</v>
      </c>
      <c r="F352" s="544"/>
      <c r="G352" s="545">
        <f>SUM(G350)</f>
        <v>0</v>
      </c>
      <c r="H352" s="543"/>
      <c r="I352" s="544"/>
      <c r="J352" s="545">
        <f>SUM((J350+M350+P350)/3)</f>
        <v>0</v>
      </c>
      <c r="K352" s="543"/>
      <c r="L352" s="543"/>
      <c r="M352" s="543"/>
      <c r="N352" s="543"/>
      <c r="O352" s="543"/>
      <c r="P352" s="543"/>
      <c r="Q352" s="543"/>
      <c r="R352" s="544"/>
      <c r="S352" s="545">
        <f>SUM(((S350*3)+V350+Y350)/5)</f>
        <v>0</v>
      </c>
      <c r="T352" s="543"/>
      <c r="U352" s="543"/>
      <c r="V352" s="543"/>
      <c r="W352" s="543"/>
      <c r="X352" s="543"/>
      <c r="Y352" s="543"/>
      <c r="Z352" s="543"/>
      <c r="AA352" s="544"/>
      <c r="AB352" s="519"/>
    </row>
    <row r="353" spans="1:28" ht="15.75" customHeight="1" thickBot="1">
      <c r="J353" s="145"/>
      <c r="K353" s="145"/>
      <c r="L353" s="145"/>
      <c r="M353" s="145"/>
      <c r="N353" s="145"/>
      <c r="O353" s="145"/>
      <c r="P353" s="145"/>
      <c r="Q353" s="145"/>
      <c r="R353" s="145"/>
      <c r="S353" s="145"/>
      <c r="T353" s="145"/>
      <c r="U353" s="145"/>
      <c r="V353" s="145"/>
      <c r="W353" s="145"/>
      <c r="X353" s="145"/>
      <c r="Y353" s="145"/>
      <c r="Z353" s="145"/>
      <c r="AA353" s="145"/>
      <c r="AB353" s="145"/>
    </row>
    <row r="354" spans="1:28" ht="15.75" customHeight="1">
      <c r="A354" s="547" t="str">
        <f>T(A348)</f>
        <v>Hijack</v>
      </c>
      <c r="B354" s="548"/>
      <c r="C354" s="548"/>
      <c r="D354" s="549"/>
      <c r="E354" s="508" t="s">
        <v>45</v>
      </c>
      <c r="F354" s="509"/>
      <c r="G354" s="508" t="s">
        <v>3</v>
      </c>
      <c r="H354" s="512"/>
      <c r="I354" s="509"/>
      <c r="J354" s="514" t="s">
        <v>15</v>
      </c>
      <c r="K354" s="515"/>
      <c r="L354" s="515"/>
      <c r="M354" s="515"/>
      <c r="N354" s="515"/>
      <c r="O354" s="515"/>
      <c r="P354" s="515"/>
      <c r="Q354" s="515"/>
      <c r="R354" s="516"/>
      <c r="S354" s="514" t="s">
        <v>7</v>
      </c>
      <c r="T354" s="515"/>
      <c r="U354" s="515"/>
      <c r="V354" s="515"/>
      <c r="W354" s="515"/>
      <c r="X354" s="515"/>
      <c r="Y354" s="515"/>
      <c r="Z354" s="515"/>
      <c r="AA354" s="516"/>
      <c r="AB354" s="517">
        <f>SUM(((((J358+S358)/2)*G358)*E358))</f>
        <v>0</v>
      </c>
    </row>
    <row r="355" spans="1:28" ht="15.75" customHeight="1">
      <c r="A355" s="550"/>
      <c r="B355" s="551"/>
      <c r="C355" s="551"/>
      <c r="D355" s="552"/>
      <c r="E355" s="510"/>
      <c r="F355" s="511"/>
      <c r="G355" s="510"/>
      <c r="H355" s="513"/>
      <c r="I355" s="511"/>
      <c r="J355" s="520" t="s">
        <v>16</v>
      </c>
      <c r="K355" s="521"/>
      <c r="L355" s="522"/>
      <c r="M355" s="520" t="s">
        <v>17</v>
      </c>
      <c r="N355" s="521"/>
      <c r="O355" s="522"/>
      <c r="P355" s="520" t="s">
        <v>18</v>
      </c>
      <c r="Q355" s="521"/>
      <c r="R355" s="522"/>
      <c r="S355" s="520" t="s">
        <v>8</v>
      </c>
      <c r="T355" s="521"/>
      <c r="U355" s="522"/>
      <c r="V355" s="520" t="s">
        <v>13</v>
      </c>
      <c r="W355" s="521"/>
      <c r="X355" s="522"/>
      <c r="Y355" s="520" t="s">
        <v>149</v>
      </c>
      <c r="Z355" s="521"/>
      <c r="AA355" s="522"/>
      <c r="AB355" s="518"/>
    </row>
    <row r="356" spans="1:28" ht="15.75" customHeight="1">
      <c r="A356" s="523" t="str">
        <f>T(A235)</f>
        <v>Power Generation/Distribution</v>
      </c>
      <c r="B356" s="524"/>
      <c r="C356" s="141" t="str">
        <f>T(C235)</f>
        <v>HR</v>
      </c>
      <c r="D356" s="144">
        <f>SUM(D235)</f>
        <v>18</v>
      </c>
      <c r="E356" s="525">
        <v>1</v>
      </c>
      <c r="F356" s="526"/>
      <c r="G356" s="525">
        <f>SUM(G235)</f>
        <v>0</v>
      </c>
      <c r="H356" s="529"/>
      <c r="I356" s="526"/>
      <c r="J356" s="531">
        <v>0</v>
      </c>
      <c r="K356" s="532"/>
      <c r="L356" s="533"/>
      <c r="M356" s="531">
        <v>0</v>
      </c>
      <c r="N356" s="532"/>
      <c r="O356" s="533"/>
      <c r="P356" s="531">
        <v>0</v>
      </c>
      <c r="Q356" s="532"/>
      <c r="R356" s="533"/>
      <c r="S356" s="531">
        <v>0</v>
      </c>
      <c r="T356" s="532"/>
      <c r="U356" s="533"/>
      <c r="V356" s="531">
        <v>0</v>
      </c>
      <c r="W356" s="532"/>
      <c r="X356" s="533"/>
      <c r="Y356" s="531">
        <v>0</v>
      </c>
      <c r="Z356" s="532"/>
      <c r="AA356" s="533"/>
      <c r="AB356" s="518"/>
    </row>
    <row r="357" spans="1:28" ht="15.75" customHeight="1">
      <c r="A357" s="537" t="str">
        <f>T(A236)</f>
        <v/>
      </c>
      <c r="B357" s="538"/>
      <c r="C357" s="538"/>
      <c r="D357" s="539"/>
      <c r="E357" s="527"/>
      <c r="F357" s="528"/>
      <c r="G357" s="527"/>
      <c r="H357" s="530"/>
      <c r="I357" s="528"/>
      <c r="J357" s="534"/>
      <c r="K357" s="535"/>
      <c r="L357" s="536"/>
      <c r="M357" s="534"/>
      <c r="N357" s="535"/>
      <c r="O357" s="536"/>
      <c r="P357" s="534"/>
      <c r="Q357" s="535"/>
      <c r="R357" s="536"/>
      <c r="S357" s="534"/>
      <c r="T357" s="535"/>
      <c r="U357" s="536"/>
      <c r="V357" s="534"/>
      <c r="W357" s="535"/>
      <c r="X357" s="536"/>
      <c r="Y357" s="534"/>
      <c r="Z357" s="535"/>
      <c r="AA357" s="536"/>
      <c r="AB357" s="518"/>
    </row>
    <row r="358" spans="1:28" ht="15.75" customHeight="1" thickBot="1">
      <c r="A358" s="540"/>
      <c r="B358" s="541"/>
      <c r="C358" s="541"/>
      <c r="D358" s="542"/>
      <c r="E358" s="543">
        <f>SUM(E356)</f>
        <v>1</v>
      </c>
      <c r="F358" s="544"/>
      <c r="G358" s="545">
        <f>SUM(G356)</f>
        <v>0</v>
      </c>
      <c r="H358" s="543"/>
      <c r="I358" s="544"/>
      <c r="J358" s="545">
        <f>SUM((J356+M356+P356)/3)</f>
        <v>0</v>
      </c>
      <c r="K358" s="543"/>
      <c r="L358" s="543"/>
      <c r="M358" s="543"/>
      <c r="N358" s="543"/>
      <c r="O358" s="543"/>
      <c r="P358" s="543"/>
      <c r="Q358" s="543"/>
      <c r="R358" s="544"/>
      <c r="S358" s="545">
        <f>SUM(((S356*3)+V356+Y356)/5)</f>
        <v>0</v>
      </c>
      <c r="T358" s="543"/>
      <c r="U358" s="543"/>
      <c r="V358" s="543"/>
      <c r="W358" s="543"/>
      <c r="X358" s="543"/>
      <c r="Y358" s="543"/>
      <c r="Z358" s="543"/>
      <c r="AA358" s="544"/>
      <c r="AB358" s="519"/>
    </row>
    <row r="359" spans="1:28" ht="15.75" customHeight="1" thickBot="1">
      <c r="J359" s="143"/>
      <c r="K359" s="143"/>
      <c r="L359" s="143"/>
      <c r="M359" s="143"/>
      <c r="N359" s="143"/>
      <c r="O359" s="143"/>
      <c r="P359" s="143"/>
      <c r="Q359" s="143"/>
      <c r="R359" s="143"/>
      <c r="S359" s="143"/>
      <c r="T359" s="143"/>
      <c r="U359" s="143"/>
      <c r="V359" s="143"/>
      <c r="W359" s="143"/>
      <c r="X359" s="143"/>
      <c r="Y359" s="143"/>
      <c r="Z359" s="143"/>
      <c r="AA359" s="143"/>
      <c r="AB359" s="145"/>
    </row>
    <row r="360" spans="1:28" ht="15.75" customHeight="1">
      <c r="A360" s="547" t="str">
        <f>T(A354)</f>
        <v>Hijack</v>
      </c>
      <c r="B360" s="548"/>
      <c r="C360" s="548"/>
      <c r="D360" s="549"/>
      <c r="E360" s="508" t="s">
        <v>45</v>
      </c>
      <c r="F360" s="509"/>
      <c r="G360" s="508" t="s">
        <v>3</v>
      </c>
      <c r="H360" s="512"/>
      <c r="I360" s="509"/>
      <c r="J360" s="514" t="s">
        <v>15</v>
      </c>
      <c r="K360" s="515"/>
      <c r="L360" s="515"/>
      <c r="M360" s="515"/>
      <c r="N360" s="515"/>
      <c r="O360" s="515"/>
      <c r="P360" s="515"/>
      <c r="Q360" s="515"/>
      <c r="R360" s="516"/>
      <c r="S360" s="514" t="s">
        <v>7</v>
      </c>
      <c r="T360" s="515"/>
      <c r="U360" s="515"/>
      <c r="V360" s="515"/>
      <c r="W360" s="515"/>
      <c r="X360" s="515"/>
      <c r="Y360" s="515"/>
      <c r="Z360" s="515"/>
      <c r="AA360" s="516"/>
      <c r="AB360" s="517">
        <f>SUM(((((J364+S364)/2)*G364)*E364))</f>
        <v>0</v>
      </c>
    </row>
    <row r="361" spans="1:28" ht="15.75" customHeight="1">
      <c r="A361" s="550"/>
      <c r="B361" s="551"/>
      <c r="C361" s="551"/>
      <c r="D361" s="552"/>
      <c r="E361" s="510"/>
      <c r="F361" s="511"/>
      <c r="G361" s="510"/>
      <c r="H361" s="513"/>
      <c r="I361" s="511"/>
      <c r="J361" s="520" t="s">
        <v>16</v>
      </c>
      <c r="K361" s="521"/>
      <c r="L361" s="522"/>
      <c r="M361" s="520" t="s">
        <v>17</v>
      </c>
      <c r="N361" s="521"/>
      <c r="O361" s="522"/>
      <c r="P361" s="520" t="s">
        <v>18</v>
      </c>
      <c r="Q361" s="521"/>
      <c r="R361" s="522"/>
      <c r="S361" s="520" t="s">
        <v>8</v>
      </c>
      <c r="T361" s="521"/>
      <c r="U361" s="522"/>
      <c r="V361" s="520" t="s">
        <v>13</v>
      </c>
      <c r="W361" s="521"/>
      <c r="X361" s="522"/>
      <c r="Y361" s="520" t="s">
        <v>149</v>
      </c>
      <c r="Z361" s="521"/>
      <c r="AA361" s="522"/>
      <c r="AB361" s="518"/>
    </row>
    <row r="362" spans="1:28" ht="15.75" customHeight="1">
      <c r="A362" s="523" t="str">
        <f>T(A241)</f>
        <v>Yards</v>
      </c>
      <c r="B362" s="524"/>
      <c r="C362" s="141" t="str">
        <f>T(C241)</f>
        <v>HR</v>
      </c>
      <c r="D362" s="144">
        <f>SUM(D241)</f>
        <v>19</v>
      </c>
      <c r="E362" s="525">
        <v>1</v>
      </c>
      <c r="F362" s="526"/>
      <c r="G362" s="525">
        <f>SUM(G241)</f>
        <v>0</v>
      </c>
      <c r="H362" s="529"/>
      <c r="I362" s="526"/>
      <c r="J362" s="531">
        <v>0</v>
      </c>
      <c r="K362" s="532"/>
      <c r="L362" s="533"/>
      <c r="M362" s="531">
        <v>0</v>
      </c>
      <c r="N362" s="532"/>
      <c r="O362" s="533"/>
      <c r="P362" s="531">
        <v>0</v>
      </c>
      <c r="Q362" s="532"/>
      <c r="R362" s="533"/>
      <c r="S362" s="531">
        <v>0</v>
      </c>
      <c r="T362" s="532"/>
      <c r="U362" s="533"/>
      <c r="V362" s="531">
        <v>0</v>
      </c>
      <c r="W362" s="532"/>
      <c r="X362" s="533"/>
      <c r="Y362" s="531">
        <v>0</v>
      </c>
      <c r="Z362" s="532"/>
      <c r="AA362" s="533"/>
      <c r="AB362" s="518"/>
    </row>
    <row r="363" spans="1:28" ht="15.75" customHeight="1">
      <c r="A363" s="537" t="str">
        <f>T(A242)</f>
        <v/>
      </c>
      <c r="B363" s="538"/>
      <c r="C363" s="538"/>
      <c r="D363" s="539"/>
      <c r="E363" s="527"/>
      <c r="F363" s="528"/>
      <c r="G363" s="527"/>
      <c r="H363" s="530"/>
      <c r="I363" s="528"/>
      <c r="J363" s="534"/>
      <c r="K363" s="535"/>
      <c r="L363" s="536"/>
      <c r="M363" s="534"/>
      <c r="N363" s="535"/>
      <c r="O363" s="536"/>
      <c r="P363" s="534"/>
      <c r="Q363" s="535"/>
      <c r="R363" s="536"/>
      <c r="S363" s="534"/>
      <c r="T363" s="535"/>
      <c r="U363" s="536"/>
      <c r="V363" s="534"/>
      <c r="W363" s="535"/>
      <c r="X363" s="536"/>
      <c r="Y363" s="534"/>
      <c r="Z363" s="535"/>
      <c r="AA363" s="536"/>
      <c r="AB363" s="518"/>
    </row>
    <row r="364" spans="1:28" ht="15.75" customHeight="1" thickBot="1">
      <c r="A364" s="540"/>
      <c r="B364" s="541"/>
      <c r="C364" s="541"/>
      <c r="D364" s="542"/>
      <c r="E364" s="543">
        <f>SUM(E362)</f>
        <v>1</v>
      </c>
      <c r="F364" s="544"/>
      <c r="G364" s="545">
        <f>SUM(G362)</f>
        <v>0</v>
      </c>
      <c r="H364" s="543"/>
      <c r="I364" s="544"/>
      <c r="J364" s="545">
        <f>SUM((J362+M362+P362)/3)</f>
        <v>0</v>
      </c>
      <c r="K364" s="543"/>
      <c r="L364" s="543"/>
      <c r="M364" s="543"/>
      <c r="N364" s="543"/>
      <c r="O364" s="543"/>
      <c r="P364" s="543"/>
      <c r="Q364" s="543"/>
      <c r="R364" s="544"/>
      <c r="S364" s="545">
        <f>SUM(((S362*3)+V362+Y362)/5)</f>
        <v>0</v>
      </c>
      <c r="T364" s="543"/>
      <c r="U364" s="543"/>
      <c r="V364" s="543"/>
      <c r="W364" s="543"/>
      <c r="X364" s="543"/>
      <c r="Y364" s="543"/>
      <c r="Z364" s="543"/>
      <c r="AA364" s="544"/>
      <c r="AB364" s="519"/>
    </row>
    <row r="365" spans="1:28" ht="15.75" customHeight="1" thickBot="1">
      <c r="J365" s="145"/>
      <c r="K365" s="145"/>
      <c r="L365" s="145"/>
      <c r="M365" s="145"/>
      <c r="N365" s="145"/>
      <c r="O365" s="145"/>
      <c r="P365" s="145"/>
      <c r="Q365" s="145"/>
      <c r="R365" s="145"/>
      <c r="S365" s="145"/>
      <c r="T365" s="145"/>
      <c r="U365" s="145"/>
      <c r="V365" s="145"/>
      <c r="W365" s="145"/>
      <c r="X365" s="145"/>
      <c r="Y365" s="145"/>
      <c r="Z365" s="145"/>
      <c r="AA365" s="145"/>
      <c r="AB365" s="145"/>
    </row>
    <row r="366" spans="1:28" ht="15.75" customHeight="1">
      <c r="A366" s="547" t="str">
        <f>T(A360)</f>
        <v>Hijack</v>
      </c>
      <c r="B366" s="548"/>
      <c r="C366" s="548"/>
      <c r="D366" s="549"/>
      <c r="E366" s="508" t="s">
        <v>45</v>
      </c>
      <c r="F366" s="509"/>
      <c r="G366" s="508" t="s">
        <v>3</v>
      </c>
      <c r="H366" s="512"/>
      <c r="I366" s="509"/>
      <c r="J366" s="514" t="s">
        <v>15</v>
      </c>
      <c r="K366" s="515"/>
      <c r="L366" s="515"/>
      <c r="M366" s="515"/>
      <c r="N366" s="515"/>
      <c r="O366" s="515"/>
      <c r="P366" s="515"/>
      <c r="Q366" s="515"/>
      <c r="R366" s="516"/>
      <c r="S366" s="514" t="s">
        <v>7</v>
      </c>
      <c r="T366" s="515"/>
      <c r="U366" s="515"/>
      <c r="V366" s="515"/>
      <c r="W366" s="515"/>
      <c r="X366" s="515"/>
      <c r="Y366" s="515"/>
      <c r="Z366" s="515"/>
      <c r="AA366" s="516"/>
      <c r="AB366" s="517">
        <f>SUM(((((J370+S370)/2)*G370)*E370))</f>
        <v>0</v>
      </c>
    </row>
    <row r="367" spans="1:28" ht="15.75" customHeight="1">
      <c r="A367" s="550"/>
      <c r="B367" s="551"/>
      <c r="C367" s="551"/>
      <c r="D367" s="552"/>
      <c r="E367" s="510"/>
      <c r="F367" s="511"/>
      <c r="G367" s="510"/>
      <c r="H367" s="513"/>
      <c r="I367" s="511"/>
      <c r="J367" s="520" t="s">
        <v>16</v>
      </c>
      <c r="K367" s="521"/>
      <c r="L367" s="522"/>
      <c r="M367" s="520" t="s">
        <v>17</v>
      </c>
      <c r="N367" s="521"/>
      <c r="O367" s="522"/>
      <c r="P367" s="520" t="s">
        <v>18</v>
      </c>
      <c r="Q367" s="521"/>
      <c r="R367" s="522"/>
      <c r="S367" s="520" t="s">
        <v>8</v>
      </c>
      <c r="T367" s="521"/>
      <c r="U367" s="522"/>
      <c r="V367" s="520" t="s">
        <v>13</v>
      </c>
      <c r="W367" s="521"/>
      <c r="X367" s="522"/>
      <c r="Y367" s="520" t="s">
        <v>149</v>
      </c>
      <c r="Z367" s="521"/>
      <c r="AA367" s="522"/>
      <c r="AB367" s="518"/>
    </row>
    <row r="368" spans="1:28" ht="15.75" customHeight="1">
      <c r="A368" s="523" t="str">
        <f>T(A247)</f>
        <v>Maintenance Barns/Facilities</v>
      </c>
      <c r="B368" s="524"/>
      <c r="C368" s="141" t="str">
        <f>T(C247)</f>
        <v>HR</v>
      </c>
      <c r="D368" s="144">
        <f>SUM(D247)</f>
        <v>20</v>
      </c>
      <c r="E368" s="525">
        <v>1</v>
      </c>
      <c r="F368" s="526"/>
      <c r="G368" s="525">
        <f>SUM(G247)</f>
        <v>0</v>
      </c>
      <c r="H368" s="529"/>
      <c r="I368" s="526"/>
      <c r="J368" s="531">
        <v>0</v>
      </c>
      <c r="K368" s="532"/>
      <c r="L368" s="533"/>
      <c r="M368" s="531">
        <v>0</v>
      </c>
      <c r="N368" s="532"/>
      <c r="O368" s="533"/>
      <c r="P368" s="531">
        <v>0</v>
      </c>
      <c r="Q368" s="532"/>
      <c r="R368" s="533"/>
      <c r="S368" s="531">
        <v>0</v>
      </c>
      <c r="T368" s="532"/>
      <c r="U368" s="533"/>
      <c r="V368" s="531">
        <v>0</v>
      </c>
      <c r="W368" s="532"/>
      <c r="X368" s="533"/>
      <c r="Y368" s="531">
        <v>0</v>
      </c>
      <c r="Z368" s="532"/>
      <c r="AA368" s="533"/>
      <c r="AB368" s="518"/>
    </row>
    <row r="369" spans="1:28" ht="15.75" customHeight="1">
      <c r="A369" s="537" t="str">
        <f>T(A248)</f>
        <v/>
      </c>
      <c r="B369" s="538"/>
      <c r="C369" s="538"/>
      <c r="D369" s="539"/>
      <c r="E369" s="527"/>
      <c r="F369" s="528"/>
      <c r="G369" s="527"/>
      <c r="H369" s="530"/>
      <c r="I369" s="528"/>
      <c r="J369" s="534"/>
      <c r="K369" s="535"/>
      <c r="L369" s="536"/>
      <c r="M369" s="534"/>
      <c r="N369" s="535"/>
      <c r="O369" s="536"/>
      <c r="P369" s="534"/>
      <c r="Q369" s="535"/>
      <c r="R369" s="536"/>
      <c r="S369" s="534"/>
      <c r="T369" s="535"/>
      <c r="U369" s="536"/>
      <c r="V369" s="534"/>
      <c r="W369" s="535"/>
      <c r="X369" s="536"/>
      <c r="Y369" s="534"/>
      <c r="Z369" s="535"/>
      <c r="AA369" s="536"/>
      <c r="AB369" s="518"/>
    </row>
    <row r="370" spans="1:28" ht="15.75" customHeight="1" thickBot="1">
      <c r="A370" s="540"/>
      <c r="B370" s="541"/>
      <c r="C370" s="541"/>
      <c r="D370" s="542"/>
      <c r="E370" s="543">
        <f>SUM(E368)</f>
        <v>1</v>
      </c>
      <c r="F370" s="544"/>
      <c r="G370" s="545">
        <f>SUM(G368)</f>
        <v>0</v>
      </c>
      <c r="H370" s="543"/>
      <c r="I370" s="544"/>
      <c r="J370" s="545">
        <f>SUM((J368+M368+P368)/3)</f>
        <v>0</v>
      </c>
      <c r="K370" s="543"/>
      <c r="L370" s="543"/>
      <c r="M370" s="543"/>
      <c r="N370" s="543"/>
      <c r="O370" s="543"/>
      <c r="P370" s="543"/>
      <c r="Q370" s="543"/>
      <c r="R370" s="544"/>
      <c r="S370" s="545">
        <f>SUM(((S368*3)+V368+Y368)/5)</f>
        <v>0</v>
      </c>
      <c r="T370" s="543"/>
      <c r="U370" s="543"/>
      <c r="V370" s="543"/>
      <c r="W370" s="543"/>
      <c r="X370" s="543"/>
      <c r="Y370" s="543"/>
      <c r="Z370" s="543"/>
      <c r="AA370" s="544"/>
      <c r="AB370" s="519"/>
    </row>
    <row r="371" spans="1:28" ht="15.75" customHeight="1"/>
    <row r="372" spans="1:28" ht="31.8" thickBot="1">
      <c r="A372" s="546" t="str">
        <f>T(Definitions!D22)</f>
        <v>Coordinated Complex Attack</v>
      </c>
      <c r="B372" s="546"/>
      <c r="C372" s="546"/>
      <c r="D372" s="546"/>
      <c r="E372" s="546"/>
      <c r="F372" s="546"/>
      <c r="G372" s="546"/>
      <c r="H372" s="546"/>
      <c r="I372" s="546"/>
      <c r="J372" s="546"/>
      <c r="K372" s="546"/>
      <c r="L372" s="546"/>
      <c r="M372" s="546"/>
      <c r="N372" s="546"/>
      <c r="O372" s="546"/>
      <c r="P372" s="546"/>
      <c r="Q372" s="546"/>
      <c r="R372" s="546"/>
      <c r="S372" s="546"/>
      <c r="T372" s="546"/>
      <c r="U372" s="546"/>
      <c r="V372" s="546"/>
      <c r="W372" s="546"/>
      <c r="X372" s="546"/>
      <c r="Y372" s="546"/>
      <c r="Z372" s="546"/>
      <c r="AA372" s="546"/>
      <c r="AB372" s="546"/>
    </row>
    <row r="373" spans="1:28" ht="15.75" customHeight="1">
      <c r="A373" s="547" t="str">
        <f>T(A372)</f>
        <v>Coordinated Complex Attack</v>
      </c>
      <c r="B373" s="548"/>
      <c r="C373" s="548"/>
      <c r="D373" s="549"/>
      <c r="E373" s="553" t="s">
        <v>45</v>
      </c>
      <c r="F373" s="554"/>
      <c r="G373" s="508" t="s">
        <v>3</v>
      </c>
      <c r="H373" s="512"/>
      <c r="I373" s="509"/>
      <c r="J373" s="514" t="s">
        <v>15</v>
      </c>
      <c r="K373" s="515"/>
      <c r="L373" s="515"/>
      <c r="M373" s="515"/>
      <c r="N373" s="515"/>
      <c r="O373" s="515"/>
      <c r="P373" s="515"/>
      <c r="Q373" s="515"/>
      <c r="R373" s="516"/>
      <c r="S373" s="514" t="s">
        <v>7</v>
      </c>
      <c r="T373" s="515"/>
      <c r="U373" s="515"/>
      <c r="V373" s="515"/>
      <c r="W373" s="515"/>
      <c r="X373" s="515"/>
      <c r="Y373" s="515"/>
      <c r="Z373" s="515"/>
      <c r="AA373" s="516"/>
      <c r="AB373" s="517">
        <f>SUM(((((J377+S377)/2)*G377)*E377))</f>
        <v>0</v>
      </c>
    </row>
    <row r="374" spans="1:28" ht="15.75" customHeight="1">
      <c r="A374" s="550"/>
      <c r="B374" s="551"/>
      <c r="C374" s="551"/>
      <c r="D374" s="552"/>
      <c r="E374" s="555"/>
      <c r="F374" s="556"/>
      <c r="G374" s="510"/>
      <c r="H374" s="513"/>
      <c r="I374" s="511"/>
      <c r="J374" s="520" t="s">
        <v>16</v>
      </c>
      <c r="K374" s="521"/>
      <c r="L374" s="522"/>
      <c r="M374" s="520" t="s">
        <v>17</v>
      </c>
      <c r="N374" s="521"/>
      <c r="O374" s="522"/>
      <c r="P374" s="520" t="s">
        <v>18</v>
      </c>
      <c r="Q374" s="521"/>
      <c r="R374" s="522"/>
      <c r="S374" s="520" t="s">
        <v>8</v>
      </c>
      <c r="T374" s="521"/>
      <c r="U374" s="522"/>
      <c r="V374" s="520" t="s">
        <v>13</v>
      </c>
      <c r="W374" s="521"/>
      <c r="X374" s="522"/>
      <c r="Y374" s="520" t="s">
        <v>149</v>
      </c>
      <c r="Z374" s="521"/>
      <c r="AA374" s="522"/>
      <c r="AB374" s="518"/>
    </row>
    <row r="375" spans="1:28" ht="15.75" customHeight="1">
      <c r="A375" s="523" t="str">
        <f>T(A254)</f>
        <v>Headquarters Building</v>
      </c>
      <c r="B375" s="524"/>
      <c r="C375" s="141" t="str">
        <f>T(C254)</f>
        <v>HR</v>
      </c>
      <c r="D375" s="144">
        <f>SUM(D254)</f>
        <v>1</v>
      </c>
      <c r="E375" s="525">
        <v>1</v>
      </c>
      <c r="F375" s="526"/>
      <c r="G375" s="525">
        <f>SUM(G254)</f>
        <v>0</v>
      </c>
      <c r="H375" s="529"/>
      <c r="I375" s="526"/>
      <c r="J375" s="531">
        <v>0</v>
      </c>
      <c r="K375" s="532"/>
      <c r="L375" s="533"/>
      <c r="M375" s="531">
        <v>0</v>
      </c>
      <c r="N375" s="532"/>
      <c r="O375" s="533"/>
      <c r="P375" s="531">
        <v>0</v>
      </c>
      <c r="Q375" s="532"/>
      <c r="R375" s="533"/>
      <c r="S375" s="531">
        <v>0</v>
      </c>
      <c r="T375" s="532"/>
      <c r="U375" s="533"/>
      <c r="V375" s="531">
        <v>0</v>
      </c>
      <c r="W375" s="532"/>
      <c r="X375" s="533"/>
      <c r="Y375" s="531">
        <v>0</v>
      </c>
      <c r="Z375" s="532"/>
      <c r="AA375" s="533"/>
      <c r="AB375" s="518"/>
    </row>
    <row r="376" spans="1:28" ht="15.75" customHeight="1">
      <c r="A376" s="537" t="str">
        <f>T(A255)</f>
        <v/>
      </c>
      <c r="B376" s="538"/>
      <c r="C376" s="538"/>
      <c r="D376" s="539"/>
      <c r="E376" s="527"/>
      <c r="F376" s="528"/>
      <c r="G376" s="527"/>
      <c r="H376" s="530"/>
      <c r="I376" s="528"/>
      <c r="J376" s="534"/>
      <c r="K376" s="535"/>
      <c r="L376" s="536"/>
      <c r="M376" s="534"/>
      <c r="N376" s="535"/>
      <c r="O376" s="536"/>
      <c r="P376" s="534"/>
      <c r="Q376" s="535"/>
      <c r="R376" s="536"/>
      <c r="S376" s="534"/>
      <c r="T376" s="535"/>
      <c r="U376" s="536"/>
      <c r="V376" s="534"/>
      <c r="W376" s="535"/>
      <c r="X376" s="536"/>
      <c r="Y376" s="534"/>
      <c r="Z376" s="535"/>
      <c r="AA376" s="536"/>
      <c r="AB376" s="518"/>
    </row>
    <row r="377" spans="1:28" ht="15.75" customHeight="1" thickBot="1">
      <c r="A377" s="540"/>
      <c r="B377" s="541"/>
      <c r="C377" s="541"/>
      <c r="D377" s="542"/>
      <c r="E377" s="543">
        <f>SUM(E375)</f>
        <v>1</v>
      </c>
      <c r="F377" s="544"/>
      <c r="G377" s="545">
        <f>SUM(G375)</f>
        <v>0</v>
      </c>
      <c r="H377" s="543"/>
      <c r="I377" s="544"/>
      <c r="J377" s="545">
        <f>SUM((J375+M375+P375)/3)</f>
        <v>0</v>
      </c>
      <c r="K377" s="543"/>
      <c r="L377" s="543"/>
      <c r="M377" s="543"/>
      <c r="N377" s="543"/>
      <c r="O377" s="543"/>
      <c r="P377" s="543"/>
      <c r="Q377" s="543"/>
      <c r="R377" s="544"/>
      <c r="S377" s="545">
        <f>SUM(((S375*3)+V375+Y375)/5)</f>
        <v>0</v>
      </c>
      <c r="T377" s="543"/>
      <c r="U377" s="543"/>
      <c r="V377" s="543"/>
      <c r="W377" s="543"/>
      <c r="X377" s="543"/>
      <c r="Y377" s="543"/>
      <c r="Z377" s="543"/>
      <c r="AA377" s="544"/>
      <c r="AB377" s="519"/>
    </row>
    <row r="378" spans="1:28" ht="15.75" customHeight="1" thickBot="1">
      <c r="E378" s="145"/>
      <c r="F378" s="145"/>
      <c r="G378" s="145"/>
      <c r="H378" s="145"/>
      <c r="I378" s="145"/>
      <c r="J378" s="143"/>
      <c r="K378" s="143"/>
      <c r="L378" s="143"/>
      <c r="M378" s="143"/>
      <c r="N378" s="143"/>
      <c r="O378" s="143"/>
      <c r="P378" s="143"/>
      <c r="Q378" s="143"/>
      <c r="R378" s="143"/>
      <c r="S378" s="143"/>
      <c r="T378" s="143"/>
      <c r="U378" s="143"/>
      <c r="V378" s="143"/>
      <c r="W378" s="143"/>
      <c r="X378" s="143"/>
      <c r="Y378" s="143"/>
      <c r="Z378" s="143"/>
      <c r="AA378" s="143"/>
      <c r="AB378" s="145"/>
    </row>
    <row r="379" spans="1:28" ht="15.75" customHeight="1">
      <c r="A379" s="547" t="str">
        <f>T(A373)</f>
        <v>Coordinated Complex Attack</v>
      </c>
      <c r="B379" s="548"/>
      <c r="C379" s="548"/>
      <c r="D379" s="549"/>
      <c r="E379" s="508" t="s">
        <v>45</v>
      </c>
      <c r="F379" s="509"/>
      <c r="G379" s="508" t="s">
        <v>3</v>
      </c>
      <c r="H379" s="512"/>
      <c r="I379" s="509"/>
      <c r="J379" s="514" t="s">
        <v>15</v>
      </c>
      <c r="K379" s="515"/>
      <c r="L379" s="515"/>
      <c r="M379" s="515"/>
      <c r="N379" s="515"/>
      <c r="O379" s="515"/>
      <c r="P379" s="515"/>
      <c r="Q379" s="515"/>
      <c r="R379" s="516"/>
      <c r="S379" s="514" t="s">
        <v>7</v>
      </c>
      <c r="T379" s="515"/>
      <c r="U379" s="515"/>
      <c r="V379" s="515"/>
      <c r="W379" s="515"/>
      <c r="X379" s="515"/>
      <c r="Y379" s="515"/>
      <c r="Z379" s="515"/>
      <c r="AA379" s="516"/>
      <c r="AB379" s="517">
        <f>SUM(((((J383+S383)/2)*G383)*E383))</f>
        <v>0</v>
      </c>
    </row>
    <row r="380" spans="1:28" ht="15.75" customHeight="1">
      <c r="A380" s="550"/>
      <c r="B380" s="551"/>
      <c r="C380" s="551"/>
      <c r="D380" s="552"/>
      <c r="E380" s="510"/>
      <c r="F380" s="511"/>
      <c r="G380" s="510"/>
      <c r="H380" s="513"/>
      <c r="I380" s="511"/>
      <c r="J380" s="520" t="s">
        <v>16</v>
      </c>
      <c r="K380" s="521"/>
      <c r="L380" s="522"/>
      <c r="M380" s="520" t="s">
        <v>17</v>
      </c>
      <c r="N380" s="521"/>
      <c r="O380" s="522"/>
      <c r="P380" s="520" t="s">
        <v>18</v>
      </c>
      <c r="Q380" s="521"/>
      <c r="R380" s="522"/>
      <c r="S380" s="520" t="s">
        <v>8</v>
      </c>
      <c r="T380" s="521"/>
      <c r="U380" s="522"/>
      <c r="V380" s="520" t="s">
        <v>13</v>
      </c>
      <c r="W380" s="521"/>
      <c r="X380" s="522"/>
      <c r="Y380" s="520" t="s">
        <v>149</v>
      </c>
      <c r="Z380" s="521"/>
      <c r="AA380" s="522"/>
      <c r="AB380" s="518"/>
    </row>
    <row r="381" spans="1:28" ht="15.75" customHeight="1">
      <c r="A381" s="523" t="str">
        <f>T(A260)</f>
        <v>Major Passenger Terminals</v>
      </c>
      <c r="B381" s="524"/>
      <c r="C381" s="141" t="str">
        <f>T(C260)</f>
        <v>HR</v>
      </c>
      <c r="D381" s="144">
        <f>SUM(D260)</f>
        <v>2</v>
      </c>
      <c r="E381" s="525">
        <v>1</v>
      </c>
      <c r="F381" s="526"/>
      <c r="G381" s="525">
        <f>SUM(G260)</f>
        <v>0</v>
      </c>
      <c r="H381" s="529"/>
      <c r="I381" s="526"/>
      <c r="J381" s="531">
        <v>0</v>
      </c>
      <c r="K381" s="532"/>
      <c r="L381" s="533"/>
      <c r="M381" s="531">
        <v>0</v>
      </c>
      <c r="N381" s="532"/>
      <c r="O381" s="533"/>
      <c r="P381" s="531">
        <v>0</v>
      </c>
      <c r="Q381" s="532"/>
      <c r="R381" s="533"/>
      <c r="S381" s="531">
        <v>0</v>
      </c>
      <c r="T381" s="532"/>
      <c r="U381" s="533"/>
      <c r="V381" s="531">
        <v>0</v>
      </c>
      <c r="W381" s="532"/>
      <c r="X381" s="533"/>
      <c r="Y381" s="531">
        <v>0</v>
      </c>
      <c r="Z381" s="532"/>
      <c r="AA381" s="533"/>
      <c r="AB381" s="518"/>
    </row>
    <row r="382" spans="1:28" ht="15.75" customHeight="1">
      <c r="A382" s="537" t="str">
        <f>T(A261)</f>
        <v/>
      </c>
      <c r="B382" s="538"/>
      <c r="C382" s="538"/>
      <c r="D382" s="539"/>
      <c r="E382" s="527"/>
      <c r="F382" s="528"/>
      <c r="G382" s="527"/>
      <c r="H382" s="530"/>
      <c r="I382" s="528"/>
      <c r="J382" s="534"/>
      <c r="K382" s="535"/>
      <c r="L382" s="536"/>
      <c r="M382" s="534"/>
      <c r="N382" s="535"/>
      <c r="O382" s="536"/>
      <c r="P382" s="534"/>
      <c r="Q382" s="535"/>
      <c r="R382" s="536"/>
      <c r="S382" s="534"/>
      <c r="T382" s="535"/>
      <c r="U382" s="536"/>
      <c r="V382" s="534"/>
      <c r="W382" s="535"/>
      <c r="X382" s="536"/>
      <c r="Y382" s="534"/>
      <c r="Z382" s="535"/>
      <c r="AA382" s="536"/>
      <c r="AB382" s="518"/>
    </row>
    <row r="383" spans="1:28" ht="15.75" customHeight="1" thickBot="1">
      <c r="A383" s="540"/>
      <c r="B383" s="541"/>
      <c r="C383" s="541"/>
      <c r="D383" s="542"/>
      <c r="E383" s="543">
        <f>SUM(E381)</f>
        <v>1</v>
      </c>
      <c r="F383" s="544"/>
      <c r="G383" s="545">
        <f>SUM(G381)</f>
        <v>0</v>
      </c>
      <c r="H383" s="543"/>
      <c r="I383" s="544"/>
      <c r="J383" s="545">
        <f>SUM((J381+M381+P381)/3)</f>
        <v>0</v>
      </c>
      <c r="K383" s="543"/>
      <c r="L383" s="543"/>
      <c r="M383" s="543"/>
      <c r="N383" s="543"/>
      <c r="O383" s="543"/>
      <c r="P383" s="543"/>
      <c r="Q383" s="543"/>
      <c r="R383" s="544"/>
      <c r="S383" s="545">
        <f>SUM(((S381*3)+V381+Y381)/5)</f>
        <v>0</v>
      </c>
      <c r="T383" s="543"/>
      <c r="U383" s="543"/>
      <c r="V383" s="543"/>
      <c r="W383" s="543"/>
      <c r="X383" s="543"/>
      <c r="Y383" s="543"/>
      <c r="Z383" s="543"/>
      <c r="AA383" s="544"/>
      <c r="AB383" s="519"/>
    </row>
    <row r="384" spans="1:28" ht="15.75" customHeight="1" thickBot="1">
      <c r="E384" s="145"/>
      <c r="F384" s="145"/>
      <c r="G384" s="145"/>
      <c r="H384" s="145"/>
      <c r="I384" s="145"/>
      <c r="J384" s="145"/>
      <c r="K384" s="145"/>
      <c r="L384" s="145"/>
      <c r="M384" s="145"/>
      <c r="N384" s="145"/>
      <c r="O384" s="145"/>
      <c r="P384" s="145"/>
      <c r="Q384" s="145"/>
      <c r="R384" s="145"/>
      <c r="S384" s="145"/>
      <c r="T384" s="145"/>
      <c r="U384" s="145"/>
      <c r="V384" s="145"/>
      <c r="W384" s="145"/>
      <c r="X384" s="145"/>
      <c r="Y384" s="145"/>
      <c r="Z384" s="145"/>
      <c r="AA384" s="145"/>
      <c r="AB384" s="145"/>
    </row>
    <row r="385" spans="1:28" ht="15.75" customHeight="1">
      <c r="A385" s="547" t="str">
        <f>T(A379)</f>
        <v>Coordinated Complex Attack</v>
      </c>
      <c r="B385" s="548"/>
      <c r="C385" s="548"/>
      <c r="D385" s="549"/>
      <c r="E385" s="508" t="s">
        <v>45</v>
      </c>
      <c r="F385" s="509"/>
      <c r="G385" s="508" t="s">
        <v>3</v>
      </c>
      <c r="H385" s="512"/>
      <c r="I385" s="509"/>
      <c r="J385" s="514" t="s">
        <v>15</v>
      </c>
      <c r="K385" s="515"/>
      <c r="L385" s="515"/>
      <c r="M385" s="515"/>
      <c r="N385" s="515"/>
      <c r="O385" s="515"/>
      <c r="P385" s="515"/>
      <c r="Q385" s="515"/>
      <c r="R385" s="516"/>
      <c r="S385" s="514" t="s">
        <v>7</v>
      </c>
      <c r="T385" s="515"/>
      <c r="U385" s="515"/>
      <c r="V385" s="515"/>
      <c r="W385" s="515"/>
      <c r="X385" s="515"/>
      <c r="Y385" s="515"/>
      <c r="Z385" s="515"/>
      <c r="AA385" s="516"/>
      <c r="AB385" s="517">
        <f>SUM(((((J389+S389)/2)*G389)*E389))</f>
        <v>0</v>
      </c>
    </row>
    <row r="386" spans="1:28" ht="15.75" customHeight="1">
      <c r="A386" s="550"/>
      <c r="B386" s="551"/>
      <c r="C386" s="551"/>
      <c r="D386" s="552"/>
      <c r="E386" s="510"/>
      <c r="F386" s="511"/>
      <c r="G386" s="510"/>
      <c r="H386" s="513"/>
      <c r="I386" s="511"/>
      <c r="J386" s="520" t="s">
        <v>16</v>
      </c>
      <c r="K386" s="521"/>
      <c r="L386" s="522"/>
      <c r="M386" s="520" t="s">
        <v>17</v>
      </c>
      <c r="N386" s="521"/>
      <c r="O386" s="522"/>
      <c r="P386" s="520" t="s">
        <v>18</v>
      </c>
      <c r="Q386" s="521"/>
      <c r="R386" s="522"/>
      <c r="S386" s="520" t="s">
        <v>8</v>
      </c>
      <c r="T386" s="521"/>
      <c r="U386" s="522"/>
      <c r="V386" s="520" t="s">
        <v>13</v>
      </c>
      <c r="W386" s="521"/>
      <c r="X386" s="522"/>
      <c r="Y386" s="520" t="s">
        <v>149</v>
      </c>
      <c r="Z386" s="521"/>
      <c r="AA386" s="522"/>
      <c r="AB386" s="518"/>
    </row>
    <row r="387" spans="1:28" ht="15.75" customHeight="1">
      <c r="A387" s="523" t="str">
        <f>T(A266)</f>
        <v>Major Line Stations</v>
      </c>
      <c r="B387" s="524"/>
      <c r="C387" s="141" t="str">
        <f>T(C266)</f>
        <v>HR</v>
      </c>
      <c r="D387" s="144">
        <f>SUM(D266)</f>
        <v>3</v>
      </c>
      <c r="E387" s="525">
        <v>1</v>
      </c>
      <c r="F387" s="526"/>
      <c r="G387" s="525">
        <f>SUM(G266)</f>
        <v>0</v>
      </c>
      <c r="H387" s="529"/>
      <c r="I387" s="526"/>
      <c r="J387" s="531">
        <v>0</v>
      </c>
      <c r="K387" s="532"/>
      <c r="L387" s="533"/>
      <c r="M387" s="531">
        <v>0</v>
      </c>
      <c r="N387" s="532"/>
      <c r="O387" s="533"/>
      <c r="P387" s="531">
        <v>0</v>
      </c>
      <c r="Q387" s="532"/>
      <c r="R387" s="533"/>
      <c r="S387" s="531">
        <v>0</v>
      </c>
      <c r="T387" s="532"/>
      <c r="U387" s="533"/>
      <c r="V387" s="531">
        <v>0</v>
      </c>
      <c r="W387" s="532"/>
      <c r="X387" s="533"/>
      <c r="Y387" s="531">
        <v>0</v>
      </c>
      <c r="Z387" s="532"/>
      <c r="AA387" s="533"/>
      <c r="AB387" s="518"/>
    </row>
    <row r="388" spans="1:28" ht="15.75" customHeight="1">
      <c r="A388" s="537" t="str">
        <f>T(A267)</f>
        <v/>
      </c>
      <c r="B388" s="538"/>
      <c r="C388" s="538"/>
      <c r="D388" s="539"/>
      <c r="E388" s="527"/>
      <c r="F388" s="528"/>
      <c r="G388" s="527"/>
      <c r="H388" s="530"/>
      <c r="I388" s="528"/>
      <c r="J388" s="534"/>
      <c r="K388" s="535"/>
      <c r="L388" s="536"/>
      <c r="M388" s="534"/>
      <c r="N388" s="535"/>
      <c r="O388" s="536"/>
      <c r="P388" s="534"/>
      <c r="Q388" s="535"/>
      <c r="R388" s="536"/>
      <c r="S388" s="534"/>
      <c r="T388" s="535"/>
      <c r="U388" s="536"/>
      <c r="V388" s="534"/>
      <c r="W388" s="535"/>
      <c r="X388" s="536"/>
      <c r="Y388" s="534"/>
      <c r="Z388" s="535"/>
      <c r="AA388" s="536"/>
      <c r="AB388" s="518"/>
    </row>
    <row r="389" spans="1:28" ht="15.75" customHeight="1" thickBot="1">
      <c r="A389" s="540"/>
      <c r="B389" s="541"/>
      <c r="C389" s="541"/>
      <c r="D389" s="542"/>
      <c r="E389" s="543">
        <f>SUM(E387)</f>
        <v>1</v>
      </c>
      <c r="F389" s="544"/>
      <c r="G389" s="545">
        <f>SUM(G387)</f>
        <v>0</v>
      </c>
      <c r="H389" s="543"/>
      <c r="I389" s="544"/>
      <c r="J389" s="545">
        <f>SUM((J387+M387+P387)/3)</f>
        <v>0</v>
      </c>
      <c r="K389" s="543"/>
      <c r="L389" s="543"/>
      <c r="M389" s="543"/>
      <c r="N389" s="543"/>
      <c r="O389" s="543"/>
      <c r="P389" s="543"/>
      <c r="Q389" s="543"/>
      <c r="R389" s="544"/>
      <c r="S389" s="545">
        <f>SUM(((S387*3)+V387+Y387)/5)</f>
        <v>0</v>
      </c>
      <c r="T389" s="543"/>
      <c r="U389" s="543"/>
      <c r="V389" s="543"/>
      <c r="W389" s="543"/>
      <c r="X389" s="543"/>
      <c r="Y389" s="543"/>
      <c r="Z389" s="543"/>
      <c r="AA389" s="544"/>
      <c r="AB389" s="519"/>
    </row>
    <row r="390" spans="1:28" ht="15.75" customHeight="1" thickBot="1">
      <c r="E390" s="145"/>
      <c r="F390" s="145"/>
      <c r="G390" s="145"/>
      <c r="H390" s="145"/>
      <c r="I390" s="145"/>
      <c r="J390" s="145"/>
      <c r="K390" s="145"/>
      <c r="L390" s="145"/>
      <c r="M390" s="145"/>
      <c r="N390" s="145"/>
      <c r="O390" s="145"/>
      <c r="P390" s="145"/>
      <c r="Q390" s="145"/>
      <c r="R390" s="145"/>
      <c r="S390" s="145"/>
      <c r="T390" s="145"/>
      <c r="U390" s="145"/>
      <c r="V390" s="145"/>
      <c r="W390" s="145"/>
      <c r="X390" s="145"/>
      <c r="Y390" s="145"/>
      <c r="Z390" s="145"/>
      <c r="AA390" s="145"/>
      <c r="AB390" s="145"/>
    </row>
    <row r="391" spans="1:28" ht="15.75" customHeight="1">
      <c r="A391" s="547" t="str">
        <f>T(A385)</f>
        <v>Coordinated Complex Attack</v>
      </c>
      <c r="B391" s="548"/>
      <c r="C391" s="548"/>
      <c r="D391" s="549"/>
      <c r="E391" s="508" t="s">
        <v>45</v>
      </c>
      <c r="F391" s="509"/>
      <c r="G391" s="508" t="s">
        <v>3</v>
      </c>
      <c r="H391" s="512"/>
      <c r="I391" s="509"/>
      <c r="J391" s="514" t="s">
        <v>15</v>
      </c>
      <c r="K391" s="515"/>
      <c r="L391" s="515"/>
      <c r="M391" s="515"/>
      <c r="N391" s="515"/>
      <c r="O391" s="515"/>
      <c r="P391" s="515"/>
      <c r="Q391" s="515"/>
      <c r="R391" s="516"/>
      <c r="S391" s="514" t="s">
        <v>7</v>
      </c>
      <c r="T391" s="515"/>
      <c r="U391" s="515"/>
      <c r="V391" s="515"/>
      <c r="W391" s="515"/>
      <c r="X391" s="515"/>
      <c r="Y391" s="515"/>
      <c r="Z391" s="515"/>
      <c r="AA391" s="516"/>
      <c r="AB391" s="517">
        <f>SUM(((((J395+S395)/2)*G395)*E395))</f>
        <v>0</v>
      </c>
    </row>
    <row r="392" spans="1:28" ht="15.75" customHeight="1">
      <c r="A392" s="550"/>
      <c r="B392" s="551"/>
      <c r="C392" s="551"/>
      <c r="D392" s="552"/>
      <c r="E392" s="510"/>
      <c r="F392" s="511"/>
      <c r="G392" s="510"/>
      <c r="H392" s="513"/>
      <c r="I392" s="511"/>
      <c r="J392" s="520" t="s">
        <v>16</v>
      </c>
      <c r="K392" s="521"/>
      <c r="L392" s="522"/>
      <c r="M392" s="520" t="s">
        <v>17</v>
      </c>
      <c r="N392" s="521"/>
      <c r="O392" s="522"/>
      <c r="P392" s="520" t="s">
        <v>18</v>
      </c>
      <c r="Q392" s="521"/>
      <c r="R392" s="522"/>
      <c r="S392" s="520" t="s">
        <v>8</v>
      </c>
      <c r="T392" s="521"/>
      <c r="U392" s="522"/>
      <c r="V392" s="520" t="s">
        <v>13</v>
      </c>
      <c r="W392" s="521"/>
      <c r="X392" s="522"/>
      <c r="Y392" s="520" t="s">
        <v>149</v>
      </c>
      <c r="Z392" s="521"/>
      <c r="AA392" s="522"/>
      <c r="AB392" s="518"/>
    </row>
    <row r="393" spans="1:28" ht="15.75" customHeight="1">
      <c r="A393" s="523" t="str">
        <f>T(A272)</f>
        <v>Parking Structures</v>
      </c>
      <c r="B393" s="524"/>
      <c r="C393" s="141" t="str">
        <f>T(C272)</f>
        <v>HR</v>
      </c>
      <c r="D393" s="144">
        <f>SUM(D272)</f>
        <v>4</v>
      </c>
      <c r="E393" s="525">
        <v>1</v>
      </c>
      <c r="F393" s="526"/>
      <c r="G393" s="525">
        <f>SUM(G272)</f>
        <v>0</v>
      </c>
      <c r="H393" s="529"/>
      <c r="I393" s="526"/>
      <c r="J393" s="531">
        <v>0</v>
      </c>
      <c r="K393" s="532"/>
      <c r="L393" s="533"/>
      <c r="M393" s="531">
        <v>0</v>
      </c>
      <c r="N393" s="532"/>
      <c r="O393" s="533"/>
      <c r="P393" s="531">
        <v>0</v>
      </c>
      <c r="Q393" s="532"/>
      <c r="R393" s="533"/>
      <c r="S393" s="531">
        <v>0</v>
      </c>
      <c r="T393" s="532"/>
      <c r="U393" s="533"/>
      <c r="V393" s="531">
        <v>0</v>
      </c>
      <c r="W393" s="532"/>
      <c r="X393" s="533"/>
      <c r="Y393" s="531">
        <v>0</v>
      </c>
      <c r="Z393" s="532"/>
      <c r="AA393" s="533"/>
      <c r="AB393" s="518"/>
    </row>
    <row r="394" spans="1:28" ht="15.75" customHeight="1">
      <c r="A394" s="537" t="str">
        <f>T(A273)</f>
        <v/>
      </c>
      <c r="B394" s="538"/>
      <c r="C394" s="538"/>
      <c r="D394" s="539"/>
      <c r="E394" s="527"/>
      <c r="F394" s="528"/>
      <c r="G394" s="527"/>
      <c r="H394" s="530"/>
      <c r="I394" s="528"/>
      <c r="J394" s="534"/>
      <c r="K394" s="535"/>
      <c r="L394" s="536"/>
      <c r="M394" s="534"/>
      <c r="N394" s="535"/>
      <c r="O394" s="536"/>
      <c r="P394" s="534"/>
      <c r="Q394" s="535"/>
      <c r="R394" s="536"/>
      <c r="S394" s="534"/>
      <c r="T394" s="535"/>
      <c r="U394" s="536"/>
      <c r="V394" s="534"/>
      <c r="W394" s="535"/>
      <c r="X394" s="536"/>
      <c r="Y394" s="534"/>
      <c r="Z394" s="535"/>
      <c r="AA394" s="536"/>
      <c r="AB394" s="518"/>
    </row>
    <row r="395" spans="1:28" ht="15.75" customHeight="1" thickBot="1">
      <c r="A395" s="540"/>
      <c r="B395" s="541"/>
      <c r="C395" s="541"/>
      <c r="D395" s="542"/>
      <c r="E395" s="543">
        <f>SUM(E393)</f>
        <v>1</v>
      </c>
      <c r="F395" s="544"/>
      <c r="G395" s="545">
        <f>SUM(G393)</f>
        <v>0</v>
      </c>
      <c r="H395" s="543"/>
      <c r="I395" s="544"/>
      <c r="J395" s="545">
        <f>SUM((J393+M393+P393)/3)</f>
        <v>0</v>
      </c>
      <c r="K395" s="543"/>
      <c r="L395" s="543"/>
      <c r="M395" s="543"/>
      <c r="N395" s="543"/>
      <c r="O395" s="543"/>
      <c r="P395" s="543"/>
      <c r="Q395" s="543"/>
      <c r="R395" s="544"/>
      <c r="S395" s="545">
        <f>SUM(((S393*3)+V393+Y393)/5)</f>
        <v>0</v>
      </c>
      <c r="T395" s="543"/>
      <c r="U395" s="543"/>
      <c r="V395" s="543"/>
      <c r="W395" s="543"/>
      <c r="X395" s="543"/>
      <c r="Y395" s="543"/>
      <c r="Z395" s="543"/>
      <c r="AA395" s="544"/>
      <c r="AB395" s="519"/>
    </row>
    <row r="396" spans="1:28" ht="15.75" customHeight="1" thickBot="1">
      <c r="E396" s="145"/>
      <c r="F396" s="145"/>
      <c r="G396" s="145"/>
      <c r="H396" s="145"/>
      <c r="I396" s="145"/>
      <c r="J396" s="143"/>
      <c r="K396" s="143"/>
      <c r="L396" s="143"/>
      <c r="M396" s="143"/>
      <c r="N396" s="143"/>
      <c r="O396" s="143"/>
      <c r="P396" s="143"/>
      <c r="Q396" s="143"/>
      <c r="R396" s="143"/>
      <c r="S396" s="143"/>
      <c r="T396" s="143"/>
      <c r="U396" s="143"/>
      <c r="V396" s="143"/>
      <c r="W396" s="143"/>
      <c r="X396" s="143"/>
      <c r="Y396" s="143"/>
      <c r="Z396" s="143"/>
      <c r="AA396" s="143"/>
      <c r="AB396" s="145"/>
    </row>
    <row r="397" spans="1:28" ht="15.75" customHeight="1">
      <c r="A397" s="547" t="str">
        <f>T(A391)</f>
        <v>Coordinated Complex Attack</v>
      </c>
      <c r="B397" s="548"/>
      <c r="C397" s="548"/>
      <c r="D397" s="549"/>
      <c r="E397" s="508" t="s">
        <v>45</v>
      </c>
      <c r="F397" s="509"/>
      <c r="G397" s="508" t="s">
        <v>3</v>
      </c>
      <c r="H397" s="512"/>
      <c r="I397" s="509"/>
      <c r="J397" s="514" t="s">
        <v>15</v>
      </c>
      <c r="K397" s="515"/>
      <c r="L397" s="515"/>
      <c r="M397" s="515"/>
      <c r="N397" s="515"/>
      <c r="O397" s="515"/>
      <c r="P397" s="515"/>
      <c r="Q397" s="515"/>
      <c r="R397" s="516"/>
      <c r="S397" s="514" t="s">
        <v>7</v>
      </c>
      <c r="T397" s="515"/>
      <c r="U397" s="515"/>
      <c r="V397" s="515"/>
      <c r="W397" s="515"/>
      <c r="X397" s="515"/>
      <c r="Y397" s="515"/>
      <c r="Z397" s="515"/>
      <c r="AA397" s="516"/>
      <c r="AB397" s="517">
        <f>SUM(((((J401+S401)/2)*G401)*E401))</f>
        <v>0</v>
      </c>
    </row>
    <row r="398" spans="1:28" ht="15.75" customHeight="1">
      <c r="A398" s="550"/>
      <c r="B398" s="551"/>
      <c r="C398" s="551"/>
      <c r="D398" s="552"/>
      <c r="E398" s="510"/>
      <c r="F398" s="511"/>
      <c r="G398" s="510"/>
      <c r="H398" s="513"/>
      <c r="I398" s="511"/>
      <c r="J398" s="520" t="s">
        <v>16</v>
      </c>
      <c r="K398" s="521"/>
      <c r="L398" s="522"/>
      <c r="M398" s="520" t="s">
        <v>17</v>
      </c>
      <c r="N398" s="521"/>
      <c r="O398" s="522"/>
      <c r="P398" s="520" t="s">
        <v>18</v>
      </c>
      <c r="Q398" s="521"/>
      <c r="R398" s="522"/>
      <c r="S398" s="520" t="s">
        <v>8</v>
      </c>
      <c r="T398" s="521"/>
      <c r="U398" s="522"/>
      <c r="V398" s="520" t="s">
        <v>13</v>
      </c>
      <c r="W398" s="521"/>
      <c r="X398" s="522"/>
      <c r="Y398" s="520" t="s">
        <v>149</v>
      </c>
      <c r="Z398" s="521"/>
      <c r="AA398" s="522"/>
      <c r="AB398" s="518"/>
    </row>
    <row r="399" spans="1:28" ht="15.75" customHeight="1">
      <c r="A399" s="523" t="str">
        <f>T(A278)</f>
        <v>Consist - Type 1</v>
      </c>
      <c r="B399" s="524"/>
      <c r="C399" s="141" t="str">
        <f>T(C278)</f>
        <v>HR</v>
      </c>
      <c r="D399" s="144">
        <f>SUM(D278)</f>
        <v>5</v>
      </c>
      <c r="E399" s="525">
        <v>1</v>
      </c>
      <c r="F399" s="526"/>
      <c r="G399" s="525">
        <f>SUM(G278)</f>
        <v>0</v>
      </c>
      <c r="H399" s="529"/>
      <c r="I399" s="526"/>
      <c r="J399" s="531">
        <v>0</v>
      </c>
      <c r="K399" s="532"/>
      <c r="L399" s="533"/>
      <c r="M399" s="531">
        <v>0</v>
      </c>
      <c r="N399" s="532"/>
      <c r="O399" s="533"/>
      <c r="P399" s="531">
        <v>0</v>
      </c>
      <c r="Q399" s="532"/>
      <c r="R399" s="533"/>
      <c r="S399" s="531">
        <v>0</v>
      </c>
      <c r="T399" s="532"/>
      <c r="U399" s="533"/>
      <c r="V399" s="531">
        <v>0</v>
      </c>
      <c r="W399" s="532"/>
      <c r="X399" s="533"/>
      <c r="Y399" s="531">
        <v>0</v>
      </c>
      <c r="Z399" s="532"/>
      <c r="AA399" s="533"/>
      <c r="AB399" s="518"/>
    </row>
    <row r="400" spans="1:28" ht="15.75" customHeight="1">
      <c r="A400" s="537" t="str">
        <f>T(A279)</f>
        <v/>
      </c>
      <c r="B400" s="538"/>
      <c r="C400" s="538"/>
      <c r="D400" s="539"/>
      <c r="E400" s="527"/>
      <c r="F400" s="528"/>
      <c r="G400" s="527"/>
      <c r="H400" s="530"/>
      <c r="I400" s="528"/>
      <c r="J400" s="534"/>
      <c r="K400" s="535"/>
      <c r="L400" s="536"/>
      <c r="M400" s="534"/>
      <c r="N400" s="535"/>
      <c r="O400" s="536"/>
      <c r="P400" s="534"/>
      <c r="Q400" s="535"/>
      <c r="R400" s="536"/>
      <c r="S400" s="534"/>
      <c r="T400" s="535"/>
      <c r="U400" s="536"/>
      <c r="V400" s="534"/>
      <c r="W400" s="535"/>
      <c r="X400" s="536"/>
      <c r="Y400" s="534"/>
      <c r="Z400" s="535"/>
      <c r="AA400" s="536"/>
      <c r="AB400" s="518"/>
    </row>
    <row r="401" spans="1:28" ht="15.75" customHeight="1" thickBot="1">
      <c r="A401" s="540"/>
      <c r="B401" s="541"/>
      <c r="C401" s="541"/>
      <c r="D401" s="542"/>
      <c r="E401" s="543">
        <f>SUM(E399)</f>
        <v>1</v>
      </c>
      <c r="F401" s="544"/>
      <c r="G401" s="545">
        <f>SUM(G399)</f>
        <v>0</v>
      </c>
      <c r="H401" s="543"/>
      <c r="I401" s="544"/>
      <c r="J401" s="545">
        <f>SUM((J399+M399+P399)/3)</f>
        <v>0</v>
      </c>
      <c r="K401" s="543"/>
      <c r="L401" s="543"/>
      <c r="M401" s="543"/>
      <c r="N401" s="543"/>
      <c r="O401" s="543"/>
      <c r="P401" s="543"/>
      <c r="Q401" s="543"/>
      <c r="R401" s="544"/>
      <c r="S401" s="545">
        <f>SUM(((S399*3)+V399+Y399)/5)</f>
        <v>0</v>
      </c>
      <c r="T401" s="543"/>
      <c r="U401" s="543"/>
      <c r="V401" s="543"/>
      <c r="W401" s="543"/>
      <c r="X401" s="543"/>
      <c r="Y401" s="543"/>
      <c r="Z401" s="543"/>
      <c r="AA401" s="544"/>
      <c r="AB401" s="519"/>
    </row>
    <row r="402" spans="1:28" ht="15.75" customHeight="1" thickBot="1">
      <c r="E402" s="145"/>
      <c r="F402" s="145"/>
      <c r="G402" s="145"/>
      <c r="H402" s="145"/>
      <c r="I402" s="145"/>
      <c r="J402" s="145"/>
      <c r="K402" s="145"/>
      <c r="L402" s="145"/>
      <c r="M402" s="145"/>
      <c r="N402" s="145"/>
      <c r="O402" s="145"/>
      <c r="P402" s="145"/>
      <c r="Q402" s="145"/>
      <c r="R402" s="145"/>
      <c r="S402" s="145"/>
      <c r="T402" s="145"/>
      <c r="U402" s="145"/>
      <c r="V402" s="145"/>
      <c r="W402" s="145"/>
      <c r="X402" s="145"/>
      <c r="Y402" s="145"/>
      <c r="Z402" s="145"/>
      <c r="AA402" s="145"/>
      <c r="AB402" s="145"/>
    </row>
    <row r="403" spans="1:28" ht="15.75" customHeight="1">
      <c r="A403" s="547" t="str">
        <f>T(A397)</f>
        <v>Coordinated Complex Attack</v>
      </c>
      <c r="B403" s="548"/>
      <c r="C403" s="548"/>
      <c r="D403" s="549"/>
      <c r="E403" s="508" t="s">
        <v>45</v>
      </c>
      <c r="F403" s="509"/>
      <c r="G403" s="508" t="s">
        <v>3</v>
      </c>
      <c r="H403" s="512"/>
      <c r="I403" s="509"/>
      <c r="J403" s="514" t="s">
        <v>15</v>
      </c>
      <c r="K403" s="515"/>
      <c r="L403" s="515"/>
      <c r="M403" s="515"/>
      <c r="N403" s="515"/>
      <c r="O403" s="515"/>
      <c r="P403" s="515"/>
      <c r="Q403" s="515"/>
      <c r="R403" s="516"/>
      <c r="S403" s="514" t="s">
        <v>7</v>
      </c>
      <c r="T403" s="515"/>
      <c r="U403" s="515"/>
      <c r="V403" s="515"/>
      <c r="W403" s="515"/>
      <c r="X403" s="515"/>
      <c r="Y403" s="515"/>
      <c r="Z403" s="515"/>
      <c r="AA403" s="516"/>
      <c r="AB403" s="517">
        <f>SUM(((((J407+S407)/2)*G407)*E407))</f>
        <v>0</v>
      </c>
    </row>
    <row r="404" spans="1:28" ht="15.75" customHeight="1">
      <c r="A404" s="550"/>
      <c r="B404" s="551"/>
      <c r="C404" s="551"/>
      <c r="D404" s="552"/>
      <c r="E404" s="510"/>
      <c r="F404" s="511"/>
      <c r="G404" s="510"/>
      <c r="H404" s="513"/>
      <c r="I404" s="511"/>
      <c r="J404" s="520" t="s">
        <v>16</v>
      </c>
      <c r="K404" s="521"/>
      <c r="L404" s="522"/>
      <c r="M404" s="520" t="s">
        <v>17</v>
      </c>
      <c r="N404" s="521"/>
      <c r="O404" s="522"/>
      <c r="P404" s="520" t="s">
        <v>18</v>
      </c>
      <c r="Q404" s="521"/>
      <c r="R404" s="522"/>
      <c r="S404" s="520" t="s">
        <v>8</v>
      </c>
      <c r="T404" s="521"/>
      <c r="U404" s="522"/>
      <c r="V404" s="520" t="s">
        <v>13</v>
      </c>
      <c r="W404" s="521"/>
      <c r="X404" s="522"/>
      <c r="Y404" s="520" t="s">
        <v>149</v>
      </c>
      <c r="Z404" s="521"/>
      <c r="AA404" s="522"/>
      <c r="AB404" s="518"/>
    </row>
    <row r="405" spans="1:28" ht="15.75" customHeight="1">
      <c r="A405" s="523" t="str">
        <f>T(A284)</f>
        <v>Consist - Type 2</v>
      </c>
      <c r="B405" s="524"/>
      <c r="C405" s="141" t="str">
        <f>T(C284)</f>
        <v>HR</v>
      </c>
      <c r="D405" s="144">
        <f>SUM(D284)</f>
        <v>6</v>
      </c>
      <c r="E405" s="525">
        <v>1</v>
      </c>
      <c r="F405" s="526"/>
      <c r="G405" s="525">
        <f>SUM(G284)</f>
        <v>0</v>
      </c>
      <c r="H405" s="529"/>
      <c r="I405" s="526"/>
      <c r="J405" s="531">
        <v>0</v>
      </c>
      <c r="K405" s="532"/>
      <c r="L405" s="533"/>
      <c r="M405" s="531">
        <v>0</v>
      </c>
      <c r="N405" s="532"/>
      <c r="O405" s="533"/>
      <c r="P405" s="531">
        <v>0</v>
      </c>
      <c r="Q405" s="532"/>
      <c r="R405" s="533"/>
      <c r="S405" s="531">
        <v>0</v>
      </c>
      <c r="T405" s="532"/>
      <c r="U405" s="533"/>
      <c r="V405" s="531">
        <v>0</v>
      </c>
      <c r="W405" s="532"/>
      <c r="X405" s="533"/>
      <c r="Y405" s="531">
        <v>0</v>
      </c>
      <c r="Z405" s="532"/>
      <c r="AA405" s="533"/>
      <c r="AB405" s="518"/>
    </row>
    <row r="406" spans="1:28" ht="15.75" customHeight="1">
      <c r="A406" s="537" t="str">
        <f>T(A285)</f>
        <v/>
      </c>
      <c r="B406" s="538"/>
      <c r="C406" s="538"/>
      <c r="D406" s="539"/>
      <c r="E406" s="527"/>
      <c r="F406" s="528"/>
      <c r="G406" s="527"/>
      <c r="H406" s="530"/>
      <c r="I406" s="528"/>
      <c r="J406" s="534"/>
      <c r="K406" s="535"/>
      <c r="L406" s="536"/>
      <c r="M406" s="534"/>
      <c r="N406" s="535"/>
      <c r="O406" s="536"/>
      <c r="P406" s="534"/>
      <c r="Q406" s="535"/>
      <c r="R406" s="536"/>
      <c r="S406" s="534"/>
      <c r="T406" s="535"/>
      <c r="U406" s="536"/>
      <c r="V406" s="534"/>
      <c r="W406" s="535"/>
      <c r="X406" s="536"/>
      <c r="Y406" s="534"/>
      <c r="Z406" s="535"/>
      <c r="AA406" s="536"/>
      <c r="AB406" s="518"/>
    </row>
    <row r="407" spans="1:28" ht="15.75" customHeight="1" thickBot="1">
      <c r="A407" s="540"/>
      <c r="B407" s="541"/>
      <c r="C407" s="541"/>
      <c r="D407" s="542"/>
      <c r="E407" s="543">
        <f>SUM(E405)</f>
        <v>1</v>
      </c>
      <c r="F407" s="544"/>
      <c r="G407" s="545">
        <f>SUM(G405)</f>
        <v>0</v>
      </c>
      <c r="H407" s="543"/>
      <c r="I407" s="544"/>
      <c r="J407" s="545">
        <f>SUM((J405+M405+P405)/3)</f>
        <v>0</v>
      </c>
      <c r="K407" s="543"/>
      <c r="L407" s="543"/>
      <c r="M407" s="543"/>
      <c r="N407" s="543"/>
      <c r="O407" s="543"/>
      <c r="P407" s="543"/>
      <c r="Q407" s="543"/>
      <c r="R407" s="544"/>
      <c r="S407" s="545">
        <f>SUM(((S405*3)+V405+Y405)/5)</f>
        <v>0</v>
      </c>
      <c r="T407" s="543"/>
      <c r="U407" s="543"/>
      <c r="V407" s="543"/>
      <c r="W407" s="543"/>
      <c r="X407" s="543"/>
      <c r="Y407" s="543"/>
      <c r="Z407" s="543"/>
      <c r="AA407" s="544"/>
      <c r="AB407" s="519"/>
    </row>
    <row r="408" spans="1:28" ht="15.75" customHeight="1" thickBot="1">
      <c r="E408" s="145"/>
      <c r="F408" s="145"/>
      <c r="G408" s="145"/>
      <c r="H408" s="145"/>
      <c r="I408" s="145"/>
      <c r="J408" s="143"/>
      <c r="K408" s="143"/>
      <c r="L408" s="143"/>
      <c r="M408" s="143"/>
      <c r="N408" s="143"/>
      <c r="O408" s="143"/>
      <c r="P408" s="143"/>
      <c r="Q408" s="143"/>
      <c r="R408" s="143"/>
      <c r="S408" s="143"/>
      <c r="T408" s="143"/>
      <c r="U408" s="143"/>
      <c r="V408" s="143"/>
      <c r="W408" s="143"/>
      <c r="X408" s="143"/>
      <c r="Y408" s="143"/>
      <c r="Z408" s="143"/>
      <c r="AA408" s="143"/>
      <c r="AB408" s="145"/>
    </row>
    <row r="409" spans="1:28" ht="15.75" customHeight="1">
      <c r="A409" s="547" t="str">
        <f>T(A403)</f>
        <v>Coordinated Complex Attack</v>
      </c>
      <c r="B409" s="548"/>
      <c r="C409" s="548"/>
      <c r="D409" s="549"/>
      <c r="E409" s="508" t="s">
        <v>45</v>
      </c>
      <c r="F409" s="509"/>
      <c r="G409" s="508" t="s">
        <v>3</v>
      </c>
      <c r="H409" s="512"/>
      <c r="I409" s="509"/>
      <c r="J409" s="514" t="s">
        <v>15</v>
      </c>
      <c r="K409" s="515"/>
      <c r="L409" s="515"/>
      <c r="M409" s="515"/>
      <c r="N409" s="515"/>
      <c r="O409" s="515"/>
      <c r="P409" s="515"/>
      <c r="Q409" s="515"/>
      <c r="R409" s="516"/>
      <c r="S409" s="514" t="s">
        <v>7</v>
      </c>
      <c r="T409" s="515"/>
      <c r="U409" s="515"/>
      <c r="V409" s="515"/>
      <c r="W409" s="515"/>
      <c r="X409" s="515"/>
      <c r="Y409" s="515"/>
      <c r="Z409" s="515"/>
      <c r="AA409" s="516"/>
      <c r="AB409" s="517">
        <f>SUM(((((J413+S413)/2)*G413)*E413))</f>
        <v>0</v>
      </c>
    </row>
    <row r="410" spans="1:28" ht="15.75" customHeight="1">
      <c r="A410" s="550"/>
      <c r="B410" s="551"/>
      <c r="C410" s="551"/>
      <c r="D410" s="552"/>
      <c r="E410" s="510"/>
      <c r="F410" s="511"/>
      <c r="G410" s="510"/>
      <c r="H410" s="513"/>
      <c r="I410" s="511"/>
      <c r="J410" s="520" t="s">
        <v>16</v>
      </c>
      <c r="K410" s="521"/>
      <c r="L410" s="522"/>
      <c r="M410" s="520" t="s">
        <v>17</v>
      </c>
      <c r="N410" s="521"/>
      <c r="O410" s="522"/>
      <c r="P410" s="520" t="s">
        <v>18</v>
      </c>
      <c r="Q410" s="521"/>
      <c r="R410" s="522"/>
      <c r="S410" s="520" t="s">
        <v>8</v>
      </c>
      <c r="T410" s="521"/>
      <c r="U410" s="522"/>
      <c r="V410" s="520" t="s">
        <v>13</v>
      </c>
      <c r="W410" s="521"/>
      <c r="X410" s="522"/>
      <c r="Y410" s="520" t="s">
        <v>149</v>
      </c>
      <c r="Z410" s="521"/>
      <c r="AA410" s="522"/>
      <c r="AB410" s="518"/>
    </row>
    <row r="411" spans="1:28" ht="15.75" customHeight="1">
      <c r="A411" s="523" t="str">
        <f>T(A290)</f>
        <v>Primary Control Center</v>
      </c>
      <c r="B411" s="524"/>
      <c r="C411" s="141" t="str">
        <f>T(C290)</f>
        <v>HR</v>
      </c>
      <c r="D411" s="144">
        <f>SUM(D290)</f>
        <v>7</v>
      </c>
      <c r="E411" s="525">
        <v>1</v>
      </c>
      <c r="F411" s="526"/>
      <c r="G411" s="525">
        <f>SUM(G290)</f>
        <v>0</v>
      </c>
      <c r="H411" s="529"/>
      <c r="I411" s="526"/>
      <c r="J411" s="531">
        <v>0</v>
      </c>
      <c r="K411" s="532"/>
      <c r="L411" s="533"/>
      <c r="M411" s="531">
        <v>0</v>
      </c>
      <c r="N411" s="532"/>
      <c r="O411" s="533"/>
      <c r="P411" s="531">
        <v>0</v>
      </c>
      <c r="Q411" s="532"/>
      <c r="R411" s="533"/>
      <c r="S411" s="531">
        <v>0</v>
      </c>
      <c r="T411" s="532"/>
      <c r="U411" s="533"/>
      <c r="V411" s="531">
        <v>0</v>
      </c>
      <c r="W411" s="532"/>
      <c r="X411" s="533"/>
      <c r="Y411" s="531">
        <v>0</v>
      </c>
      <c r="Z411" s="532"/>
      <c r="AA411" s="533"/>
      <c r="AB411" s="518"/>
    </row>
    <row r="412" spans="1:28" ht="15.75" customHeight="1">
      <c r="A412" s="537" t="str">
        <f>T(A291)</f>
        <v/>
      </c>
      <c r="B412" s="538"/>
      <c r="C412" s="538"/>
      <c r="D412" s="539"/>
      <c r="E412" s="527"/>
      <c r="F412" s="528"/>
      <c r="G412" s="527"/>
      <c r="H412" s="530"/>
      <c r="I412" s="528"/>
      <c r="J412" s="534"/>
      <c r="K412" s="535"/>
      <c r="L412" s="536"/>
      <c r="M412" s="534"/>
      <c r="N412" s="535"/>
      <c r="O412" s="536"/>
      <c r="P412" s="534"/>
      <c r="Q412" s="535"/>
      <c r="R412" s="536"/>
      <c r="S412" s="534"/>
      <c r="T412" s="535"/>
      <c r="U412" s="536"/>
      <c r="V412" s="534"/>
      <c r="W412" s="535"/>
      <c r="X412" s="536"/>
      <c r="Y412" s="534"/>
      <c r="Z412" s="535"/>
      <c r="AA412" s="536"/>
      <c r="AB412" s="518"/>
    </row>
    <row r="413" spans="1:28" ht="15.75" customHeight="1" thickBot="1">
      <c r="A413" s="540"/>
      <c r="B413" s="541"/>
      <c r="C413" s="541"/>
      <c r="D413" s="542"/>
      <c r="E413" s="543">
        <f>SUM(E411)</f>
        <v>1</v>
      </c>
      <c r="F413" s="544"/>
      <c r="G413" s="545">
        <f>SUM(G411)</f>
        <v>0</v>
      </c>
      <c r="H413" s="543"/>
      <c r="I413" s="544"/>
      <c r="J413" s="545">
        <f>SUM((J411+M411+P411)/3)</f>
        <v>0</v>
      </c>
      <c r="K413" s="543"/>
      <c r="L413" s="543"/>
      <c r="M413" s="543"/>
      <c r="N413" s="543"/>
      <c r="O413" s="543"/>
      <c r="P413" s="543"/>
      <c r="Q413" s="543"/>
      <c r="R413" s="544"/>
      <c r="S413" s="545">
        <f>SUM(((S411*3)+V411+Y411)/5)</f>
        <v>0</v>
      </c>
      <c r="T413" s="543"/>
      <c r="U413" s="543"/>
      <c r="V413" s="543"/>
      <c r="W413" s="543"/>
      <c r="X413" s="543"/>
      <c r="Y413" s="543"/>
      <c r="Z413" s="543"/>
      <c r="AA413" s="544"/>
      <c r="AB413" s="519"/>
    </row>
    <row r="414" spans="1:28" ht="15.75" customHeight="1" thickBot="1">
      <c r="J414" s="145"/>
      <c r="K414" s="145"/>
      <c r="L414" s="145"/>
      <c r="M414" s="145"/>
      <c r="N414" s="145"/>
      <c r="O414" s="145"/>
      <c r="P414" s="145"/>
      <c r="Q414" s="145"/>
      <c r="R414" s="145"/>
      <c r="S414" s="145"/>
      <c r="T414" s="145"/>
      <c r="U414" s="145"/>
      <c r="V414" s="145"/>
      <c r="W414" s="145"/>
      <c r="X414" s="145"/>
      <c r="Y414" s="145"/>
      <c r="Z414" s="145"/>
      <c r="AA414" s="145"/>
    </row>
    <row r="415" spans="1:28" ht="15.75" customHeight="1">
      <c r="A415" s="547" t="str">
        <f>T(A409)</f>
        <v>Coordinated Complex Attack</v>
      </c>
      <c r="B415" s="548"/>
      <c r="C415" s="548"/>
      <c r="D415" s="549"/>
      <c r="E415" s="508" t="s">
        <v>45</v>
      </c>
      <c r="F415" s="509"/>
      <c r="G415" s="508" t="s">
        <v>3</v>
      </c>
      <c r="H415" s="512"/>
      <c r="I415" s="509"/>
      <c r="J415" s="514" t="s">
        <v>15</v>
      </c>
      <c r="K415" s="515"/>
      <c r="L415" s="515"/>
      <c r="M415" s="515"/>
      <c r="N415" s="515"/>
      <c r="O415" s="515"/>
      <c r="P415" s="515"/>
      <c r="Q415" s="515"/>
      <c r="R415" s="516"/>
      <c r="S415" s="514" t="s">
        <v>7</v>
      </c>
      <c r="T415" s="515"/>
      <c r="U415" s="515"/>
      <c r="V415" s="515"/>
      <c r="W415" s="515"/>
      <c r="X415" s="515"/>
      <c r="Y415" s="515"/>
      <c r="Z415" s="515"/>
      <c r="AA415" s="516"/>
      <c r="AB415" s="517">
        <f>SUM(((((J419+S419)/2)*G419)*E419))</f>
        <v>0</v>
      </c>
    </row>
    <row r="416" spans="1:28" ht="15.75" customHeight="1">
      <c r="A416" s="550"/>
      <c r="B416" s="551"/>
      <c r="C416" s="551"/>
      <c r="D416" s="552"/>
      <c r="E416" s="510"/>
      <c r="F416" s="511"/>
      <c r="G416" s="510"/>
      <c r="H416" s="513"/>
      <c r="I416" s="511"/>
      <c r="J416" s="520" t="s">
        <v>16</v>
      </c>
      <c r="K416" s="521"/>
      <c r="L416" s="522"/>
      <c r="M416" s="520" t="s">
        <v>17</v>
      </c>
      <c r="N416" s="521"/>
      <c r="O416" s="522"/>
      <c r="P416" s="520" t="s">
        <v>18</v>
      </c>
      <c r="Q416" s="521"/>
      <c r="R416" s="522"/>
      <c r="S416" s="520" t="s">
        <v>8</v>
      </c>
      <c r="T416" s="521"/>
      <c r="U416" s="522"/>
      <c r="V416" s="520" t="s">
        <v>13</v>
      </c>
      <c r="W416" s="521"/>
      <c r="X416" s="522"/>
      <c r="Y416" s="520" t="s">
        <v>149</v>
      </c>
      <c r="Z416" s="521"/>
      <c r="AA416" s="522"/>
      <c r="AB416" s="518"/>
    </row>
    <row r="417" spans="1:28" ht="15.75" customHeight="1">
      <c r="A417" s="523" t="str">
        <f>T(A296)</f>
        <v>Cyber Systems</v>
      </c>
      <c r="B417" s="524"/>
      <c r="C417" s="141" t="str">
        <f>T(C296)</f>
        <v>HR</v>
      </c>
      <c r="D417" s="144">
        <f>SUM(D296)</f>
        <v>8</v>
      </c>
      <c r="E417" s="525">
        <v>1</v>
      </c>
      <c r="F417" s="526"/>
      <c r="G417" s="525">
        <f>SUM(G296)</f>
        <v>0</v>
      </c>
      <c r="H417" s="529"/>
      <c r="I417" s="526"/>
      <c r="J417" s="531">
        <v>0</v>
      </c>
      <c r="K417" s="532"/>
      <c r="L417" s="533"/>
      <c r="M417" s="531">
        <v>0</v>
      </c>
      <c r="N417" s="532"/>
      <c r="O417" s="533"/>
      <c r="P417" s="531">
        <v>0</v>
      </c>
      <c r="Q417" s="532"/>
      <c r="R417" s="533"/>
      <c r="S417" s="531">
        <v>0</v>
      </c>
      <c r="T417" s="532"/>
      <c r="U417" s="533"/>
      <c r="V417" s="531">
        <v>0</v>
      </c>
      <c r="W417" s="532"/>
      <c r="X417" s="533"/>
      <c r="Y417" s="531">
        <v>0</v>
      </c>
      <c r="Z417" s="532"/>
      <c r="AA417" s="533"/>
      <c r="AB417" s="518"/>
    </row>
    <row r="418" spans="1:28" ht="15.75" customHeight="1">
      <c r="A418" s="537" t="str">
        <f>T(A297)</f>
        <v/>
      </c>
      <c r="B418" s="538"/>
      <c r="C418" s="538"/>
      <c r="D418" s="539"/>
      <c r="E418" s="527"/>
      <c r="F418" s="528"/>
      <c r="G418" s="527"/>
      <c r="H418" s="530"/>
      <c r="I418" s="528"/>
      <c r="J418" s="534"/>
      <c r="K418" s="535"/>
      <c r="L418" s="536"/>
      <c r="M418" s="534"/>
      <c r="N418" s="535"/>
      <c r="O418" s="536"/>
      <c r="P418" s="534"/>
      <c r="Q418" s="535"/>
      <c r="R418" s="536"/>
      <c r="S418" s="534"/>
      <c r="T418" s="535"/>
      <c r="U418" s="536"/>
      <c r="V418" s="534"/>
      <c r="W418" s="535"/>
      <c r="X418" s="536"/>
      <c r="Y418" s="534"/>
      <c r="Z418" s="535"/>
      <c r="AA418" s="536"/>
      <c r="AB418" s="518"/>
    </row>
    <row r="419" spans="1:28" ht="15.75" customHeight="1" thickBot="1">
      <c r="A419" s="540"/>
      <c r="B419" s="541"/>
      <c r="C419" s="541"/>
      <c r="D419" s="542"/>
      <c r="E419" s="543">
        <f>SUM(E417)</f>
        <v>1</v>
      </c>
      <c r="F419" s="544"/>
      <c r="G419" s="545">
        <f>SUM(G417)</f>
        <v>0</v>
      </c>
      <c r="H419" s="543"/>
      <c r="I419" s="544"/>
      <c r="J419" s="545">
        <f>SUM((J417+M417+P417)/3)</f>
        <v>0</v>
      </c>
      <c r="K419" s="543"/>
      <c r="L419" s="543"/>
      <c r="M419" s="543"/>
      <c r="N419" s="543"/>
      <c r="O419" s="543"/>
      <c r="P419" s="543"/>
      <c r="Q419" s="543"/>
      <c r="R419" s="544"/>
      <c r="S419" s="545">
        <f>SUM(((S417*3)+V417+Y417)/5)</f>
        <v>0</v>
      </c>
      <c r="T419" s="543"/>
      <c r="U419" s="543"/>
      <c r="V419" s="543"/>
      <c r="W419" s="543"/>
      <c r="X419" s="543"/>
      <c r="Y419" s="543"/>
      <c r="Z419" s="543"/>
      <c r="AA419" s="544"/>
      <c r="AB419" s="519"/>
    </row>
    <row r="420" spans="1:28" ht="15.75" customHeight="1" thickBot="1">
      <c r="J420" s="143"/>
      <c r="K420" s="143"/>
      <c r="L420" s="143"/>
      <c r="M420" s="143"/>
      <c r="N420" s="143"/>
      <c r="O420" s="143"/>
      <c r="P420" s="143"/>
      <c r="Q420" s="143"/>
      <c r="R420" s="143"/>
      <c r="S420" s="143"/>
      <c r="T420" s="143"/>
      <c r="U420" s="143"/>
      <c r="V420" s="143"/>
      <c r="W420" s="143"/>
      <c r="X420" s="143"/>
      <c r="Y420" s="143"/>
      <c r="Z420" s="143"/>
      <c r="AA420" s="143"/>
    </row>
    <row r="421" spans="1:28" ht="15.75" customHeight="1">
      <c r="A421" s="547" t="str">
        <f>T(A409)</f>
        <v>Coordinated Complex Attack</v>
      </c>
      <c r="B421" s="548"/>
      <c r="C421" s="548"/>
      <c r="D421" s="549"/>
      <c r="E421" s="508" t="s">
        <v>45</v>
      </c>
      <c r="F421" s="509"/>
      <c r="G421" s="508" t="s">
        <v>3</v>
      </c>
      <c r="H421" s="512"/>
      <c r="I421" s="509"/>
      <c r="J421" s="514" t="s">
        <v>15</v>
      </c>
      <c r="K421" s="515"/>
      <c r="L421" s="515"/>
      <c r="M421" s="515"/>
      <c r="N421" s="515"/>
      <c r="O421" s="515"/>
      <c r="P421" s="515"/>
      <c r="Q421" s="515"/>
      <c r="R421" s="516"/>
      <c r="S421" s="514" t="s">
        <v>7</v>
      </c>
      <c r="T421" s="515"/>
      <c r="U421" s="515"/>
      <c r="V421" s="515"/>
      <c r="W421" s="515"/>
      <c r="X421" s="515"/>
      <c r="Y421" s="515"/>
      <c r="Z421" s="515"/>
      <c r="AA421" s="516"/>
      <c r="AB421" s="517">
        <f>SUM(((((J425+S425)/2)*G425)*E425))</f>
        <v>0</v>
      </c>
    </row>
    <row r="422" spans="1:28" ht="15.75" customHeight="1">
      <c r="A422" s="550"/>
      <c r="B422" s="551"/>
      <c r="C422" s="551"/>
      <c r="D422" s="552"/>
      <c r="E422" s="510"/>
      <c r="F422" s="511"/>
      <c r="G422" s="510"/>
      <c r="H422" s="513"/>
      <c r="I422" s="511"/>
      <c r="J422" s="520" t="s">
        <v>16</v>
      </c>
      <c r="K422" s="521"/>
      <c r="L422" s="522"/>
      <c r="M422" s="520" t="s">
        <v>17</v>
      </c>
      <c r="N422" s="521"/>
      <c r="O422" s="522"/>
      <c r="P422" s="520" t="s">
        <v>18</v>
      </c>
      <c r="Q422" s="521"/>
      <c r="R422" s="522"/>
      <c r="S422" s="520" t="s">
        <v>8</v>
      </c>
      <c r="T422" s="521"/>
      <c r="U422" s="522"/>
      <c r="V422" s="520" t="s">
        <v>13</v>
      </c>
      <c r="W422" s="521"/>
      <c r="X422" s="522"/>
      <c r="Y422" s="520" t="s">
        <v>149</v>
      </c>
      <c r="Z422" s="521"/>
      <c r="AA422" s="522"/>
      <c r="AB422" s="518"/>
    </row>
    <row r="423" spans="1:28" ht="15.75" customHeight="1">
      <c r="A423" s="523" t="str">
        <f>T(A302)</f>
        <v>Right of Way (ROW)</v>
      </c>
      <c r="B423" s="524"/>
      <c r="C423" s="141" t="str">
        <f>T(C302)</f>
        <v>HR</v>
      </c>
      <c r="D423" s="144">
        <f>SUM(D302)</f>
        <v>9</v>
      </c>
      <c r="E423" s="525">
        <v>1</v>
      </c>
      <c r="F423" s="526"/>
      <c r="G423" s="525">
        <f>SUM(G302)</f>
        <v>0</v>
      </c>
      <c r="H423" s="529"/>
      <c r="I423" s="526"/>
      <c r="J423" s="531">
        <v>0</v>
      </c>
      <c r="K423" s="532"/>
      <c r="L423" s="533"/>
      <c r="M423" s="531">
        <v>0</v>
      </c>
      <c r="N423" s="532"/>
      <c r="O423" s="533"/>
      <c r="P423" s="531">
        <v>0</v>
      </c>
      <c r="Q423" s="532"/>
      <c r="R423" s="533"/>
      <c r="S423" s="531">
        <v>0</v>
      </c>
      <c r="T423" s="532"/>
      <c r="U423" s="533"/>
      <c r="V423" s="531">
        <v>0</v>
      </c>
      <c r="W423" s="532"/>
      <c r="X423" s="533"/>
      <c r="Y423" s="531">
        <v>0</v>
      </c>
      <c r="Z423" s="532"/>
      <c r="AA423" s="533"/>
      <c r="AB423" s="518"/>
    </row>
    <row r="424" spans="1:28" ht="15.75" customHeight="1">
      <c r="A424" s="537" t="str">
        <f>T(A303)</f>
        <v/>
      </c>
      <c r="B424" s="538"/>
      <c r="C424" s="538"/>
      <c r="D424" s="539"/>
      <c r="E424" s="527"/>
      <c r="F424" s="528"/>
      <c r="G424" s="527"/>
      <c r="H424" s="530"/>
      <c r="I424" s="528"/>
      <c r="J424" s="534"/>
      <c r="K424" s="535"/>
      <c r="L424" s="536"/>
      <c r="M424" s="534"/>
      <c r="N424" s="535"/>
      <c r="O424" s="536"/>
      <c r="P424" s="534"/>
      <c r="Q424" s="535"/>
      <c r="R424" s="536"/>
      <c r="S424" s="534"/>
      <c r="T424" s="535"/>
      <c r="U424" s="536"/>
      <c r="V424" s="534"/>
      <c r="W424" s="535"/>
      <c r="X424" s="536"/>
      <c r="Y424" s="534"/>
      <c r="Z424" s="535"/>
      <c r="AA424" s="536"/>
      <c r="AB424" s="518"/>
    </row>
    <row r="425" spans="1:28" ht="15.75" customHeight="1" thickBot="1">
      <c r="A425" s="540"/>
      <c r="B425" s="541"/>
      <c r="C425" s="541"/>
      <c r="D425" s="542"/>
      <c r="E425" s="543">
        <f>SUM(E423)</f>
        <v>1</v>
      </c>
      <c r="F425" s="544"/>
      <c r="G425" s="545">
        <f>SUM(G423)</f>
        <v>0</v>
      </c>
      <c r="H425" s="543"/>
      <c r="I425" s="544"/>
      <c r="J425" s="545">
        <f>SUM((J423+M423+P423)/3)</f>
        <v>0</v>
      </c>
      <c r="K425" s="543"/>
      <c r="L425" s="543"/>
      <c r="M425" s="543"/>
      <c r="N425" s="543"/>
      <c r="O425" s="543"/>
      <c r="P425" s="543"/>
      <c r="Q425" s="543"/>
      <c r="R425" s="544"/>
      <c r="S425" s="545">
        <f>SUM(((S423*3)+V423+Y423)/5)</f>
        <v>0</v>
      </c>
      <c r="T425" s="543"/>
      <c r="U425" s="543"/>
      <c r="V425" s="543"/>
      <c r="W425" s="543"/>
      <c r="X425" s="543"/>
      <c r="Y425" s="543"/>
      <c r="Z425" s="543"/>
      <c r="AA425" s="544"/>
      <c r="AB425" s="519"/>
    </row>
    <row r="426" spans="1:28" ht="15.75" customHeight="1" thickBot="1">
      <c r="J426" s="145"/>
      <c r="K426" s="145"/>
      <c r="L426" s="145"/>
      <c r="M426" s="145"/>
      <c r="N426" s="145"/>
      <c r="O426" s="145"/>
      <c r="P426" s="145"/>
      <c r="Q426" s="145"/>
      <c r="R426" s="145"/>
      <c r="S426" s="145"/>
      <c r="T426" s="145"/>
      <c r="U426" s="145"/>
      <c r="V426" s="145"/>
      <c r="W426" s="145"/>
      <c r="X426" s="145"/>
      <c r="Y426" s="145"/>
      <c r="Z426" s="145"/>
      <c r="AA426" s="145"/>
    </row>
    <row r="427" spans="1:28" ht="15.75" customHeight="1">
      <c r="A427" s="547" t="str">
        <f>T(A409)</f>
        <v>Coordinated Complex Attack</v>
      </c>
      <c r="B427" s="548"/>
      <c r="C427" s="548"/>
      <c r="D427" s="549"/>
      <c r="E427" s="508" t="s">
        <v>45</v>
      </c>
      <c r="F427" s="509"/>
      <c r="G427" s="508" t="s">
        <v>3</v>
      </c>
      <c r="H427" s="512"/>
      <c r="I427" s="509"/>
      <c r="J427" s="514" t="s">
        <v>15</v>
      </c>
      <c r="K427" s="515"/>
      <c r="L427" s="515"/>
      <c r="M427" s="515"/>
      <c r="N427" s="515"/>
      <c r="O427" s="515"/>
      <c r="P427" s="515"/>
      <c r="Q427" s="515"/>
      <c r="R427" s="516"/>
      <c r="S427" s="514" t="s">
        <v>7</v>
      </c>
      <c r="T427" s="515"/>
      <c r="U427" s="515"/>
      <c r="V427" s="515"/>
      <c r="W427" s="515"/>
      <c r="X427" s="515"/>
      <c r="Y427" s="515"/>
      <c r="Z427" s="515"/>
      <c r="AA427" s="516"/>
      <c r="AB427" s="517">
        <f>SUM(((((J431+S431)/2)*G431)*E431))</f>
        <v>0</v>
      </c>
    </row>
    <row r="428" spans="1:28" ht="15.75" customHeight="1">
      <c r="A428" s="550"/>
      <c r="B428" s="551"/>
      <c r="C428" s="551"/>
      <c r="D428" s="552"/>
      <c r="E428" s="510"/>
      <c r="F428" s="511"/>
      <c r="G428" s="510"/>
      <c r="H428" s="513"/>
      <c r="I428" s="511"/>
      <c r="J428" s="520" t="s">
        <v>16</v>
      </c>
      <c r="K428" s="521"/>
      <c r="L428" s="522"/>
      <c r="M428" s="520" t="s">
        <v>17</v>
      </c>
      <c r="N428" s="521"/>
      <c r="O428" s="522"/>
      <c r="P428" s="520" t="s">
        <v>18</v>
      </c>
      <c r="Q428" s="521"/>
      <c r="R428" s="522"/>
      <c r="S428" s="520" t="s">
        <v>8</v>
      </c>
      <c r="T428" s="521"/>
      <c r="U428" s="522"/>
      <c r="V428" s="520" t="s">
        <v>13</v>
      </c>
      <c r="W428" s="521"/>
      <c r="X428" s="522"/>
      <c r="Y428" s="520" t="s">
        <v>149</v>
      </c>
      <c r="Z428" s="521"/>
      <c r="AA428" s="522"/>
      <c r="AB428" s="518"/>
    </row>
    <row r="429" spans="1:28" ht="15.75" customHeight="1">
      <c r="A429" s="523" t="str">
        <f>T(A308)</f>
        <v>Signals &amp; PTC</v>
      </c>
      <c r="B429" s="524"/>
      <c r="C429" s="141" t="str">
        <f>T(C308)</f>
        <v>HR</v>
      </c>
      <c r="D429" s="144">
        <f>SUM(D308)</f>
        <v>10</v>
      </c>
      <c r="E429" s="525">
        <v>1</v>
      </c>
      <c r="F429" s="526"/>
      <c r="G429" s="525">
        <f>SUM(G308)</f>
        <v>0</v>
      </c>
      <c r="H429" s="529"/>
      <c r="I429" s="526"/>
      <c r="J429" s="531">
        <v>0</v>
      </c>
      <c r="K429" s="532"/>
      <c r="L429" s="533"/>
      <c r="M429" s="531">
        <v>0</v>
      </c>
      <c r="N429" s="532"/>
      <c r="O429" s="533"/>
      <c r="P429" s="531">
        <v>0</v>
      </c>
      <c r="Q429" s="532"/>
      <c r="R429" s="533"/>
      <c r="S429" s="531">
        <v>0</v>
      </c>
      <c r="T429" s="532"/>
      <c r="U429" s="533"/>
      <c r="V429" s="531">
        <v>0</v>
      </c>
      <c r="W429" s="532"/>
      <c r="X429" s="533"/>
      <c r="Y429" s="531">
        <v>0</v>
      </c>
      <c r="Z429" s="532"/>
      <c r="AA429" s="533"/>
      <c r="AB429" s="518"/>
    </row>
    <row r="430" spans="1:28" ht="15.75" customHeight="1">
      <c r="A430" s="537" t="str">
        <f>T(A309)</f>
        <v/>
      </c>
      <c r="B430" s="538"/>
      <c r="C430" s="538"/>
      <c r="D430" s="539"/>
      <c r="E430" s="527"/>
      <c r="F430" s="528"/>
      <c r="G430" s="527"/>
      <c r="H430" s="530"/>
      <c r="I430" s="528"/>
      <c r="J430" s="534"/>
      <c r="K430" s="535"/>
      <c r="L430" s="536"/>
      <c r="M430" s="534"/>
      <c r="N430" s="535"/>
      <c r="O430" s="536"/>
      <c r="P430" s="534"/>
      <c r="Q430" s="535"/>
      <c r="R430" s="536"/>
      <c r="S430" s="534"/>
      <c r="T430" s="535"/>
      <c r="U430" s="536"/>
      <c r="V430" s="534"/>
      <c r="W430" s="535"/>
      <c r="X430" s="536"/>
      <c r="Y430" s="534"/>
      <c r="Z430" s="535"/>
      <c r="AA430" s="536"/>
      <c r="AB430" s="518"/>
    </row>
    <row r="431" spans="1:28" ht="15.75" customHeight="1" thickBot="1">
      <c r="A431" s="540"/>
      <c r="B431" s="541"/>
      <c r="C431" s="541"/>
      <c r="D431" s="542"/>
      <c r="E431" s="543">
        <f>SUM(E429)</f>
        <v>1</v>
      </c>
      <c r="F431" s="544"/>
      <c r="G431" s="545">
        <f>SUM(G429)</f>
        <v>0</v>
      </c>
      <c r="H431" s="543"/>
      <c r="I431" s="544"/>
      <c r="J431" s="545">
        <f>SUM((J429+M429+P429)/3)</f>
        <v>0</v>
      </c>
      <c r="K431" s="543"/>
      <c r="L431" s="543"/>
      <c r="M431" s="543"/>
      <c r="N431" s="543"/>
      <c r="O431" s="543"/>
      <c r="P431" s="543"/>
      <c r="Q431" s="543"/>
      <c r="R431" s="544"/>
      <c r="S431" s="545">
        <f>SUM(((S429*3)+V429+Y429)/5)</f>
        <v>0</v>
      </c>
      <c r="T431" s="543"/>
      <c r="U431" s="543"/>
      <c r="V431" s="543"/>
      <c r="W431" s="543"/>
      <c r="X431" s="543"/>
      <c r="Y431" s="543"/>
      <c r="Z431" s="543"/>
      <c r="AA431" s="544"/>
      <c r="AB431" s="519"/>
    </row>
    <row r="432" spans="1:28" ht="15.75" customHeight="1" thickBot="1">
      <c r="J432" s="145"/>
      <c r="K432" s="145"/>
      <c r="L432" s="145"/>
      <c r="M432" s="145"/>
      <c r="N432" s="145"/>
      <c r="O432" s="145"/>
      <c r="P432" s="145"/>
      <c r="Q432" s="145"/>
      <c r="R432" s="145"/>
      <c r="S432" s="145"/>
      <c r="T432" s="145"/>
      <c r="U432" s="145"/>
      <c r="V432" s="145"/>
      <c r="W432" s="145"/>
      <c r="X432" s="145"/>
      <c r="Y432" s="145"/>
      <c r="Z432" s="145"/>
      <c r="AA432" s="145"/>
    </row>
    <row r="433" spans="1:28" ht="15.75" customHeight="1">
      <c r="A433" s="547" t="str">
        <f>T(A427)</f>
        <v>Coordinated Complex Attack</v>
      </c>
      <c r="B433" s="548"/>
      <c r="C433" s="548"/>
      <c r="D433" s="549"/>
      <c r="E433" s="508" t="s">
        <v>45</v>
      </c>
      <c r="F433" s="509"/>
      <c r="G433" s="508" t="s">
        <v>3</v>
      </c>
      <c r="H433" s="512"/>
      <c r="I433" s="509"/>
      <c r="J433" s="514" t="s">
        <v>15</v>
      </c>
      <c r="K433" s="515"/>
      <c r="L433" s="515"/>
      <c r="M433" s="515"/>
      <c r="N433" s="515"/>
      <c r="O433" s="515"/>
      <c r="P433" s="515"/>
      <c r="Q433" s="515"/>
      <c r="R433" s="516"/>
      <c r="S433" s="514" t="s">
        <v>7</v>
      </c>
      <c r="T433" s="515"/>
      <c r="U433" s="515"/>
      <c r="V433" s="515"/>
      <c r="W433" s="515"/>
      <c r="X433" s="515"/>
      <c r="Y433" s="515"/>
      <c r="Z433" s="515"/>
      <c r="AA433" s="516"/>
      <c r="AB433" s="517">
        <f>SUM(((((J437+S437)/2)*G437)*E437))</f>
        <v>0</v>
      </c>
    </row>
    <row r="434" spans="1:28" ht="15.75" customHeight="1">
      <c r="A434" s="550"/>
      <c r="B434" s="551"/>
      <c r="C434" s="551"/>
      <c r="D434" s="552"/>
      <c r="E434" s="510"/>
      <c r="F434" s="511"/>
      <c r="G434" s="510"/>
      <c r="H434" s="513"/>
      <c r="I434" s="511"/>
      <c r="J434" s="520" t="s">
        <v>16</v>
      </c>
      <c r="K434" s="521"/>
      <c r="L434" s="522"/>
      <c r="M434" s="520" t="s">
        <v>17</v>
      </c>
      <c r="N434" s="521"/>
      <c r="O434" s="522"/>
      <c r="P434" s="520" t="s">
        <v>18</v>
      </c>
      <c r="Q434" s="521"/>
      <c r="R434" s="522"/>
      <c r="S434" s="520" t="s">
        <v>8</v>
      </c>
      <c r="T434" s="521"/>
      <c r="U434" s="522"/>
      <c r="V434" s="520" t="s">
        <v>13</v>
      </c>
      <c r="W434" s="521"/>
      <c r="X434" s="522"/>
      <c r="Y434" s="520" t="s">
        <v>149</v>
      </c>
      <c r="Z434" s="521"/>
      <c r="AA434" s="522"/>
      <c r="AB434" s="518"/>
    </row>
    <row r="435" spans="1:28" ht="15.75" customHeight="1">
      <c r="A435" s="523" t="str">
        <f>T(A314)</f>
        <v xml:space="preserve">Switches </v>
      </c>
      <c r="B435" s="524"/>
      <c r="C435" s="141" t="str">
        <f>T(C314)</f>
        <v>HR</v>
      </c>
      <c r="D435" s="144">
        <f>SUM(D314)</f>
        <v>11</v>
      </c>
      <c r="E435" s="525">
        <v>1</v>
      </c>
      <c r="F435" s="526"/>
      <c r="G435" s="525">
        <f>SUM(G314)</f>
        <v>0</v>
      </c>
      <c r="H435" s="529"/>
      <c r="I435" s="526"/>
      <c r="J435" s="531">
        <v>0</v>
      </c>
      <c r="K435" s="532"/>
      <c r="L435" s="533"/>
      <c r="M435" s="531">
        <v>0</v>
      </c>
      <c r="N435" s="532"/>
      <c r="O435" s="533"/>
      <c r="P435" s="531">
        <v>0</v>
      </c>
      <c r="Q435" s="532"/>
      <c r="R435" s="533"/>
      <c r="S435" s="531">
        <v>0</v>
      </c>
      <c r="T435" s="532"/>
      <c r="U435" s="533"/>
      <c r="V435" s="531">
        <v>0</v>
      </c>
      <c r="W435" s="532"/>
      <c r="X435" s="533"/>
      <c r="Y435" s="531">
        <v>0</v>
      </c>
      <c r="Z435" s="532"/>
      <c r="AA435" s="533"/>
      <c r="AB435" s="518"/>
    </row>
    <row r="436" spans="1:28" ht="15.75" customHeight="1">
      <c r="A436" s="537" t="str">
        <f>T(A315)</f>
        <v/>
      </c>
      <c r="B436" s="538"/>
      <c r="C436" s="538"/>
      <c r="D436" s="539"/>
      <c r="E436" s="527"/>
      <c r="F436" s="528"/>
      <c r="G436" s="527"/>
      <c r="H436" s="530"/>
      <c r="I436" s="528"/>
      <c r="J436" s="534"/>
      <c r="K436" s="535"/>
      <c r="L436" s="536"/>
      <c r="M436" s="534"/>
      <c r="N436" s="535"/>
      <c r="O436" s="536"/>
      <c r="P436" s="534"/>
      <c r="Q436" s="535"/>
      <c r="R436" s="536"/>
      <c r="S436" s="534"/>
      <c r="T436" s="535"/>
      <c r="U436" s="536"/>
      <c r="V436" s="534"/>
      <c r="W436" s="535"/>
      <c r="X436" s="536"/>
      <c r="Y436" s="534"/>
      <c r="Z436" s="535"/>
      <c r="AA436" s="536"/>
      <c r="AB436" s="518"/>
    </row>
    <row r="437" spans="1:28" ht="15.75" customHeight="1" thickBot="1">
      <c r="A437" s="540"/>
      <c r="B437" s="541"/>
      <c r="C437" s="541"/>
      <c r="D437" s="542"/>
      <c r="E437" s="543">
        <f>SUM(E435)</f>
        <v>1</v>
      </c>
      <c r="F437" s="544"/>
      <c r="G437" s="545">
        <f>SUM(G435)</f>
        <v>0</v>
      </c>
      <c r="H437" s="543"/>
      <c r="I437" s="544"/>
      <c r="J437" s="545">
        <f>SUM((J435+M435+P435)/3)</f>
        <v>0</v>
      </c>
      <c r="K437" s="543"/>
      <c r="L437" s="543"/>
      <c r="M437" s="543"/>
      <c r="N437" s="543"/>
      <c r="O437" s="543"/>
      <c r="P437" s="543"/>
      <c r="Q437" s="543"/>
      <c r="R437" s="544"/>
      <c r="S437" s="545">
        <f>SUM(((S435*3)+V435+Y435)/5)</f>
        <v>0</v>
      </c>
      <c r="T437" s="543"/>
      <c r="U437" s="543"/>
      <c r="V437" s="543"/>
      <c r="W437" s="543"/>
      <c r="X437" s="543"/>
      <c r="Y437" s="543"/>
      <c r="Z437" s="543"/>
      <c r="AA437" s="544"/>
      <c r="AB437" s="519"/>
    </row>
    <row r="438" spans="1:28" ht="15.75" customHeight="1" thickBot="1">
      <c r="J438" s="143"/>
      <c r="K438" s="143"/>
      <c r="L438" s="143"/>
      <c r="M438" s="143"/>
      <c r="N438" s="143"/>
      <c r="O438" s="143"/>
      <c r="P438" s="143"/>
      <c r="Q438" s="143"/>
      <c r="R438" s="143"/>
      <c r="S438" s="143"/>
      <c r="T438" s="143"/>
      <c r="U438" s="143"/>
      <c r="V438" s="143"/>
      <c r="W438" s="143"/>
      <c r="X438" s="143"/>
      <c r="Y438" s="143"/>
      <c r="Z438" s="143"/>
      <c r="AA438" s="143"/>
    </row>
    <row r="439" spans="1:28" ht="15.75" customHeight="1">
      <c r="A439" s="547" t="str">
        <f>T(A433)</f>
        <v>Coordinated Complex Attack</v>
      </c>
      <c r="B439" s="548"/>
      <c r="C439" s="548"/>
      <c r="D439" s="549"/>
      <c r="E439" s="508" t="s">
        <v>45</v>
      </c>
      <c r="F439" s="509"/>
      <c r="G439" s="508" t="s">
        <v>3</v>
      </c>
      <c r="H439" s="512"/>
      <c r="I439" s="509"/>
      <c r="J439" s="514" t="s">
        <v>15</v>
      </c>
      <c r="K439" s="515"/>
      <c r="L439" s="515"/>
      <c r="M439" s="515"/>
      <c r="N439" s="515"/>
      <c r="O439" s="515"/>
      <c r="P439" s="515"/>
      <c r="Q439" s="515"/>
      <c r="R439" s="516"/>
      <c r="S439" s="514" t="s">
        <v>7</v>
      </c>
      <c r="T439" s="515"/>
      <c r="U439" s="515"/>
      <c r="V439" s="515"/>
      <c r="W439" s="515"/>
      <c r="X439" s="515"/>
      <c r="Y439" s="515"/>
      <c r="Z439" s="515"/>
      <c r="AA439" s="516"/>
      <c r="AB439" s="517">
        <f>SUM(((((J443+S443)/2)*G443)*E443))</f>
        <v>0</v>
      </c>
    </row>
    <row r="440" spans="1:28" ht="15.75" customHeight="1">
      <c r="A440" s="550"/>
      <c r="B440" s="551"/>
      <c r="C440" s="551"/>
      <c r="D440" s="552"/>
      <c r="E440" s="510"/>
      <c r="F440" s="511"/>
      <c r="G440" s="510"/>
      <c r="H440" s="513"/>
      <c r="I440" s="511"/>
      <c r="J440" s="520" t="s">
        <v>16</v>
      </c>
      <c r="K440" s="521"/>
      <c r="L440" s="522"/>
      <c r="M440" s="520" t="s">
        <v>17</v>
      </c>
      <c r="N440" s="521"/>
      <c r="O440" s="522"/>
      <c r="P440" s="520" t="s">
        <v>18</v>
      </c>
      <c r="Q440" s="521"/>
      <c r="R440" s="522"/>
      <c r="S440" s="520" t="s">
        <v>8</v>
      </c>
      <c r="T440" s="521"/>
      <c r="U440" s="522"/>
      <c r="V440" s="520" t="s">
        <v>13</v>
      </c>
      <c r="W440" s="521"/>
      <c r="X440" s="522"/>
      <c r="Y440" s="520" t="s">
        <v>149</v>
      </c>
      <c r="Z440" s="521"/>
      <c r="AA440" s="522"/>
      <c r="AB440" s="518"/>
    </row>
    <row r="441" spans="1:28" ht="15.75" customHeight="1">
      <c r="A441" s="523" t="str">
        <f>T(A320)</f>
        <v>Bridges</v>
      </c>
      <c r="B441" s="524"/>
      <c r="C441" s="141" t="str">
        <f>T(C320)</f>
        <v>HR</v>
      </c>
      <c r="D441" s="144">
        <f>SUM(D320)</f>
        <v>12</v>
      </c>
      <c r="E441" s="525">
        <v>1</v>
      </c>
      <c r="F441" s="526"/>
      <c r="G441" s="525">
        <f>SUM(G320)</f>
        <v>0</v>
      </c>
      <c r="H441" s="529"/>
      <c r="I441" s="526"/>
      <c r="J441" s="531">
        <v>0</v>
      </c>
      <c r="K441" s="532"/>
      <c r="L441" s="533"/>
      <c r="M441" s="531">
        <v>0</v>
      </c>
      <c r="N441" s="532"/>
      <c r="O441" s="533"/>
      <c r="P441" s="531">
        <v>0</v>
      </c>
      <c r="Q441" s="532"/>
      <c r="R441" s="533"/>
      <c r="S441" s="531">
        <v>0</v>
      </c>
      <c r="T441" s="532"/>
      <c r="U441" s="533"/>
      <c r="V441" s="531">
        <v>0</v>
      </c>
      <c r="W441" s="532"/>
      <c r="X441" s="533"/>
      <c r="Y441" s="531">
        <v>0</v>
      </c>
      <c r="Z441" s="532"/>
      <c r="AA441" s="533"/>
      <c r="AB441" s="518"/>
    </row>
    <row r="442" spans="1:28" ht="15.75" customHeight="1">
      <c r="A442" s="537" t="str">
        <f>T(A321)</f>
        <v/>
      </c>
      <c r="B442" s="538"/>
      <c r="C442" s="538"/>
      <c r="D442" s="539"/>
      <c r="E442" s="527"/>
      <c r="F442" s="528"/>
      <c r="G442" s="527"/>
      <c r="H442" s="530"/>
      <c r="I442" s="528"/>
      <c r="J442" s="534"/>
      <c r="K442" s="535"/>
      <c r="L442" s="536"/>
      <c r="M442" s="534"/>
      <c r="N442" s="535"/>
      <c r="O442" s="536"/>
      <c r="P442" s="534"/>
      <c r="Q442" s="535"/>
      <c r="R442" s="536"/>
      <c r="S442" s="534"/>
      <c r="T442" s="535"/>
      <c r="U442" s="536"/>
      <c r="V442" s="534"/>
      <c r="W442" s="535"/>
      <c r="X442" s="536"/>
      <c r="Y442" s="534"/>
      <c r="Z442" s="535"/>
      <c r="AA442" s="536"/>
      <c r="AB442" s="518"/>
    </row>
    <row r="443" spans="1:28" ht="15.75" customHeight="1" thickBot="1">
      <c r="A443" s="540"/>
      <c r="B443" s="541"/>
      <c r="C443" s="541"/>
      <c r="D443" s="542"/>
      <c r="E443" s="543">
        <f>SUM(E441)</f>
        <v>1</v>
      </c>
      <c r="F443" s="544"/>
      <c r="G443" s="545">
        <f>SUM(G441)</f>
        <v>0</v>
      </c>
      <c r="H443" s="543"/>
      <c r="I443" s="544"/>
      <c r="J443" s="545">
        <f>SUM((J441+M441+P441)/3)</f>
        <v>0</v>
      </c>
      <c r="K443" s="543"/>
      <c r="L443" s="543"/>
      <c r="M443" s="543"/>
      <c r="N443" s="543"/>
      <c r="O443" s="543"/>
      <c r="P443" s="543"/>
      <c r="Q443" s="543"/>
      <c r="R443" s="544"/>
      <c r="S443" s="545">
        <f>SUM(((S441*3)+V441+Y441)/5)</f>
        <v>0</v>
      </c>
      <c r="T443" s="543"/>
      <c r="U443" s="543"/>
      <c r="V443" s="543"/>
      <c r="W443" s="543"/>
      <c r="X443" s="543"/>
      <c r="Y443" s="543"/>
      <c r="Z443" s="543"/>
      <c r="AA443" s="544"/>
      <c r="AB443" s="519"/>
    </row>
    <row r="444" spans="1:28" ht="15.75" customHeight="1" thickBot="1">
      <c r="J444" s="145"/>
      <c r="K444" s="145"/>
      <c r="L444" s="145"/>
      <c r="M444" s="145"/>
      <c r="N444" s="145"/>
      <c r="O444" s="145"/>
      <c r="P444" s="145"/>
      <c r="Q444" s="145"/>
      <c r="R444" s="145"/>
      <c r="S444" s="145"/>
      <c r="T444" s="145"/>
      <c r="U444" s="145"/>
      <c r="V444" s="145"/>
      <c r="W444" s="145"/>
      <c r="X444" s="145"/>
      <c r="Y444" s="145"/>
      <c r="Z444" s="145"/>
      <c r="AA444" s="145"/>
    </row>
    <row r="445" spans="1:28" ht="15.75" customHeight="1">
      <c r="A445" s="547" t="str">
        <f>T(A439)</f>
        <v>Coordinated Complex Attack</v>
      </c>
      <c r="B445" s="548"/>
      <c r="C445" s="548"/>
      <c r="D445" s="549"/>
      <c r="E445" s="508" t="s">
        <v>45</v>
      </c>
      <c r="F445" s="509"/>
      <c r="G445" s="508" t="s">
        <v>3</v>
      </c>
      <c r="H445" s="512"/>
      <c r="I445" s="509"/>
      <c r="J445" s="514" t="s">
        <v>15</v>
      </c>
      <c r="K445" s="515"/>
      <c r="L445" s="515"/>
      <c r="M445" s="515"/>
      <c r="N445" s="515"/>
      <c r="O445" s="515"/>
      <c r="P445" s="515"/>
      <c r="Q445" s="515"/>
      <c r="R445" s="516"/>
      <c r="S445" s="514" t="s">
        <v>7</v>
      </c>
      <c r="T445" s="515"/>
      <c r="U445" s="515"/>
      <c r="V445" s="515"/>
      <c r="W445" s="515"/>
      <c r="X445" s="515"/>
      <c r="Y445" s="515"/>
      <c r="Z445" s="515"/>
      <c r="AA445" s="516"/>
      <c r="AB445" s="517">
        <f>SUM(((((J449+S449)/2)*G449)*E449))</f>
        <v>0</v>
      </c>
    </row>
    <row r="446" spans="1:28" ht="15.75" customHeight="1">
      <c r="A446" s="550"/>
      <c r="B446" s="551"/>
      <c r="C446" s="551"/>
      <c r="D446" s="552"/>
      <c r="E446" s="510"/>
      <c r="F446" s="511"/>
      <c r="G446" s="510"/>
      <c r="H446" s="513"/>
      <c r="I446" s="511"/>
      <c r="J446" s="520" t="s">
        <v>16</v>
      </c>
      <c r="K446" s="521"/>
      <c r="L446" s="522"/>
      <c r="M446" s="520" t="s">
        <v>17</v>
      </c>
      <c r="N446" s="521"/>
      <c r="O446" s="522"/>
      <c r="P446" s="520" t="s">
        <v>18</v>
      </c>
      <c r="Q446" s="521"/>
      <c r="R446" s="522"/>
      <c r="S446" s="520" t="s">
        <v>8</v>
      </c>
      <c r="T446" s="521"/>
      <c r="U446" s="522"/>
      <c r="V446" s="520" t="s">
        <v>13</v>
      </c>
      <c r="W446" s="521"/>
      <c r="X446" s="522"/>
      <c r="Y446" s="520" t="s">
        <v>149</v>
      </c>
      <c r="Z446" s="521"/>
      <c r="AA446" s="522"/>
      <c r="AB446" s="518"/>
    </row>
    <row r="447" spans="1:28" ht="15.75" customHeight="1">
      <c r="A447" s="523" t="str">
        <f>T(A326)</f>
        <v>Elevated Track</v>
      </c>
      <c r="B447" s="524"/>
      <c r="C447" s="141" t="str">
        <f>T(C326)</f>
        <v>HR</v>
      </c>
      <c r="D447" s="144">
        <f>SUM(D326)</f>
        <v>13</v>
      </c>
      <c r="E447" s="525">
        <v>1</v>
      </c>
      <c r="F447" s="526"/>
      <c r="G447" s="525">
        <f>SUM(G326)</f>
        <v>0</v>
      </c>
      <c r="H447" s="529"/>
      <c r="I447" s="526"/>
      <c r="J447" s="531">
        <v>0</v>
      </c>
      <c r="K447" s="532"/>
      <c r="L447" s="533"/>
      <c r="M447" s="531">
        <v>0</v>
      </c>
      <c r="N447" s="532"/>
      <c r="O447" s="533"/>
      <c r="P447" s="531">
        <v>0</v>
      </c>
      <c r="Q447" s="532"/>
      <c r="R447" s="533"/>
      <c r="S447" s="531">
        <v>0</v>
      </c>
      <c r="T447" s="532"/>
      <c r="U447" s="533"/>
      <c r="V447" s="531">
        <v>0</v>
      </c>
      <c r="W447" s="532"/>
      <c r="X447" s="533"/>
      <c r="Y447" s="531">
        <v>0</v>
      </c>
      <c r="Z447" s="532"/>
      <c r="AA447" s="533"/>
      <c r="AB447" s="518"/>
    </row>
    <row r="448" spans="1:28" ht="15.75" customHeight="1">
      <c r="A448" s="537" t="str">
        <f>T(A327)</f>
        <v/>
      </c>
      <c r="B448" s="538"/>
      <c r="C448" s="538"/>
      <c r="D448" s="539"/>
      <c r="E448" s="527"/>
      <c r="F448" s="528"/>
      <c r="G448" s="527"/>
      <c r="H448" s="530"/>
      <c r="I448" s="528"/>
      <c r="J448" s="534"/>
      <c r="K448" s="535"/>
      <c r="L448" s="536"/>
      <c r="M448" s="534"/>
      <c r="N448" s="535"/>
      <c r="O448" s="536"/>
      <c r="P448" s="534"/>
      <c r="Q448" s="535"/>
      <c r="R448" s="536"/>
      <c r="S448" s="534"/>
      <c r="T448" s="535"/>
      <c r="U448" s="536"/>
      <c r="V448" s="534"/>
      <c r="W448" s="535"/>
      <c r="X448" s="536"/>
      <c r="Y448" s="534"/>
      <c r="Z448" s="535"/>
      <c r="AA448" s="536"/>
      <c r="AB448" s="518"/>
    </row>
    <row r="449" spans="1:28" ht="15.75" customHeight="1" thickBot="1">
      <c r="A449" s="540"/>
      <c r="B449" s="541"/>
      <c r="C449" s="541"/>
      <c r="D449" s="542"/>
      <c r="E449" s="543">
        <f>SUM(E447)</f>
        <v>1</v>
      </c>
      <c r="F449" s="544"/>
      <c r="G449" s="545">
        <f>SUM(G447)</f>
        <v>0</v>
      </c>
      <c r="H449" s="543"/>
      <c r="I449" s="544"/>
      <c r="J449" s="545">
        <f>SUM((J447+M447+P447)/3)</f>
        <v>0</v>
      </c>
      <c r="K449" s="543"/>
      <c r="L449" s="543"/>
      <c r="M449" s="543"/>
      <c r="N449" s="543"/>
      <c r="O449" s="543"/>
      <c r="P449" s="543"/>
      <c r="Q449" s="543"/>
      <c r="R449" s="544"/>
      <c r="S449" s="545">
        <f>SUM(((S447*3)+V447+Y447)/5)</f>
        <v>0</v>
      </c>
      <c r="T449" s="543"/>
      <c r="U449" s="543"/>
      <c r="V449" s="543"/>
      <c r="W449" s="543"/>
      <c r="X449" s="543"/>
      <c r="Y449" s="543"/>
      <c r="Z449" s="543"/>
      <c r="AA449" s="544"/>
      <c r="AB449" s="519"/>
    </row>
    <row r="450" spans="1:28" ht="15.75" customHeight="1" thickBot="1">
      <c r="J450" s="143"/>
      <c r="K450" s="143"/>
      <c r="L450" s="143"/>
      <c r="M450" s="143"/>
      <c r="N450" s="143"/>
      <c r="O450" s="143"/>
      <c r="P450" s="143"/>
      <c r="Q450" s="143"/>
      <c r="R450" s="143"/>
      <c r="S450" s="143"/>
      <c r="T450" s="143"/>
      <c r="U450" s="143"/>
      <c r="V450" s="143"/>
      <c r="W450" s="143"/>
      <c r="X450" s="143"/>
      <c r="Y450" s="143"/>
      <c r="Z450" s="143"/>
      <c r="AA450" s="143"/>
    </row>
    <row r="451" spans="1:28" ht="15.75" customHeight="1">
      <c r="A451" s="547" t="str">
        <f>T(A445)</f>
        <v>Coordinated Complex Attack</v>
      </c>
      <c r="B451" s="548"/>
      <c r="C451" s="548"/>
      <c r="D451" s="549"/>
      <c r="E451" s="508" t="s">
        <v>45</v>
      </c>
      <c r="F451" s="509"/>
      <c r="G451" s="508" t="s">
        <v>3</v>
      </c>
      <c r="H451" s="512"/>
      <c r="I451" s="509"/>
      <c r="J451" s="514" t="s">
        <v>15</v>
      </c>
      <c r="K451" s="515"/>
      <c r="L451" s="515"/>
      <c r="M451" s="515"/>
      <c r="N451" s="515"/>
      <c r="O451" s="515"/>
      <c r="P451" s="515"/>
      <c r="Q451" s="515"/>
      <c r="R451" s="516"/>
      <c r="S451" s="514" t="s">
        <v>7</v>
      </c>
      <c r="T451" s="515"/>
      <c r="U451" s="515"/>
      <c r="V451" s="515"/>
      <c r="W451" s="515"/>
      <c r="X451" s="515"/>
      <c r="Y451" s="515"/>
      <c r="Z451" s="515"/>
      <c r="AA451" s="516"/>
      <c r="AB451" s="517">
        <f>SUM(((((J455+S455)/2)*G455)*E455))</f>
        <v>0</v>
      </c>
    </row>
    <row r="452" spans="1:28" ht="15.75" customHeight="1">
      <c r="A452" s="550"/>
      <c r="B452" s="551"/>
      <c r="C452" s="551"/>
      <c r="D452" s="552"/>
      <c r="E452" s="510"/>
      <c r="F452" s="511"/>
      <c r="G452" s="510"/>
      <c r="H452" s="513"/>
      <c r="I452" s="511"/>
      <c r="J452" s="520" t="s">
        <v>16</v>
      </c>
      <c r="K452" s="521"/>
      <c r="L452" s="522"/>
      <c r="M452" s="520" t="s">
        <v>17</v>
      </c>
      <c r="N452" s="521"/>
      <c r="O452" s="522"/>
      <c r="P452" s="520" t="s">
        <v>18</v>
      </c>
      <c r="Q452" s="521"/>
      <c r="R452" s="522"/>
      <c r="S452" s="520" t="s">
        <v>8</v>
      </c>
      <c r="T452" s="521"/>
      <c r="U452" s="522"/>
      <c r="V452" s="520" t="s">
        <v>13</v>
      </c>
      <c r="W452" s="521"/>
      <c r="X452" s="522"/>
      <c r="Y452" s="520" t="s">
        <v>149</v>
      </c>
      <c r="Z452" s="521"/>
      <c r="AA452" s="522"/>
      <c r="AB452" s="518"/>
    </row>
    <row r="453" spans="1:28" ht="15.75" customHeight="1">
      <c r="A453" s="523" t="str">
        <f>T(A332)</f>
        <v xml:space="preserve">Tunnels </v>
      </c>
      <c r="B453" s="524"/>
      <c r="C453" s="141" t="str">
        <f>T(C332)</f>
        <v>HR</v>
      </c>
      <c r="D453" s="144">
        <f>SUM(D332)</f>
        <v>14</v>
      </c>
      <c r="E453" s="525">
        <v>1</v>
      </c>
      <c r="F453" s="526"/>
      <c r="G453" s="525">
        <f>SUM(G332)</f>
        <v>0</v>
      </c>
      <c r="H453" s="529"/>
      <c r="I453" s="526"/>
      <c r="J453" s="531">
        <v>0</v>
      </c>
      <c r="K453" s="532"/>
      <c r="L453" s="533"/>
      <c r="M453" s="531">
        <v>0</v>
      </c>
      <c r="N453" s="532"/>
      <c r="O453" s="533"/>
      <c r="P453" s="531">
        <v>0</v>
      </c>
      <c r="Q453" s="532"/>
      <c r="R453" s="533"/>
      <c r="S453" s="531">
        <v>0</v>
      </c>
      <c r="T453" s="532"/>
      <c r="U453" s="533"/>
      <c r="V453" s="531">
        <v>0</v>
      </c>
      <c r="W453" s="532"/>
      <c r="X453" s="533"/>
      <c r="Y453" s="531">
        <v>0</v>
      </c>
      <c r="Z453" s="532"/>
      <c r="AA453" s="533"/>
      <c r="AB453" s="518"/>
    </row>
    <row r="454" spans="1:28" ht="15.75" customHeight="1">
      <c r="A454" s="537" t="str">
        <f>T(A333)</f>
        <v/>
      </c>
      <c r="B454" s="538"/>
      <c r="C454" s="538"/>
      <c r="D454" s="539"/>
      <c r="E454" s="527"/>
      <c r="F454" s="528"/>
      <c r="G454" s="527"/>
      <c r="H454" s="530"/>
      <c r="I454" s="528"/>
      <c r="J454" s="534"/>
      <c r="K454" s="535"/>
      <c r="L454" s="536"/>
      <c r="M454" s="534"/>
      <c r="N454" s="535"/>
      <c r="O454" s="536"/>
      <c r="P454" s="534"/>
      <c r="Q454" s="535"/>
      <c r="R454" s="536"/>
      <c r="S454" s="534"/>
      <c r="T454" s="535"/>
      <c r="U454" s="536"/>
      <c r="V454" s="534"/>
      <c r="W454" s="535"/>
      <c r="X454" s="536"/>
      <c r="Y454" s="534"/>
      <c r="Z454" s="535"/>
      <c r="AA454" s="536"/>
      <c r="AB454" s="518"/>
    </row>
    <row r="455" spans="1:28" ht="15.75" customHeight="1" thickBot="1">
      <c r="A455" s="540"/>
      <c r="B455" s="541"/>
      <c r="C455" s="541"/>
      <c r="D455" s="542"/>
      <c r="E455" s="543">
        <f>SUM(E453)</f>
        <v>1</v>
      </c>
      <c r="F455" s="544"/>
      <c r="G455" s="545">
        <f>SUM(G453)</f>
        <v>0</v>
      </c>
      <c r="H455" s="543"/>
      <c r="I455" s="544"/>
      <c r="J455" s="545">
        <f>SUM((J453+M453+P453)/3)</f>
        <v>0</v>
      </c>
      <c r="K455" s="543"/>
      <c r="L455" s="543"/>
      <c r="M455" s="543"/>
      <c r="N455" s="543"/>
      <c r="O455" s="543"/>
      <c r="P455" s="543"/>
      <c r="Q455" s="543"/>
      <c r="R455" s="544"/>
      <c r="S455" s="545">
        <f>SUM(((S453*3)+V453+Y453)/5)</f>
        <v>0</v>
      </c>
      <c r="T455" s="543"/>
      <c r="U455" s="543"/>
      <c r="V455" s="543"/>
      <c r="W455" s="543"/>
      <c r="X455" s="543"/>
      <c r="Y455" s="543"/>
      <c r="Z455" s="543"/>
      <c r="AA455" s="544"/>
      <c r="AB455" s="519"/>
    </row>
    <row r="456" spans="1:28" ht="15.75" customHeight="1" thickBot="1">
      <c r="J456" s="143"/>
      <c r="K456" s="143"/>
      <c r="L456" s="143"/>
      <c r="M456" s="143"/>
      <c r="N456" s="143"/>
      <c r="O456" s="143"/>
      <c r="P456" s="143"/>
      <c r="Q456" s="143"/>
      <c r="R456" s="143"/>
      <c r="S456" s="143"/>
      <c r="T456" s="143"/>
      <c r="U456" s="143"/>
      <c r="V456" s="143"/>
      <c r="W456" s="143"/>
      <c r="X456" s="143"/>
      <c r="Y456" s="143"/>
      <c r="Z456" s="143"/>
      <c r="AA456" s="143"/>
    </row>
    <row r="457" spans="1:28" ht="15.75" customHeight="1">
      <c r="A457" s="547" t="str">
        <f>T(A451)</f>
        <v>Coordinated Complex Attack</v>
      </c>
      <c r="B457" s="548"/>
      <c r="C457" s="548"/>
      <c r="D457" s="549"/>
      <c r="E457" s="508" t="s">
        <v>45</v>
      </c>
      <c r="F457" s="509"/>
      <c r="G457" s="508" t="s">
        <v>3</v>
      </c>
      <c r="H457" s="512"/>
      <c r="I457" s="509"/>
      <c r="J457" s="514" t="s">
        <v>15</v>
      </c>
      <c r="K457" s="515"/>
      <c r="L457" s="515"/>
      <c r="M457" s="515"/>
      <c r="N457" s="515"/>
      <c r="O457" s="515"/>
      <c r="P457" s="515"/>
      <c r="Q457" s="515"/>
      <c r="R457" s="516"/>
      <c r="S457" s="514" t="s">
        <v>7</v>
      </c>
      <c r="T457" s="515"/>
      <c r="U457" s="515"/>
      <c r="V457" s="515"/>
      <c r="W457" s="515"/>
      <c r="X457" s="515"/>
      <c r="Y457" s="515"/>
      <c r="Z457" s="515"/>
      <c r="AA457" s="516"/>
      <c r="AB457" s="517">
        <f>SUM(((((J461+S461)/2)*G461)*E461))</f>
        <v>0</v>
      </c>
    </row>
    <row r="458" spans="1:28" ht="15.75" customHeight="1">
      <c r="A458" s="550"/>
      <c r="B458" s="551"/>
      <c r="C458" s="551"/>
      <c r="D458" s="552"/>
      <c r="E458" s="510"/>
      <c r="F458" s="511"/>
      <c r="G458" s="510"/>
      <c r="H458" s="513"/>
      <c r="I458" s="511"/>
      <c r="J458" s="520" t="s">
        <v>16</v>
      </c>
      <c r="K458" s="521"/>
      <c r="L458" s="522"/>
      <c r="M458" s="520" t="s">
        <v>17</v>
      </c>
      <c r="N458" s="521"/>
      <c r="O458" s="522"/>
      <c r="P458" s="520" t="s">
        <v>18</v>
      </c>
      <c r="Q458" s="521"/>
      <c r="R458" s="522"/>
      <c r="S458" s="520" t="s">
        <v>8</v>
      </c>
      <c r="T458" s="521"/>
      <c r="U458" s="522"/>
      <c r="V458" s="520" t="s">
        <v>13</v>
      </c>
      <c r="W458" s="521"/>
      <c r="X458" s="522"/>
      <c r="Y458" s="520" t="s">
        <v>149</v>
      </c>
      <c r="Z458" s="521"/>
      <c r="AA458" s="522"/>
      <c r="AB458" s="518"/>
    </row>
    <row r="459" spans="1:28" ht="15.75" customHeight="1">
      <c r="A459" s="523" t="str">
        <f>T(A338)</f>
        <v>Choke Points on ROW</v>
      </c>
      <c r="B459" s="524"/>
      <c r="C459" s="141" t="str">
        <f>T(C338)</f>
        <v>HR</v>
      </c>
      <c r="D459" s="144">
        <f>SUM(D338)</f>
        <v>15</v>
      </c>
      <c r="E459" s="525">
        <v>1</v>
      </c>
      <c r="F459" s="526"/>
      <c r="G459" s="525">
        <f>SUM(G338)</f>
        <v>0</v>
      </c>
      <c r="H459" s="529"/>
      <c r="I459" s="526"/>
      <c r="J459" s="531">
        <v>0</v>
      </c>
      <c r="K459" s="532"/>
      <c r="L459" s="533"/>
      <c r="M459" s="531">
        <v>0</v>
      </c>
      <c r="N459" s="532"/>
      <c r="O459" s="533"/>
      <c r="P459" s="531">
        <v>0</v>
      </c>
      <c r="Q459" s="532"/>
      <c r="R459" s="533"/>
      <c r="S459" s="531">
        <v>0</v>
      </c>
      <c r="T459" s="532"/>
      <c r="U459" s="533"/>
      <c r="V459" s="531">
        <v>0</v>
      </c>
      <c r="W459" s="532"/>
      <c r="X459" s="533"/>
      <c r="Y459" s="531">
        <v>0</v>
      </c>
      <c r="Z459" s="532"/>
      <c r="AA459" s="533"/>
      <c r="AB459" s="518"/>
    </row>
    <row r="460" spans="1:28" ht="15.75" customHeight="1">
      <c r="A460" s="537" t="str">
        <f>T(A339)</f>
        <v/>
      </c>
      <c r="B460" s="538"/>
      <c r="C460" s="538"/>
      <c r="D460" s="539"/>
      <c r="E460" s="527"/>
      <c r="F460" s="528"/>
      <c r="G460" s="527"/>
      <c r="H460" s="530"/>
      <c r="I460" s="528"/>
      <c r="J460" s="534"/>
      <c r="K460" s="535"/>
      <c r="L460" s="536"/>
      <c r="M460" s="534"/>
      <c r="N460" s="535"/>
      <c r="O460" s="536"/>
      <c r="P460" s="534"/>
      <c r="Q460" s="535"/>
      <c r="R460" s="536"/>
      <c r="S460" s="534"/>
      <c r="T460" s="535"/>
      <c r="U460" s="536"/>
      <c r="V460" s="534"/>
      <c r="W460" s="535"/>
      <c r="X460" s="536"/>
      <c r="Y460" s="534"/>
      <c r="Z460" s="535"/>
      <c r="AA460" s="536"/>
      <c r="AB460" s="518"/>
    </row>
    <row r="461" spans="1:28" ht="15.75" customHeight="1" thickBot="1">
      <c r="A461" s="540"/>
      <c r="B461" s="541"/>
      <c r="C461" s="541"/>
      <c r="D461" s="542"/>
      <c r="E461" s="543">
        <f>SUM(E459)</f>
        <v>1</v>
      </c>
      <c r="F461" s="544"/>
      <c r="G461" s="545">
        <f>SUM(G459)</f>
        <v>0</v>
      </c>
      <c r="H461" s="543"/>
      <c r="I461" s="544"/>
      <c r="J461" s="545">
        <f>SUM((J459+M459+P459)/3)</f>
        <v>0</v>
      </c>
      <c r="K461" s="543"/>
      <c r="L461" s="543"/>
      <c r="M461" s="543"/>
      <c r="N461" s="543"/>
      <c r="O461" s="543"/>
      <c r="P461" s="543"/>
      <c r="Q461" s="543"/>
      <c r="R461" s="544"/>
      <c r="S461" s="545">
        <f>SUM(((S459*3)+V459+Y459)/5)</f>
        <v>0</v>
      </c>
      <c r="T461" s="543"/>
      <c r="U461" s="543"/>
      <c r="V461" s="543"/>
      <c r="W461" s="543"/>
      <c r="X461" s="543"/>
      <c r="Y461" s="543"/>
      <c r="Z461" s="543"/>
      <c r="AA461" s="544"/>
      <c r="AB461" s="519"/>
    </row>
    <row r="462" spans="1:28" ht="15.75" customHeight="1" thickBot="1">
      <c r="J462" s="143"/>
      <c r="K462" s="143"/>
      <c r="L462" s="143"/>
      <c r="M462" s="143"/>
      <c r="N462" s="143"/>
      <c r="O462" s="143"/>
      <c r="P462" s="143"/>
      <c r="Q462" s="143"/>
      <c r="R462" s="143"/>
      <c r="S462" s="143"/>
      <c r="T462" s="143"/>
      <c r="U462" s="143"/>
      <c r="V462" s="143"/>
      <c r="W462" s="143"/>
      <c r="X462" s="143"/>
      <c r="Y462" s="143"/>
      <c r="Z462" s="143"/>
      <c r="AA462" s="143"/>
    </row>
    <row r="463" spans="1:28" ht="15.75" customHeight="1">
      <c r="A463" s="547" t="str">
        <f>T(A457)</f>
        <v>Coordinated Complex Attack</v>
      </c>
      <c r="B463" s="548"/>
      <c r="C463" s="548"/>
      <c r="D463" s="549"/>
      <c r="E463" s="508" t="s">
        <v>45</v>
      </c>
      <c r="F463" s="509"/>
      <c r="G463" s="508" t="s">
        <v>3</v>
      </c>
      <c r="H463" s="512"/>
      <c r="I463" s="509"/>
      <c r="J463" s="514" t="s">
        <v>15</v>
      </c>
      <c r="K463" s="515"/>
      <c r="L463" s="515"/>
      <c r="M463" s="515"/>
      <c r="N463" s="515"/>
      <c r="O463" s="515"/>
      <c r="P463" s="515"/>
      <c r="Q463" s="515"/>
      <c r="R463" s="516"/>
      <c r="S463" s="514" t="s">
        <v>7</v>
      </c>
      <c r="T463" s="515"/>
      <c r="U463" s="515"/>
      <c r="V463" s="515"/>
      <c r="W463" s="515"/>
      <c r="X463" s="515"/>
      <c r="Y463" s="515"/>
      <c r="Z463" s="515"/>
      <c r="AA463" s="516"/>
      <c r="AB463" s="517">
        <f>SUM(((((J467+S467)/2)*G467)*E467))</f>
        <v>0</v>
      </c>
    </row>
    <row r="464" spans="1:28" ht="15.75" customHeight="1">
      <c r="A464" s="550"/>
      <c r="B464" s="551"/>
      <c r="C464" s="551"/>
      <c r="D464" s="552"/>
      <c r="E464" s="510"/>
      <c r="F464" s="511"/>
      <c r="G464" s="510"/>
      <c r="H464" s="513"/>
      <c r="I464" s="511"/>
      <c r="J464" s="520" t="s">
        <v>16</v>
      </c>
      <c r="K464" s="521"/>
      <c r="L464" s="522"/>
      <c r="M464" s="520" t="s">
        <v>17</v>
      </c>
      <c r="N464" s="521"/>
      <c r="O464" s="522"/>
      <c r="P464" s="520" t="s">
        <v>18</v>
      </c>
      <c r="Q464" s="521"/>
      <c r="R464" s="522"/>
      <c r="S464" s="520" t="s">
        <v>8</v>
      </c>
      <c r="T464" s="521"/>
      <c r="U464" s="522"/>
      <c r="V464" s="520" t="s">
        <v>13</v>
      </c>
      <c r="W464" s="521"/>
      <c r="X464" s="522"/>
      <c r="Y464" s="520" t="s">
        <v>149</v>
      </c>
      <c r="Z464" s="521"/>
      <c r="AA464" s="522"/>
      <c r="AB464" s="518"/>
    </row>
    <row r="465" spans="1:28" ht="15.75" customHeight="1">
      <c r="A465" s="523" t="str">
        <f>T(A344)</f>
        <v>Fire Suppression</v>
      </c>
      <c r="B465" s="524"/>
      <c r="C465" s="141" t="str">
        <f>T(C344)</f>
        <v>HR</v>
      </c>
      <c r="D465" s="144">
        <f>SUM(D344)</f>
        <v>16</v>
      </c>
      <c r="E465" s="525">
        <v>1</v>
      </c>
      <c r="F465" s="526"/>
      <c r="G465" s="525">
        <f>SUM(G344)</f>
        <v>0</v>
      </c>
      <c r="H465" s="529"/>
      <c r="I465" s="526"/>
      <c r="J465" s="531">
        <v>0</v>
      </c>
      <c r="K465" s="532"/>
      <c r="L465" s="533"/>
      <c r="M465" s="531">
        <v>0</v>
      </c>
      <c r="N465" s="532"/>
      <c r="O465" s="533"/>
      <c r="P465" s="531">
        <v>0</v>
      </c>
      <c r="Q465" s="532"/>
      <c r="R465" s="533"/>
      <c r="S465" s="531">
        <v>0</v>
      </c>
      <c r="T465" s="532"/>
      <c r="U465" s="533"/>
      <c r="V465" s="531">
        <v>0</v>
      </c>
      <c r="W465" s="532"/>
      <c r="X465" s="533"/>
      <c r="Y465" s="531">
        <v>0</v>
      </c>
      <c r="Z465" s="532"/>
      <c r="AA465" s="533"/>
      <c r="AB465" s="518"/>
    </row>
    <row r="466" spans="1:28" ht="15.75" customHeight="1">
      <c r="A466" s="537" t="str">
        <f>T(A345)</f>
        <v/>
      </c>
      <c r="B466" s="538"/>
      <c r="C466" s="538"/>
      <c r="D466" s="539"/>
      <c r="E466" s="527"/>
      <c r="F466" s="528"/>
      <c r="G466" s="527"/>
      <c r="H466" s="530"/>
      <c r="I466" s="528"/>
      <c r="J466" s="534"/>
      <c r="K466" s="535"/>
      <c r="L466" s="536"/>
      <c r="M466" s="534"/>
      <c r="N466" s="535"/>
      <c r="O466" s="536"/>
      <c r="P466" s="534"/>
      <c r="Q466" s="535"/>
      <c r="R466" s="536"/>
      <c r="S466" s="534"/>
      <c r="T466" s="535"/>
      <c r="U466" s="536"/>
      <c r="V466" s="534"/>
      <c r="W466" s="535"/>
      <c r="X466" s="536"/>
      <c r="Y466" s="534"/>
      <c r="Z466" s="535"/>
      <c r="AA466" s="536"/>
      <c r="AB466" s="518"/>
    </row>
    <row r="467" spans="1:28" ht="15.75" customHeight="1" thickBot="1">
      <c r="A467" s="540"/>
      <c r="B467" s="541"/>
      <c r="C467" s="541"/>
      <c r="D467" s="542"/>
      <c r="E467" s="543">
        <f>SUM(E465)</f>
        <v>1</v>
      </c>
      <c r="F467" s="544"/>
      <c r="G467" s="545">
        <f>SUM(G465)</f>
        <v>0</v>
      </c>
      <c r="H467" s="543"/>
      <c r="I467" s="544"/>
      <c r="J467" s="545">
        <f>SUM((J465+M465+P465)/3)</f>
        <v>0</v>
      </c>
      <c r="K467" s="543"/>
      <c r="L467" s="543"/>
      <c r="M467" s="543"/>
      <c r="N467" s="543"/>
      <c r="O467" s="543"/>
      <c r="P467" s="543"/>
      <c r="Q467" s="543"/>
      <c r="R467" s="544"/>
      <c r="S467" s="545">
        <f>SUM(((S465*3)+V465+Y465)/5)</f>
        <v>0</v>
      </c>
      <c r="T467" s="543"/>
      <c r="U467" s="543"/>
      <c r="V467" s="543"/>
      <c r="W467" s="543"/>
      <c r="X467" s="543"/>
      <c r="Y467" s="543"/>
      <c r="Z467" s="543"/>
      <c r="AA467" s="544"/>
      <c r="AB467" s="519"/>
    </row>
    <row r="468" spans="1:28" ht="15.75" customHeight="1" thickBot="1">
      <c r="J468" s="145"/>
      <c r="K468" s="145"/>
      <c r="L468" s="145"/>
      <c r="M468" s="145"/>
      <c r="N468" s="145"/>
      <c r="O468" s="145"/>
      <c r="P468" s="145"/>
      <c r="Q468" s="145"/>
      <c r="R468" s="145"/>
      <c r="S468" s="145"/>
      <c r="T468" s="145"/>
      <c r="U468" s="145"/>
      <c r="V468" s="145"/>
      <c r="W468" s="145"/>
      <c r="X468" s="145"/>
      <c r="Y468" s="145"/>
      <c r="Z468" s="145"/>
      <c r="AA468" s="145"/>
    </row>
    <row r="469" spans="1:28" ht="15.75" customHeight="1">
      <c r="A469" s="547" t="str">
        <f>T(A463)</f>
        <v>Coordinated Complex Attack</v>
      </c>
      <c r="B469" s="548"/>
      <c r="C469" s="548"/>
      <c r="D469" s="549"/>
      <c r="E469" s="508" t="s">
        <v>45</v>
      </c>
      <c r="F469" s="509"/>
      <c r="G469" s="508" t="s">
        <v>3</v>
      </c>
      <c r="H469" s="512"/>
      <c r="I469" s="509"/>
      <c r="J469" s="514" t="s">
        <v>15</v>
      </c>
      <c r="K469" s="515"/>
      <c r="L469" s="515"/>
      <c r="M469" s="515"/>
      <c r="N469" s="515"/>
      <c r="O469" s="515"/>
      <c r="P469" s="515"/>
      <c r="Q469" s="515"/>
      <c r="R469" s="516"/>
      <c r="S469" s="514" t="s">
        <v>7</v>
      </c>
      <c r="T469" s="515"/>
      <c r="U469" s="515"/>
      <c r="V469" s="515"/>
      <c r="W469" s="515"/>
      <c r="X469" s="515"/>
      <c r="Y469" s="515"/>
      <c r="Z469" s="515"/>
      <c r="AA469" s="516"/>
      <c r="AB469" s="517">
        <f>SUM(((((J473+S473)/2)*G473)*E473))</f>
        <v>0</v>
      </c>
    </row>
    <row r="470" spans="1:28" ht="15.75" customHeight="1">
      <c r="A470" s="550"/>
      <c r="B470" s="551"/>
      <c r="C470" s="551"/>
      <c r="D470" s="552"/>
      <c r="E470" s="510"/>
      <c r="F470" s="511"/>
      <c r="G470" s="510"/>
      <c r="H470" s="513"/>
      <c r="I470" s="511"/>
      <c r="J470" s="520" t="s">
        <v>16</v>
      </c>
      <c r="K470" s="521"/>
      <c r="L470" s="522"/>
      <c r="M470" s="520" t="s">
        <v>17</v>
      </c>
      <c r="N470" s="521"/>
      <c r="O470" s="522"/>
      <c r="P470" s="520" t="s">
        <v>18</v>
      </c>
      <c r="Q470" s="521"/>
      <c r="R470" s="522"/>
      <c r="S470" s="520" t="s">
        <v>8</v>
      </c>
      <c r="T470" s="521"/>
      <c r="U470" s="522"/>
      <c r="V470" s="520" t="s">
        <v>13</v>
      </c>
      <c r="W470" s="521"/>
      <c r="X470" s="522"/>
      <c r="Y470" s="520" t="s">
        <v>149</v>
      </c>
      <c r="Z470" s="521"/>
      <c r="AA470" s="522"/>
      <c r="AB470" s="518"/>
    </row>
    <row r="471" spans="1:28" ht="15.75" customHeight="1">
      <c r="A471" s="523" t="str">
        <f>T(A350)</f>
        <v>Air Handling</v>
      </c>
      <c r="B471" s="524"/>
      <c r="C471" s="141" t="str">
        <f>T(C350)</f>
        <v>HR</v>
      </c>
      <c r="D471" s="144">
        <f>SUM(D350)</f>
        <v>17</v>
      </c>
      <c r="E471" s="525">
        <v>1</v>
      </c>
      <c r="F471" s="526"/>
      <c r="G471" s="525">
        <f>SUM(G350)</f>
        <v>0</v>
      </c>
      <c r="H471" s="529"/>
      <c r="I471" s="526"/>
      <c r="J471" s="531">
        <v>0</v>
      </c>
      <c r="K471" s="532"/>
      <c r="L471" s="533"/>
      <c r="M471" s="531">
        <v>0</v>
      </c>
      <c r="N471" s="532"/>
      <c r="O471" s="533"/>
      <c r="P471" s="531">
        <v>0</v>
      </c>
      <c r="Q471" s="532"/>
      <c r="R471" s="533"/>
      <c r="S471" s="531">
        <v>0</v>
      </c>
      <c r="T471" s="532"/>
      <c r="U471" s="533"/>
      <c r="V471" s="531">
        <v>0</v>
      </c>
      <c r="W471" s="532"/>
      <c r="X471" s="533"/>
      <c r="Y471" s="531">
        <v>0</v>
      </c>
      <c r="Z471" s="532"/>
      <c r="AA471" s="533"/>
      <c r="AB471" s="518"/>
    </row>
    <row r="472" spans="1:28" ht="15.75" customHeight="1">
      <c r="A472" s="537" t="str">
        <f>T(A351)</f>
        <v/>
      </c>
      <c r="B472" s="538"/>
      <c r="C472" s="538"/>
      <c r="D472" s="539"/>
      <c r="E472" s="527"/>
      <c r="F472" s="528"/>
      <c r="G472" s="527"/>
      <c r="H472" s="530"/>
      <c r="I472" s="528"/>
      <c r="J472" s="534"/>
      <c r="K472" s="535"/>
      <c r="L472" s="536"/>
      <c r="M472" s="534"/>
      <c r="N472" s="535"/>
      <c r="O472" s="536"/>
      <c r="P472" s="534"/>
      <c r="Q472" s="535"/>
      <c r="R472" s="536"/>
      <c r="S472" s="534"/>
      <c r="T472" s="535"/>
      <c r="U472" s="536"/>
      <c r="V472" s="534"/>
      <c r="W472" s="535"/>
      <c r="X472" s="536"/>
      <c r="Y472" s="534"/>
      <c r="Z472" s="535"/>
      <c r="AA472" s="536"/>
      <c r="AB472" s="518"/>
    </row>
    <row r="473" spans="1:28" ht="15.75" customHeight="1" thickBot="1">
      <c r="A473" s="540"/>
      <c r="B473" s="541"/>
      <c r="C473" s="541"/>
      <c r="D473" s="542"/>
      <c r="E473" s="543">
        <f>SUM(E471)</f>
        <v>1</v>
      </c>
      <c r="F473" s="544"/>
      <c r="G473" s="545">
        <f>SUM(G471)</f>
        <v>0</v>
      </c>
      <c r="H473" s="543"/>
      <c r="I473" s="544"/>
      <c r="J473" s="545">
        <f>SUM((J471+M471+P471)/3)</f>
        <v>0</v>
      </c>
      <c r="K473" s="543"/>
      <c r="L473" s="543"/>
      <c r="M473" s="543"/>
      <c r="N473" s="543"/>
      <c r="O473" s="543"/>
      <c r="P473" s="543"/>
      <c r="Q473" s="543"/>
      <c r="R473" s="544"/>
      <c r="S473" s="545">
        <f>SUM(((S471*3)+V471+Y471)/5)</f>
        <v>0</v>
      </c>
      <c r="T473" s="543"/>
      <c r="U473" s="543"/>
      <c r="V473" s="543"/>
      <c r="W473" s="543"/>
      <c r="X473" s="543"/>
      <c r="Y473" s="543"/>
      <c r="Z473" s="543"/>
      <c r="AA473" s="544"/>
      <c r="AB473" s="519"/>
    </row>
    <row r="474" spans="1:28" ht="15.75" customHeight="1" thickBot="1">
      <c r="J474" s="145"/>
      <c r="K474" s="145"/>
      <c r="L474" s="145"/>
      <c r="M474" s="145"/>
      <c r="N474" s="145"/>
      <c r="O474" s="145"/>
      <c r="P474" s="145"/>
      <c r="Q474" s="145"/>
      <c r="R474" s="145"/>
      <c r="S474" s="145"/>
      <c r="T474" s="145"/>
      <c r="U474" s="145"/>
      <c r="V474" s="145"/>
      <c r="W474" s="145"/>
      <c r="X474" s="145"/>
      <c r="Y474" s="145"/>
      <c r="Z474" s="145"/>
      <c r="AA474" s="145"/>
    </row>
    <row r="475" spans="1:28" ht="15.75" customHeight="1">
      <c r="A475" s="547" t="str">
        <f>T(A469)</f>
        <v>Coordinated Complex Attack</v>
      </c>
      <c r="B475" s="548"/>
      <c r="C475" s="548"/>
      <c r="D475" s="549"/>
      <c r="E475" s="508" t="s">
        <v>45</v>
      </c>
      <c r="F475" s="509"/>
      <c r="G475" s="508" t="s">
        <v>3</v>
      </c>
      <c r="H475" s="512"/>
      <c r="I475" s="509"/>
      <c r="J475" s="514" t="s">
        <v>15</v>
      </c>
      <c r="K475" s="515"/>
      <c r="L475" s="515"/>
      <c r="M475" s="515"/>
      <c r="N475" s="515"/>
      <c r="O475" s="515"/>
      <c r="P475" s="515"/>
      <c r="Q475" s="515"/>
      <c r="R475" s="516"/>
      <c r="S475" s="514" t="s">
        <v>7</v>
      </c>
      <c r="T475" s="515"/>
      <c r="U475" s="515"/>
      <c r="V475" s="515"/>
      <c r="W475" s="515"/>
      <c r="X475" s="515"/>
      <c r="Y475" s="515"/>
      <c r="Z475" s="515"/>
      <c r="AA475" s="516"/>
      <c r="AB475" s="517">
        <f>SUM(((((J479+S479)/2)*G479)*E479))</f>
        <v>0</v>
      </c>
    </row>
    <row r="476" spans="1:28" ht="15.75" customHeight="1">
      <c r="A476" s="550"/>
      <c r="B476" s="551"/>
      <c r="C476" s="551"/>
      <c r="D476" s="552"/>
      <c r="E476" s="510"/>
      <c r="F476" s="511"/>
      <c r="G476" s="510"/>
      <c r="H476" s="513"/>
      <c r="I476" s="511"/>
      <c r="J476" s="520" t="s">
        <v>16</v>
      </c>
      <c r="K476" s="521"/>
      <c r="L476" s="522"/>
      <c r="M476" s="520" t="s">
        <v>17</v>
      </c>
      <c r="N476" s="521"/>
      <c r="O476" s="522"/>
      <c r="P476" s="520" t="s">
        <v>18</v>
      </c>
      <c r="Q476" s="521"/>
      <c r="R476" s="522"/>
      <c r="S476" s="520" t="s">
        <v>8</v>
      </c>
      <c r="T476" s="521"/>
      <c r="U476" s="522"/>
      <c r="V476" s="520" t="s">
        <v>13</v>
      </c>
      <c r="W476" s="521"/>
      <c r="X476" s="522"/>
      <c r="Y476" s="520" t="s">
        <v>149</v>
      </c>
      <c r="Z476" s="521"/>
      <c r="AA476" s="522"/>
      <c r="AB476" s="518"/>
    </row>
    <row r="477" spans="1:28" ht="15.75" customHeight="1">
      <c r="A477" s="523" t="str">
        <f>T(A356)</f>
        <v>Power Generation/Distribution</v>
      </c>
      <c r="B477" s="524"/>
      <c r="C477" s="141" t="str">
        <f>T(C356)</f>
        <v>HR</v>
      </c>
      <c r="D477" s="144">
        <f>SUM(D356)</f>
        <v>18</v>
      </c>
      <c r="E477" s="525">
        <v>1</v>
      </c>
      <c r="F477" s="526"/>
      <c r="G477" s="525">
        <f>SUM(G356)</f>
        <v>0</v>
      </c>
      <c r="H477" s="529"/>
      <c r="I477" s="526"/>
      <c r="J477" s="531">
        <v>0</v>
      </c>
      <c r="K477" s="532"/>
      <c r="L477" s="533"/>
      <c r="M477" s="531">
        <v>0</v>
      </c>
      <c r="N477" s="532"/>
      <c r="O477" s="533"/>
      <c r="P477" s="531">
        <v>0</v>
      </c>
      <c r="Q477" s="532"/>
      <c r="R477" s="533"/>
      <c r="S477" s="531">
        <v>0</v>
      </c>
      <c r="T477" s="532"/>
      <c r="U477" s="533"/>
      <c r="V477" s="531">
        <v>0</v>
      </c>
      <c r="W477" s="532"/>
      <c r="X477" s="533"/>
      <c r="Y477" s="531">
        <v>0</v>
      </c>
      <c r="Z477" s="532"/>
      <c r="AA477" s="533"/>
      <c r="AB477" s="518"/>
    </row>
    <row r="478" spans="1:28" ht="15.75" customHeight="1">
      <c r="A478" s="537" t="str">
        <f>T(A357)</f>
        <v/>
      </c>
      <c r="B478" s="538"/>
      <c r="C478" s="538"/>
      <c r="D478" s="539"/>
      <c r="E478" s="527"/>
      <c r="F478" s="528"/>
      <c r="G478" s="527"/>
      <c r="H478" s="530"/>
      <c r="I478" s="528"/>
      <c r="J478" s="534"/>
      <c r="K478" s="535"/>
      <c r="L478" s="536"/>
      <c r="M478" s="534"/>
      <c r="N478" s="535"/>
      <c r="O478" s="536"/>
      <c r="P478" s="534"/>
      <c r="Q478" s="535"/>
      <c r="R478" s="536"/>
      <c r="S478" s="534"/>
      <c r="T478" s="535"/>
      <c r="U478" s="536"/>
      <c r="V478" s="534"/>
      <c r="W478" s="535"/>
      <c r="X478" s="536"/>
      <c r="Y478" s="534"/>
      <c r="Z478" s="535"/>
      <c r="AA478" s="536"/>
      <c r="AB478" s="518"/>
    </row>
    <row r="479" spans="1:28" ht="15.75" customHeight="1" thickBot="1">
      <c r="A479" s="540"/>
      <c r="B479" s="541"/>
      <c r="C479" s="541"/>
      <c r="D479" s="542"/>
      <c r="E479" s="543">
        <f>SUM(E477)</f>
        <v>1</v>
      </c>
      <c r="F479" s="544"/>
      <c r="G479" s="545">
        <f>SUM(G477)</f>
        <v>0</v>
      </c>
      <c r="H479" s="543"/>
      <c r="I479" s="544"/>
      <c r="J479" s="545">
        <f>SUM((J477+M477+P477)/3)</f>
        <v>0</v>
      </c>
      <c r="K479" s="543"/>
      <c r="L479" s="543"/>
      <c r="M479" s="543"/>
      <c r="N479" s="543"/>
      <c r="O479" s="543"/>
      <c r="P479" s="543"/>
      <c r="Q479" s="543"/>
      <c r="R479" s="544"/>
      <c r="S479" s="545">
        <f>SUM(((S477*3)+V477+Y477)/5)</f>
        <v>0</v>
      </c>
      <c r="T479" s="543"/>
      <c r="U479" s="543"/>
      <c r="V479" s="543"/>
      <c r="W479" s="543"/>
      <c r="X479" s="543"/>
      <c r="Y479" s="543"/>
      <c r="Z479" s="543"/>
      <c r="AA479" s="544"/>
      <c r="AB479" s="519"/>
    </row>
    <row r="480" spans="1:28" ht="15.75" customHeight="1" thickBot="1">
      <c r="J480" s="143"/>
      <c r="K480" s="143"/>
      <c r="L480" s="143"/>
      <c r="M480" s="143"/>
      <c r="N480" s="143"/>
      <c r="O480" s="143"/>
      <c r="P480" s="143"/>
      <c r="Q480" s="143"/>
      <c r="R480" s="143"/>
      <c r="S480" s="143"/>
      <c r="T480" s="143"/>
      <c r="U480" s="143"/>
      <c r="V480" s="143"/>
      <c r="W480" s="143"/>
      <c r="X480" s="143"/>
      <c r="Y480" s="143"/>
      <c r="Z480" s="143"/>
      <c r="AA480" s="143"/>
    </row>
    <row r="481" spans="1:28" ht="15.75" customHeight="1">
      <c r="A481" s="547" t="str">
        <f>T(A475)</f>
        <v>Coordinated Complex Attack</v>
      </c>
      <c r="B481" s="548"/>
      <c r="C481" s="548"/>
      <c r="D481" s="549"/>
      <c r="E481" s="508" t="s">
        <v>45</v>
      </c>
      <c r="F481" s="509"/>
      <c r="G481" s="508" t="s">
        <v>3</v>
      </c>
      <c r="H481" s="512"/>
      <c r="I481" s="509"/>
      <c r="J481" s="514" t="s">
        <v>15</v>
      </c>
      <c r="K481" s="515"/>
      <c r="L481" s="515"/>
      <c r="M481" s="515"/>
      <c r="N481" s="515"/>
      <c r="O481" s="515"/>
      <c r="P481" s="515"/>
      <c r="Q481" s="515"/>
      <c r="R481" s="516"/>
      <c r="S481" s="514" t="s">
        <v>7</v>
      </c>
      <c r="T481" s="515"/>
      <c r="U481" s="515"/>
      <c r="V481" s="515"/>
      <c r="W481" s="515"/>
      <c r="X481" s="515"/>
      <c r="Y481" s="515"/>
      <c r="Z481" s="515"/>
      <c r="AA481" s="516"/>
      <c r="AB481" s="517">
        <f>SUM(((((J485+S485)/2)*G485)*E485))</f>
        <v>0</v>
      </c>
    </row>
    <row r="482" spans="1:28" ht="15.75" customHeight="1">
      <c r="A482" s="550"/>
      <c r="B482" s="551"/>
      <c r="C482" s="551"/>
      <c r="D482" s="552"/>
      <c r="E482" s="510"/>
      <c r="F482" s="511"/>
      <c r="G482" s="510"/>
      <c r="H482" s="513"/>
      <c r="I482" s="511"/>
      <c r="J482" s="520" t="s">
        <v>16</v>
      </c>
      <c r="K482" s="521"/>
      <c r="L482" s="522"/>
      <c r="M482" s="520" t="s">
        <v>17</v>
      </c>
      <c r="N482" s="521"/>
      <c r="O482" s="522"/>
      <c r="P482" s="520" t="s">
        <v>18</v>
      </c>
      <c r="Q482" s="521"/>
      <c r="R482" s="522"/>
      <c r="S482" s="520" t="s">
        <v>8</v>
      </c>
      <c r="T482" s="521"/>
      <c r="U482" s="522"/>
      <c r="V482" s="520" t="s">
        <v>13</v>
      </c>
      <c r="W482" s="521"/>
      <c r="X482" s="522"/>
      <c r="Y482" s="520" t="s">
        <v>149</v>
      </c>
      <c r="Z482" s="521"/>
      <c r="AA482" s="522"/>
      <c r="AB482" s="518"/>
    </row>
    <row r="483" spans="1:28" ht="15.75" customHeight="1">
      <c r="A483" s="523" t="str">
        <f>T(A362)</f>
        <v>Yards</v>
      </c>
      <c r="B483" s="524"/>
      <c r="C483" s="141" t="str">
        <f>T(C362)</f>
        <v>HR</v>
      </c>
      <c r="D483" s="144">
        <f>SUM(D362)</f>
        <v>19</v>
      </c>
      <c r="E483" s="525">
        <v>1</v>
      </c>
      <c r="F483" s="526"/>
      <c r="G483" s="525">
        <f>SUM(G362)</f>
        <v>0</v>
      </c>
      <c r="H483" s="529"/>
      <c r="I483" s="526"/>
      <c r="J483" s="531">
        <v>0</v>
      </c>
      <c r="K483" s="532"/>
      <c r="L483" s="533"/>
      <c r="M483" s="531">
        <v>0</v>
      </c>
      <c r="N483" s="532"/>
      <c r="O483" s="533"/>
      <c r="P483" s="531">
        <v>0</v>
      </c>
      <c r="Q483" s="532"/>
      <c r="R483" s="533"/>
      <c r="S483" s="531">
        <v>0</v>
      </c>
      <c r="T483" s="532"/>
      <c r="U483" s="533"/>
      <c r="V483" s="531">
        <v>0</v>
      </c>
      <c r="W483" s="532"/>
      <c r="X483" s="533"/>
      <c r="Y483" s="531">
        <v>0</v>
      </c>
      <c r="Z483" s="532"/>
      <c r="AA483" s="533"/>
      <c r="AB483" s="518"/>
    </row>
    <row r="484" spans="1:28" ht="15.75" customHeight="1">
      <c r="A484" s="537" t="str">
        <f>T(A363)</f>
        <v/>
      </c>
      <c r="B484" s="538"/>
      <c r="C484" s="538"/>
      <c r="D484" s="539"/>
      <c r="E484" s="527"/>
      <c r="F484" s="528"/>
      <c r="G484" s="527"/>
      <c r="H484" s="530"/>
      <c r="I484" s="528"/>
      <c r="J484" s="534"/>
      <c r="K484" s="535"/>
      <c r="L484" s="536"/>
      <c r="M484" s="534"/>
      <c r="N484" s="535"/>
      <c r="O484" s="536"/>
      <c r="P484" s="534"/>
      <c r="Q484" s="535"/>
      <c r="R484" s="536"/>
      <c r="S484" s="534"/>
      <c r="T484" s="535"/>
      <c r="U484" s="536"/>
      <c r="V484" s="534"/>
      <c r="W484" s="535"/>
      <c r="X484" s="536"/>
      <c r="Y484" s="534"/>
      <c r="Z484" s="535"/>
      <c r="AA484" s="536"/>
      <c r="AB484" s="518"/>
    </row>
    <row r="485" spans="1:28" ht="15.75" customHeight="1" thickBot="1">
      <c r="A485" s="540"/>
      <c r="B485" s="541"/>
      <c r="C485" s="541"/>
      <c r="D485" s="542"/>
      <c r="E485" s="543">
        <f>SUM(E483)</f>
        <v>1</v>
      </c>
      <c r="F485" s="544"/>
      <c r="G485" s="545">
        <f>SUM(G483)</f>
        <v>0</v>
      </c>
      <c r="H485" s="543"/>
      <c r="I485" s="544"/>
      <c r="J485" s="545">
        <f>SUM((J483+M483+P483)/3)</f>
        <v>0</v>
      </c>
      <c r="K485" s="543"/>
      <c r="L485" s="543"/>
      <c r="M485" s="543"/>
      <c r="N485" s="543"/>
      <c r="O485" s="543"/>
      <c r="P485" s="543"/>
      <c r="Q485" s="543"/>
      <c r="R485" s="544"/>
      <c r="S485" s="545">
        <f>SUM(((S483*3)+V483+Y483)/5)</f>
        <v>0</v>
      </c>
      <c r="T485" s="543"/>
      <c r="U485" s="543"/>
      <c r="V485" s="543"/>
      <c r="W485" s="543"/>
      <c r="X485" s="543"/>
      <c r="Y485" s="543"/>
      <c r="Z485" s="543"/>
      <c r="AA485" s="544"/>
      <c r="AB485" s="519"/>
    </row>
    <row r="486" spans="1:28" ht="15.75" customHeight="1" thickBot="1">
      <c r="J486" s="145"/>
      <c r="K486" s="145"/>
      <c r="L486" s="145"/>
      <c r="M486" s="145"/>
      <c r="N486" s="145"/>
      <c r="O486" s="145"/>
      <c r="P486" s="145"/>
      <c r="Q486" s="145"/>
      <c r="R486" s="145"/>
      <c r="S486" s="145"/>
      <c r="T486" s="145"/>
      <c r="U486" s="145"/>
      <c r="V486" s="145"/>
      <c r="W486" s="145"/>
      <c r="X486" s="145"/>
      <c r="Y486" s="145"/>
      <c r="Z486" s="145"/>
      <c r="AA486" s="145"/>
      <c r="AB486" s="158"/>
    </row>
    <row r="487" spans="1:28" ht="15.75" customHeight="1">
      <c r="A487" s="547" t="str">
        <f>T(A481)</f>
        <v>Coordinated Complex Attack</v>
      </c>
      <c r="B487" s="548"/>
      <c r="C487" s="548"/>
      <c r="D487" s="549"/>
      <c r="E487" s="508" t="s">
        <v>45</v>
      </c>
      <c r="F487" s="509"/>
      <c r="G487" s="508" t="s">
        <v>3</v>
      </c>
      <c r="H487" s="512"/>
      <c r="I487" s="509"/>
      <c r="J487" s="514" t="s">
        <v>15</v>
      </c>
      <c r="K487" s="515"/>
      <c r="L487" s="515"/>
      <c r="M487" s="515"/>
      <c r="N487" s="515"/>
      <c r="O487" s="515"/>
      <c r="P487" s="515"/>
      <c r="Q487" s="515"/>
      <c r="R487" s="516"/>
      <c r="S487" s="514" t="s">
        <v>7</v>
      </c>
      <c r="T487" s="515"/>
      <c r="U487" s="515"/>
      <c r="V487" s="515"/>
      <c r="W487" s="515"/>
      <c r="X487" s="515"/>
      <c r="Y487" s="515"/>
      <c r="Z487" s="515"/>
      <c r="AA487" s="516"/>
      <c r="AB487" s="517">
        <f>SUM(((((J491+S491)/2)*G491)*E491))</f>
        <v>0</v>
      </c>
    </row>
    <row r="488" spans="1:28" ht="15.75" customHeight="1">
      <c r="A488" s="550"/>
      <c r="B488" s="551"/>
      <c r="C488" s="551"/>
      <c r="D488" s="552"/>
      <c r="E488" s="510"/>
      <c r="F488" s="511"/>
      <c r="G488" s="510"/>
      <c r="H488" s="513"/>
      <c r="I488" s="511"/>
      <c r="J488" s="520" t="s">
        <v>16</v>
      </c>
      <c r="K488" s="521"/>
      <c r="L488" s="522"/>
      <c r="M488" s="520" t="s">
        <v>17</v>
      </c>
      <c r="N488" s="521"/>
      <c r="O488" s="522"/>
      <c r="P488" s="520" t="s">
        <v>18</v>
      </c>
      <c r="Q488" s="521"/>
      <c r="R488" s="522"/>
      <c r="S488" s="520" t="s">
        <v>8</v>
      </c>
      <c r="T488" s="521"/>
      <c r="U488" s="522"/>
      <c r="V488" s="520" t="s">
        <v>13</v>
      </c>
      <c r="W488" s="521"/>
      <c r="X488" s="522"/>
      <c r="Y488" s="520" t="s">
        <v>149</v>
      </c>
      <c r="Z488" s="521"/>
      <c r="AA488" s="522"/>
      <c r="AB488" s="518"/>
    </row>
    <row r="489" spans="1:28" ht="15.75" customHeight="1">
      <c r="A489" s="523" t="str">
        <f>T(A368)</f>
        <v>Maintenance Barns/Facilities</v>
      </c>
      <c r="B489" s="524"/>
      <c r="C489" s="141" t="str">
        <f>T(C368)</f>
        <v>HR</v>
      </c>
      <c r="D489" s="144">
        <f>SUM(D368)</f>
        <v>20</v>
      </c>
      <c r="E489" s="525">
        <v>1</v>
      </c>
      <c r="F489" s="526"/>
      <c r="G489" s="525">
        <f>SUM(G368)</f>
        <v>0</v>
      </c>
      <c r="H489" s="529"/>
      <c r="I489" s="526"/>
      <c r="J489" s="531">
        <v>0</v>
      </c>
      <c r="K489" s="532"/>
      <c r="L489" s="533"/>
      <c r="M489" s="531">
        <v>0</v>
      </c>
      <c r="N489" s="532"/>
      <c r="O489" s="533"/>
      <c r="P489" s="531">
        <v>0</v>
      </c>
      <c r="Q489" s="532"/>
      <c r="R489" s="533"/>
      <c r="S489" s="531">
        <v>0</v>
      </c>
      <c r="T489" s="532"/>
      <c r="U489" s="533"/>
      <c r="V489" s="531">
        <v>0</v>
      </c>
      <c r="W489" s="532"/>
      <c r="X489" s="533"/>
      <c r="Y489" s="531">
        <v>0</v>
      </c>
      <c r="Z489" s="532"/>
      <c r="AA489" s="533"/>
      <c r="AB489" s="518"/>
    </row>
    <row r="490" spans="1:28" ht="15.75" customHeight="1">
      <c r="A490" s="537" t="str">
        <f>T(A369)</f>
        <v/>
      </c>
      <c r="B490" s="538"/>
      <c r="C490" s="538"/>
      <c r="D490" s="539"/>
      <c r="E490" s="527"/>
      <c r="F490" s="528"/>
      <c r="G490" s="527"/>
      <c r="H490" s="530"/>
      <c r="I490" s="528"/>
      <c r="J490" s="534"/>
      <c r="K490" s="535"/>
      <c r="L490" s="536"/>
      <c r="M490" s="534"/>
      <c r="N490" s="535"/>
      <c r="O490" s="536"/>
      <c r="P490" s="534"/>
      <c r="Q490" s="535"/>
      <c r="R490" s="536"/>
      <c r="S490" s="534"/>
      <c r="T490" s="535"/>
      <c r="U490" s="536"/>
      <c r="V490" s="534"/>
      <c r="W490" s="535"/>
      <c r="X490" s="536"/>
      <c r="Y490" s="534"/>
      <c r="Z490" s="535"/>
      <c r="AA490" s="536"/>
      <c r="AB490" s="518"/>
    </row>
    <row r="491" spans="1:28" ht="15.75" customHeight="1" thickBot="1">
      <c r="A491" s="540"/>
      <c r="B491" s="541"/>
      <c r="C491" s="541"/>
      <c r="D491" s="542"/>
      <c r="E491" s="543">
        <f>SUM(E489)</f>
        <v>1</v>
      </c>
      <c r="F491" s="544"/>
      <c r="G491" s="545">
        <f>SUM(G489)</f>
        <v>0</v>
      </c>
      <c r="H491" s="543"/>
      <c r="I491" s="544"/>
      <c r="J491" s="545">
        <f>SUM((J489+M489+P489)/3)</f>
        <v>0</v>
      </c>
      <c r="K491" s="543"/>
      <c r="L491" s="543"/>
      <c r="M491" s="543"/>
      <c r="N491" s="543"/>
      <c r="O491" s="543"/>
      <c r="P491" s="543"/>
      <c r="Q491" s="543"/>
      <c r="R491" s="544"/>
      <c r="S491" s="545">
        <f>SUM(((S489*3)+V489+Y489)/5)</f>
        <v>0</v>
      </c>
      <c r="T491" s="543"/>
      <c r="U491" s="543"/>
      <c r="V491" s="543"/>
      <c r="W491" s="543"/>
      <c r="X491" s="543"/>
      <c r="Y491" s="543"/>
      <c r="Z491" s="543"/>
      <c r="AA491" s="544"/>
      <c r="AB491" s="519"/>
    </row>
    <row r="492" spans="1:28" ht="15.75" customHeight="1"/>
    <row r="493" spans="1:28" ht="31.8" thickBot="1">
      <c r="A493" s="546" t="str">
        <f>T(Definitions!D23)</f>
        <v>Cyber Attack</v>
      </c>
      <c r="B493" s="546"/>
      <c r="C493" s="546"/>
      <c r="D493" s="546"/>
      <c r="E493" s="546"/>
      <c r="F493" s="546"/>
      <c r="G493" s="546"/>
      <c r="H493" s="546"/>
      <c r="I493" s="546"/>
      <c r="J493" s="546"/>
      <c r="K493" s="546"/>
      <c r="L493" s="546"/>
      <c r="M493" s="546"/>
      <c r="N493" s="546"/>
      <c r="O493" s="546"/>
      <c r="P493" s="546"/>
      <c r="Q493" s="546"/>
      <c r="R493" s="546"/>
      <c r="S493" s="546"/>
      <c r="T493" s="546"/>
      <c r="U493" s="546"/>
      <c r="V493" s="546"/>
      <c r="W493" s="546"/>
      <c r="X493" s="546"/>
      <c r="Y493" s="546"/>
      <c r="Z493" s="546"/>
      <c r="AA493" s="546"/>
      <c r="AB493" s="546"/>
    </row>
    <row r="494" spans="1:28" ht="15.75" customHeight="1">
      <c r="A494" s="547" t="str">
        <f>T(A493)</f>
        <v>Cyber Attack</v>
      </c>
      <c r="B494" s="548"/>
      <c r="C494" s="548"/>
      <c r="D494" s="549"/>
      <c r="E494" s="553" t="s">
        <v>45</v>
      </c>
      <c r="F494" s="554"/>
      <c r="G494" s="508" t="s">
        <v>3</v>
      </c>
      <c r="H494" s="512"/>
      <c r="I494" s="509"/>
      <c r="J494" s="514" t="s">
        <v>15</v>
      </c>
      <c r="K494" s="515"/>
      <c r="L494" s="515"/>
      <c r="M494" s="515"/>
      <c r="N494" s="515"/>
      <c r="O494" s="515"/>
      <c r="P494" s="515"/>
      <c r="Q494" s="515"/>
      <c r="R494" s="516"/>
      <c r="S494" s="514" t="s">
        <v>7</v>
      </c>
      <c r="T494" s="515"/>
      <c r="U494" s="515"/>
      <c r="V494" s="515"/>
      <c r="W494" s="515"/>
      <c r="X494" s="515"/>
      <c r="Y494" s="515"/>
      <c r="Z494" s="515"/>
      <c r="AA494" s="516"/>
      <c r="AB494" s="517">
        <f>SUM(((((J498+S498)/2)*G498)*E498))</f>
        <v>0</v>
      </c>
    </row>
    <row r="495" spans="1:28" ht="15.75" customHeight="1">
      <c r="A495" s="550"/>
      <c r="B495" s="551"/>
      <c r="C495" s="551"/>
      <c r="D495" s="552"/>
      <c r="E495" s="555"/>
      <c r="F495" s="556"/>
      <c r="G495" s="510"/>
      <c r="H495" s="513"/>
      <c r="I495" s="511"/>
      <c r="J495" s="520" t="s">
        <v>16</v>
      </c>
      <c r="K495" s="521"/>
      <c r="L495" s="522"/>
      <c r="M495" s="520" t="s">
        <v>17</v>
      </c>
      <c r="N495" s="521"/>
      <c r="O495" s="522"/>
      <c r="P495" s="520" t="s">
        <v>18</v>
      </c>
      <c r="Q495" s="521"/>
      <c r="R495" s="522"/>
      <c r="S495" s="520" t="s">
        <v>8</v>
      </c>
      <c r="T495" s="521"/>
      <c r="U495" s="522"/>
      <c r="V495" s="520" t="s">
        <v>13</v>
      </c>
      <c r="W495" s="521"/>
      <c r="X495" s="522"/>
      <c r="Y495" s="520" t="s">
        <v>149</v>
      </c>
      <c r="Z495" s="521"/>
      <c r="AA495" s="522"/>
      <c r="AB495" s="518"/>
    </row>
    <row r="496" spans="1:28" ht="15.75" customHeight="1">
      <c r="A496" s="523" t="str">
        <f>T(A375)</f>
        <v>Headquarters Building</v>
      </c>
      <c r="B496" s="524"/>
      <c r="C496" s="141" t="str">
        <f>T(C375)</f>
        <v>HR</v>
      </c>
      <c r="D496" s="144">
        <f>SUM(D375)</f>
        <v>1</v>
      </c>
      <c r="E496" s="525">
        <v>1</v>
      </c>
      <c r="F496" s="526"/>
      <c r="G496" s="525">
        <f>SUM(G375)</f>
        <v>0</v>
      </c>
      <c r="H496" s="529"/>
      <c r="I496" s="526"/>
      <c r="J496" s="531">
        <v>0</v>
      </c>
      <c r="K496" s="532"/>
      <c r="L496" s="533"/>
      <c r="M496" s="531">
        <v>0</v>
      </c>
      <c r="N496" s="532"/>
      <c r="O496" s="533"/>
      <c r="P496" s="531">
        <v>0</v>
      </c>
      <c r="Q496" s="532"/>
      <c r="R496" s="533"/>
      <c r="S496" s="531">
        <v>0</v>
      </c>
      <c r="T496" s="532"/>
      <c r="U496" s="533"/>
      <c r="V496" s="531">
        <v>0</v>
      </c>
      <c r="W496" s="532"/>
      <c r="X496" s="533"/>
      <c r="Y496" s="531">
        <v>0</v>
      </c>
      <c r="Z496" s="532"/>
      <c r="AA496" s="533"/>
      <c r="AB496" s="518"/>
    </row>
    <row r="497" spans="1:28" ht="15.75" customHeight="1">
      <c r="A497" s="537" t="str">
        <f>T(A376)</f>
        <v/>
      </c>
      <c r="B497" s="538"/>
      <c r="C497" s="538"/>
      <c r="D497" s="539"/>
      <c r="E497" s="527"/>
      <c r="F497" s="528"/>
      <c r="G497" s="527"/>
      <c r="H497" s="530"/>
      <c r="I497" s="528"/>
      <c r="J497" s="534"/>
      <c r="K497" s="535"/>
      <c r="L497" s="536"/>
      <c r="M497" s="534"/>
      <c r="N497" s="535"/>
      <c r="O497" s="536"/>
      <c r="P497" s="534"/>
      <c r="Q497" s="535"/>
      <c r="R497" s="536"/>
      <c r="S497" s="534"/>
      <c r="T497" s="535"/>
      <c r="U497" s="536"/>
      <c r="V497" s="534"/>
      <c r="W497" s="535"/>
      <c r="X497" s="536"/>
      <c r="Y497" s="534"/>
      <c r="Z497" s="535"/>
      <c r="AA497" s="536"/>
      <c r="AB497" s="518"/>
    </row>
    <row r="498" spans="1:28" ht="15.75" customHeight="1" thickBot="1">
      <c r="A498" s="540"/>
      <c r="B498" s="541"/>
      <c r="C498" s="541"/>
      <c r="D498" s="542"/>
      <c r="E498" s="543">
        <f>SUM(E496)</f>
        <v>1</v>
      </c>
      <c r="F498" s="544"/>
      <c r="G498" s="545">
        <f>SUM(G496)</f>
        <v>0</v>
      </c>
      <c r="H498" s="543"/>
      <c r="I498" s="544"/>
      <c r="J498" s="545">
        <f>SUM((J496+M496+P496)/3)</f>
        <v>0</v>
      </c>
      <c r="K498" s="543"/>
      <c r="L498" s="543"/>
      <c r="M498" s="543"/>
      <c r="N498" s="543"/>
      <c r="O498" s="543"/>
      <c r="P498" s="543"/>
      <c r="Q498" s="543"/>
      <c r="R498" s="544"/>
      <c r="S498" s="545">
        <f>SUM(((S496*3)+V496+Y496)/5)</f>
        <v>0</v>
      </c>
      <c r="T498" s="543"/>
      <c r="U498" s="543"/>
      <c r="V498" s="543"/>
      <c r="W498" s="543"/>
      <c r="X498" s="543"/>
      <c r="Y498" s="543"/>
      <c r="Z498" s="543"/>
      <c r="AA498" s="544"/>
      <c r="AB498" s="519"/>
    </row>
    <row r="499" spans="1:28" ht="15.75" customHeight="1" thickBot="1">
      <c r="E499" s="145"/>
      <c r="F499" s="145"/>
      <c r="G499" s="145"/>
      <c r="H499" s="145"/>
      <c r="I499" s="145"/>
      <c r="J499" s="143"/>
      <c r="K499" s="143"/>
      <c r="L499" s="143"/>
      <c r="M499" s="143"/>
      <c r="N499" s="143"/>
      <c r="O499" s="143"/>
      <c r="P499" s="143"/>
      <c r="Q499" s="143"/>
      <c r="R499" s="143"/>
      <c r="S499" s="143"/>
      <c r="T499" s="143"/>
      <c r="U499" s="143"/>
      <c r="V499" s="143"/>
      <c r="W499" s="143"/>
      <c r="X499" s="143"/>
      <c r="Y499" s="143"/>
      <c r="Z499" s="143"/>
      <c r="AA499" s="143"/>
      <c r="AB499" s="145"/>
    </row>
    <row r="500" spans="1:28" ht="15.75" customHeight="1">
      <c r="A500" s="547" t="str">
        <f>T(A494)</f>
        <v>Cyber Attack</v>
      </c>
      <c r="B500" s="548"/>
      <c r="C500" s="548"/>
      <c r="D500" s="549"/>
      <c r="E500" s="508" t="s">
        <v>45</v>
      </c>
      <c r="F500" s="509"/>
      <c r="G500" s="508" t="s">
        <v>3</v>
      </c>
      <c r="H500" s="512"/>
      <c r="I500" s="509"/>
      <c r="J500" s="514" t="s">
        <v>15</v>
      </c>
      <c r="K500" s="515"/>
      <c r="L500" s="515"/>
      <c r="M500" s="515"/>
      <c r="N500" s="515"/>
      <c r="O500" s="515"/>
      <c r="P500" s="515"/>
      <c r="Q500" s="515"/>
      <c r="R500" s="516"/>
      <c r="S500" s="514" t="s">
        <v>7</v>
      </c>
      <c r="T500" s="515"/>
      <c r="U500" s="515"/>
      <c r="V500" s="515"/>
      <c r="W500" s="515"/>
      <c r="X500" s="515"/>
      <c r="Y500" s="515"/>
      <c r="Z500" s="515"/>
      <c r="AA500" s="516"/>
      <c r="AB500" s="517">
        <f>SUM(((((J504+S504)/2)*G504)*E504))</f>
        <v>0</v>
      </c>
    </row>
    <row r="501" spans="1:28" ht="15.75" customHeight="1">
      <c r="A501" s="550"/>
      <c r="B501" s="551"/>
      <c r="C501" s="551"/>
      <c r="D501" s="552"/>
      <c r="E501" s="510"/>
      <c r="F501" s="511"/>
      <c r="G501" s="510"/>
      <c r="H501" s="513"/>
      <c r="I501" s="511"/>
      <c r="J501" s="520" t="s">
        <v>16</v>
      </c>
      <c r="K501" s="521"/>
      <c r="L501" s="522"/>
      <c r="M501" s="520" t="s">
        <v>17</v>
      </c>
      <c r="N501" s="521"/>
      <c r="O501" s="522"/>
      <c r="P501" s="520" t="s">
        <v>18</v>
      </c>
      <c r="Q501" s="521"/>
      <c r="R501" s="522"/>
      <c r="S501" s="520" t="s">
        <v>8</v>
      </c>
      <c r="T501" s="521"/>
      <c r="U501" s="522"/>
      <c r="V501" s="520" t="s">
        <v>13</v>
      </c>
      <c r="W501" s="521"/>
      <c r="X501" s="522"/>
      <c r="Y501" s="520" t="s">
        <v>149</v>
      </c>
      <c r="Z501" s="521"/>
      <c r="AA501" s="522"/>
      <c r="AB501" s="518"/>
    </row>
    <row r="502" spans="1:28" ht="15.75" customHeight="1">
      <c r="A502" s="523" t="str">
        <f>T(A381)</f>
        <v>Major Passenger Terminals</v>
      </c>
      <c r="B502" s="524"/>
      <c r="C502" s="141" t="str">
        <f>T(C381)</f>
        <v>HR</v>
      </c>
      <c r="D502" s="144">
        <f>SUM(D381)</f>
        <v>2</v>
      </c>
      <c r="E502" s="525">
        <v>1</v>
      </c>
      <c r="F502" s="526"/>
      <c r="G502" s="525">
        <f>SUM(G381)</f>
        <v>0</v>
      </c>
      <c r="H502" s="529"/>
      <c r="I502" s="526"/>
      <c r="J502" s="531">
        <v>0</v>
      </c>
      <c r="K502" s="532"/>
      <c r="L502" s="533"/>
      <c r="M502" s="531">
        <v>0</v>
      </c>
      <c r="N502" s="532"/>
      <c r="O502" s="533"/>
      <c r="P502" s="531">
        <v>0</v>
      </c>
      <c r="Q502" s="532"/>
      <c r="R502" s="533"/>
      <c r="S502" s="531">
        <v>0</v>
      </c>
      <c r="T502" s="532"/>
      <c r="U502" s="533"/>
      <c r="V502" s="531">
        <v>0</v>
      </c>
      <c r="W502" s="532"/>
      <c r="X502" s="533"/>
      <c r="Y502" s="531">
        <v>0</v>
      </c>
      <c r="Z502" s="532"/>
      <c r="AA502" s="533"/>
      <c r="AB502" s="518"/>
    </row>
    <row r="503" spans="1:28" ht="15.75" customHeight="1">
      <c r="A503" s="537" t="str">
        <f>T(A382)</f>
        <v/>
      </c>
      <c r="B503" s="538"/>
      <c r="C503" s="538"/>
      <c r="D503" s="539"/>
      <c r="E503" s="527"/>
      <c r="F503" s="528"/>
      <c r="G503" s="527"/>
      <c r="H503" s="530"/>
      <c r="I503" s="528"/>
      <c r="J503" s="534"/>
      <c r="K503" s="535"/>
      <c r="L503" s="536"/>
      <c r="M503" s="534"/>
      <c r="N503" s="535"/>
      <c r="O503" s="536"/>
      <c r="P503" s="534"/>
      <c r="Q503" s="535"/>
      <c r="R503" s="536"/>
      <c r="S503" s="534"/>
      <c r="T503" s="535"/>
      <c r="U503" s="536"/>
      <c r="V503" s="534"/>
      <c r="W503" s="535"/>
      <c r="X503" s="536"/>
      <c r="Y503" s="534"/>
      <c r="Z503" s="535"/>
      <c r="AA503" s="536"/>
      <c r="AB503" s="518"/>
    </row>
    <row r="504" spans="1:28" ht="15.75" customHeight="1" thickBot="1">
      <c r="A504" s="540"/>
      <c r="B504" s="541"/>
      <c r="C504" s="541"/>
      <c r="D504" s="542"/>
      <c r="E504" s="543">
        <f>SUM(E502)</f>
        <v>1</v>
      </c>
      <c r="F504" s="544"/>
      <c r="G504" s="545">
        <f>SUM(G502)</f>
        <v>0</v>
      </c>
      <c r="H504" s="543"/>
      <c r="I504" s="544"/>
      <c r="J504" s="545">
        <f>SUM((J502+M502+P502)/3)</f>
        <v>0</v>
      </c>
      <c r="K504" s="543"/>
      <c r="L504" s="543"/>
      <c r="M504" s="543"/>
      <c r="N504" s="543"/>
      <c r="O504" s="543"/>
      <c r="P504" s="543"/>
      <c r="Q504" s="543"/>
      <c r="R504" s="544"/>
      <c r="S504" s="545">
        <f>SUM(((S502*3)+V502+Y502)/5)</f>
        <v>0</v>
      </c>
      <c r="T504" s="543"/>
      <c r="U504" s="543"/>
      <c r="V504" s="543"/>
      <c r="W504" s="543"/>
      <c r="X504" s="543"/>
      <c r="Y504" s="543"/>
      <c r="Z504" s="543"/>
      <c r="AA504" s="544"/>
      <c r="AB504" s="519"/>
    </row>
    <row r="505" spans="1:28" ht="15.75" customHeight="1" thickBot="1">
      <c r="E505" s="145"/>
      <c r="F505" s="145"/>
      <c r="G505" s="145"/>
      <c r="H505" s="145"/>
      <c r="I505" s="145"/>
      <c r="J505" s="145"/>
      <c r="K505" s="145"/>
      <c r="L505" s="145"/>
      <c r="M505" s="145"/>
      <c r="N505" s="145"/>
      <c r="O505" s="145"/>
      <c r="P505" s="145"/>
      <c r="Q505" s="145"/>
      <c r="R505" s="145"/>
      <c r="S505" s="145"/>
      <c r="T505" s="145"/>
      <c r="U505" s="145"/>
      <c r="V505" s="145"/>
      <c r="W505" s="145"/>
      <c r="X505" s="145"/>
      <c r="Y505" s="145"/>
      <c r="Z505" s="145"/>
      <c r="AA505" s="145"/>
    </row>
    <row r="506" spans="1:28" ht="15.75" customHeight="1">
      <c r="A506" s="547" t="str">
        <f>T(A500)</f>
        <v>Cyber Attack</v>
      </c>
      <c r="B506" s="548"/>
      <c r="C506" s="548"/>
      <c r="D506" s="549"/>
      <c r="E506" s="508" t="s">
        <v>45</v>
      </c>
      <c r="F506" s="509"/>
      <c r="G506" s="508" t="s">
        <v>3</v>
      </c>
      <c r="H506" s="512"/>
      <c r="I506" s="509"/>
      <c r="J506" s="514" t="s">
        <v>15</v>
      </c>
      <c r="K506" s="515"/>
      <c r="L506" s="515"/>
      <c r="M506" s="515"/>
      <c r="N506" s="515"/>
      <c r="O506" s="515"/>
      <c r="P506" s="515"/>
      <c r="Q506" s="515"/>
      <c r="R506" s="516"/>
      <c r="S506" s="514" t="s">
        <v>7</v>
      </c>
      <c r="T506" s="515"/>
      <c r="U506" s="515"/>
      <c r="V506" s="515"/>
      <c r="W506" s="515"/>
      <c r="X506" s="515"/>
      <c r="Y506" s="515"/>
      <c r="Z506" s="515"/>
      <c r="AA506" s="516"/>
      <c r="AB506" s="517">
        <f>SUM(((((J510+S510)/2)*G510)*E510))</f>
        <v>0</v>
      </c>
    </row>
    <row r="507" spans="1:28" ht="15.75" customHeight="1">
      <c r="A507" s="550"/>
      <c r="B507" s="551"/>
      <c r="C507" s="551"/>
      <c r="D507" s="552"/>
      <c r="E507" s="510"/>
      <c r="F507" s="511"/>
      <c r="G507" s="510"/>
      <c r="H507" s="513"/>
      <c r="I507" s="511"/>
      <c r="J507" s="520" t="s">
        <v>16</v>
      </c>
      <c r="K507" s="521"/>
      <c r="L507" s="522"/>
      <c r="M507" s="520" t="s">
        <v>17</v>
      </c>
      <c r="N507" s="521"/>
      <c r="O507" s="522"/>
      <c r="P507" s="520" t="s">
        <v>18</v>
      </c>
      <c r="Q507" s="521"/>
      <c r="R507" s="522"/>
      <c r="S507" s="520" t="s">
        <v>8</v>
      </c>
      <c r="T507" s="521"/>
      <c r="U507" s="522"/>
      <c r="V507" s="520" t="s">
        <v>13</v>
      </c>
      <c r="W507" s="521"/>
      <c r="X507" s="522"/>
      <c r="Y507" s="520" t="s">
        <v>149</v>
      </c>
      <c r="Z507" s="521"/>
      <c r="AA507" s="522"/>
      <c r="AB507" s="518"/>
    </row>
    <row r="508" spans="1:28" ht="15.75" customHeight="1">
      <c r="A508" s="523" t="str">
        <f>T(A387)</f>
        <v>Major Line Stations</v>
      </c>
      <c r="B508" s="524"/>
      <c r="C508" s="141" t="str">
        <f>T(C387)</f>
        <v>HR</v>
      </c>
      <c r="D508" s="144">
        <f>SUM(D387)</f>
        <v>3</v>
      </c>
      <c r="E508" s="525">
        <v>1</v>
      </c>
      <c r="F508" s="526"/>
      <c r="G508" s="525">
        <f>SUM(G387)</f>
        <v>0</v>
      </c>
      <c r="H508" s="529"/>
      <c r="I508" s="526"/>
      <c r="J508" s="531">
        <v>0</v>
      </c>
      <c r="K508" s="532"/>
      <c r="L508" s="533"/>
      <c r="M508" s="531">
        <v>0</v>
      </c>
      <c r="N508" s="532"/>
      <c r="O508" s="533"/>
      <c r="P508" s="531">
        <v>0</v>
      </c>
      <c r="Q508" s="532"/>
      <c r="R508" s="533"/>
      <c r="S508" s="531">
        <v>0</v>
      </c>
      <c r="T508" s="532"/>
      <c r="U508" s="533"/>
      <c r="V508" s="531">
        <v>0</v>
      </c>
      <c r="W508" s="532"/>
      <c r="X508" s="533"/>
      <c r="Y508" s="531">
        <v>0</v>
      </c>
      <c r="Z508" s="532"/>
      <c r="AA508" s="533"/>
      <c r="AB508" s="518"/>
    </row>
    <row r="509" spans="1:28" ht="15.75" customHeight="1">
      <c r="A509" s="537" t="str">
        <f>T(A388)</f>
        <v/>
      </c>
      <c r="B509" s="538"/>
      <c r="C509" s="538"/>
      <c r="D509" s="539"/>
      <c r="E509" s="527"/>
      <c r="F509" s="528"/>
      <c r="G509" s="527"/>
      <c r="H509" s="530"/>
      <c r="I509" s="528"/>
      <c r="J509" s="534"/>
      <c r="K509" s="535"/>
      <c r="L509" s="536"/>
      <c r="M509" s="534"/>
      <c r="N509" s="535"/>
      <c r="O509" s="536"/>
      <c r="P509" s="534"/>
      <c r="Q509" s="535"/>
      <c r="R509" s="536"/>
      <c r="S509" s="534"/>
      <c r="T509" s="535"/>
      <c r="U509" s="536"/>
      <c r="V509" s="534"/>
      <c r="W509" s="535"/>
      <c r="X509" s="536"/>
      <c r="Y509" s="534"/>
      <c r="Z509" s="535"/>
      <c r="AA509" s="536"/>
      <c r="AB509" s="518"/>
    </row>
    <row r="510" spans="1:28" ht="15.75" customHeight="1" thickBot="1">
      <c r="A510" s="540"/>
      <c r="B510" s="541"/>
      <c r="C510" s="541"/>
      <c r="D510" s="542"/>
      <c r="E510" s="543">
        <f>SUM(E508)</f>
        <v>1</v>
      </c>
      <c r="F510" s="544"/>
      <c r="G510" s="545">
        <f>SUM(G508)</f>
        <v>0</v>
      </c>
      <c r="H510" s="543"/>
      <c r="I510" s="544"/>
      <c r="J510" s="545">
        <f>SUM((J508+M508+P508)/3)</f>
        <v>0</v>
      </c>
      <c r="K510" s="543"/>
      <c r="L510" s="543"/>
      <c r="M510" s="543"/>
      <c r="N510" s="543"/>
      <c r="O510" s="543"/>
      <c r="P510" s="543"/>
      <c r="Q510" s="543"/>
      <c r="R510" s="544"/>
      <c r="S510" s="545">
        <f>SUM(((S508*3)+V508+Y508)/5)</f>
        <v>0</v>
      </c>
      <c r="T510" s="543"/>
      <c r="U510" s="543"/>
      <c r="V510" s="543"/>
      <c r="W510" s="543"/>
      <c r="X510" s="543"/>
      <c r="Y510" s="543"/>
      <c r="Z510" s="543"/>
      <c r="AA510" s="544"/>
      <c r="AB510" s="519"/>
    </row>
    <row r="511" spans="1:28" ht="15.75" customHeight="1" thickBot="1">
      <c r="E511" s="145"/>
      <c r="F511" s="145"/>
      <c r="G511" s="145"/>
      <c r="H511" s="145"/>
      <c r="I511" s="145"/>
      <c r="J511" s="145"/>
      <c r="K511" s="145"/>
      <c r="L511" s="145"/>
      <c r="M511" s="145"/>
      <c r="N511" s="145"/>
      <c r="O511" s="145"/>
      <c r="P511" s="145"/>
      <c r="Q511" s="145"/>
      <c r="R511" s="145"/>
      <c r="S511" s="145"/>
      <c r="T511" s="145"/>
      <c r="U511" s="145"/>
      <c r="V511" s="145"/>
      <c r="W511" s="145"/>
      <c r="X511" s="145"/>
      <c r="Y511" s="145"/>
      <c r="Z511" s="145"/>
      <c r="AA511" s="145"/>
    </row>
    <row r="512" spans="1:28" ht="15.75" customHeight="1">
      <c r="A512" s="547" t="str">
        <f>T(A506)</f>
        <v>Cyber Attack</v>
      </c>
      <c r="B512" s="548"/>
      <c r="C512" s="548"/>
      <c r="D512" s="549"/>
      <c r="E512" s="508" t="s">
        <v>45</v>
      </c>
      <c r="F512" s="509"/>
      <c r="G512" s="508" t="s">
        <v>3</v>
      </c>
      <c r="H512" s="512"/>
      <c r="I512" s="509"/>
      <c r="J512" s="514" t="s">
        <v>15</v>
      </c>
      <c r="K512" s="515"/>
      <c r="L512" s="515"/>
      <c r="M512" s="515"/>
      <c r="N512" s="515"/>
      <c r="O512" s="515"/>
      <c r="P512" s="515"/>
      <c r="Q512" s="515"/>
      <c r="R512" s="516"/>
      <c r="S512" s="514" t="s">
        <v>7</v>
      </c>
      <c r="T512" s="515"/>
      <c r="U512" s="515"/>
      <c r="V512" s="515"/>
      <c r="W512" s="515"/>
      <c r="X512" s="515"/>
      <c r="Y512" s="515"/>
      <c r="Z512" s="515"/>
      <c r="AA512" s="516"/>
      <c r="AB512" s="517">
        <f>SUM(((((J516+S516)/2)*G516)*E516))</f>
        <v>0</v>
      </c>
    </row>
    <row r="513" spans="1:28" ht="15.75" customHeight="1">
      <c r="A513" s="550"/>
      <c r="B513" s="551"/>
      <c r="C513" s="551"/>
      <c r="D513" s="552"/>
      <c r="E513" s="510"/>
      <c r="F513" s="511"/>
      <c r="G513" s="510"/>
      <c r="H513" s="513"/>
      <c r="I513" s="511"/>
      <c r="J513" s="520" t="s">
        <v>16</v>
      </c>
      <c r="K513" s="521"/>
      <c r="L513" s="522"/>
      <c r="M513" s="520" t="s">
        <v>17</v>
      </c>
      <c r="N513" s="521"/>
      <c r="O513" s="522"/>
      <c r="P513" s="520" t="s">
        <v>18</v>
      </c>
      <c r="Q513" s="521"/>
      <c r="R513" s="522"/>
      <c r="S513" s="520" t="s">
        <v>8</v>
      </c>
      <c r="T513" s="521"/>
      <c r="U513" s="522"/>
      <c r="V513" s="520" t="s">
        <v>13</v>
      </c>
      <c r="W513" s="521"/>
      <c r="X513" s="522"/>
      <c r="Y513" s="520" t="s">
        <v>149</v>
      </c>
      <c r="Z513" s="521"/>
      <c r="AA513" s="522"/>
      <c r="AB513" s="518"/>
    </row>
    <row r="514" spans="1:28" ht="15.75" customHeight="1">
      <c r="A514" s="523" t="str">
        <f>T(A393)</f>
        <v>Parking Structures</v>
      </c>
      <c r="B514" s="524"/>
      <c r="C514" s="141" t="str">
        <f>T(C393)</f>
        <v>HR</v>
      </c>
      <c r="D514" s="144">
        <f>SUM(D393)</f>
        <v>4</v>
      </c>
      <c r="E514" s="525">
        <v>1</v>
      </c>
      <c r="F514" s="526"/>
      <c r="G514" s="525">
        <f>SUM(G393)</f>
        <v>0</v>
      </c>
      <c r="H514" s="529"/>
      <c r="I514" s="526"/>
      <c r="J514" s="531">
        <v>0</v>
      </c>
      <c r="K514" s="532"/>
      <c r="L514" s="533"/>
      <c r="M514" s="531">
        <v>0</v>
      </c>
      <c r="N514" s="532"/>
      <c r="O514" s="533"/>
      <c r="P514" s="531">
        <v>0</v>
      </c>
      <c r="Q514" s="532"/>
      <c r="R514" s="533"/>
      <c r="S514" s="531">
        <v>0</v>
      </c>
      <c r="T514" s="532"/>
      <c r="U514" s="533"/>
      <c r="V514" s="531">
        <v>0</v>
      </c>
      <c r="W514" s="532"/>
      <c r="X514" s="533"/>
      <c r="Y514" s="531">
        <v>0</v>
      </c>
      <c r="Z514" s="532"/>
      <c r="AA514" s="533"/>
      <c r="AB514" s="518"/>
    </row>
    <row r="515" spans="1:28" ht="15.75" customHeight="1">
      <c r="A515" s="537" t="str">
        <f>T(A394)</f>
        <v/>
      </c>
      <c r="B515" s="538"/>
      <c r="C515" s="538"/>
      <c r="D515" s="539"/>
      <c r="E515" s="527"/>
      <c r="F515" s="528"/>
      <c r="G515" s="527"/>
      <c r="H515" s="530"/>
      <c r="I515" s="528"/>
      <c r="J515" s="534"/>
      <c r="K515" s="535"/>
      <c r="L515" s="536"/>
      <c r="M515" s="534"/>
      <c r="N515" s="535"/>
      <c r="O515" s="536"/>
      <c r="P515" s="534"/>
      <c r="Q515" s="535"/>
      <c r="R515" s="536"/>
      <c r="S515" s="534"/>
      <c r="T515" s="535"/>
      <c r="U515" s="536"/>
      <c r="V515" s="534"/>
      <c r="W515" s="535"/>
      <c r="X515" s="536"/>
      <c r="Y515" s="534"/>
      <c r="Z515" s="535"/>
      <c r="AA515" s="536"/>
      <c r="AB515" s="518"/>
    </row>
    <row r="516" spans="1:28" ht="15.75" customHeight="1" thickBot="1">
      <c r="A516" s="540"/>
      <c r="B516" s="541"/>
      <c r="C516" s="541"/>
      <c r="D516" s="542"/>
      <c r="E516" s="543">
        <f>SUM(E514)</f>
        <v>1</v>
      </c>
      <c r="F516" s="544"/>
      <c r="G516" s="545">
        <f>SUM(G514)</f>
        <v>0</v>
      </c>
      <c r="H516" s="543"/>
      <c r="I516" s="544"/>
      <c r="J516" s="545">
        <f>SUM((J514+M514+P514)/3)</f>
        <v>0</v>
      </c>
      <c r="K516" s="543"/>
      <c r="L516" s="543"/>
      <c r="M516" s="543"/>
      <c r="N516" s="543"/>
      <c r="O516" s="543"/>
      <c r="P516" s="543"/>
      <c r="Q516" s="543"/>
      <c r="R516" s="544"/>
      <c r="S516" s="545">
        <f>SUM(((S514*3)+V514+Y514)/5)</f>
        <v>0</v>
      </c>
      <c r="T516" s="543"/>
      <c r="U516" s="543"/>
      <c r="V516" s="543"/>
      <c r="W516" s="543"/>
      <c r="X516" s="543"/>
      <c r="Y516" s="543"/>
      <c r="Z516" s="543"/>
      <c r="AA516" s="544"/>
      <c r="AB516" s="519"/>
    </row>
    <row r="517" spans="1:28" ht="15.75" customHeight="1" thickBot="1">
      <c r="E517" s="145"/>
      <c r="F517" s="145"/>
      <c r="G517" s="145"/>
      <c r="H517" s="145"/>
      <c r="I517" s="145"/>
      <c r="J517" s="143"/>
      <c r="K517" s="143"/>
      <c r="L517" s="143"/>
      <c r="M517" s="143"/>
      <c r="N517" s="143"/>
      <c r="O517" s="143"/>
      <c r="P517" s="143"/>
      <c r="Q517" s="143"/>
      <c r="R517" s="143"/>
      <c r="S517" s="143"/>
      <c r="T517" s="143"/>
      <c r="U517" s="143"/>
      <c r="V517" s="143"/>
      <c r="W517" s="143"/>
      <c r="X517" s="143"/>
      <c r="Y517" s="143"/>
      <c r="Z517" s="143"/>
      <c r="AA517" s="143"/>
    </row>
    <row r="518" spans="1:28" ht="15.75" customHeight="1">
      <c r="A518" s="547" t="str">
        <f>T(A512)</f>
        <v>Cyber Attack</v>
      </c>
      <c r="B518" s="548"/>
      <c r="C518" s="548"/>
      <c r="D518" s="549"/>
      <c r="E518" s="508" t="s">
        <v>45</v>
      </c>
      <c r="F518" s="509"/>
      <c r="G518" s="508" t="s">
        <v>3</v>
      </c>
      <c r="H518" s="512"/>
      <c r="I518" s="509"/>
      <c r="J518" s="514" t="s">
        <v>15</v>
      </c>
      <c r="K518" s="515"/>
      <c r="L518" s="515"/>
      <c r="M518" s="515"/>
      <c r="N518" s="515"/>
      <c r="O518" s="515"/>
      <c r="P518" s="515"/>
      <c r="Q518" s="515"/>
      <c r="R518" s="516"/>
      <c r="S518" s="514" t="s">
        <v>7</v>
      </c>
      <c r="T518" s="515"/>
      <c r="U518" s="515"/>
      <c r="V518" s="515"/>
      <c r="W518" s="515"/>
      <c r="X518" s="515"/>
      <c r="Y518" s="515"/>
      <c r="Z518" s="515"/>
      <c r="AA518" s="516"/>
      <c r="AB518" s="517">
        <f>SUM(((((J522+S522)/2)*G522)*E522))</f>
        <v>0</v>
      </c>
    </row>
    <row r="519" spans="1:28" ht="15.75" customHeight="1">
      <c r="A519" s="550"/>
      <c r="B519" s="551"/>
      <c r="C519" s="551"/>
      <c r="D519" s="552"/>
      <c r="E519" s="510"/>
      <c r="F519" s="511"/>
      <c r="G519" s="510"/>
      <c r="H519" s="513"/>
      <c r="I519" s="511"/>
      <c r="J519" s="520" t="s">
        <v>16</v>
      </c>
      <c r="K519" s="521"/>
      <c r="L519" s="522"/>
      <c r="M519" s="520" t="s">
        <v>17</v>
      </c>
      <c r="N519" s="521"/>
      <c r="O519" s="522"/>
      <c r="P519" s="520" t="s">
        <v>18</v>
      </c>
      <c r="Q519" s="521"/>
      <c r="R519" s="522"/>
      <c r="S519" s="520" t="s">
        <v>8</v>
      </c>
      <c r="T519" s="521"/>
      <c r="U519" s="522"/>
      <c r="V519" s="520" t="s">
        <v>13</v>
      </c>
      <c r="W519" s="521"/>
      <c r="X519" s="522"/>
      <c r="Y519" s="520" t="s">
        <v>149</v>
      </c>
      <c r="Z519" s="521"/>
      <c r="AA519" s="522"/>
      <c r="AB519" s="518"/>
    </row>
    <row r="520" spans="1:28" ht="15.75" customHeight="1">
      <c r="A520" s="523" t="str">
        <f>T(A399)</f>
        <v>Consist - Type 1</v>
      </c>
      <c r="B520" s="524"/>
      <c r="C520" s="141" t="str">
        <f>T(C399)</f>
        <v>HR</v>
      </c>
      <c r="D520" s="144">
        <f>SUM(D399)</f>
        <v>5</v>
      </c>
      <c r="E520" s="525">
        <v>1</v>
      </c>
      <c r="F520" s="526"/>
      <c r="G520" s="525">
        <f>SUM(G399)</f>
        <v>0</v>
      </c>
      <c r="H520" s="529"/>
      <c r="I520" s="526"/>
      <c r="J520" s="531">
        <v>0</v>
      </c>
      <c r="K520" s="532"/>
      <c r="L520" s="533"/>
      <c r="M520" s="531">
        <v>0</v>
      </c>
      <c r="N520" s="532"/>
      <c r="O520" s="533"/>
      <c r="P520" s="531">
        <v>0</v>
      </c>
      <c r="Q520" s="532"/>
      <c r="R520" s="533"/>
      <c r="S520" s="531">
        <v>0</v>
      </c>
      <c r="T520" s="532"/>
      <c r="U520" s="533"/>
      <c r="V520" s="531">
        <v>0</v>
      </c>
      <c r="W520" s="532"/>
      <c r="X520" s="533"/>
      <c r="Y520" s="531">
        <v>0</v>
      </c>
      <c r="Z520" s="532"/>
      <c r="AA520" s="533"/>
      <c r="AB520" s="518"/>
    </row>
    <row r="521" spans="1:28" ht="15.75" customHeight="1">
      <c r="A521" s="537" t="str">
        <f>T(A400)</f>
        <v/>
      </c>
      <c r="B521" s="538"/>
      <c r="C521" s="538"/>
      <c r="D521" s="539"/>
      <c r="E521" s="527"/>
      <c r="F521" s="528"/>
      <c r="G521" s="527"/>
      <c r="H521" s="530"/>
      <c r="I521" s="528"/>
      <c r="J521" s="534"/>
      <c r="K521" s="535"/>
      <c r="L521" s="536"/>
      <c r="M521" s="534"/>
      <c r="N521" s="535"/>
      <c r="O521" s="536"/>
      <c r="P521" s="534"/>
      <c r="Q521" s="535"/>
      <c r="R521" s="536"/>
      <c r="S521" s="534"/>
      <c r="T521" s="535"/>
      <c r="U521" s="536"/>
      <c r="V521" s="534"/>
      <c r="W521" s="535"/>
      <c r="X521" s="536"/>
      <c r="Y521" s="534"/>
      <c r="Z521" s="535"/>
      <c r="AA521" s="536"/>
      <c r="AB521" s="518"/>
    </row>
    <row r="522" spans="1:28" ht="15.75" customHeight="1" thickBot="1">
      <c r="A522" s="540"/>
      <c r="B522" s="541"/>
      <c r="C522" s="541"/>
      <c r="D522" s="542"/>
      <c r="E522" s="543">
        <f>SUM(E520)</f>
        <v>1</v>
      </c>
      <c r="F522" s="544"/>
      <c r="G522" s="545">
        <f>SUM(G520)</f>
        <v>0</v>
      </c>
      <c r="H522" s="543"/>
      <c r="I522" s="544"/>
      <c r="J522" s="545">
        <f>SUM((J520+M520+P520)/3)</f>
        <v>0</v>
      </c>
      <c r="K522" s="543"/>
      <c r="L522" s="543"/>
      <c r="M522" s="543"/>
      <c r="N522" s="543"/>
      <c r="O522" s="543"/>
      <c r="P522" s="543"/>
      <c r="Q522" s="543"/>
      <c r="R522" s="544"/>
      <c r="S522" s="545">
        <f>SUM(((S520*3)+V520+Y520)/5)</f>
        <v>0</v>
      </c>
      <c r="T522" s="543"/>
      <c r="U522" s="543"/>
      <c r="V522" s="543"/>
      <c r="W522" s="543"/>
      <c r="X522" s="543"/>
      <c r="Y522" s="543"/>
      <c r="Z522" s="543"/>
      <c r="AA522" s="544"/>
      <c r="AB522" s="519"/>
    </row>
    <row r="523" spans="1:28" ht="15.75" customHeight="1" thickBot="1">
      <c r="E523" s="145"/>
      <c r="F523" s="145"/>
      <c r="G523" s="145"/>
      <c r="H523" s="145"/>
      <c r="I523" s="145"/>
      <c r="J523" s="145"/>
      <c r="K523" s="145"/>
      <c r="L523" s="145"/>
      <c r="M523" s="145"/>
      <c r="N523" s="145"/>
      <c r="O523" s="145"/>
      <c r="P523" s="145"/>
      <c r="Q523" s="145"/>
      <c r="R523" s="145"/>
      <c r="S523" s="145"/>
      <c r="T523" s="145"/>
      <c r="U523" s="145"/>
      <c r="V523" s="145"/>
      <c r="W523" s="145"/>
      <c r="X523" s="145"/>
      <c r="Y523" s="145"/>
      <c r="Z523" s="145"/>
      <c r="AA523" s="145"/>
      <c r="AB523" s="158"/>
    </row>
    <row r="524" spans="1:28" ht="15.75" customHeight="1">
      <c r="A524" s="547" t="str">
        <f>T(A518)</f>
        <v>Cyber Attack</v>
      </c>
      <c r="B524" s="548"/>
      <c r="C524" s="548"/>
      <c r="D524" s="549"/>
      <c r="E524" s="508" t="s">
        <v>45</v>
      </c>
      <c r="F524" s="509"/>
      <c r="G524" s="508" t="s">
        <v>3</v>
      </c>
      <c r="H524" s="512"/>
      <c r="I524" s="509"/>
      <c r="J524" s="514" t="s">
        <v>15</v>
      </c>
      <c r="K524" s="515"/>
      <c r="L524" s="515"/>
      <c r="M524" s="515"/>
      <c r="N524" s="515"/>
      <c r="O524" s="515"/>
      <c r="P524" s="515"/>
      <c r="Q524" s="515"/>
      <c r="R524" s="516"/>
      <c r="S524" s="514" t="s">
        <v>7</v>
      </c>
      <c r="T524" s="515"/>
      <c r="U524" s="515"/>
      <c r="V524" s="515"/>
      <c r="W524" s="515"/>
      <c r="X524" s="515"/>
      <c r="Y524" s="515"/>
      <c r="Z524" s="515"/>
      <c r="AA524" s="516"/>
      <c r="AB524" s="517">
        <f>SUM(((((J528+S528)/2)*G528)*E528))</f>
        <v>0</v>
      </c>
    </row>
    <row r="525" spans="1:28" ht="15.75" customHeight="1">
      <c r="A525" s="550"/>
      <c r="B525" s="551"/>
      <c r="C525" s="551"/>
      <c r="D525" s="552"/>
      <c r="E525" s="510"/>
      <c r="F525" s="511"/>
      <c r="G525" s="510"/>
      <c r="H525" s="513"/>
      <c r="I525" s="511"/>
      <c r="J525" s="520" t="s">
        <v>16</v>
      </c>
      <c r="K525" s="521"/>
      <c r="L525" s="522"/>
      <c r="M525" s="520" t="s">
        <v>17</v>
      </c>
      <c r="N525" s="521"/>
      <c r="O525" s="522"/>
      <c r="P525" s="520" t="s">
        <v>18</v>
      </c>
      <c r="Q525" s="521"/>
      <c r="R525" s="522"/>
      <c r="S525" s="520" t="s">
        <v>8</v>
      </c>
      <c r="T525" s="521"/>
      <c r="U525" s="522"/>
      <c r="V525" s="520" t="s">
        <v>13</v>
      </c>
      <c r="W525" s="521"/>
      <c r="X525" s="522"/>
      <c r="Y525" s="520" t="s">
        <v>149</v>
      </c>
      <c r="Z525" s="521"/>
      <c r="AA525" s="522"/>
      <c r="AB525" s="518"/>
    </row>
    <row r="526" spans="1:28" ht="15.75" customHeight="1">
      <c r="A526" s="523" t="str">
        <f>T(A405)</f>
        <v>Consist - Type 2</v>
      </c>
      <c r="B526" s="524"/>
      <c r="C526" s="141" t="str">
        <f>T(C405)</f>
        <v>HR</v>
      </c>
      <c r="D526" s="144">
        <f>SUM(D405)</f>
        <v>6</v>
      </c>
      <c r="E526" s="525">
        <v>1</v>
      </c>
      <c r="F526" s="526"/>
      <c r="G526" s="525">
        <f>SUM(G405)</f>
        <v>0</v>
      </c>
      <c r="H526" s="529"/>
      <c r="I526" s="526"/>
      <c r="J526" s="531">
        <v>0</v>
      </c>
      <c r="K526" s="532"/>
      <c r="L526" s="533"/>
      <c r="M526" s="531">
        <v>0</v>
      </c>
      <c r="N526" s="532"/>
      <c r="O526" s="533"/>
      <c r="P526" s="531">
        <v>0</v>
      </c>
      <c r="Q526" s="532"/>
      <c r="R526" s="533"/>
      <c r="S526" s="531">
        <v>0</v>
      </c>
      <c r="T526" s="532"/>
      <c r="U526" s="533"/>
      <c r="V526" s="531">
        <v>0</v>
      </c>
      <c r="W526" s="532"/>
      <c r="X526" s="533"/>
      <c r="Y526" s="531">
        <v>0</v>
      </c>
      <c r="Z526" s="532"/>
      <c r="AA526" s="533"/>
      <c r="AB526" s="518"/>
    </row>
    <row r="527" spans="1:28" ht="15.75" customHeight="1">
      <c r="A527" s="537" t="str">
        <f>T(A406)</f>
        <v/>
      </c>
      <c r="B527" s="538"/>
      <c r="C527" s="538"/>
      <c r="D527" s="539"/>
      <c r="E527" s="527"/>
      <c r="F527" s="528"/>
      <c r="G527" s="527"/>
      <c r="H527" s="530"/>
      <c r="I527" s="528"/>
      <c r="J527" s="534"/>
      <c r="K527" s="535"/>
      <c r="L527" s="536"/>
      <c r="M527" s="534"/>
      <c r="N527" s="535"/>
      <c r="O527" s="536"/>
      <c r="P527" s="534"/>
      <c r="Q527" s="535"/>
      <c r="R527" s="536"/>
      <c r="S527" s="534"/>
      <c r="T527" s="535"/>
      <c r="U527" s="536"/>
      <c r="V527" s="534"/>
      <c r="W527" s="535"/>
      <c r="X527" s="536"/>
      <c r="Y527" s="534"/>
      <c r="Z527" s="535"/>
      <c r="AA527" s="536"/>
      <c r="AB527" s="518"/>
    </row>
    <row r="528" spans="1:28" ht="15.75" customHeight="1" thickBot="1">
      <c r="A528" s="540"/>
      <c r="B528" s="541"/>
      <c r="C528" s="541"/>
      <c r="D528" s="542"/>
      <c r="E528" s="543">
        <f>SUM(E526)</f>
        <v>1</v>
      </c>
      <c r="F528" s="544"/>
      <c r="G528" s="545">
        <f>SUM(G526)</f>
        <v>0</v>
      </c>
      <c r="H528" s="543"/>
      <c r="I528" s="544"/>
      <c r="J528" s="545">
        <f>SUM((J526+M526+P526)/3)</f>
        <v>0</v>
      </c>
      <c r="K528" s="543"/>
      <c r="L528" s="543"/>
      <c r="M528" s="543"/>
      <c r="N528" s="543"/>
      <c r="O528" s="543"/>
      <c r="P528" s="543"/>
      <c r="Q528" s="543"/>
      <c r="R528" s="544"/>
      <c r="S528" s="545">
        <f>SUM(((S526*3)+V526+Y526)/5)</f>
        <v>0</v>
      </c>
      <c r="T528" s="543"/>
      <c r="U528" s="543"/>
      <c r="V528" s="543"/>
      <c r="W528" s="543"/>
      <c r="X528" s="543"/>
      <c r="Y528" s="543"/>
      <c r="Z528" s="543"/>
      <c r="AA528" s="544"/>
      <c r="AB528" s="519"/>
    </row>
    <row r="529" spans="1:28" ht="15.75" customHeight="1" thickBot="1">
      <c r="E529" s="145"/>
      <c r="F529" s="145"/>
      <c r="G529" s="145"/>
      <c r="H529" s="145"/>
      <c r="I529" s="145"/>
      <c r="J529" s="143"/>
      <c r="K529" s="143"/>
      <c r="L529" s="143"/>
      <c r="M529" s="143"/>
      <c r="N529" s="143"/>
      <c r="O529" s="143"/>
      <c r="P529" s="143"/>
      <c r="Q529" s="143"/>
      <c r="R529" s="143"/>
      <c r="S529" s="143"/>
      <c r="T529" s="143"/>
      <c r="U529" s="143"/>
      <c r="V529" s="143"/>
      <c r="W529" s="143"/>
      <c r="X529" s="143"/>
      <c r="Y529" s="143"/>
      <c r="Z529" s="143"/>
      <c r="AA529" s="143"/>
      <c r="AB529" s="145"/>
    </row>
    <row r="530" spans="1:28" ht="15.75" customHeight="1">
      <c r="A530" s="547" t="str">
        <f>T(A524)</f>
        <v>Cyber Attack</v>
      </c>
      <c r="B530" s="548"/>
      <c r="C530" s="548"/>
      <c r="D530" s="549"/>
      <c r="E530" s="508" t="s">
        <v>45</v>
      </c>
      <c r="F530" s="509"/>
      <c r="G530" s="508" t="s">
        <v>3</v>
      </c>
      <c r="H530" s="512"/>
      <c r="I530" s="509"/>
      <c r="J530" s="514" t="s">
        <v>15</v>
      </c>
      <c r="K530" s="515"/>
      <c r="L530" s="515"/>
      <c r="M530" s="515"/>
      <c r="N530" s="515"/>
      <c r="O530" s="515"/>
      <c r="P530" s="515"/>
      <c r="Q530" s="515"/>
      <c r="R530" s="516"/>
      <c r="S530" s="514" t="s">
        <v>7</v>
      </c>
      <c r="T530" s="515"/>
      <c r="U530" s="515"/>
      <c r="V530" s="515"/>
      <c r="W530" s="515"/>
      <c r="X530" s="515"/>
      <c r="Y530" s="515"/>
      <c r="Z530" s="515"/>
      <c r="AA530" s="516"/>
      <c r="AB530" s="517">
        <f>SUM(((((J534+S534)/2)*G534)*E534))</f>
        <v>0</v>
      </c>
    </row>
    <row r="531" spans="1:28" ht="15.75" customHeight="1">
      <c r="A531" s="550"/>
      <c r="B531" s="551"/>
      <c r="C531" s="551"/>
      <c r="D531" s="552"/>
      <c r="E531" s="510"/>
      <c r="F531" s="511"/>
      <c r="G531" s="510"/>
      <c r="H531" s="513"/>
      <c r="I531" s="511"/>
      <c r="J531" s="520" t="s">
        <v>16</v>
      </c>
      <c r="K531" s="521"/>
      <c r="L531" s="522"/>
      <c r="M531" s="520" t="s">
        <v>17</v>
      </c>
      <c r="N531" s="521"/>
      <c r="O531" s="522"/>
      <c r="P531" s="520" t="s">
        <v>18</v>
      </c>
      <c r="Q531" s="521"/>
      <c r="R531" s="522"/>
      <c r="S531" s="520" t="s">
        <v>8</v>
      </c>
      <c r="T531" s="521"/>
      <c r="U531" s="522"/>
      <c r="V531" s="520" t="s">
        <v>13</v>
      </c>
      <c r="W531" s="521"/>
      <c r="X531" s="522"/>
      <c r="Y531" s="520" t="s">
        <v>149</v>
      </c>
      <c r="Z531" s="521"/>
      <c r="AA531" s="522"/>
      <c r="AB531" s="518"/>
    </row>
    <row r="532" spans="1:28" ht="15.75" customHeight="1">
      <c r="A532" s="523" t="str">
        <f>T(A411)</f>
        <v>Primary Control Center</v>
      </c>
      <c r="B532" s="524"/>
      <c r="C532" s="141" t="str">
        <f>T(C411)</f>
        <v>HR</v>
      </c>
      <c r="D532" s="144">
        <f>SUM(D411)</f>
        <v>7</v>
      </c>
      <c r="E532" s="525">
        <v>1</v>
      </c>
      <c r="F532" s="526"/>
      <c r="G532" s="525">
        <f>SUM(G411)</f>
        <v>0</v>
      </c>
      <c r="H532" s="529"/>
      <c r="I532" s="526"/>
      <c r="J532" s="531">
        <v>0</v>
      </c>
      <c r="K532" s="532"/>
      <c r="L532" s="533"/>
      <c r="M532" s="531">
        <v>0</v>
      </c>
      <c r="N532" s="532"/>
      <c r="O532" s="533"/>
      <c r="P532" s="531">
        <v>0</v>
      </c>
      <c r="Q532" s="532"/>
      <c r="R532" s="533"/>
      <c r="S532" s="531">
        <v>0</v>
      </c>
      <c r="T532" s="532"/>
      <c r="U532" s="533"/>
      <c r="V532" s="531">
        <v>0</v>
      </c>
      <c r="W532" s="532"/>
      <c r="X532" s="533"/>
      <c r="Y532" s="531">
        <v>0</v>
      </c>
      <c r="Z532" s="532"/>
      <c r="AA532" s="533"/>
      <c r="AB532" s="518"/>
    </row>
    <row r="533" spans="1:28" ht="15.75" customHeight="1">
      <c r="A533" s="537" t="str">
        <f>T(A412)</f>
        <v/>
      </c>
      <c r="B533" s="538"/>
      <c r="C533" s="538"/>
      <c r="D533" s="539"/>
      <c r="E533" s="527"/>
      <c r="F533" s="528"/>
      <c r="G533" s="527"/>
      <c r="H533" s="530"/>
      <c r="I533" s="528"/>
      <c r="J533" s="534"/>
      <c r="K533" s="535"/>
      <c r="L533" s="536"/>
      <c r="M533" s="534"/>
      <c r="N533" s="535"/>
      <c r="O533" s="536"/>
      <c r="P533" s="534"/>
      <c r="Q533" s="535"/>
      <c r="R533" s="536"/>
      <c r="S533" s="534"/>
      <c r="T533" s="535"/>
      <c r="U533" s="536"/>
      <c r="V533" s="534"/>
      <c r="W533" s="535"/>
      <c r="X533" s="536"/>
      <c r="Y533" s="534"/>
      <c r="Z533" s="535"/>
      <c r="AA533" s="536"/>
      <c r="AB533" s="518"/>
    </row>
    <row r="534" spans="1:28" ht="15.75" customHeight="1" thickBot="1">
      <c r="A534" s="540"/>
      <c r="B534" s="541"/>
      <c r="C534" s="541"/>
      <c r="D534" s="542"/>
      <c r="E534" s="543">
        <f>SUM(E532)</f>
        <v>1</v>
      </c>
      <c r="F534" s="544"/>
      <c r="G534" s="545">
        <f>SUM(G532)</f>
        <v>0</v>
      </c>
      <c r="H534" s="543"/>
      <c r="I534" s="544"/>
      <c r="J534" s="545">
        <f>SUM((J532+M532+P532)/3)</f>
        <v>0</v>
      </c>
      <c r="K534" s="543"/>
      <c r="L534" s="543"/>
      <c r="M534" s="543"/>
      <c r="N534" s="543"/>
      <c r="O534" s="543"/>
      <c r="P534" s="543"/>
      <c r="Q534" s="543"/>
      <c r="R534" s="544"/>
      <c r="S534" s="545">
        <f>SUM(((S532*3)+V532+Y532)/5)</f>
        <v>0</v>
      </c>
      <c r="T534" s="543"/>
      <c r="U534" s="543"/>
      <c r="V534" s="543"/>
      <c r="W534" s="543"/>
      <c r="X534" s="543"/>
      <c r="Y534" s="543"/>
      <c r="Z534" s="543"/>
      <c r="AA534" s="544"/>
      <c r="AB534" s="519"/>
    </row>
    <row r="535" spans="1:28" ht="15.75" customHeight="1" thickBot="1">
      <c r="J535" s="145"/>
      <c r="K535" s="145"/>
      <c r="L535" s="145"/>
      <c r="M535" s="145"/>
      <c r="N535" s="145"/>
      <c r="O535" s="145"/>
      <c r="P535" s="145"/>
      <c r="Q535" s="145"/>
      <c r="R535" s="145"/>
      <c r="S535" s="145"/>
      <c r="T535" s="145"/>
      <c r="U535" s="145"/>
      <c r="V535" s="145"/>
      <c r="W535" s="145"/>
      <c r="X535" s="145"/>
      <c r="Y535" s="145"/>
      <c r="Z535" s="145"/>
      <c r="AA535" s="145"/>
    </row>
    <row r="536" spans="1:28" ht="15.75" customHeight="1">
      <c r="A536" s="547" t="str">
        <f>T(A530)</f>
        <v>Cyber Attack</v>
      </c>
      <c r="B536" s="548"/>
      <c r="C536" s="548"/>
      <c r="D536" s="549"/>
      <c r="E536" s="508" t="s">
        <v>45</v>
      </c>
      <c r="F536" s="509"/>
      <c r="G536" s="508" t="s">
        <v>3</v>
      </c>
      <c r="H536" s="512"/>
      <c r="I536" s="509"/>
      <c r="J536" s="514" t="s">
        <v>15</v>
      </c>
      <c r="K536" s="515"/>
      <c r="L536" s="515"/>
      <c r="M536" s="515"/>
      <c r="N536" s="515"/>
      <c r="O536" s="515"/>
      <c r="P536" s="515"/>
      <c r="Q536" s="515"/>
      <c r="R536" s="516"/>
      <c r="S536" s="514" t="s">
        <v>7</v>
      </c>
      <c r="T536" s="515"/>
      <c r="U536" s="515"/>
      <c r="V536" s="515"/>
      <c r="W536" s="515"/>
      <c r="X536" s="515"/>
      <c r="Y536" s="515"/>
      <c r="Z536" s="515"/>
      <c r="AA536" s="516"/>
      <c r="AB536" s="517">
        <f>SUM(((((J540+S540)/2)*G540)*E540))</f>
        <v>0</v>
      </c>
    </row>
    <row r="537" spans="1:28" ht="15.75" customHeight="1">
      <c r="A537" s="550"/>
      <c r="B537" s="551"/>
      <c r="C537" s="551"/>
      <c r="D537" s="552"/>
      <c r="E537" s="510"/>
      <c r="F537" s="511"/>
      <c r="G537" s="510"/>
      <c r="H537" s="513"/>
      <c r="I537" s="511"/>
      <c r="J537" s="520" t="s">
        <v>16</v>
      </c>
      <c r="K537" s="521"/>
      <c r="L537" s="522"/>
      <c r="M537" s="520" t="s">
        <v>17</v>
      </c>
      <c r="N537" s="521"/>
      <c r="O537" s="522"/>
      <c r="P537" s="520" t="s">
        <v>18</v>
      </c>
      <c r="Q537" s="521"/>
      <c r="R537" s="522"/>
      <c r="S537" s="520" t="s">
        <v>8</v>
      </c>
      <c r="T537" s="521"/>
      <c r="U537" s="522"/>
      <c r="V537" s="520" t="s">
        <v>13</v>
      </c>
      <c r="W537" s="521"/>
      <c r="X537" s="522"/>
      <c r="Y537" s="520" t="s">
        <v>149</v>
      </c>
      <c r="Z537" s="521"/>
      <c r="AA537" s="522"/>
      <c r="AB537" s="518"/>
    </row>
    <row r="538" spans="1:28" ht="15.75" customHeight="1">
      <c r="A538" s="523" t="str">
        <f>T(A417)</f>
        <v>Cyber Systems</v>
      </c>
      <c r="B538" s="524"/>
      <c r="C538" s="141" t="str">
        <f>T(C417)</f>
        <v>HR</v>
      </c>
      <c r="D538" s="144">
        <f>SUM(D417)</f>
        <v>8</v>
      </c>
      <c r="E538" s="525">
        <v>1</v>
      </c>
      <c r="F538" s="526"/>
      <c r="G538" s="525">
        <f>SUM(G417)</f>
        <v>0</v>
      </c>
      <c r="H538" s="529"/>
      <c r="I538" s="526"/>
      <c r="J538" s="531">
        <v>0</v>
      </c>
      <c r="K538" s="532"/>
      <c r="L538" s="533"/>
      <c r="M538" s="531">
        <v>0</v>
      </c>
      <c r="N538" s="532"/>
      <c r="O538" s="533"/>
      <c r="P538" s="531">
        <v>0</v>
      </c>
      <c r="Q538" s="532"/>
      <c r="R538" s="533"/>
      <c r="S538" s="531">
        <v>0</v>
      </c>
      <c r="T538" s="532"/>
      <c r="U538" s="533"/>
      <c r="V538" s="531">
        <v>0</v>
      </c>
      <c r="W538" s="532"/>
      <c r="X538" s="533"/>
      <c r="Y538" s="531">
        <v>0</v>
      </c>
      <c r="Z538" s="532"/>
      <c r="AA538" s="533"/>
      <c r="AB538" s="518"/>
    </row>
    <row r="539" spans="1:28" ht="15.75" customHeight="1">
      <c r="A539" s="537" t="str">
        <f>T(A418)</f>
        <v/>
      </c>
      <c r="B539" s="538"/>
      <c r="C539" s="538"/>
      <c r="D539" s="539"/>
      <c r="E539" s="527"/>
      <c r="F539" s="528"/>
      <c r="G539" s="527"/>
      <c r="H539" s="530"/>
      <c r="I539" s="528"/>
      <c r="J539" s="534"/>
      <c r="K539" s="535"/>
      <c r="L539" s="536"/>
      <c r="M539" s="534"/>
      <c r="N539" s="535"/>
      <c r="O539" s="536"/>
      <c r="P539" s="534"/>
      <c r="Q539" s="535"/>
      <c r="R539" s="536"/>
      <c r="S539" s="534"/>
      <c r="T539" s="535"/>
      <c r="U539" s="536"/>
      <c r="V539" s="534"/>
      <c r="W539" s="535"/>
      <c r="X539" s="536"/>
      <c r="Y539" s="534"/>
      <c r="Z539" s="535"/>
      <c r="AA539" s="536"/>
      <c r="AB539" s="518"/>
    </row>
    <row r="540" spans="1:28" ht="15.75" customHeight="1" thickBot="1">
      <c r="A540" s="540"/>
      <c r="B540" s="541"/>
      <c r="C540" s="541"/>
      <c r="D540" s="542"/>
      <c r="E540" s="543">
        <f>SUM(E538)</f>
        <v>1</v>
      </c>
      <c r="F540" s="544"/>
      <c r="G540" s="545">
        <f>SUM(G538)</f>
        <v>0</v>
      </c>
      <c r="H540" s="543"/>
      <c r="I540" s="544"/>
      <c r="J540" s="545">
        <f>SUM((J538+M538+P538)/3)</f>
        <v>0</v>
      </c>
      <c r="K540" s="543"/>
      <c r="L540" s="543"/>
      <c r="M540" s="543"/>
      <c r="N540" s="543"/>
      <c r="O540" s="543"/>
      <c r="P540" s="543"/>
      <c r="Q540" s="543"/>
      <c r="R540" s="544"/>
      <c r="S540" s="545">
        <f>SUM(((S538*3)+V538+Y538)/5)</f>
        <v>0</v>
      </c>
      <c r="T540" s="543"/>
      <c r="U540" s="543"/>
      <c r="V540" s="543"/>
      <c r="W540" s="543"/>
      <c r="X540" s="543"/>
      <c r="Y540" s="543"/>
      <c r="Z540" s="543"/>
      <c r="AA540" s="544"/>
      <c r="AB540" s="519"/>
    </row>
    <row r="541" spans="1:28" ht="15.75" customHeight="1" thickBot="1">
      <c r="J541" s="143"/>
      <c r="K541" s="143"/>
      <c r="L541" s="143"/>
      <c r="M541" s="143"/>
      <c r="N541" s="143"/>
      <c r="O541" s="143"/>
      <c r="P541" s="143"/>
      <c r="Q541" s="143"/>
      <c r="R541" s="143"/>
      <c r="S541" s="143"/>
      <c r="T541" s="143"/>
      <c r="U541" s="143"/>
      <c r="V541" s="143"/>
      <c r="W541" s="143"/>
      <c r="X541" s="143"/>
      <c r="Y541" s="143"/>
      <c r="Z541" s="143"/>
      <c r="AA541" s="143"/>
    </row>
    <row r="542" spans="1:28" ht="15.75" customHeight="1">
      <c r="A542" s="547" t="str">
        <f>T(A530)</f>
        <v>Cyber Attack</v>
      </c>
      <c r="B542" s="548"/>
      <c r="C542" s="548"/>
      <c r="D542" s="549"/>
      <c r="E542" s="508" t="s">
        <v>45</v>
      </c>
      <c r="F542" s="509"/>
      <c r="G542" s="508" t="s">
        <v>3</v>
      </c>
      <c r="H542" s="512"/>
      <c r="I542" s="509"/>
      <c r="J542" s="514" t="s">
        <v>15</v>
      </c>
      <c r="K542" s="515"/>
      <c r="L542" s="515"/>
      <c r="M542" s="515"/>
      <c r="N542" s="515"/>
      <c r="O542" s="515"/>
      <c r="P542" s="515"/>
      <c r="Q542" s="515"/>
      <c r="R542" s="516"/>
      <c r="S542" s="514" t="s">
        <v>7</v>
      </c>
      <c r="T542" s="515"/>
      <c r="U542" s="515"/>
      <c r="V542" s="515"/>
      <c r="W542" s="515"/>
      <c r="X542" s="515"/>
      <c r="Y542" s="515"/>
      <c r="Z542" s="515"/>
      <c r="AA542" s="516"/>
      <c r="AB542" s="517">
        <f>SUM(((((J546+S546)/2)*G546)*E546))</f>
        <v>0</v>
      </c>
    </row>
    <row r="543" spans="1:28" ht="15.75" customHeight="1">
      <c r="A543" s="550"/>
      <c r="B543" s="551"/>
      <c r="C543" s="551"/>
      <c r="D543" s="552"/>
      <c r="E543" s="510"/>
      <c r="F543" s="511"/>
      <c r="G543" s="510"/>
      <c r="H543" s="513"/>
      <c r="I543" s="511"/>
      <c r="J543" s="520" t="s">
        <v>16</v>
      </c>
      <c r="K543" s="521"/>
      <c r="L543" s="522"/>
      <c r="M543" s="520" t="s">
        <v>17</v>
      </c>
      <c r="N543" s="521"/>
      <c r="O543" s="522"/>
      <c r="P543" s="520" t="s">
        <v>18</v>
      </c>
      <c r="Q543" s="521"/>
      <c r="R543" s="522"/>
      <c r="S543" s="520" t="s">
        <v>8</v>
      </c>
      <c r="T543" s="521"/>
      <c r="U543" s="522"/>
      <c r="V543" s="520" t="s">
        <v>13</v>
      </c>
      <c r="W543" s="521"/>
      <c r="X543" s="522"/>
      <c r="Y543" s="520" t="s">
        <v>149</v>
      </c>
      <c r="Z543" s="521"/>
      <c r="AA543" s="522"/>
      <c r="AB543" s="518"/>
    </row>
    <row r="544" spans="1:28" ht="15.75" customHeight="1">
      <c r="A544" s="523" t="str">
        <f>T(A423)</f>
        <v>Right of Way (ROW)</v>
      </c>
      <c r="B544" s="524"/>
      <c r="C544" s="141" t="str">
        <f>T(C423)</f>
        <v>HR</v>
      </c>
      <c r="D544" s="144">
        <f>SUM(D423)</f>
        <v>9</v>
      </c>
      <c r="E544" s="525">
        <v>1</v>
      </c>
      <c r="F544" s="526"/>
      <c r="G544" s="525">
        <f>SUM(G423)</f>
        <v>0</v>
      </c>
      <c r="H544" s="529"/>
      <c r="I544" s="526"/>
      <c r="J544" s="531">
        <v>0</v>
      </c>
      <c r="K544" s="532"/>
      <c r="L544" s="533"/>
      <c r="M544" s="531">
        <v>0</v>
      </c>
      <c r="N544" s="532"/>
      <c r="O544" s="533"/>
      <c r="P544" s="531">
        <v>0</v>
      </c>
      <c r="Q544" s="532"/>
      <c r="R544" s="533"/>
      <c r="S544" s="531">
        <v>0</v>
      </c>
      <c r="T544" s="532"/>
      <c r="U544" s="533"/>
      <c r="V544" s="531">
        <v>0</v>
      </c>
      <c r="W544" s="532"/>
      <c r="X544" s="533"/>
      <c r="Y544" s="531">
        <v>0</v>
      </c>
      <c r="Z544" s="532"/>
      <c r="AA544" s="533"/>
      <c r="AB544" s="518"/>
    </row>
    <row r="545" spans="1:28" ht="15.75" customHeight="1">
      <c r="A545" s="537" t="str">
        <f>T(A424)</f>
        <v/>
      </c>
      <c r="B545" s="538"/>
      <c r="C545" s="538"/>
      <c r="D545" s="539"/>
      <c r="E545" s="527"/>
      <c r="F545" s="528"/>
      <c r="G545" s="527"/>
      <c r="H545" s="530"/>
      <c r="I545" s="528"/>
      <c r="J545" s="534"/>
      <c r="K545" s="535"/>
      <c r="L545" s="536"/>
      <c r="M545" s="534"/>
      <c r="N545" s="535"/>
      <c r="O545" s="536"/>
      <c r="P545" s="534"/>
      <c r="Q545" s="535"/>
      <c r="R545" s="536"/>
      <c r="S545" s="534"/>
      <c r="T545" s="535"/>
      <c r="U545" s="536"/>
      <c r="V545" s="534"/>
      <c r="W545" s="535"/>
      <c r="X545" s="536"/>
      <c r="Y545" s="534"/>
      <c r="Z545" s="535"/>
      <c r="AA545" s="536"/>
      <c r="AB545" s="518"/>
    </row>
    <row r="546" spans="1:28" ht="15.75" customHeight="1" thickBot="1">
      <c r="A546" s="540"/>
      <c r="B546" s="541"/>
      <c r="C546" s="541"/>
      <c r="D546" s="542"/>
      <c r="E546" s="543">
        <f>SUM(E544)</f>
        <v>1</v>
      </c>
      <c r="F546" s="544"/>
      <c r="G546" s="545">
        <f>SUM(G544)</f>
        <v>0</v>
      </c>
      <c r="H546" s="543"/>
      <c r="I546" s="544"/>
      <c r="J546" s="545">
        <f>SUM((J544+M544+P544)/3)</f>
        <v>0</v>
      </c>
      <c r="K546" s="543"/>
      <c r="L546" s="543"/>
      <c r="M546" s="543"/>
      <c r="N546" s="543"/>
      <c r="O546" s="543"/>
      <c r="P546" s="543"/>
      <c r="Q546" s="543"/>
      <c r="R546" s="544"/>
      <c r="S546" s="545">
        <f>SUM(((S544*3)+V544+Y544)/5)</f>
        <v>0</v>
      </c>
      <c r="T546" s="543"/>
      <c r="U546" s="543"/>
      <c r="V546" s="543"/>
      <c r="W546" s="543"/>
      <c r="X546" s="543"/>
      <c r="Y546" s="543"/>
      <c r="Z546" s="543"/>
      <c r="AA546" s="544"/>
      <c r="AB546" s="519"/>
    </row>
    <row r="547" spans="1:28" ht="15.75" customHeight="1" thickBot="1">
      <c r="J547" s="145"/>
      <c r="K547" s="145"/>
      <c r="L547" s="145"/>
      <c r="M547" s="145"/>
      <c r="N547" s="145"/>
      <c r="O547" s="145"/>
      <c r="P547" s="145"/>
      <c r="Q547" s="145"/>
      <c r="R547" s="145"/>
      <c r="S547" s="145"/>
      <c r="T547" s="145"/>
      <c r="U547" s="145"/>
      <c r="V547" s="145"/>
      <c r="W547" s="145"/>
      <c r="X547" s="145"/>
      <c r="Y547" s="145"/>
      <c r="Z547" s="145"/>
      <c r="AA547" s="145"/>
    </row>
    <row r="548" spans="1:28" ht="15.75" customHeight="1">
      <c r="A548" s="547" t="str">
        <f>T(A530)</f>
        <v>Cyber Attack</v>
      </c>
      <c r="B548" s="548"/>
      <c r="C548" s="548"/>
      <c r="D548" s="549"/>
      <c r="E548" s="508" t="s">
        <v>45</v>
      </c>
      <c r="F548" s="509"/>
      <c r="G548" s="508" t="s">
        <v>3</v>
      </c>
      <c r="H548" s="512"/>
      <c r="I548" s="509"/>
      <c r="J548" s="514" t="s">
        <v>15</v>
      </c>
      <c r="K548" s="515"/>
      <c r="L548" s="515"/>
      <c r="M548" s="515"/>
      <c r="N548" s="515"/>
      <c r="O548" s="515"/>
      <c r="P548" s="515"/>
      <c r="Q548" s="515"/>
      <c r="R548" s="516"/>
      <c r="S548" s="514" t="s">
        <v>7</v>
      </c>
      <c r="T548" s="515"/>
      <c r="U548" s="515"/>
      <c r="V548" s="515"/>
      <c r="W548" s="515"/>
      <c r="X548" s="515"/>
      <c r="Y548" s="515"/>
      <c r="Z548" s="515"/>
      <c r="AA548" s="516"/>
      <c r="AB548" s="517">
        <f>SUM(((((J552+S552)/2)*G552)*E552))</f>
        <v>0</v>
      </c>
    </row>
    <row r="549" spans="1:28" ht="15.75" customHeight="1">
      <c r="A549" s="550"/>
      <c r="B549" s="551"/>
      <c r="C549" s="551"/>
      <c r="D549" s="552"/>
      <c r="E549" s="510"/>
      <c r="F549" s="511"/>
      <c r="G549" s="510"/>
      <c r="H549" s="513"/>
      <c r="I549" s="511"/>
      <c r="J549" s="520" t="s">
        <v>16</v>
      </c>
      <c r="K549" s="521"/>
      <c r="L549" s="522"/>
      <c r="M549" s="520" t="s">
        <v>17</v>
      </c>
      <c r="N549" s="521"/>
      <c r="O549" s="522"/>
      <c r="P549" s="520" t="s">
        <v>18</v>
      </c>
      <c r="Q549" s="521"/>
      <c r="R549" s="522"/>
      <c r="S549" s="520" t="s">
        <v>8</v>
      </c>
      <c r="T549" s="521"/>
      <c r="U549" s="522"/>
      <c r="V549" s="520" t="s">
        <v>13</v>
      </c>
      <c r="W549" s="521"/>
      <c r="X549" s="522"/>
      <c r="Y549" s="520" t="s">
        <v>149</v>
      </c>
      <c r="Z549" s="521"/>
      <c r="AA549" s="522"/>
      <c r="AB549" s="518"/>
    </row>
    <row r="550" spans="1:28" ht="15.75" customHeight="1">
      <c r="A550" s="523" t="str">
        <f>T(A429)</f>
        <v>Signals &amp; PTC</v>
      </c>
      <c r="B550" s="524"/>
      <c r="C550" s="141" t="str">
        <f>T(C429)</f>
        <v>HR</v>
      </c>
      <c r="D550" s="144">
        <f>SUM(D429)</f>
        <v>10</v>
      </c>
      <c r="E550" s="525">
        <v>1</v>
      </c>
      <c r="F550" s="526"/>
      <c r="G550" s="525">
        <f>SUM(G429)</f>
        <v>0</v>
      </c>
      <c r="H550" s="529"/>
      <c r="I550" s="526"/>
      <c r="J550" s="531">
        <v>0</v>
      </c>
      <c r="K550" s="532"/>
      <c r="L550" s="533"/>
      <c r="M550" s="531">
        <v>0</v>
      </c>
      <c r="N550" s="532"/>
      <c r="O550" s="533"/>
      <c r="P550" s="531">
        <v>0</v>
      </c>
      <c r="Q550" s="532"/>
      <c r="R550" s="533"/>
      <c r="S550" s="531">
        <v>0</v>
      </c>
      <c r="T550" s="532"/>
      <c r="U550" s="533"/>
      <c r="V550" s="531">
        <v>0</v>
      </c>
      <c r="W550" s="532"/>
      <c r="X550" s="533"/>
      <c r="Y550" s="531">
        <v>0</v>
      </c>
      <c r="Z550" s="532"/>
      <c r="AA550" s="533"/>
      <c r="AB550" s="518"/>
    </row>
    <row r="551" spans="1:28" ht="15.75" customHeight="1">
      <c r="A551" s="537" t="str">
        <f>T(A430)</f>
        <v/>
      </c>
      <c r="B551" s="538"/>
      <c r="C551" s="538"/>
      <c r="D551" s="539"/>
      <c r="E551" s="527"/>
      <c r="F551" s="528"/>
      <c r="G551" s="527"/>
      <c r="H551" s="530"/>
      <c r="I551" s="528"/>
      <c r="J551" s="534"/>
      <c r="K551" s="535"/>
      <c r="L551" s="536"/>
      <c r="M551" s="534"/>
      <c r="N551" s="535"/>
      <c r="O551" s="536"/>
      <c r="P551" s="534"/>
      <c r="Q551" s="535"/>
      <c r="R551" s="536"/>
      <c r="S551" s="534"/>
      <c r="T551" s="535"/>
      <c r="U551" s="536"/>
      <c r="V551" s="534"/>
      <c r="W551" s="535"/>
      <c r="X551" s="536"/>
      <c r="Y551" s="534"/>
      <c r="Z551" s="535"/>
      <c r="AA551" s="536"/>
      <c r="AB551" s="518"/>
    </row>
    <row r="552" spans="1:28" ht="15.75" customHeight="1" thickBot="1">
      <c r="A552" s="540"/>
      <c r="B552" s="541"/>
      <c r="C552" s="541"/>
      <c r="D552" s="542"/>
      <c r="E552" s="543">
        <f>SUM(E550)</f>
        <v>1</v>
      </c>
      <c r="F552" s="544"/>
      <c r="G552" s="545">
        <f>SUM(G550)</f>
        <v>0</v>
      </c>
      <c r="H552" s="543"/>
      <c r="I552" s="544"/>
      <c r="J552" s="545">
        <f>SUM((J550+M550+P550)/3)</f>
        <v>0</v>
      </c>
      <c r="K552" s="543"/>
      <c r="L552" s="543"/>
      <c r="M552" s="543"/>
      <c r="N552" s="543"/>
      <c r="O552" s="543"/>
      <c r="P552" s="543"/>
      <c r="Q552" s="543"/>
      <c r="R552" s="544"/>
      <c r="S552" s="545">
        <f>SUM(((S550*3)+V550+Y550)/5)</f>
        <v>0</v>
      </c>
      <c r="T552" s="543"/>
      <c r="U552" s="543"/>
      <c r="V552" s="543"/>
      <c r="W552" s="543"/>
      <c r="X552" s="543"/>
      <c r="Y552" s="543"/>
      <c r="Z552" s="543"/>
      <c r="AA552" s="544"/>
      <c r="AB552" s="519"/>
    </row>
    <row r="553" spans="1:28" ht="15.75" customHeight="1" thickBot="1">
      <c r="J553" s="145"/>
      <c r="K553" s="145"/>
      <c r="L553" s="145"/>
      <c r="M553" s="145"/>
      <c r="N553" s="145"/>
      <c r="O553" s="145"/>
      <c r="P553" s="145"/>
      <c r="Q553" s="145"/>
      <c r="R553" s="145"/>
      <c r="S553" s="145"/>
      <c r="T553" s="145"/>
      <c r="U553" s="145"/>
      <c r="V553" s="145"/>
      <c r="W553" s="145"/>
      <c r="X553" s="145"/>
      <c r="Y553" s="145"/>
      <c r="Z553" s="145"/>
      <c r="AA553" s="145"/>
    </row>
    <row r="554" spans="1:28" ht="15.75" customHeight="1">
      <c r="A554" s="547" t="str">
        <f>T(A548)</f>
        <v>Cyber Attack</v>
      </c>
      <c r="B554" s="548"/>
      <c r="C554" s="548"/>
      <c r="D554" s="549"/>
      <c r="E554" s="508" t="s">
        <v>45</v>
      </c>
      <c r="F554" s="509"/>
      <c r="G554" s="508" t="s">
        <v>3</v>
      </c>
      <c r="H554" s="512"/>
      <c r="I554" s="509"/>
      <c r="J554" s="514" t="s">
        <v>15</v>
      </c>
      <c r="K554" s="515"/>
      <c r="L554" s="515"/>
      <c r="M554" s="515"/>
      <c r="N554" s="515"/>
      <c r="O554" s="515"/>
      <c r="P554" s="515"/>
      <c r="Q554" s="515"/>
      <c r="R554" s="516"/>
      <c r="S554" s="514" t="s">
        <v>7</v>
      </c>
      <c r="T554" s="515"/>
      <c r="U554" s="515"/>
      <c r="V554" s="515"/>
      <c r="W554" s="515"/>
      <c r="X554" s="515"/>
      <c r="Y554" s="515"/>
      <c r="Z554" s="515"/>
      <c r="AA554" s="516"/>
      <c r="AB554" s="517">
        <f>SUM(((((J558+S558)/2)*G558)*E558))</f>
        <v>0</v>
      </c>
    </row>
    <row r="555" spans="1:28" ht="15.75" customHeight="1">
      <c r="A555" s="550"/>
      <c r="B555" s="551"/>
      <c r="C555" s="551"/>
      <c r="D555" s="552"/>
      <c r="E555" s="510"/>
      <c r="F555" s="511"/>
      <c r="G555" s="510"/>
      <c r="H555" s="513"/>
      <c r="I555" s="511"/>
      <c r="J555" s="520" t="s">
        <v>16</v>
      </c>
      <c r="K555" s="521"/>
      <c r="L555" s="522"/>
      <c r="M555" s="520" t="s">
        <v>17</v>
      </c>
      <c r="N555" s="521"/>
      <c r="O555" s="522"/>
      <c r="P555" s="520" t="s">
        <v>18</v>
      </c>
      <c r="Q555" s="521"/>
      <c r="R555" s="522"/>
      <c r="S555" s="520" t="s">
        <v>8</v>
      </c>
      <c r="T555" s="521"/>
      <c r="U555" s="522"/>
      <c r="V555" s="520" t="s">
        <v>13</v>
      </c>
      <c r="W555" s="521"/>
      <c r="X555" s="522"/>
      <c r="Y555" s="520" t="s">
        <v>149</v>
      </c>
      <c r="Z555" s="521"/>
      <c r="AA555" s="522"/>
      <c r="AB555" s="518"/>
    </row>
    <row r="556" spans="1:28" ht="15.75" customHeight="1">
      <c r="A556" s="523" t="str">
        <f>T(A435)</f>
        <v xml:space="preserve">Switches </v>
      </c>
      <c r="B556" s="524"/>
      <c r="C556" s="141" t="str">
        <f>T(C435)</f>
        <v>HR</v>
      </c>
      <c r="D556" s="144">
        <f>SUM(D435)</f>
        <v>11</v>
      </c>
      <c r="E556" s="525">
        <v>1</v>
      </c>
      <c r="F556" s="526"/>
      <c r="G556" s="525">
        <f>SUM(G435)</f>
        <v>0</v>
      </c>
      <c r="H556" s="529"/>
      <c r="I556" s="526"/>
      <c r="J556" s="531">
        <v>0</v>
      </c>
      <c r="K556" s="532"/>
      <c r="L556" s="533"/>
      <c r="M556" s="531">
        <v>0</v>
      </c>
      <c r="N556" s="532"/>
      <c r="O556" s="533"/>
      <c r="P556" s="531">
        <v>0</v>
      </c>
      <c r="Q556" s="532"/>
      <c r="R556" s="533"/>
      <c r="S556" s="531">
        <v>0</v>
      </c>
      <c r="T556" s="532"/>
      <c r="U556" s="533"/>
      <c r="V556" s="531">
        <v>0</v>
      </c>
      <c r="W556" s="532"/>
      <c r="X556" s="533"/>
      <c r="Y556" s="531">
        <v>0</v>
      </c>
      <c r="Z556" s="532"/>
      <c r="AA556" s="533"/>
      <c r="AB556" s="518"/>
    </row>
    <row r="557" spans="1:28" ht="15.75" customHeight="1">
      <c r="A557" s="537" t="str">
        <f>T(A436)</f>
        <v/>
      </c>
      <c r="B557" s="538"/>
      <c r="C557" s="538"/>
      <c r="D557" s="539"/>
      <c r="E557" s="527"/>
      <c r="F557" s="528"/>
      <c r="G557" s="527"/>
      <c r="H557" s="530"/>
      <c r="I557" s="528"/>
      <c r="J557" s="534"/>
      <c r="K557" s="535"/>
      <c r="L557" s="536"/>
      <c r="M557" s="534"/>
      <c r="N557" s="535"/>
      <c r="O557" s="536"/>
      <c r="P557" s="534"/>
      <c r="Q557" s="535"/>
      <c r="R557" s="536"/>
      <c r="S557" s="534"/>
      <c r="T557" s="535"/>
      <c r="U557" s="536"/>
      <c r="V557" s="534"/>
      <c r="W557" s="535"/>
      <c r="X557" s="536"/>
      <c r="Y557" s="534"/>
      <c r="Z557" s="535"/>
      <c r="AA557" s="536"/>
      <c r="AB557" s="518"/>
    </row>
    <row r="558" spans="1:28" ht="15.75" customHeight="1" thickBot="1">
      <c r="A558" s="540"/>
      <c r="B558" s="541"/>
      <c r="C558" s="541"/>
      <c r="D558" s="542"/>
      <c r="E558" s="543">
        <f>SUM(E556)</f>
        <v>1</v>
      </c>
      <c r="F558" s="544"/>
      <c r="G558" s="545">
        <f>SUM(G556)</f>
        <v>0</v>
      </c>
      <c r="H558" s="543"/>
      <c r="I558" s="544"/>
      <c r="J558" s="545">
        <f>SUM((J556+M556+P556)/3)</f>
        <v>0</v>
      </c>
      <c r="K558" s="543"/>
      <c r="L558" s="543"/>
      <c r="M558" s="543"/>
      <c r="N558" s="543"/>
      <c r="O558" s="543"/>
      <c r="P558" s="543"/>
      <c r="Q558" s="543"/>
      <c r="R558" s="544"/>
      <c r="S558" s="545">
        <f>SUM(((S556*3)+V556+Y556)/5)</f>
        <v>0</v>
      </c>
      <c r="T558" s="543"/>
      <c r="U558" s="543"/>
      <c r="V558" s="543"/>
      <c r="W558" s="543"/>
      <c r="X558" s="543"/>
      <c r="Y558" s="543"/>
      <c r="Z558" s="543"/>
      <c r="AA558" s="544"/>
      <c r="AB558" s="519"/>
    </row>
    <row r="559" spans="1:28" ht="15.75" customHeight="1" thickBot="1">
      <c r="J559" s="143"/>
      <c r="K559" s="143"/>
      <c r="L559" s="143"/>
      <c r="M559" s="143"/>
      <c r="N559" s="143"/>
      <c r="O559" s="143"/>
      <c r="P559" s="143"/>
      <c r="Q559" s="143"/>
      <c r="R559" s="143"/>
      <c r="S559" s="143"/>
      <c r="T559" s="143"/>
      <c r="U559" s="143"/>
      <c r="V559" s="143"/>
      <c r="W559" s="143"/>
      <c r="X559" s="143"/>
      <c r="Y559" s="143"/>
      <c r="Z559" s="143"/>
      <c r="AA559" s="143"/>
    </row>
    <row r="560" spans="1:28" ht="15.75" customHeight="1">
      <c r="A560" s="547" t="str">
        <f>T(A554)</f>
        <v>Cyber Attack</v>
      </c>
      <c r="B560" s="548"/>
      <c r="C560" s="548"/>
      <c r="D560" s="549"/>
      <c r="E560" s="508" t="s">
        <v>45</v>
      </c>
      <c r="F560" s="509"/>
      <c r="G560" s="508" t="s">
        <v>3</v>
      </c>
      <c r="H560" s="512"/>
      <c r="I560" s="509"/>
      <c r="J560" s="514" t="s">
        <v>15</v>
      </c>
      <c r="K560" s="515"/>
      <c r="L560" s="515"/>
      <c r="M560" s="515"/>
      <c r="N560" s="515"/>
      <c r="O560" s="515"/>
      <c r="P560" s="515"/>
      <c r="Q560" s="515"/>
      <c r="R560" s="516"/>
      <c r="S560" s="514" t="s">
        <v>7</v>
      </c>
      <c r="T560" s="515"/>
      <c r="U560" s="515"/>
      <c r="V560" s="515"/>
      <c r="W560" s="515"/>
      <c r="X560" s="515"/>
      <c r="Y560" s="515"/>
      <c r="Z560" s="515"/>
      <c r="AA560" s="516"/>
      <c r="AB560" s="517">
        <f>SUM(((((J564+S564)/2)*G564)*E564))</f>
        <v>0</v>
      </c>
    </row>
    <row r="561" spans="1:28" ht="15.75" customHeight="1">
      <c r="A561" s="550"/>
      <c r="B561" s="551"/>
      <c r="C561" s="551"/>
      <c r="D561" s="552"/>
      <c r="E561" s="510"/>
      <c r="F561" s="511"/>
      <c r="G561" s="510"/>
      <c r="H561" s="513"/>
      <c r="I561" s="511"/>
      <c r="J561" s="520" t="s">
        <v>16</v>
      </c>
      <c r="K561" s="521"/>
      <c r="L561" s="522"/>
      <c r="M561" s="520" t="s">
        <v>17</v>
      </c>
      <c r="N561" s="521"/>
      <c r="O561" s="522"/>
      <c r="P561" s="520" t="s">
        <v>18</v>
      </c>
      <c r="Q561" s="521"/>
      <c r="R561" s="522"/>
      <c r="S561" s="520" t="s">
        <v>8</v>
      </c>
      <c r="T561" s="521"/>
      <c r="U561" s="522"/>
      <c r="V561" s="520" t="s">
        <v>13</v>
      </c>
      <c r="W561" s="521"/>
      <c r="X561" s="522"/>
      <c r="Y561" s="520" t="s">
        <v>149</v>
      </c>
      <c r="Z561" s="521"/>
      <c r="AA561" s="522"/>
      <c r="AB561" s="518"/>
    </row>
    <row r="562" spans="1:28" ht="15.75" customHeight="1">
      <c r="A562" s="523" t="str">
        <f>T(A441)</f>
        <v>Bridges</v>
      </c>
      <c r="B562" s="524"/>
      <c r="C562" s="141" t="str">
        <f>T(C441)</f>
        <v>HR</v>
      </c>
      <c r="D562" s="144">
        <f>SUM(D441)</f>
        <v>12</v>
      </c>
      <c r="E562" s="525">
        <v>1</v>
      </c>
      <c r="F562" s="526"/>
      <c r="G562" s="525">
        <f>SUM(G441)</f>
        <v>0</v>
      </c>
      <c r="H562" s="529"/>
      <c r="I562" s="526"/>
      <c r="J562" s="531">
        <v>0</v>
      </c>
      <c r="K562" s="532"/>
      <c r="L562" s="533"/>
      <c r="M562" s="531">
        <v>0</v>
      </c>
      <c r="N562" s="532"/>
      <c r="O562" s="533"/>
      <c r="P562" s="531">
        <v>0</v>
      </c>
      <c r="Q562" s="532"/>
      <c r="R562" s="533"/>
      <c r="S562" s="531">
        <v>0</v>
      </c>
      <c r="T562" s="532"/>
      <c r="U562" s="533"/>
      <c r="V562" s="531">
        <v>0</v>
      </c>
      <c r="W562" s="532"/>
      <c r="X562" s="533"/>
      <c r="Y562" s="531">
        <v>0</v>
      </c>
      <c r="Z562" s="532"/>
      <c r="AA562" s="533"/>
      <c r="AB562" s="518"/>
    </row>
    <row r="563" spans="1:28" ht="15.75" customHeight="1">
      <c r="A563" s="537" t="str">
        <f>T(A442)</f>
        <v/>
      </c>
      <c r="B563" s="538"/>
      <c r="C563" s="538"/>
      <c r="D563" s="539"/>
      <c r="E563" s="527"/>
      <c r="F563" s="528"/>
      <c r="G563" s="527"/>
      <c r="H563" s="530"/>
      <c r="I563" s="528"/>
      <c r="J563" s="534"/>
      <c r="K563" s="535"/>
      <c r="L563" s="536"/>
      <c r="M563" s="534"/>
      <c r="N563" s="535"/>
      <c r="O563" s="536"/>
      <c r="P563" s="534"/>
      <c r="Q563" s="535"/>
      <c r="R563" s="536"/>
      <c r="S563" s="534"/>
      <c r="T563" s="535"/>
      <c r="U563" s="536"/>
      <c r="V563" s="534"/>
      <c r="W563" s="535"/>
      <c r="X563" s="536"/>
      <c r="Y563" s="534"/>
      <c r="Z563" s="535"/>
      <c r="AA563" s="536"/>
      <c r="AB563" s="518"/>
    </row>
    <row r="564" spans="1:28" ht="15.75" customHeight="1" thickBot="1">
      <c r="A564" s="540"/>
      <c r="B564" s="541"/>
      <c r="C564" s="541"/>
      <c r="D564" s="542"/>
      <c r="E564" s="543">
        <f>SUM(E562)</f>
        <v>1</v>
      </c>
      <c r="F564" s="544"/>
      <c r="G564" s="545">
        <f>SUM(G562)</f>
        <v>0</v>
      </c>
      <c r="H564" s="543"/>
      <c r="I564" s="544"/>
      <c r="J564" s="545">
        <f>SUM((J562+M562+P562)/3)</f>
        <v>0</v>
      </c>
      <c r="K564" s="543"/>
      <c r="L564" s="543"/>
      <c r="M564" s="543"/>
      <c r="N564" s="543"/>
      <c r="O564" s="543"/>
      <c r="P564" s="543"/>
      <c r="Q564" s="543"/>
      <c r="R564" s="544"/>
      <c r="S564" s="545">
        <f>SUM(((S562*3)+V562+Y562)/5)</f>
        <v>0</v>
      </c>
      <c r="T564" s="543"/>
      <c r="U564" s="543"/>
      <c r="V564" s="543"/>
      <c r="W564" s="543"/>
      <c r="X564" s="543"/>
      <c r="Y564" s="543"/>
      <c r="Z564" s="543"/>
      <c r="AA564" s="544"/>
      <c r="AB564" s="519"/>
    </row>
    <row r="565" spans="1:28" ht="15.75" customHeight="1" thickBot="1">
      <c r="J565" s="145"/>
      <c r="K565" s="145"/>
      <c r="L565" s="145"/>
      <c r="M565" s="145"/>
      <c r="N565" s="145"/>
      <c r="O565" s="145"/>
      <c r="P565" s="145"/>
      <c r="Q565" s="145"/>
      <c r="R565" s="145"/>
      <c r="S565" s="145"/>
      <c r="T565" s="145"/>
      <c r="U565" s="145"/>
      <c r="V565" s="145"/>
      <c r="W565" s="145"/>
      <c r="X565" s="145"/>
      <c r="Y565" s="145"/>
      <c r="Z565" s="145"/>
      <c r="AA565" s="145"/>
      <c r="AB565" s="158"/>
    </row>
    <row r="566" spans="1:28" ht="15.75" customHeight="1">
      <c r="A566" s="547" t="str">
        <f>T(A560)</f>
        <v>Cyber Attack</v>
      </c>
      <c r="B566" s="548"/>
      <c r="C566" s="548"/>
      <c r="D566" s="549"/>
      <c r="E566" s="508" t="s">
        <v>45</v>
      </c>
      <c r="F566" s="509"/>
      <c r="G566" s="508" t="s">
        <v>3</v>
      </c>
      <c r="H566" s="512"/>
      <c r="I566" s="509"/>
      <c r="J566" s="514" t="s">
        <v>15</v>
      </c>
      <c r="K566" s="515"/>
      <c r="L566" s="515"/>
      <c r="M566" s="515"/>
      <c r="N566" s="515"/>
      <c r="O566" s="515"/>
      <c r="P566" s="515"/>
      <c r="Q566" s="515"/>
      <c r="R566" s="516"/>
      <c r="S566" s="514" t="s">
        <v>7</v>
      </c>
      <c r="T566" s="515"/>
      <c r="U566" s="515"/>
      <c r="V566" s="515"/>
      <c r="W566" s="515"/>
      <c r="X566" s="515"/>
      <c r="Y566" s="515"/>
      <c r="Z566" s="515"/>
      <c r="AA566" s="516"/>
      <c r="AB566" s="517">
        <f>SUM(((((J570+S570)/2)*G570)*E570))</f>
        <v>0</v>
      </c>
    </row>
    <row r="567" spans="1:28" ht="15.75" customHeight="1">
      <c r="A567" s="550"/>
      <c r="B567" s="551"/>
      <c r="C567" s="551"/>
      <c r="D567" s="552"/>
      <c r="E567" s="510"/>
      <c r="F567" s="511"/>
      <c r="G567" s="510"/>
      <c r="H567" s="513"/>
      <c r="I567" s="511"/>
      <c r="J567" s="520" t="s">
        <v>16</v>
      </c>
      <c r="K567" s="521"/>
      <c r="L567" s="522"/>
      <c r="M567" s="520" t="s">
        <v>17</v>
      </c>
      <c r="N567" s="521"/>
      <c r="O567" s="522"/>
      <c r="P567" s="520" t="s">
        <v>18</v>
      </c>
      <c r="Q567" s="521"/>
      <c r="R567" s="522"/>
      <c r="S567" s="520" t="s">
        <v>8</v>
      </c>
      <c r="T567" s="521"/>
      <c r="U567" s="522"/>
      <c r="V567" s="520" t="s">
        <v>13</v>
      </c>
      <c r="W567" s="521"/>
      <c r="X567" s="522"/>
      <c r="Y567" s="520" t="s">
        <v>149</v>
      </c>
      <c r="Z567" s="521"/>
      <c r="AA567" s="522"/>
      <c r="AB567" s="518"/>
    </row>
    <row r="568" spans="1:28" ht="15.75" customHeight="1">
      <c r="A568" s="523" t="str">
        <f>T(A447)</f>
        <v>Elevated Track</v>
      </c>
      <c r="B568" s="524"/>
      <c r="C568" s="141" t="str">
        <f>T(C447)</f>
        <v>HR</v>
      </c>
      <c r="D568" s="144">
        <f>SUM(D447)</f>
        <v>13</v>
      </c>
      <c r="E568" s="525">
        <v>1</v>
      </c>
      <c r="F568" s="526"/>
      <c r="G568" s="525">
        <f>SUM(G447)</f>
        <v>0</v>
      </c>
      <c r="H568" s="529"/>
      <c r="I568" s="526"/>
      <c r="J568" s="531">
        <v>0</v>
      </c>
      <c r="K568" s="532"/>
      <c r="L568" s="533"/>
      <c r="M568" s="531">
        <v>0</v>
      </c>
      <c r="N568" s="532"/>
      <c r="O568" s="533"/>
      <c r="P568" s="531">
        <v>0</v>
      </c>
      <c r="Q568" s="532"/>
      <c r="R568" s="533"/>
      <c r="S568" s="531">
        <v>0</v>
      </c>
      <c r="T568" s="532"/>
      <c r="U568" s="533"/>
      <c r="V568" s="531">
        <v>0</v>
      </c>
      <c r="W568" s="532"/>
      <c r="X568" s="533"/>
      <c r="Y568" s="531">
        <v>0</v>
      </c>
      <c r="Z568" s="532"/>
      <c r="AA568" s="533"/>
      <c r="AB568" s="518"/>
    </row>
    <row r="569" spans="1:28" ht="15.75" customHeight="1">
      <c r="A569" s="537" t="str">
        <f>T(A448)</f>
        <v/>
      </c>
      <c r="B569" s="538"/>
      <c r="C569" s="538"/>
      <c r="D569" s="539"/>
      <c r="E569" s="527"/>
      <c r="F569" s="528"/>
      <c r="G569" s="527"/>
      <c r="H569" s="530"/>
      <c r="I569" s="528"/>
      <c r="J569" s="534"/>
      <c r="K569" s="535"/>
      <c r="L569" s="536"/>
      <c r="M569" s="534"/>
      <c r="N569" s="535"/>
      <c r="O569" s="536"/>
      <c r="P569" s="534"/>
      <c r="Q569" s="535"/>
      <c r="R569" s="536"/>
      <c r="S569" s="534"/>
      <c r="T569" s="535"/>
      <c r="U569" s="536"/>
      <c r="V569" s="534"/>
      <c r="W569" s="535"/>
      <c r="X569" s="536"/>
      <c r="Y569" s="534"/>
      <c r="Z569" s="535"/>
      <c r="AA569" s="536"/>
      <c r="AB569" s="518"/>
    </row>
    <row r="570" spans="1:28" ht="15.75" customHeight="1" thickBot="1">
      <c r="A570" s="540"/>
      <c r="B570" s="541"/>
      <c r="C570" s="541"/>
      <c r="D570" s="542"/>
      <c r="E570" s="543">
        <f>SUM(E568)</f>
        <v>1</v>
      </c>
      <c r="F570" s="544"/>
      <c r="G570" s="545">
        <f>SUM(G568)</f>
        <v>0</v>
      </c>
      <c r="H570" s="543"/>
      <c r="I570" s="544"/>
      <c r="J570" s="545">
        <f>SUM((J568+M568+P568)/3)</f>
        <v>0</v>
      </c>
      <c r="K570" s="543"/>
      <c r="L570" s="543"/>
      <c r="M570" s="543"/>
      <c r="N570" s="543"/>
      <c r="O570" s="543"/>
      <c r="P570" s="543"/>
      <c r="Q570" s="543"/>
      <c r="R570" s="544"/>
      <c r="S570" s="545">
        <f>SUM(((S568*3)+V568+Y568)/5)</f>
        <v>0</v>
      </c>
      <c r="T570" s="543"/>
      <c r="U570" s="543"/>
      <c r="V570" s="543"/>
      <c r="W570" s="543"/>
      <c r="X570" s="543"/>
      <c r="Y570" s="543"/>
      <c r="Z570" s="543"/>
      <c r="AA570" s="544"/>
      <c r="AB570" s="519"/>
    </row>
    <row r="571" spans="1:28" ht="15.75" customHeight="1" thickBot="1">
      <c r="J571" s="143"/>
      <c r="K571" s="143"/>
      <c r="L571" s="143"/>
      <c r="M571" s="143"/>
      <c r="N571" s="143"/>
      <c r="O571" s="143"/>
      <c r="P571" s="143"/>
      <c r="Q571" s="143"/>
      <c r="R571" s="143"/>
      <c r="S571" s="143"/>
      <c r="T571" s="143"/>
      <c r="U571" s="143"/>
      <c r="V571" s="143"/>
      <c r="W571" s="143"/>
      <c r="X571" s="143"/>
      <c r="Y571" s="143"/>
      <c r="Z571" s="143"/>
      <c r="AA571" s="143"/>
    </row>
    <row r="572" spans="1:28" ht="15.75" customHeight="1">
      <c r="A572" s="547" t="str">
        <f>T(A566)</f>
        <v>Cyber Attack</v>
      </c>
      <c r="B572" s="548"/>
      <c r="C572" s="548"/>
      <c r="D572" s="549"/>
      <c r="E572" s="508" t="s">
        <v>45</v>
      </c>
      <c r="F572" s="509"/>
      <c r="G572" s="508" t="s">
        <v>3</v>
      </c>
      <c r="H572" s="512"/>
      <c r="I572" s="509"/>
      <c r="J572" s="514" t="s">
        <v>15</v>
      </c>
      <c r="K572" s="515"/>
      <c r="L572" s="515"/>
      <c r="M572" s="515"/>
      <c r="N572" s="515"/>
      <c r="O572" s="515"/>
      <c r="P572" s="515"/>
      <c r="Q572" s="515"/>
      <c r="R572" s="516"/>
      <c r="S572" s="514" t="s">
        <v>7</v>
      </c>
      <c r="T572" s="515"/>
      <c r="U572" s="515"/>
      <c r="V572" s="515"/>
      <c r="W572" s="515"/>
      <c r="X572" s="515"/>
      <c r="Y572" s="515"/>
      <c r="Z572" s="515"/>
      <c r="AA572" s="516"/>
      <c r="AB572" s="517">
        <f>SUM(((((J576+S576)/2)*G576)*E576))</f>
        <v>0</v>
      </c>
    </row>
    <row r="573" spans="1:28" ht="15.75" customHeight="1">
      <c r="A573" s="550"/>
      <c r="B573" s="551"/>
      <c r="C573" s="551"/>
      <c r="D573" s="552"/>
      <c r="E573" s="510"/>
      <c r="F573" s="511"/>
      <c r="G573" s="510"/>
      <c r="H573" s="513"/>
      <c r="I573" s="511"/>
      <c r="J573" s="520" t="s">
        <v>16</v>
      </c>
      <c r="K573" s="521"/>
      <c r="L573" s="522"/>
      <c r="M573" s="520" t="s">
        <v>17</v>
      </c>
      <c r="N573" s="521"/>
      <c r="O573" s="522"/>
      <c r="P573" s="520" t="s">
        <v>18</v>
      </c>
      <c r="Q573" s="521"/>
      <c r="R573" s="522"/>
      <c r="S573" s="520" t="s">
        <v>8</v>
      </c>
      <c r="T573" s="521"/>
      <c r="U573" s="522"/>
      <c r="V573" s="520" t="s">
        <v>13</v>
      </c>
      <c r="W573" s="521"/>
      <c r="X573" s="522"/>
      <c r="Y573" s="520" t="s">
        <v>149</v>
      </c>
      <c r="Z573" s="521"/>
      <c r="AA573" s="522"/>
      <c r="AB573" s="518"/>
    </row>
    <row r="574" spans="1:28" ht="15.75" customHeight="1">
      <c r="A574" s="523" t="str">
        <f>T(A453)</f>
        <v xml:space="preserve">Tunnels </v>
      </c>
      <c r="B574" s="524"/>
      <c r="C574" s="141" t="str">
        <f>T(C453)</f>
        <v>HR</v>
      </c>
      <c r="D574" s="144">
        <f>SUM(D453)</f>
        <v>14</v>
      </c>
      <c r="E574" s="525">
        <v>1</v>
      </c>
      <c r="F574" s="526"/>
      <c r="G574" s="525">
        <f>SUM(G453)</f>
        <v>0</v>
      </c>
      <c r="H574" s="529"/>
      <c r="I574" s="526"/>
      <c r="J574" s="531">
        <v>0</v>
      </c>
      <c r="K574" s="532"/>
      <c r="L574" s="533"/>
      <c r="M574" s="531">
        <v>0</v>
      </c>
      <c r="N574" s="532"/>
      <c r="O574" s="533"/>
      <c r="P574" s="531">
        <v>0</v>
      </c>
      <c r="Q574" s="532"/>
      <c r="R574" s="533"/>
      <c r="S574" s="531">
        <v>0</v>
      </c>
      <c r="T574" s="532"/>
      <c r="U574" s="533"/>
      <c r="V574" s="531">
        <v>0</v>
      </c>
      <c r="W574" s="532"/>
      <c r="X574" s="533"/>
      <c r="Y574" s="531">
        <v>0</v>
      </c>
      <c r="Z574" s="532"/>
      <c r="AA574" s="533"/>
      <c r="AB574" s="518"/>
    </row>
    <row r="575" spans="1:28" ht="15.75" customHeight="1">
      <c r="A575" s="537" t="str">
        <f>T(A454)</f>
        <v/>
      </c>
      <c r="B575" s="538"/>
      <c r="C575" s="538"/>
      <c r="D575" s="539"/>
      <c r="E575" s="527"/>
      <c r="F575" s="528"/>
      <c r="G575" s="527"/>
      <c r="H575" s="530"/>
      <c r="I575" s="528"/>
      <c r="J575" s="534"/>
      <c r="K575" s="535"/>
      <c r="L575" s="536"/>
      <c r="M575" s="534"/>
      <c r="N575" s="535"/>
      <c r="O575" s="536"/>
      <c r="P575" s="534"/>
      <c r="Q575" s="535"/>
      <c r="R575" s="536"/>
      <c r="S575" s="534"/>
      <c r="T575" s="535"/>
      <c r="U575" s="536"/>
      <c r="V575" s="534"/>
      <c r="W575" s="535"/>
      <c r="X575" s="536"/>
      <c r="Y575" s="534"/>
      <c r="Z575" s="535"/>
      <c r="AA575" s="536"/>
      <c r="AB575" s="518"/>
    </row>
    <row r="576" spans="1:28" ht="15.75" customHeight="1" thickBot="1">
      <c r="A576" s="540"/>
      <c r="B576" s="541"/>
      <c r="C576" s="541"/>
      <c r="D576" s="542"/>
      <c r="E576" s="543">
        <f>SUM(E574)</f>
        <v>1</v>
      </c>
      <c r="F576" s="544"/>
      <c r="G576" s="545">
        <f>SUM(G574)</f>
        <v>0</v>
      </c>
      <c r="H576" s="543"/>
      <c r="I576" s="544"/>
      <c r="J576" s="545">
        <f>SUM((J574+M574+P574)/3)</f>
        <v>0</v>
      </c>
      <c r="K576" s="543"/>
      <c r="L576" s="543"/>
      <c r="M576" s="543"/>
      <c r="N576" s="543"/>
      <c r="O576" s="543"/>
      <c r="P576" s="543"/>
      <c r="Q576" s="543"/>
      <c r="R576" s="544"/>
      <c r="S576" s="545">
        <f>SUM(((S574*3)+V574+Y574)/5)</f>
        <v>0</v>
      </c>
      <c r="T576" s="543"/>
      <c r="U576" s="543"/>
      <c r="V576" s="543"/>
      <c r="W576" s="543"/>
      <c r="X576" s="543"/>
      <c r="Y576" s="543"/>
      <c r="Z576" s="543"/>
      <c r="AA576" s="544"/>
      <c r="AB576" s="519"/>
    </row>
    <row r="577" spans="1:28" ht="15.75" customHeight="1" thickBot="1">
      <c r="J577" s="143"/>
      <c r="K577" s="143"/>
      <c r="L577" s="143"/>
      <c r="M577" s="143"/>
      <c r="N577" s="143"/>
      <c r="O577" s="143"/>
      <c r="P577" s="143"/>
      <c r="Q577" s="143"/>
      <c r="R577" s="143"/>
      <c r="S577" s="143"/>
      <c r="T577" s="143"/>
      <c r="U577" s="143"/>
      <c r="V577" s="143"/>
      <c r="W577" s="143"/>
      <c r="X577" s="143"/>
      <c r="Y577" s="143"/>
      <c r="Z577" s="143"/>
      <c r="AA577" s="143"/>
      <c r="AB577" s="145"/>
    </row>
    <row r="578" spans="1:28" ht="15.75" customHeight="1">
      <c r="A578" s="547" t="str">
        <f>T(A572)</f>
        <v>Cyber Attack</v>
      </c>
      <c r="B578" s="548"/>
      <c r="C578" s="548"/>
      <c r="D578" s="549"/>
      <c r="E578" s="508" t="s">
        <v>45</v>
      </c>
      <c r="F578" s="509"/>
      <c r="G578" s="508" t="s">
        <v>3</v>
      </c>
      <c r="H578" s="512"/>
      <c r="I578" s="509"/>
      <c r="J578" s="514" t="s">
        <v>15</v>
      </c>
      <c r="K578" s="515"/>
      <c r="L578" s="515"/>
      <c r="M578" s="515"/>
      <c r="N578" s="515"/>
      <c r="O578" s="515"/>
      <c r="P578" s="515"/>
      <c r="Q578" s="515"/>
      <c r="R578" s="516"/>
      <c r="S578" s="514" t="s">
        <v>7</v>
      </c>
      <c r="T578" s="515"/>
      <c r="U578" s="515"/>
      <c r="V578" s="515"/>
      <c r="W578" s="515"/>
      <c r="X578" s="515"/>
      <c r="Y578" s="515"/>
      <c r="Z578" s="515"/>
      <c r="AA578" s="516"/>
      <c r="AB578" s="517">
        <f>SUM(((((J582+S582)/2)*G582)*E582))</f>
        <v>0</v>
      </c>
    </row>
    <row r="579" spans="1:28" ht="15.75" customHeight="1">
      <c r="A579" s="550"/>
      <c r="B579" s="551"/>
      <c r="C579" s="551"/>
      <c r="D579" s="552"/>
      <c r="E579" s="510"/>
      <c r="F579" s="511"/>
      <c r="G579" s="510"/>
      <c r="H579" s="513"/>
      <c r="I579" s="511"/>
      <c r="J579" s="520" t="s">
        <v>16</v>
      </c>
      <c r="K579" s="521"/>
      <c r="L579" s="522"/>
      <c r="M579" s="520" t="s">
        <v>17</v>
      </c>
      <c r="N579" s="521"/>
      <c r="O579" s="522"/>
      <c r="P579" s="520" t="s">
        <v>18</v>
      </c>
      <c r="Q579" s="521"/>
      <c r="R579" s="522"/>
      <c r="S579" s="520" t="s">
        <v>8</v>
      </c>
      <c r="T579" s="521"/>
      <c r="U579" s="522"/>
      <c r="V579" s="520" t="s">
        <v>13</v>
      </c>
      <c r="W579" s="521"/>
      <c r="X579" s="522"/>
      <c r="Y579" s="520" t="s">
        <v>149</v>
      </c>
      <c r="Z579" s="521"/>
      <c r="AA579" s="522"/>
      <c r="AB579" s="518"/>
    </row>
    <row r="580" spans="1:28" ht="15.75" customHeight="1">
      <c r="A580" s="523" t="str">
        <f>T(A459)</f>
        <v>Choke Points on ROW</v>
      </c>
      <c r="B580" s="524"/>
      <c r="C580" s="141" t="str">
        <f>T(C459)</f>
        <v>HR</v>
      </c>
      <c r="D580" s="144">
        <f>SUM(D459)</f>
        <v>15</v>
      </c>
      <c r="E580" s="525">
        <v>1</v>
      </c>
      <c r="F580" s="526"/>
      <c r="G580" s="525">
        <f>SUM(G459)</f>
        <v>0</v>
      </c>
      <c r="H580" s="529"/>
      <c r="I580" s="526"/>
      <c r="J580" s="531">
        <v>0</v>
      </c>
      <c r="K580" s="532"/>
      <c r="L580" s="533"/>
      <c r="M580" s="531">
        <v>0</v>
      </c>
      <c r="N580" s="532"/>
      <c r="O580" s="533"/>
      <c r="P580" s="531">
        <v>0</v>
      </c>
      <c r="Q580" s="532"/>
      <c r="R580" s="533"/>
      <c r="S580" s="531">
        <v>0</v>
      </c>
      <c r="T580" s="532"/>
      <c r="U580" s="533"/>
      <c r="V580" s="531">
        <v>0</v>
      </c>
      <c r="W580" s="532"/>
      <c r="X580" s="533"/>
      <c r="Y580" s="531">
        <v>0</v>
      </c>
      <c r="Z580" s="532"/>
      <c r="AA580" s="533"/>
      <c r="AB580" s="518"/>
    </row>
    <row r="581" spans="1:28" ht="15.75" customHeight="1">
      <c r="A581" s="537" t="str">
        <f>T(A460)</f>
        <v/>
      </c>
      <c r="B581" s="538"/>
      <c r="C581" s="538"/>
      <c r="D581" s="539"/>
      <c r="E581" s="527"/>
      <c r="F581" s="528"/>
      <c r="G581" s="527"/>
      <c r="H581" s="530"/>
      <c r="I581" s="528"/>
      <c r="J581" s="534"/>
      <c r="K581" s="535"/>
      <c r="L581" s="536"/>
      <c r="M581" s="534"/>
      <c r="N581" s="535"/>
      <c r="O581" s="536"/>
      <c r="P581" s="534"/>
      <c r="Q581" s="535"/>
      <c r="R581" s="536"/>
      <c r="S581" s="534"/>
      <c r="T581" s="535"/>
      <c r="U581" s="536"/>
      <c r="V581" s="534"/>
      <c r="W581" s="535"/>
      <c r="X581" s="536"/>
      <c r="Y581" s="534"/>
      <c r="Z581" s="535"/>
      <c r="AA581" s="536"/>
      <c r="AB581" s="518"/>
    </row>
    <row r="582" spans="1:28" ht="15.75" customHeight="1" thickBot="1">
      <c r="A582" s="540"/>
      <c r="B582" s="541"/>
      <c r="C582" s="541"/>
      <c r="D582" s="542"/>
      <c r="E582" s="543">
        <f>SUM(E580)</f>
        <v>1</v>
      </c>
      <c r="F582" s="544"/>
      <c r="G582" s="545">
        <f>SUM(G580)</f>
        <v>0</v>
      </c>
      <c r="H582" s="543"/>
      <c r="I582" s="544"/>
      <c r="J582" s="545">
        <f>SUM((J580+M580+P580)/3)</f>
        <v>0</v>
      </c>
      <c r="K582" s="543"/>
      <c r="L582" s="543"/>
      <c r="M582" s="543"/>
      <c r="N582" s="543"/>
      <c r="O582" s="543"/>
      <c r="P582" s="543"/>
      <c r="Q582" s="543"/>
      <c r="R582" s="544"/>
      <c r="S582" s="545">
        <f>SUM(((S580*3)+V580+Y580)/5)</f>
        <v>0</v>
      </c>
      <c r="T582" s="543"/>
      <c r="U582" s="543"/>
      <c r="V582" s="543"/>
      <c r="W582" s="543"/>
      <c r="X582" s="543"/>
      <c r="Y582" s="543"/>
      <c r="Z582" s="543"/>
      <c r="AA582" s="544"/>
      <c r="AB582" s="519"/>
    </row>
    <row r="583" spans="1:28" ht="15.75" customHeight="1" thickBot="1">
      <c r="J583" s="143"/>
      <c r="K583" s="143"/>
      <c r="L583" s="143"/>
      <c r="M583" s="143"/>
      <c r="N583" s="143"/>
      <c r="O583" s="143"/>
      <c r="P583" s="143"/>
      <c r="Q583" s="143"/>
      <c r="R583" s="143"/>
      <c r="S583" s="143"/>
      <c r="T583" s="143"/>
      <c r="U583" s="143"/>
      <c r="V583" s="143"/>
      <c r="W583" s="143"/>
      <c r="X583" s="143"/>
      <c r="Y583" s="143"/>
      <c r="Z583" s="143"/>
      <c r="AA583" s="143"/>
      <c r="AB583" s="145"/>
    </row>
    <row r="584" spans="1:28" ht="15.75" customHeight="1">
      <c r="A584" s="547" t="str">
        <f>T(A578)</f>
        <v>Cyber Attack</v>
      </c>
      <c r="B584" s="548"/>
      <c r="C584" s="548"/>
      <c r="D584" s="549"/>
      <c r="E584" s="508" t="s">
        <v>45</v>
      </c>
      <c r="F584" s="509"/>
      <c r="G584" s="508" t="s">
        <v>3</v>
      </c>
      <c r="H584" s="512"/>
      <c r="I584" s="509"/>
      <c r="J584" s="514" t="s">
        <v>15</v>
      </c>
      <c r="K584" s="515"/>
      <c r="L584" s="515"/>
      <c r="M584" s="515"/>
      <c r="N584" s="515"/>
      <c r="O584" s="515"/>
      <c r="P584" s="515"/>
      <c r="Q584" s="515"/>
      <c r="R584" s="516"/>
      <c r="S584" s="514" t="s">
        <v>7</v>
      </c>
      <c r="T584" s="515"/>
      <c r="U584" s="515"/>
      <c r="V584" s="515"/>
      <c r="W584" s="515"/>
      <c r="X584" s="515"/>
      <c r="Y584" s="515"/>
      <c r="Z584" s="515"/>
      <c r="AA584" s="516"/>
      <c r="AB584" s="517">
        <f>SUM(((((J588+S588)/2)*G588)*E588))</f>
        <v>0</v>
      </c>
    </row>
    <row r="585" spans="1:28" ht="15.75" customHeight="1">
      <c r="A585" s="550"/>
      <c r="B585" s="551"/>
      <c r="C585" s="551"/>
      <c r="D585" s="552"/>
      <c r="E585" s="510"/>
      <c r="F585" s="511"/>
      <c r="G585" s="510"/>
      <c r="H585" s="513"/>
      <c r="I585" s="511"/>
      <c r="J585" s="520" t="s">
        <v>16</v>
      </c>
      <c r="K585" s="521"/>
      <c r="L585" s="522"/>
      <c r="M585" s="520" t="s">
        <v>17</v>
      </c>
      <c r="N585" s="521"/>
      <c r="O585" s="522"/>
      <c r="P585" s="520" t="s">
        <v>18</v>
      </c>
      <c r="Q585" s="521"/>
      <c r="R585" s="522"/>
      <c r="S585" s="520" t="s">
        <v>8</v>
      </c>
      <c r="T585" s="521"/>
      <c r="U585" s="522"/>
      <c r="V585" s="520" t="s">
        <v>13</v>
      </c>
      <c r="W585" s="521"/>
      <c r="X585" s="522"/>
      <c r="Y585" s="520" t="s">
        <v>149</v>
      </c>
      <c r="Z585" s="521"/>
      <c r="AA585" s="522"/>
      <c r="AB585" s="518"/>
    </row>
    <row r="586" spans="1:28" ht="15.75" customHeight="1">
      <c r="A586" s="523" t="str">
        <f>T(A465)</f>
        <v>Fire Suppression</v>
      </c>
      <c r="B586" s="524"/>
      <c r="C586" s="141" t="str">
        <f>T(C465)</f>
        <v>HR</v>
      </c>
      <c r="D586" s="144">
        <f>SUM(D465)</f>
        <v>16</v>
      </c>
      <c r="E586" s="525">
        <v>1</v>
      </c>
      <c r="F586" s="526"/>
      <c r="G586" s="525">
        <f>SUM(G465)</f>
        <v>0</v>
      </c>
      <c r="H586" s="529"/>
      <c r="I586" s="526"/>
      <c r="J586" s="531">
        <v>0</v>
      </c>
      <c r="K586" s="532"/>
      <c r="L586" s="533"/>
      <c r="M586" s="531">
        <v>0</v>
      </c>
      <c r="N586" s="532"/>
      <c r="O586" s="533"/>
      <c r="P586" s="531">
        <v>0</v>
      </c>
      <c r="Q586" s="532"/>
      <c r="R586" s="533"/>
      <c r="S586" s="531">
        <v>0</v>
      </c>
      <c r="T586" s="532"/>
      <c r="U586" s="533"/>
      <c r="V586" s="531">
        <v>0</v>
      </c>
      <c r="W586" s="532"/>
      <c r="X586" s="533"/>
      <c r="Y586" s="531">
        <v>0</v>
      </c>
      <c r="Z586" s="532"/>
      <c r="AA586" s="533"/>
      <c r="AB586" s="518"/>
    </row>
    <row r="587" spans="1:28" ht="15.75" customHeight="1">
      <c r="A587" s="537" t="str">
        <f>T(A466)</f>
        <v/>
      </c>
      <c r="B587" s="538"/>
      <c r="C587" s="538"/>
      <c r="D587" s="539"/>
      <c r="E587" s="527"/>
      <c r="F587" s="528"/>
      <c r="G587" s="527"/>
      <c r="H587" s="530"/>
      <c r="I587" s="528"/>
      <c r="J587" s="534"/>
      <c r="K587" s="535"/>
      <c r="L587" s="536"/>
      <c r="M587" s="534"/>
      <c r="N587" s="535"/>
      <c r="O587" s="536"/>
      <c r="P587" s="534"/>
      <c r="Q587" s="535"/>
      <c r="R587" s="536"/>
      <c r="S587" s="534"/>
      <c r="T587" s="535"/>
      <c r="U587" s="536"/>
      <c r="V587" s="534"/>
      <c r="W587" s="535"/>
      <c r="X587" s="536"/>
      <c r="Y587" s="534"/>
      <c r="Z587" s="535"/>
      <c r="AA587" s="536"/>
      <c r="AB587" s="518"/>
    </row>
    <row r="588" spans="1:28" ht="15.75" customHeight="1" thickBot="1">
      <c r="A588" s="540"/>
      <c r="B588" s="541"/>
      <c r="C588" s="541"/>
      <c r="D588" s="542"/>
      <c r="E588" s="543">
        <f>SUM(E586)</f>
        <v>1</v>
      </c>
      <c r="F588" s="544"/>
      <c r="G588" s="545">
        <f>SUM(G586)</f>
        <v>0</v>
      </c>
      <c r="H588" s="543"/>
      <c r="I588" s="544"/>
      <c r="J588" s="545">
        <f>SUM((J586+M586+P586)/3)</f>
        <v>0</v>
      </c>
      <c r="K588" s="543"/>
      <c r="L588" s="543"/>
      <c r="M588" s="543"/>
      <c r="N588" s="543"/>
      <c r="O588" s="543"/>
      <c r="P588" s="543"/>
      <c r="Q588" s="543"/>
      <c r="R588" s="544"/>
      <c r="S588" s="545">
        <f>SUM(((S586*3)+V586+Y586)/5)</f>
        <v>0</v>
      </c>
      <c r="T588" s="543"/>
      <c r="U588" s="543"/>
      <c r="V588" s="543"/>
      <c r="W588" s="543"/>
      <c r="X588" s="543"/>
      <c r="Y588" s="543"/>
      <c r="Z588" s="543"/>
      <c r="AA588" s="544"/>
      <c r="AB588" s="519"/>
    </row>
    <row r="589" spans="1:28" ht="15.75" customHeight="1" thickBot="1">
      <c r="J589" s="145"/>
      <c r="K589" s="145"/>
      <c r="L589" s="145"/>
      <c r="M589" s="145"/>
      <c r="N589" s="145"/>
      <c r="O589" s="145"/>
      <c r="P589" s="145"/>
      <c r="Q589" s="145"/>
      <c r="R589" s="145"/>
      <c r="S589" s="145"/>
      <c r="T589" s="145"/>
      <c r="U589" s="145"/>
      <c r="V589" s="145"/>
      <c r="W589" s="145"/>
      <c r="X589" s="145"/>
      <c r="Y589" s="145"/>
      <c r="Z589" s="145"/>
      <c r="AA589" s="145"/>
      <c r="AB589" s="145"/>
    </row>
    <row r="590" spans="1:28" ht="15.75" customHeight="1">
      <c r="A590" s="547" t="str">
        <f>T(A584)</f>
        <v>Cyber Attack</v>
      </c>
      <c r="B590" s="548"/>
      <c r="C590" s="548"/>
      <c r="D590" s="549"/>
      <c r="E590" s="508" t="s">
        <v>45</v>
      </c>
      <c r="F590" s="509"/>
      <c r="G590" s="508" t="s">
        <v>3</v>
      </c>
      <c r="H590" s="512"/>
      <c r="I590" s="509"/>
      <c r="J590" s="514" t="s">
        <v>15</v>
      </c>
      <c r="K590" s="515"/>
      <c r="L590" s="515"/>
      <c r="M590" s="515"/>
      <c r="N590" s="515"/>
      <c r="O590" s="515"/>
      <c r="P590" s="515"/>
      <c r="Q590" s="515"/>
      <c r="R590" s="516"/>
      <c r="S590" s="514" t="s">
        <v>7</v>
      </c>
      <c r="T590" s="515"/>
      <c r="U590" s="515"/>
      <c r="V590" s="515"/>
      <c r="W590" s="515"/>
      <c r="X590" s="515"/>
      <c r="Y590" s="515"/>
      <c r="Z590" s="515"/>
      <c r="AA590" s="516"/>
      <c r="AB590" s="517">
        <f>SUM(((((J594+S594)/2)*G594)*E594))</f>
        <v>0</v>
      </c>
    </row>
    <row r="591" spans="1:28" ht="15.75" customHeight="1">
      <c r="A591" s="550"/>
      <c r="B591" s="551"/>
      <c r="C591" s="551"/>
      <c r="D591" s="552"/>
      <c r="E591" s="510"/>
      <c r="F591" s="511"/>
      <c r="G591" s="510"/>
      <c r="H591" s="513"/>
      <c r="I591" s="511"/>
      <c r="J591" s="520" t="s">
        <v>16</v>
      </c>
      <c r="K591" s="521"/>
      <c r="L591" s="522"/>
      <c r="M591" s="520" t="s">
        <v>17</v>
      </c>
      <c r="N591" s="521"/>
      <c r="O591" s="522"/>
      <c r="P591" s="520" t="s">
        <v>18</v>
      </c>
      <c r="Q591" s="521"/>
      <c r="R591" s="522"/>
      <c r="S591" s="520" t="s">
        <v>8</v>
      </c>
      <c r="T591" s="521"/>
      <c r="U591" s="522"/>
      <c r="V591" s="520" t="s">
        <v>13</v>
      </c>
      <c r="W591" s="521"/>
      <c r="X591" s="522"/>
      <c r="Y591" s="520" t="s">
        <v>149</v>
      </c>
      <c r="Z591" s="521"/>
      <c r="AA591" s="522"/>
      <c r="AB591" s="518"/>
    </row>
    <row r="592" spans="1:28" ht="15.75" customHeight="1">
      <c r="A592" s="523" t="str">
        <f>T(A471)</f>
        <v>Air Handling</v>
      </c>
      <c r="B592" s="524"/>
      <c r="C592" s="141" t="str">
        <f>T(C471)</f>
        <v>HR</v>
      </c>
      <c r="D592" s="144">
        <f>SUM(D471)</f>
        <v>17</v>
      </c>
      <c r="E592" s="525">
        <v>1</v>
      </c>
      <c r="F592" s="526"/>
      <c r="G592" s="525">
        <f>SUM(G471)</f>
        <v>0</v>
      </c>
      <c r="H592" s="529"/>
      <c r="I592" s="526"/>
      <c r="J592" s="531">
        <v>0</v>
      </c>
      <c r="K592" s="532"/>
      <c r="L592" s="533"/>
      <c r="M592" s="531">
        <v>0</v>
      </c>
      <c r="N592" s="532"/>
      <c r="O592" s="533"/>
      <c r="P592" s="531">
        <v>0</v>
      </c>
      <c r="Q592" s="532"/>
      <c r="R592" s="533"/>
      <c r="S592" s="531">
        <v>0</v>
      </c>
      <c r="T592" s="532"/>
      <c r="U592" s="533"/>
      <c r="V592" s="531">
        <v>0</v>
      </c>
      <c r="W592" s="532"/>
      <c r="X592" s="533"/>
      <c r="Y592" s="531">
        <v>0</v>
      </c>
      <c r="Z592" s="532"/>
      <c r="AA592" s="533"/>
      <c r="AB592" s="518"/>
    </row>
    <row r="593" spans="1:28" ht="15.75" customHeight="1">
      <c r="A593" s="537" t="str">
        <f>T(A472)</f>
        <v/>
      </c>
      <c r="B593" s="538"/>
      <c r="C593" s="538"/>
      <c r="D593" s="539"/>
      <c r="E593" s="527"/>
      <c r="F593" s="528"/>
      <c r="G593" s="527"/>
      <c r="H593" s="530"/>
      <c r="I593" s="528"/>
      <c r="J593" s="534"/>
      <c r="K593" s="535"/>
      <c r="L593" s="536"/>
      <c r="M593" s="534"/>
      <c r="N593" s="535"/>
      <c r="O593" s="536"/>
      <c r="P593" s="534"/>
      <c r="Q593" s="535"/>
      <c r="R593" s="536"/>
      <c r="S593" s="534"/>
      <c r="T593" s="535"/>
      <c r="U593" s="536"/>
      <c r="V593" s="534"/>
      <c r="W593" s="535"/>
      <c r="X593" s="536"/>
      <c r="Y593" s="534"/>
      <c r="Z593" s="535"/>
      <c r="AA593" s="536"/>
      <c r="AB593" s="518"/>
    </row>
    <row r="594" spans="1:28" ht="15.75" customHeight="1" thickBot="1">
      <c r="A594" s="540"/>
      <c r="B594" s="541"/>
      <c r="C594" s="541"/>
      <c r="D594" s="542"/>
      <c r="E594" s="543">
        <f>SUM(E592)</f>
        <v>1</v>
      </c>
      <c r="F594" s="544"/>
      <c r="G594" s="545">
        <f>SUM(G592)</f>
        <v>0</v>
      </c>
      <c r="H594" s="543"/>
      <c r="I594" s="544"/>
      <c r="J594" s="545">
        <f>SUM((J592+M592+P592)/3)</f>
        <v>0</v>
      </c>
      <c r="K594" s="543"/>
      <c r="L594" s="543"/>
      <c r="M594" s="543"/>
      <c r="N594" s="543"/>
      <c r="O594" s="543"/>
      <c r="P594" s="543"/>
      <c r="Q594" s="543"/>
      <c r="R594" s="544"/>
      <c r="S594" s="545">
        <f>SUM(((S592*3)+V592+Y592)/5)</f>
        <v>0</v>
      </c>
      <c r="T594" s="543"/>
      <c r="U594" s="543"/>
      <c r="V594" s="543"/>
      <c r="W594" s="543"/>
      <c r="X594" s="543"/>
      <c r="Y594" s="543"/>
      <c r="Z594" s="543"/>
      <c r="AA594" s="544"/>
      <c r="AB594" s="519"/>
    </row>
    <row r="595" spans="1:28" ht="15.75" customHeight="1" thickBot="1">
      <c r="J595" s="145"/>
      <c r="K595" s="145"/>
      <c r="L595" s="145"/>
      <c r="M595" s="145"/>
      <c r="N595" s="145"/>
      <c r="O595" s="145"/>
      <c r="P595" s="145"/>
      <c r="Q595" s="145"/>
      <c r="R595" s="145"/>
      <c r="S595" s="145"/>
      <c r="T595" s="145"/>
      <c r="U595" s="145"/>
      <c r="V595" s="145"/>
      <c r="W595" s="145"/>
      <c r="X595" s="145"/>
      <c r="Y595" s="145"/>
      <c r="Z595" s="145"/>
      <c r="AA595" s="145"/>
      <c r="AB595" s="145"/>
    </row>
    <row r="596" spans="1:28" ht="15.75" customHeight="1">
      <c r="A596" s="547" t="str">
        <f>T(A590)</f>
        <v>Cyber Attack</v>
      </c>
      <c r="B596" s="548"/>
      <c r="C596" s="548"/>
      <c r="D596" s="549"/>
      <c r="E596" s="508" t="s">
        <v>45</v>
      </c>
      <c r="F596" s="509"/>
      <c r="G596" s="508" t="s">
        <v>3</v>
      </c>
      <c r="H596" s="512"/>
      <c r="I596" s="509"/>
      <c r="J596" s="514" t="s">
        <v>15</v>
      </c>
      <c r="K596" s="515"/>
      <c r="L596" s="515"/>
      <c r="M596" s="515"/>
      <c r="N596" s="515"/>
      <c r="O596" s="515"/>
      <c r="P596" s="515"/>
      <c r="Q596" s="515"/>
      <c r="R596" s="516"/>
      <c r="S596" s="514" t="s">
        <v>7</v>
      </c>
      <c r="T596" s="515"/>
      <c r="U596" s="515"/>
      <c r="V596" s="515"/>
      <c r="W596" s="515"/>
      <c r="X596" s="515"/>
      <c r="Y596" s="515"/>
      <c r="Z596" s="515"/>
      <c r="AA596" s="516"/>
      <c r="AB596" s="517">
        <f>SUM(((((J600+S600)/2)*G600)*E600))</f>
        <v>0</v>
      </c>
    </row>
    <row r="597" spans="1:28" ht="15.75" customHeight="1">
      <c r="A597" s="550"/>
      <c r="B597" s="551"/>
      <c r="C597" s="551"/>
      <c r="D597" s="552"/>
      <c r="E597" s="510"/>
      <c r="F597" s="511"/>
      <c r="G597" s="510"/>
      <c r="H597" s="513"/>
      <c r="I597" s="511"/>
      <c r="J597" s="520" t="s">
        <v>16</v>
      </c>
      <c r="K597" s="521"/>
      <c r="L597" s="522"/>
      <c r="M597" s="520" t="s">
        <v>17</v>
      </c>
      <c r="N597" s="521"/>
      <c r="O597" s="522"/>
      <c r="P597" s="520" t="s">
        <v>18</v>
      </c>
      <c r="Q597" s="521"/>
      <c r="R597" s="522"/>
      <c r="S597" s="520" t="s">
        <v>8</v>
      </c>
      <c r="T597" s="521"/>
      <c r="U597" s="522"/>
      <c r="V597" s="520" t="s">
        <v>13</v>
      </c>
      <c r="W597" s="521"/>
      <c r="X597" s="522"/>
      <c r="Y597" s="520" t="s">
        <v>149</v>
      </c>
      <c r="Z597" s="521"/>
      <c r="AA597" s="522"/>
      <c r="AB597" s="518"/>
    </row>
    <row r="598" spans="1:28" ht="15.75" customHeight="1">
      <c r="A598" s="523" t="str">
        <f>T(A477)</f>
        <v>Power Generation/Distribution</v>
      </c>
      <c r="B598" s="524"/>
      <c r="C598" s="141" t="str">
        <f>T(C477)</f>
        <v>HR</v>
      </c>
      <c r="D598" s="144">
        <f>SUM(D477)</f>
        <v>18</v>
      </c>
      <c r="E598" s="525">
        <v>1</v>
      </c>
      <c r="F598" s="526"/>
      <c r="G598" s="525">
        <f>SUM(G477)</f>
        <v>0</v>
      </c>
      <c r="H598" s="529"/>
      <c r="I598" s="526"/>
      <c r="J598" s="531">
        <v>0</v>
      </c>
      <c r="K598" s="532"/>
      <c r="L598" s="533"/>
      <c r="M598" s="531">
        <v>0</v>
      </c>
      <c r="N598" s="532"/>
      <c r="O598" s="533"/>
      <c r="P598" s="531">
        <v>0</v>
      </c>
      <c r="Q598" s="532"/>
      <c r="R598" s="533"/>
      <c r="S598" s="531">
        <v>0</v>
      </c>
      <c r="T598" s="532"/>
      <c r="U598" s="533"/>
      <c r="V598" s="531">
        <v>0</v>
      </c>
      <c r="W598" s="532"/>
      <c r="X598" s="533"/>
      <c r="Y598" s="531">
        <v>0</v>
      </c>
      <c r="Z598" s="532"/>
      <c r="AA598" s="533"/>
      <c r="AB598" s="518"/>
    </row>
    <row r="599" spans="1:28" ht="15.75" customHeight="1">
      <c r="A599" s="537" t="str">
        <f>T(A478)</f>
        <v/>
      </c>
      <c r="B599" s="538"/>
      <c r="C599" s="538"/>
      <c r="D599" s="539"/>
      <c r="E599" s="527"/>
      <c r="F599" s="528"/>
      <c r="G599" s="527"/>
      <c r="H599" s="530"/>
      <c r="I599" s="528"/>
      <c r="J599" s="534"/>
      <c r="K599" s="535"/>
      <c r="L599" s="536"/>
      <c r="M599" s="534"/>
      <c r="N599" s="535"/>
      <c r="O599" s="536"/>
      <c r="P599" s="534"/>
      <c r="Q599" s="535"/>
      <c r="R599" s="536"/>
      <c r="S599" s="534"/>
      <c r="T599" s="535"/>
      <c r="U599" s="536"/>
      <c r="V599" s="534"/>
      <c r="W599" s="535"/>
      <c r="X599" s="536"/>
      <c r="Y599" s="534"/>
      <c r="Z599" s="535"/>
      <c r="AA599" s="536"/>
      <c r="AB599" s="518"/>
    </row>
    <row r="600" spans="1:28" ht="15.75" customHeight="1" thickBot="1">
      <c r="A600" s="540"/>
      <c r="B600" s="541"/>
      <c r="C600" s="541"/>
      <c r="D600" s="542"/>
      <c r="E600" s="543">
        <f>SUM(E598)</f>
        <v>1</v>
      </c>
      <c r="F600" s="544"/>
      <c r="G600" s="545">
        <f>SUM(G598)</f>
        <v>0</v>
      </c>
      <c r="H600" s="543"/>
      <c r="I600" s="544"/>
      <c r="J600" s="545">
        <f>SUM((J598+M598+P598)/3)</f>
        <v>0</v>
      </c>
      <c r="K600" s="543"/>
      <c r="L600" s="543"/>
      <c r="M600" s="543"/>
      <c r="N600" s="543"/>
      <c r="O600" s="543"/>
      <c r="P600" s="543"/>
      <c r="Q600" s="543"/>
      <c r="R600" s="544"/>
      <c r="S600" s="545">
        <f>SUM(((S598*3)+V598+Y598)/5)</f>
        <v>0</v>
      </c>
      <c r="T600" s="543"/>
      <c r="U600" s="543"/>
      <c r="V600" s="543"/>
      <c r="W600" s="543"/>
      <c r="X600" s="543"/>
      <c r="Y600" s="543"/>
      <c r="Z600" s="543"/>
      <c r="AA600" s="544"/>
      <c r="AB600" s="519"/>
    </row>
    <row r="601" spans="1:28" ht="15.75" customHeight="1" thickBot="1">
      <c r="J601" s="143"/>
      <c r="K601" s="143"/>
      <c r="L601" s="143"/>
      <c r="M601" s="143"/>
      <c r="N601" s="143"/>
      <c r="O601" s="143"/>
      <c r="P601" s="143"/>
      <c r="Q601" s="143"/>
      <c r="R601" s="143"/>
      <c r="S601" s="143"/>
      <c r="T601" s="143"/>
      <c r="U601" s="143"/>
      <c r="V601" s="143"/>
      <c r="W601" s="143"/>
      <c r="X601" s="143"/>
      <c r="Y601" s="143"/>
      <c r="Z601" s="143"/>
      <c r="AA601" s="143"/>
      <c r="AB601" s="145"/>
    </row>
    <row r="602" spans="1:28" ht="15.75" customHeight="1">
      <c r="A602" s="547" t="str">
        <f>T(A596)</f>
        <v>Cyber Attack</v>
      </c>
      <c r="B602" s="548"/>
      <c r="C602" s="548"/>
      <c r="D602" s="549"/>
      <c r="E602" s="508" t="s">
        <v>45</v>
      </c>
      <c r="F602" s="509"/>
      <c r="G602" s="508" t="s">
        <v>3</v>
      </c>
      <c r="H602" s="512"/>
      <c r="I602" s="509"/>
      <c r="J602" s="514" t="s">
        <v>15</v>
      </c>
      <c r="K602" s="515"/>
      <c r="L602" s="515"/>
      <c r="M602" s="515"/>
      <c r="N602" s="515"/>
      <c r="O602" s="515"/>
      <c r="P602" s="515"/>
      <c r="Q602" s="515"/>
      <c r="R602" s="516"/>
      <c r="S602" s="514" t="s">
        <v>7</v>
      </c>
      <c r="T602" s="515"/>
      <c r="U602" s="515"/>
      <c r="V602" s="515"/>
      <c r="W602" s="515"/>
      <c r="X602" s="515"/>
      <c r="Y602" s="515"/>
      <c r="Z602" s="515"/>
      <c r="AA602" s="516"/>
      <c r="AB602" s="517">
        <f>SUM(((((J606+S606)/2)*G606)*E606))</f>
        <v>0</v>
      </c>
    </row>
    <row r="603" spans="1:28" ht="15.75" customHeight="1">
      <c r="A603" s="550"/>
      <c r="B603" s="551"/>
      <c r="C603" s="551"/>
      <c r="D603" s="552"/>
      <c r="E603" s="510"/>
      <c r="F603" s="511"/>
      <c r="G603" s="510"/>
      <c r="H603" s="513"/>
      <c r="I603" s="511"/>
      <c r="J603" s="520" t="s">
        <v>16</v>
      </c>
      <c r="K603" s="521"/>
      <c r="L603" s="522"/>
      <c r="M603" s="520" t="s">
        <v>17</v>
      </c>
      <c r="N603" s="521"/>
      <c r="O603" s="522"/>
      <c r="P603" s="520" t="s">
        <v>18</v>
      </c>
      <c r="Q603" s="521"/>
      <c r="R603" s="522"/>
      <c r="S603" s="520" t="s">
        <v>8</v>
      </c>
      <c r="T603" s="521"/>
      <c r="U603" s="522"/>
      <c r="V603" s="520" t="s">
        <v>13</v>
      </c>
      <c r="W603" s="521"/>
      <c r="X603" s="522"/>
      <c r="Y603" s="520" t="s">
        <v>149</v>
      </c>
      <c r="Z603" s="521"/>
      <c r="AA603" s="522"/>
      <c r="AB603" s="518"/>
    </row>
    <row r="604" spans="1:28" ht="15.75" customHeight="1">
      <c r="A604" s="523" t="str">
        <f>T(A483)</f>
        <v>Yards</v>
      </c>
      <c r="B604" s="524"/>
      <c r="C604" s="141" t="str">
        <f>T(C483)</f>
        <v>HR</v>
      </c>
      <c r="D604" s="144">
        <f>SUM(D483)</f>
        <v>19</v>
      </c>
      <c r="E604" s="525">
        <v>1</v>
      </c>
      <c r="F604" s="526"/>
      <c r="G604" s="525">
        <f>SUM(G483)</f>
        <v>0</v>
      </c>
      <c r="H604" s="529"/>
      <c r="I604" s="526"/>
      <c r="J604" s="531">
        <v>0</v>
      </c>
      <c r="K604" s="532"/>
      <c r="L604" s="533"/>
      <c r="M604" s="531">
        <v>0</v>
      </c>
      <c r="N604" s="532"/>
      <c r="O604" s="533"/>
      <c r="P604" s="531">
        <v>0</v>
      </c>
      <c r="Q604" s="532"/>
      <c r="R604" s="533"/>
      <c r="S604" s="531">
        <v>0</v>
      </c>
      <c r="T604" s="532"/>
      <c r="U604" s="533"/>
      <c r="V604" s="531">
        <v>0</v>
      </c>
      <c r="W604" s="532"/>
      <c r="X604" s="533"/>
      <c r="Y604" s="531">
        <v>0</v>
      </c>
      <c r="Z604" s="532"/>
      <c r="AA604" s="533"/>
      <c r="AB604" s="518"/>
    </row>
    <row r="605" spans="1:28" ht="15.75" customHeight="1">
      <c r="A605" s="537" t="str">
        <f>T(A484)</f>
        <v/>
      </c>
      <c r="B605" s="538"/>
      <c r="C605" s="538"/>
      <c r="D605" s="539"/>
      <c r="E605" s="527"/>
      <c r="F605" s="528"/>
      <c r="G605" s="527"/>
      <c r="H605" s="530"/>
      <c r="I605" s="528"/>
      <c r="J605" s="534"/>
      <c r="K605" s="535"/>
      <c r="L605" s="536"/>
      <c r="M605" s="534"/>
      <c r="N605" s="535"/>
      <c r="O605" s="536"/>
      <c r="P605" s="534"/>
      <c r="Q605" s="535"/>
      <c r="R605" s="536"/>
      <c r="S605" s="534"/>
      <c r="T605" s="535"/>
      <c r="U605" s="536"/>
      <c r="V605" s="534"/>
      <c r="W605" s="535"/>
      <c r="X605" s="536"/>
      <c r="Y605" s="534"/>
      <c r="Z605" s="535"/>
      <c r="AA605" s="536"/>
      <c r="AB605" s="518"/>
    </row>
    <row r="606" spans="1:28" ht="15.75" customHeight="1" thickBot="1">
      <c r="A606" s="540"/>
      <c r="B606" s="541"/>
      <c r="C606" s="541"/>
      <c r="D606" s="542"/>
      <c r="E606" s="543">
        <f>SUM(E604)</f>
        <v>1</v>
      </c>
      <c r="F606" s="544"/>
      <c r="G606" s="545">
        <f>SUM(G604)</f>
        <v>0</v>
      </c>
      <c r="H606" s="543"/>
      <c r="I606" s="544"/>
      <c r="J606" s="545">
        <f>SUM((J604+M604+P604)/3)</f>
        <v>0</v>
      </c>
      <c r="K606" s="543"/>
      <c r="L606" s="543"/>
      <c r="M606" s="543"/>
      <c r="N606" s="543"/>
      <c r="O606" s="543"/>
      <c r="P606" s="543"/>
      <c r="Q606" s="543"/>
      <c r="R606" s="544"/>
      <c r="S606" s="545">
        <f>SUM(((S604*3)+V604+Y604)/5)</f>
        <v>0</v>
      </c>
      <c r="T606" s="543"/>
      <c r="U606" s="543"/>
      <c r="V606" s="543"/>
      <c r="W606" s="543"/>
      <c r="X606" s="543"/>
      <c r="Y606" s="543"/>
      <c r="Z606" s="543"/>
      <c r="AA606" s="544"/>
      <c r="AB606" s="519"/>
    </row>
    <row r="607" spans="1:28" ht="15.75" customHeight="1" thickBot="1">
      <c r="J607" s="145"/>
      <c r="K607" s="145"/>
      <c r="L607" s="145"/>
      <c r="M607" s="145"/>
      <c r="N607" s="145"/>
      <c r="O607" s="145"/>
      <c r="P607" s="145"/>
      <c r="Q607" s="145"/>
      <c r="R607" s="145"/>
      <c r="S607" s="145"/>
      <c r="T607" s="145"/>
      <c r="U607" s="145"/>
      <c r="V607" s="145"/>
      <c r="W607" s="145"/>
      <c r="X607" s="145"/>
      <c r="Y607" s="145"/>
      <c r="Z607" s="145"/>
      <c r="AA607" s="145"/>
      <c r="AB607" s="145"/>
    </row>
    <row r="608" spans="1:28" ht="15.75" customHeight="1">
      <c r="A608" s="547" t="str">
        <f>T(A602)</f>
        <v>Cyber Attack</v>
      </c>
      <c r="B608" s="548"/>
      <c r="C608" s="548"/>
      <c r="D608" s="549"/>
      <c r="E608" s="508" t="s">
        <v>45</v>
      </c>
      <c r="F608" s="509"/>
      <c r="G608" s="508" t="s">
        <v>3</v>
      </c>
      <c r="H608" s="512"/>
      <c r="I608" s="509"/>
      <c r="J608" s="514" t="s">
        <v>15</v>
      </c>
      <c r="K608" s="515"/>
      <c r="L608" s="515"/>
      <c r="M608" s="515"/>
      <c r="N608" s="515"/>
      <c r="O608" s="515"/>
      <c r="P608" s="515"/>
      <c r="Q608" s="515"/>
      <c r="R608" s="516"/>
      <c r="S608" s="514" t="s">
        <v>7</v>
      </c>
      <c r="T608" s="515"/>
      <c r="U608" s="515"/>
      <c r="V608" s="515"/>
      <c r="W608" s="515"/>
      <c r="X608" s="515"/>
      <c r="Y608" s="515"/>
      <c r="Z608" s="515"/>
      <c r="AA608" s="516"/>
      <c r="AB608" s="517">
        <f>SUM(((((J612+S612)/2)*G612)*E612))</f>
        <v>0</v>
      </c>
    </row>
    <row r="609" spans="1:28" ht="15.75" customHeight="1">
      <c r="A609" s="550"/>
      <c r="B609" s="551"/>
      <c r="C609" s="551"/>
      <c r="D609" s="552"/>
      <c r="E609" s="510"/>
      <c r="F609" s="511"/>
      <c r="G609" s="510"/>
      <c r="H609" s="513"/>
      <c r="I609" s="511"/>
      <c r="J609" s="520" t="s">
        <v>16</v>
      </c>
      <c r="K609" s="521"/>
      <c r="L609" s="522"/>
      <c r="M609" s="520" t="s">
        <v>17</v>
      </c>
      <c r="N609" s="521"/>
      <c r="O609" s="522"/>
      <c r="P609" s="520" t="s">
        <v>18</v>
      </c>
      <c r="Q609" s="521"/>
      <c r="R609" s="522"/>
      <c r="S609" s="520" t="s">
        <v>8</v>
      </c>
      <c r="T609" s="521"/>
      <c r="U609" s="522"/>
      <c r="V609" s="520" t="s">
        <v>13</v>
      </c>
      <c r="W609" s="521"/>
      <c r="X609" s="522"/>
      <c r="Y609" s="520" t="s">
        <v>149</v>
      </c>
      <c r="Z609" s="521"/>
      <c r="AA609" s="522"/>
      <c r="AB609" s="518"/>
    </row>
    <row r="610" spans="1:28" ht="15.75" customHeight="1">
      <c r="A610" s="523" t="str">
        <f>T(A489)</f>
        <v>Maintenance Barns/Facilities</v>
      </c>
      <c r="B610" s="524"/>
      <c r="C610" s="141" t="str">
        <f>T(C489)</f>
        <v>HR</v>
      </c>
      <c r="D610" s="144">
        <f>SUM(D489)</f>
        <v>20</v>
      </c>
      <c r="E610" s="525">
        <v>1</v>
      </c>
      <c r="F610" s="526"/>
      <c r="G610" s="525">
        <f>SUM(G489)</f>
        <v>0</v>
      </c>
      <c r="H610" s="529"/>
      <c r="I610" s="526"/>
      <c r="J610" s="531">
        <v>0</v>
      </c>
      <c r="K610" s="532"/>
      <c r="L610" s="533"/>
      <c r="M610" s="531">
        <v>0</v>
      </c>
      <c r="N610" s="532"/>
      <c r="O610" s="533"/>
      <c r="P610" s="531">
        <v>0</v>
      </c>
      <c r="Q610" s="532"/>
      <c r="R610" s="533"/>
      <c r="S610" s="531">
        <v>0</v>
      </c>
      <c r="T610" s="532"/>
      <c r="U610" s="533"/>
      <c r="V610" s="531">
        <v>0</v>
      </c>
      <c r="W610" s="532"/>
      <c r="X610" s="533"/>
      <c r="Y610" s="531">
        <v>0</v>
      </c>
      <c r="Z610" s="532"/>
      <c r="AA610" s="533"/>
      <c r="AB610" s="518"/>
    </row>
    <row r="611" spans="1:28" ht="15.75" customHeight="1">
      <c r="A611" s="537" t="str">
        <f>T(A490)</f>
        <v/>
      </c>
      <c r="B611" s="538"/>
      <c r="C611" s="538"/>
      <c r="D611" s="539"/>
      <c r="E611" s="527"/>
      <c r="F611" s="528"/>
      <c r="G611" s="527"/>
      <c r="H611" s="530"/>
      <c r="I611" s="528"/>
      <c r="J611" s="534"/>
      <c r="K611" s="535"/>
      <c r="L611" s="536"/>
      <c r="M611" s="534"/>
      <c r="N611" s="535"/>
      <c r="O611" s="536"/>
      <c r="P611" s="534"/>
      <c r="Q611" s="535"/>
      <c r="R611" s="536"/>
      <c r="S611" s="534"/>
      <c r="T611" s="535"/>
      <c r="U611" s="536"/>
      <c r="V611" s="534"/>
      <c r="W611" s="535"/>
      <c r="X611" s="536"/>
      <c r="Y611" s="534"/>
      <c r="Z611" s="535"/>
      <c r="AA611" s="536"/>
      <c r="AB611" s="518"/>
    </row>
    <row r="612" spans="1:28" ht="15.75" customHeight="1" thickBot="1">
      <c r="A612" s="540"/>
      <c r="B612" s="541"/>
      <c r="C612" s="541"/>
      <c r="D612" s="542"/>
      <c r="E612" s="543">
        <f>SUM(E610)</f>
        <v>1</v>
      </c>
      <c r="F612" s="544"/>
      <c r="G612" s="545">
        <f>SUM(G610)</f>
        <v>0</v>
      </c>
      <c r="H612" s="543"/>
      <c r="I612" s="544"/>
      <c r="J612" s="545">
        <f>SUM((J610+M610+P610)/3)</f>
        <v>0</v>
      </c>
      <c r="K612" s="543"/>
      <c r="L612" s="543"/>
      <c r="M612" s="543"/>
      <c r="N612" s="543"/>
      <c r="O612" s="543"/>
      <c r="P612" s="543"/>
      <c r="Q612" s="543"/>
      <c r="R612" s="544"/>
      <c r="S612" s="545">
        <f>SUM(((S610*3)+V610+Y610)/5)</f>
        <v>0</v>
      </c>
      <c r="T612" s="543"/>
      <c r="U612" s="543"/>
      <c r="V612" s="543"/>
      <c r="W612" s="543"/>
      <c r="X612" s="543"/>
      <c r="Y612" s="543"/>
      <c r="Z612" s="543"/>
      <c r="AA612" s="544"/>
      <c r="AB612" s="519"/>
    </row>
    <row r="613" spans="1:28" ht="15.75" customHeight="1"/>
    <row r="614" spans="1:28" ht="31.8" thickBot="1">
      <c r="A614" s="546" t="str">
        <f>T(Definitions!D24)</f>
        <v>Natural Disaster</v>
      </c>
      <c r="B614" s="546"/>
      <c r="C614" s="546"/>
      <c r="D614" s="546"/>
      <c r="E614" s="546"/>
      <c r="F614" s="546"/>
      <c r="G614" s="546"/>
      <c r="H614" s="546"/>
      <c r="I614" s="546"/>
      <c r="J614" s="546"/>
      <c r="K614" s="546"/>
      <c r="L614" s="546"/>
      <c r="M614" s="546"/>
      <c r="N614" s="546"/>
      <c r="O614" s="546"/>
      <c r="P614" s="546"/>
      <c r="Q614" s="546"/>
      <c r="R614" s="546"/>
      <c r="S614" s="546"/>
      <c r="T614" s="546"/>
      <c r="U614" s="546"/>
      <c r="V614" s="546"/>
      <c r="W614" s="546"/>
      <c r="X614" s="546"/>
      <c r="Y614" s="546"/>
      <c r="Z614" s="546"/>
      <c r="AA614" s="546"/>
      <c r="AB614" s="546"/>
    </row>
    <row r="615" spans="1:28" ht="15.75" customHeight="1">
      <c r="A615" s="547" t="str">
        <f>T(A614)</f>
        <v>Natural Disaster</v>
      </c>
      <c r="B615" s="548"/>
      <c r="C615" s="548"/>
      <c r="D615" s="549"/>
      <c r="E615" s="553" t="s">
        <v>45</v>
      </c>
      <c r="F615" s="554"/>
      <c r="G615" s="508" t="s">
        <v>3</v>
      </c>
      <c r="H615" s="512"/>
      <c r="I615" s="509"/>
      <c r="J615" s="514" t="s">
        <v>15</v>
      </c>
      <c r="K615" s="515"/>
      <c r="L615" s="515"/>
      <c r="M615" s="515"/>
      <c r="N615" s="515"/>
      <c r="O615" s="515"/>
      <c r="P615" s="515"/>
      <c r="Q615" s="515"/>
      <c r="R615" s="516"/>
      <c r="S615" s="514" t="s">
        <v>7</v>
      </c>
      <c r="T615" s="515"/>
      <c r="U615" s="515"/>
      <c r="V615" s="515"/>
      <c r="W615" s="515"/>
      <c r="X615" s="515"/>
      <c r="Y615" s="515"/>
      <c r="Z615" s="515"/>
      <c r="AA615" s="516"/>
      <c r="AB615" s="517">
        <f>SUM(((((J619+S619)/2)*G619)*E619))</f>
        <v>0</v>
      </c>
    </row>
    <row r="616" spans="1:28" ht="15.75" customHeight="1">
      <c r="A616" s="550"/>
      <c r="B616" s="551"/>
      <c r="C616" s="551"/>
      <c r="D616" s="552"/>
      <c r="E616" s="555"/>
      <c r="F616" s="556"/>
      <c r="G616" s="510"/>
      <c r="H616" s="513"/>
      <c r="I616" s="511"/>
      <c r="J616" s="520" t="s">
        <v>16</v>
      </c>
      <c r="K616" s="521"/>
      <c r="L616" s="522"/>
      <c r="M616" s="520" t="s">
        <v>17</v>
      </c>
      <c r="N616" s="521"/>
      <c r="O616" s="522"/>
      <c r="P616" s="520" t="s">
        <v>18</v>
      </c>
      <c r="Q616" s="521"/>
      <c r="R616" s="522"/>
      <c r="S616" s="520" t="s">
        <v>8</v>
      </c>
      <c r="T616" s="521"/>
      <c r="U616" s="522"/>
      <c r="V616" s="520" t="s">
        <v>13</v>
      </c>
      <c r="W616" s="521"/>
      <c r="X616" s="522"/>
      <c r="Y616" s="520" t="s">
        <v>149</v>
      </c>
      <c r="Z616" s="521"/>
      <c r="AA616" s="522"/>
      <c r="AB616" s="518"/>
    </row>
    <row r="617" spans="1:28" ht="15.75" customHeight="1">
      <c r="A617" s="523" t="str">
        <f>T(A496)</f>
        <v>Headquarters Building</v>
      </c>
      <c r="B617" s="524"/>
      <c r="C617" s="141" t="str">
        <f>T(C496)</f>
        <v>HR</v>
      </c>
      <c r="D617" s="144">
        <f>SUM(D496)</f>
        <v>1</v>
      </c>
      <c r="E617" s="525">
        <v>1</v>
      </c>
      <c r="F617" s="526"/>
      <c r="G617" s="525">
        <f>SUM(G496)</f>
        <v>0</v>
      </c>
      <c r="H617" s="529"/>
      <c r="I617" s="526"/>
      <c r="J617" s="531">
        <v>0</v>
      </c>
      <c r="K617" s="532"/>
      <c r="L617" s="533"/>
      <c r="M617" s="531">
        <v>0</v>
      </c>
      <c r="N617" s="532"/>
      <c r="O617" s="533"/>
      <c r="P617" s="531">
        <v>0</v>
      </c>
      <c r="Q617" s="532"/>
      <c r="R617" s="533"/>
      <c r="S617" s="531">
        <v>0</v>
      </c>
      <c r="T617" s="532"/>
      <c r="U617" s="533"/>
      <c r="V617" s="531">
        <v>0</v>
      </c>
      <c r="W617" s="532"/>
      <c r="X617" s="533"/>
      <c r="Y617" s="531">
        <v>0</v>
      </c>
      <c r="Z617" s="532"/>
      <c r="AA617" s="533"/>
      <c r="AB617" s="518"/>
    </row>
    <row r="618" spans="1:28" ht="15.75" customHeight="1">
      <c r="A618" s="537" t="str">
        <f>T(A497)</f>
        <v/>
      </c>
      <c r="B618" s="538"/>
      <c r="C618" s="538"/>
      <c r="D618" s="539"/>
      <c r="E618" s="527"/>
      <c r="F618" s="528"/>
      <c r="G618" s="527"/>
      <c r="H618" s="530"/>
      <c r="I618" s="528"/>
      <c r="J618" s="534"/>
      <c r="K618" s="535"/>
      <c r="L618" s="536"/>
      <c r="M618" s="534"/>
      <c r="N618" s="535"/>
      <c r="O618" s="536"/>
      <c r="P618" s="534"/>
      <c r="Q618" s="535"/>
      <c r="R618" s="536"/>
      <c r="S618" s="534"/>
      <c r="T618" s="535"/>
      <c r="U618" s="536"/>
      <c r="V618" s="534"/>
      <c r="W618" s="535"/>
      <c r="X618" s="536"/>
      <c r="Y618" s="534"/>
      <c r="Z618" s="535"/>
      <c r="AA618" s="536"/>
      <c r="AB618" s="518"/>
    </row>
    <row r="619" spans="1:28" ht="15.75" customHeight="1" thickBot="1">
      <c r="A619" s="540"/>
      <c r="B619" s="541"/>
      <c r="C619" s="541"/>
      <c r="D619" s="542"/>
      <c r="E619" s="543">
        <f>SUM(E617)</f>
        <v>1</v>
      </c>
      <c r="F619" s="544"/>
      <c r="G619" s="545">
        <f>SUM(G617)</f>
        <v>0</v>
      </c>
      <c r="H619" s="543"/>
      <c r="I619" s="544"/>
      <c r="J619" s="545">
        <f>SUM((J617+M617+P617)/3)</f>
        <v>0</v>
      </c>
      <c r="K619" s="543"/>
      <c r="L619" s="543"/>
      <c r="M619" s="543"/>
      <c r="N619" s="543"/>
      <c r="O619" s="543"/>
      <c r="P619" s="543"/>
      <c r="Q619" s="543"/>
      <c r="R619" s="544"/>
      <c r="S619" s="545">
        <f>SUM(((S617*3)+V617+Y617)/5)</f>
        <v>0</v>
      </c>
      <c r="T619" s="543"/>
      <c r="U619" s="543"/>
      <c r="V619" s="543"/>
      <c r="W619" s="543"/>
      <c r="X619" s="543"/>
      <c r="Y619" s="543"/>
      <c r="Z619" s="543"/>
      <c r="AA619" s="544"/>
      <c r="AB619" s="519"/>
    </row>
    <row r="620" spans="1:28" ht="15.75" customHeight="1" thickBot="1">
      <c r="E620" s="145"/>
      <c r="F620" s="145"/>
      <c r="G620" s="145"/>
      <c r="H620" s="145"/>
      <c r="I620" s="145"/>
      <c r="J620" s="143"/>
      <c r="K620" s="143"/>
      <c r="L620" s="143"/>
      <c r="M620" s="143"/>
      <c r="N620" s="143"/>
      <c r="O620" s="143"/>
      <c r="P620" s="143"/>
      <c r="Q620" s="143"/>
      <c r="R620" s="143"/>
      <c r="S620" s="143"/>
      <c r="T620" s="143"/>
      <c r="U620" s="143"/>
      <c r="V620" s="143"/>
      <c r="W620" s="143"/>
      <c r="X620" s="143"/>
      <c r="Y620" s="143"/>
      <c r="Z620" s="143"/>
      <c r="AA620" s="143"/>
      <c r="AB620" s="145"/>
    </row>
    <row r="621" spans="1:28" ht="15.75" customHeight="1">
      <c r="A621" s="547" t="str">
        <f>T(A615)</f>
        <v>Natural Disaster</v>
      </c>
      <c r="B621" s="548"/>
      <c r="C621" s="548"/>
      <c r="D621" s="549"/>
      <c r="E621" s="508" t="s">
        <v>45</v>
      </c>
      <c r="F621" s="509"/>
      <c r="G621" s="508" t="s">
        <v>3</v>
      </c>
      <c r="H621" s="512"/>
      <c r="I621" s="509"/>
      <c r="J621" s="514" t="s">
        <v>15</v>
      </c>
      <c r="K621" s="515"/>
      <c r="L621" s="515"/>
      <c r="M621" s="515"/>
      <c r="N621" s="515"/>
      <c r="O621" s="515"/>
      <c r="P621" s="515"/>
      <c r="Q621" s="515"/>
      <c r="R621" s="516"/>
      <c r="S621" s="514" t="s">
        <v>7</v>
      </c>
      <c r="T621" s="515"/>
      <c r="U621" s="515"/>
      <c r="V621" s="515"/>
      <c r="W621" s="515"/>
      <c r="X621" s="515"/>
      <c r="Y621" s="515"/>
      <c r="Z621" s="515"/>
      <c r="AA621" s="516"/>
      <c r="AB621" s="517">
        <f>SUM(((((J625+S625)/2)*G625)*E625))</f>
        <v>0</v>
      </c>
    </row>
    <row r="622" spans="1:28" ht="15.75" customHeight="1">
      <c r="A622" s="550"/>
      <c r="B622" s="551"/>
      <c r="C622" s="551"/>
      <c r="D622" s="552"/>
      <c r="E622" s="510"/>
      <c r="F622" s="511"/>
      <c r="G622" s="510"/>
      <c r="H622" s="513"/>
      <c r="I622" s="511"/>
      <c r="J622" s="520" t="s">
        <v>16</v>
      </c>
      <c r="K622" s="521"/>
      <c r="L622" s="522"/>
      <c r="M622" s="520" t="s">
        <v>17</v>
      </c>
      <c r="N622" s="521"/>
      <c r="O622" s="522"/>
      <c r="P622" s="520" t="s">
        <v>18</v>
      </c>
      <c r="Q622" s="521"/>
      <c r="R622" s="522"/>
      <c r="S622" s="520" t="s">
        <v>8</v>
      </c>
      <c r="T622" s="521"/>
      <c r="U622" s="522"/>
      <c r="V622" s="520" t="s">
        <v>13</v>
      </c>
      <c r="W622" s="521"/>
      <c r="X622" s="522"/>
      <c r="Y622" s="520" t="s">
        <v>149</v>
      </c>
      <c r="Z622" s="521"/>
      <c r="AA622" s="522"/>
      <c r="AB622" s="518"/>
    </row>
    <row r="623" spans="1:28" ht="15.75" customHeight="1">
      <c r="A623" s="523" t="str">
        <f>T(A502)</f>
        <v>Major Passenger Terminals</v>
      </c>
      <c r="B623" s="524"/>
      <c r="C623" s="141" t="str">
        <f>T(C502)</f>
        <v>HR</v>
      </c>
      <c r="D623" s="144">
        <f>SUM(D502)</f>
        <v>2</v>
      </c>
      <c r="E623" s="525">
        <v>1</v>
      </c>
      <c r="F623" s="526"/>
      <c r="G623" s="525">
        <f>SUM(G502)</f>
        <v>0</v>
      </c>
      <c r="H623" s="529"/>
      <c r="I623" s="526"/>
      <c r="J623" s="531">
        <v>0</v>
      </c>
      <c r="K623" s="532"/>
      <c r="L623" s="533"/>
      <c r="M623" s="531">
        <v>0</v>
      </c>
      <c r="N623" s="532"/>
      <c r="O623" s="533"/>
      <c r="P623" s="531">
        <v>0</v>
      </c>
      <c r="Q623" s="532"/>
      <c r="R623" s="533"/>
      <c r="S623" s="531">
        <v>0</v>
      </c>
      <c r="T623" s="532"/>
      <c r="U623" s="533"/>
      <c r="V623" s="531">
        <v>0</v>
      </c>
      <c r="W623" s="532"/>
      <c r="X623" s="533"/>
      <c r="Y623" s="531">
        <v>0</v>
      </c>
      <c r="Z623" s="532"/>
      <c r="AA623" s="533"/>
      <c r="AB623" s="518"/>
    </row>
    <row r="624" spans="1:28" ht="15.75" customHeight="1">
      <c r="A624" s="537" t="str">
        <f>T(A503)</f>
        <v/>
      </c>
      <c r="B624" s="538"/>
      <c r="C624" s="538"/>
      <c r="D624" s="539"/>
      <c r="E624" s="527"/>
      <c r="F624" s="528"/>
      <c r="G624" s="527"/>
      <c r="H624" s="530"/>
      <c r="I624" s="528"/>
      <c r="J624" s="534"/>
      <c r="K624" s="535"/>
      <c r="L624" s="536"/>
      <c r="M624" s="534"/>
      <c r="N624" s="535"/>
      <c r="O624" s="536"/>
      <c r="P624" s="534"/>
      <c r="Q624" s="535"/>
      <c r="R624" s="536"/>
      <c r="S624" s="534"/>
      <c r="T624" s="535"/>
      <c r="U624" s="536"/>
      <c r="V624" s="534"/>
      <c r="W624" s="535"/>
      <c r="X624" s="536"/>
      <c r="Y624" s="534"/>
      <c r="Z624" s="535"/>
      <c r="AA624" s="536"/>
      <c r="AB624" s="518"/>
    </row>
    <row r="625" spans="1:28" ht="15.75" customHeight="1" thickBot="1">
      <c r="A625" s="540"/>
      <c r="B625" s="541"/>
      <c r="C625" s="541"/>
      <c r="D625" s="542"/>
      <c r="E625" s="543">
        <f>SUM(E623)</f>
        <v>1</v>
      </c>
      <c r="F625" s="544"/>
      <c r="G625" s="545">
        <f>SUM(G623)</f>
        <v>0</v>
      </c>
      <c r="H625" s="543"/>
      <c r="I625" s="544"/>
      <c r="J625" s="545">
        <f>SUM((J623+M623+P623)/3)</f>
        <v>0</v>
      </c>
      <c r="K625" s="543"/>
      <c r="L625" s="543"/>
      <c r="M625" s="543"/>
      <c r="N625" s="543"/>
      <c r="O625" s="543"/>
      <c r="P625" s="543"/>
      <c r="Q625" s="543"/>
      <c r="R625" s="544"/>
      <c r="S625" s="545">
        <f>SUM(((S623*3)+V623+Y623)/5)</f>
        <v>0</v>
      </c>
      <c r="T625" s="543"/>
      <c r="U625" s="543"/>
      <c r="V625" s="543"/>
      <c r="W625" s="543"/>
      <c r="X625" s="543"/>
      <c r="Y625" s="543"/>
      <c r="Z625" s="543"/>
      <c r="AA625" s="544"/>
      <c r="AB625" s="519"/>
    </row>
    <row r="626" spans="1:28" ht="15.75" customHeight="1" thickBot="1">
      <c r="E626" s="145"/>
      <c r="F626" s="145"/>
      <c r="G626" s="145"/>
      <c r="H626" s="145"/>
      <c r="I626" s="145"/>
      <c r="J626" s="145"/>
      <c r="K626" s="145"/>
      <c r="L626" s="145"/>
      <c r="M626" s="145"/>
      <c r="N626" s="145"/>
      <c r="O626" s="145"/>
      <c r="P626" s="145"/>
      <c r="Q626" s="145"/>
      <c r="R626" s="145"/>
      <c r="S626" s="145"/>
      <c r="T626" s="145"/>
      <c r="U626" s="145"/>
      <c r="V626" s="145"/>
      <c r="W626" s="145"/>
      <c r="X626" s="145"/>
      <c r="Y626" s="145"/>
      <c r="Z626" s="145"/>
      <c r="AA626" s="145"/>
    </row>
    <row r="627" spans="1:28" ht="15.75" customHeight="1">
      <c r="A627" s="547" t="str">
        <f>T(A621)</f>
        <v>Natural Disaster</v>
      </c>
      <c r="B627" s="548"/>
      <c r="C627" s="548"/>
      <c r="D627" s="549"/>
      <c r="E627" s="508" t="s">
        <v>45</v>
      </c>
      <c r="F627" s="509"/>
      <c r="G627" s="508" t="s">
        <v>3</v>
      </c>
      <c r="H627" s="512"/>
      <c r="I627" s="509"/>
      <c r="J627" s="514" t="s">
        <v>15</v>
      </c>
      <c r="K627" s="515"/>
      <c r="L627" s="515"/>
      <c r="M627" s="515"/>
      <c r="N627" s="515"/>
      <c r="O627" s="515"/>
      <c r="P627" s="515"/>
      <c r="Q627" s="515"/>
      <c r="R627" s="516"/>
      <c r="S627" s="514" t="s">
        <v>7</v>
      </c>
      <c r="T627" s="515"/>
      <c r="U627" s="515"/>
      <c r="V627" s="515"/>
      <c r="W627" s="515"/>
      <c r="X627" s="515"/>
      <c r="Y627" s="515"/>
      <c r="Z627" s="515"/>
      <c r="AA627" s="516"/>
      <c r="AB627" s="517">
        <f>SUM(((((J631+S631)/2)*G631)*E631))</f>
        <v>0</v>
      </c>
    </row>
    <row r="628" spans="1:28" ht="15.75" customHeight="1">
      <c r="A628" s="550"/>
      <c r="B628" s="551"/>
      <c r="C628" s="551"/>
      <c r="D628" s="552"/>
      <c r="E628" s="510"/>
      <c r="F628" s="511"/>
      <c r="G628" s="510"/>
      <c r="H628" s="513"/>
      <c r="I628" s="511"/>
      <c r="J628" s="520" t="s">
        <v>16</v>
      </c>
      <c r="K628" s="521"/>
      <c r="L628" s="522"/>
      <c r="M628" s="520" t="s">
        <v>17</v>
      </c>
      <c r="N628" s="521"/>
      <c r="O628" s="522"/>
      <c r="P628" s="520" t="s">
        <v>18</v>
      </c>
      <c r="Q628" s="521"/>
      <c r="R628" s="522"/>
      <c r="S628" s="520" t="s">
        <v>8</v>
      </c>
      <c r="T628" s="521"/>
      <c r="U628" s="522"/>
      <c r="V628" s="520" t="s">
        <v>13</v>
      </c>
      <c r="W628" s="521"/>
      <c r="X628" s="522"/>
      <c r="Y628" s="520" t="s">
        <v>149</v>
      </c>
      <c r="Z628" s="521"/>
      <c r="AA628" s="522"/>
      <c r="AB628" s="518"/>
    </row>
    <row r="629" spans="1:28" ht="15.75" customHeight="1">
      <c r="A629" s="523" t="str">
        <f>T(A508)</f>
        <v>Major Line Stations</v>
      </c>
      <c r="B629" s="524"/>
      <c r="C629" s="141" t="str">
        <f>T(C508)</f>
        <v>HR</v>
      </c>
      <c r="D629" s="144">
        <f>SUM(D508)</f>
        <v>3</v>
      </c>
      <c r="E629" s="525">
        <v>1</v>
      </c>
      <c r="F629" s="526"/>
      <c r="G629" s="525">
        <f>SUM(G508)</f>
        <v>0</v>
      </c>
      <c r="H629" s="529"/>
      <c r="I629" s="526"/>
      <c r="J629" s="531">
        <v>0</v>
      </c>
      <c r="K629" s="532"/>
      <c r="L629" s="533"/>
      <c r="M629" s="531">
        <v>0</v>
      </c>
      <c r="N629" s="532"/>
      <c r="O629" s="533"/>
      <c r="P629" s="531">
        <v>0</v>
      </c>
      <c r="Q629" s="532"/>
      <c r="R629" s="533"/>
      <c r="S629" s="531">
        <v>0</v>
      </c>
      <c r="T629" s="532"/>
      <c r="U629" s="533"/>
      <c r="V629" s="531">
        <v>0</v>
      </c>
      <c r="W629" s="532"/>
      <c r="X629" s="533"/>
      <c r="Y629" s="531">
        <v>0</v>
      </c>
      <c r="Z629" s="532"/>
      <c r="AA629" s="533"/>
      <c r="AB629" s="518"/>
    </row>
    <row r="630" spans="1:28" ht="15.75" customHeight="1">
      <c r="A630" s="537" t="str">
        <f>T(A509)</f>
        <v/>
      </c>
      <c r="B630" s="538"/>
      <c r="C630" s="538"/>
      <c r="D630" s="539"/>
      <c r="E630" s="527"/>
      <c r="F630" s="528"/>
      <c r="G630" s="527"/>
      <c r="H630" s="530"/>
      <c r="I630" s="528"/>
      <c r="J630" s="534"/>
      <c r="K630" s="535"/>
      <c r="L630" s="536"/>
      <c r="M630" s="534"/>
      <c r="N630" s="535"/>
      <c r="O630" s="536"/>
      <c r="P630" s="534"/>
      <c r="Q630" s="535"/>
      <c r="R630" s="536"/>
      <c r="S630" s="534"/>
      <c r="T630" s="535"/>
      <c r="U630" s="536"/>
      <c r="V630" s="534"/>
      <c r="W630" s="535"/>
      <c r="X630" s="536"/>
      <c r="Y630" s="534"/>
      <c r="Z630" s="535"/>
      <c r="AA630" s="536"/>
      <c r="AB630" s="518"/>
    </row>
    <row r="631" spans="1:28" ht="15.75" customHeight="1" thickBot="1">
      <c r="A631" s="540"/>
      <c r="B631" s="541"/>
      <c r="C631" s="541"/>
      <c r="D631" s="542"/>
      <c r="E631" s="543">
        <f>SUM(E629)</f>
        <v>1</v>
      </c>
      <c r="F631" s="544"/>
      <c r="G631" s="545">
        <f>SUM(G629)</f>
        <v>0</v>
      </c>
      <c r="H631" s="543"/>
      <c r="I631" s="544"/>
      <c r="J631" s="545">
        <f>SUM((J629+M629+P629)/3)</f>
        <v>0</v>
      </c>
      <c r="K631" s="543"/>
      <c r="L631" s="543"/>
      <c r="M631" s="543"/>
      <c r="N631" s="543"/>
      <c r="O631" s="543"/>
      <c r="P631" s="543"/>
      <c r="Q631" s="543"/>
      <c r="R631" s="544"/>
      <c r="S631" s="545">
        <f>SUM(((S629*3)+V629+Y629)/5)</f>
        <v>0</v>
      </c>
      <c r="T631" s="543"/>
      <c r="U631" s="543"/>
      <c r="V631" s="543"/>
      <c r="W631" s="543"/>
      <c r="X631" s="543"/>
      <c r="Y631" s="543"/>
      <c r="Z631" s="543"/>
      <c r="AA631" s="544"/>
      <c r="AB631" s="519"/>
    </row>
    <row r="632" spans="1:28" ht="15.75" customHeight="1" thickBot="1">
      <c r="E632" s="145"/>
      <c r="F632" s="145"/>
      <c r="G632" s="145"/>
      <c r="H632" s="145"/>
      <c r="I632" s="145"/>
      <c r="J632" s="145"/>
      <c r="K632" s="145"/>
      <c r="L632" s="145"/>
      <c r="M632" s="145"/>
      <c r="N632" s="145"/>
      <c r="O632" s="145"/>
      <c r="P632" s="145"/>
      <c r="Q632" s="145"/>
      <c r="R632" s="145"/>
      <c r="S632" s="145"/>
      <c r="T632" s="145"/>
      <c r="U632" s="145"/>
      <c r="V632" s="145"/>
      <c r="W632" s="145"/>
      <c r="X632" s="145"/>
      <c r="Y632" s="145"/>
      <c r="Z632" s="145"/>
      <c r="AA632" s="145"/>
    </row>
    <row r="633" spans="1:28" ht="15.75" customHeight="1">
      <c r="A633" s="547" t="str">
        <f>T(A627)</f>
        <v>Natural Disaster</v>
      </c>
      <c r="B633" s="548"/>
      <c r="C633" s="548"/>
      <c r="D633" s="549"/>
      <c r="E633" s="508" t="s">
        <v>45</v>
      </c>
      <c r="F633" s="509"/>
      <c r="G633" s="508" t="s">
        <v>3</v>
      </c>
      <c r="H633" s="512"/>
      <c r="I633" s="509"/>
      <c r="J633" s="514" t="s">
        <v>15</v>
      </c>
      <c r="K633" s="515"/>
      <c r="L633" s="515"/>
      <c r="M633" s="515"/>
      <c r="N633" s="515"/>
      <c r="O633" s="515"/>
      <c r="P633" s="515"/>
      <c r="Q633" s="515"/>
      <c r="R633" s="516"/>
      <c r="S633" s="514" t="s">
        <v>7</v>
      </c>
      <c r="T633" s="515"/>
      <c r="U633" s="515"/>
      <c r="V633" s="515"/>
      <c r="W633" s="515"/>
      <c r="X633" s="515"/>
      <c r="Y633" s="515"/>
      <c r="Z633" s="515"/>
      <c r="AA633" s="516"/>
      <c r="AB633" s="517">
        <f>SUM(((((J637+S637)/2)*G637)*E637))</f>
        <v>0</v>
      </c>
    </row>
    <row r="634" spans="1:28" ht="15.75" customHeight="1">
      <c r="A634" s="550"/>
      <c r="B634" s="551"/>
      <c r="C634" s="551"/>
      <c r="D634" s="552"/>
      <c r="E634" s="510"/>
      <c r="F634" s="511"/>
      <c r="G634" s="510"/>
      <c r="H634" s="513"/>
      <c r="I634" s="511"/>
      <c r="J634" s="520" t="s">
        <v>16</v>
      </c>
      <c r="K634" s="521"/>
      <c r="L634" s="522"/>
      <c r="M634" s="520" t="s">
        <v>17</v>
      </c>
      <c r="N634" s="521"/>
      <c r="O634" s="522"/>
      <c r="P634" s="520" t="s">
        <v>18</v>
      </c>
      <c r="Q634" s="521"/>
      <c r="R634" s="522"/>
      <c r="S634" s="520" t="s">
        <v>8</v>
      </c>
      <c r="T634" s="521"/>
      <c r="U634" s="522"/>
      <c r="V634" s="520" t="s">
        <v>13</v>
      </c>
      <c r="W634" s="521"/>
      <c r="X634" s="522"/>
      <c r="Y634" s="520" t="s">
        <v>149</v>
      </c>
      <c r="Z634" s="521"/>
      <c r="AA634" s="522"/>
      <c r="AB634" s="518"/>
    </row>
    <row r="635" spans="1:28" ht="15.75" customHeight="1">
      <c r="A635" s="523" t="str">
        <f>T(A514)</f>
        <v>Parking Structures</v>
      </c>
      <c r="B635" s="524"/>
      <c r="C635" s="141" t="str">
        <f>T(C514)</f>
        <v>HR</v>
      </c>
      <c r="D635" s="144">
        <f>SUM(D514)</f>
        <v>4</v>
      </c>
      <c r="E635" s="525">
        <v>1</v>
      </c>
      <c r="F635" s="526"/>
      <c r="G635" s="525">
        <f>SUM(G514)</f>
        <v>0</v>
      </c>
      <c r="H635" s="529"/>
      <c r="I635" s="526"/>
      <c r="J635" s="531">
        <v>0</v>
      </c>
      <c r="K635" s="532"/>
      <c r="L635" s="533"/>
      <c r="M635" s="531">
        <v>0</v>
      </c>
      <c r="N635" s="532"/>
      <c r="O635" s="533"/>
      <c r="P635" s="531">
        <v>0</v>
      </c>
      <c r="Q635" s="532"/>
      <c r="R635" s="533"/>
      <c r="S635" s="531">
        <v>0</v>
      </c>
      <c r="T635" s="532"/>
      <c r="U635" s="533"/>
      <c r="V635" s="531">
        <v>0</v>
      </c>
      <c r="W635" s="532"/>
      <c r="X635" s="533"/>
      <c r="Y635" s="531">
        <v>0</v>
      </c>
      <c r="Z635" s="532"/>
      <c r="AA635" s="533"/>
      <c r="AB635" s="518"/>
    </row>
    <row r="636" spans="1:28" ht="15.75" customHeight="1">
      <c r="A636" s="537" t="str">
        <f>T(A515)</f>
        <v/>
      </c>
      <c r="B636" s="538"/>
      <c r="C636" s="538"/>
      <c r="D636" s="539"/>
      <c r="E636" s="527"/>
      <c r="F636" s="528"/>
      <c r="G636" s="527"/>
      <c r="H636" s="530"/>
      <c r="I636" s="528"/>
      <c r="J636" s="534"/>
      <c r="K636" s="535"/>
      <c r="L636" s="536"/>
      <c r="M636" s="534"/>
      <c r="N636" s="535"/>
      <c r="O636" s="536"/>
      <c r="P636" s="534"/>
      <c r="Q636" s="535"/>
      <c r="R636" s="536"/>
      <c r="S636" s="534"/>
      <c r="T636" s="535"/>
      <c r="U636" s="536"/>
      <c r="V636" s="534"/>
      <c r="W636" s="535"/>
      <c r="X636" s="536"/>
      <c r="Y636" s="534"/>
      <c r="Z636" s="535"/>
      <c r="AA636" s="536"/>
      <c r="AB636" s="518"/>
    </row>
    <row r="637" spans="1:28" ht="15.75" customHeight="1" thickBot="1">
      <c r="A637" s="540"/>
      <c r="B637" s="541"/>
      <c r="C637" s="541"/>
      <c r="D637" s="542"/>
      <c r="E637" s="543">
        <f>SUM(E635)</f>
        <v>1</v>
      </c>
      <c r="F637" s="544"/>
      <c r="G637" s="545">
        <f>SUM(G635)</f>
        <v>0</v>
      </c>
      <c r="H637" s="543"/>
      <c r="I637" s="544"/>
      <c r="J637" s="545">
        <f>SUM((J635+M635+P635)/3)</f>
        <v>0</v>
      </c>
      <c r="K637" s="543"/>
      <c r="L637" s="543"/>
      <c r="M637" s="543"/>
      <c r="N637" s="543"/>
      <c r="O637" s="543"/>
      <c r="P637" s="543"/>
      <c r="Q637" s="543"/>
      <c r="R637" s="544"/>
      <c r="S637" s="545">
        <f>SUM(((S635*3)+V635+Y635)/5)</f>
        <v>0</v>
      </c>
      <c r="T637" s="543"/>
      <c r="U637" s="543"/>
      <c r="V637" s="543"/>
      <c r="W637" s="543"/>
      <c r="X637" s="543"/>
      <c r="Y637" s="543"/>
      <c r="Z637" s="543"/>
      <c r="AA637" s="544"/>
      <c r="AB637" s="519"/>
    </row>
    <row r="638" spans="1:28" ht="15.75" customHeight="1" thickBot="1">
      <c r="E638" s="145"/>
      <c r="F638" s="145"/>
      <c r="G638" s="145"/>
      <c r="H638" s="145"/>
      <c r="I638" s="145"/>
      <c r="J638" s="143"/>
      <c r="K638" s="143"/>
      <c r="L638" s="143"/>
      <c r="M638" s="143"/>
      <c r="N638" s="143"/>
      <c r="O638" s="143"/>
      <c r="P638" s="143"/>
      <c r="Q638" s="143"/>
      <c r="R638" s="143"/>
      <c r="S638" s="143"/>
      <c r="T638" s="143"/>
      <c r="U638" s="143"/>
      <c r="V638" s="143"/>
      <c r="W638" s="143"/>
      <c r="X638" s="143"/>
      <c r="Y638" s="143"/>
      <c r="Z638" s="143"/>
      <c r="AA638" s="143"/>
    </row>
    <row r="639" spans="1:28" ht="15.75" customHeight="1">
      <c r="A639" s="547" t="str">
        <f>T(A633)</f>
        <v>Natural Disaster</v>
      </c>
      <c r="B639" s="548"/>
      <c r="C639" s="548"/>
      <c r="D639" s="549"/>
      <c r="E639" s="508" t="s">
        <v>45</v>
      </c>
      <c r="F639" s="509"/>
      <c r="G639" s="508" t="s">
        <v>3</v>
      </c>
      <c r="H639" s="512"/>
      <c r="I639" s="509"/>
      <c r="J639" s="514" t="s">
        <v>15</v>
      </c>
      <c r="K639" s="515"/>
      <c r="L639" s="515"/>
      <c r="M639" s="515"/>
      <c r="N639" s="515"/>
      <c r="O639" s="515"/>
      <c r="P639" s="515"/>
      <c r="Q639" s="515"/>
      <c r="R639" s="516"/>
      <c r="S639" s="514" t="s">
        <v>7</v>
      </c>
      <c r="T639" s="515"/>
      <c r="U639" s="515"/>
      <c r="V639" s="515"/>
      <c r="W639" s="515"/>
      <c r="X639" s="515"/>
      <c r="Y639" s="515"/>
      <c r="Z639" s="515"/>
      <c r="AA639" s="516"/>
      <c r="AB639" s="517">
        <f>SUM(((((J643+S643)/2)*G643)*E643))</f>
        <v>0</v>
      </c>
    </row>
    <row r="640" spans="1:28" ht="15.75" customHeight="1">
      <c r="A640" s="550"/>
      <c r="B640" s="551"/>
      <c r="C640" s="551"/>
      <c r="D640" s="552"/>
      <c r="E640" s="510"/>
      <c r="F640" s="511"/>
      <c r="G640" s="510"/>
      <c r="H640" s="513"/>
      <c r="I640" s="511"/>
      <c r="J640" s="520" t="s">
        <v>16</v>
      </c>
      <c r="K640" s="521"/>
      <c r="L640" s="522"/>
      <c r="M640" s="520" t="s">
        <v>17</v>
      </c>
      <c r="N640" s="521"/>
      <c r="O640" s="522"/>
      <c r="P640" s="520" t="s">
        <v>18</v>
      </c>
      <c r="Q640" s="521"/>
      <c r="R640" s="522"/>
      <c r="S640" s="520" t="s">
        <v>8</v>
      </c>
      <c r="T640" s="521"/>
      <c r="U640" s="522"/>
      <c r="V640" s="520" t="s">
        <v>13</v>
      </c>
      <c r="W640" s="521"/>
      <c r="X640" s="522"/>
      <c r="Y640" s="520" t="s">
        <v>149</v>
      </c>
      <c r="Z640" s="521"/>
      <c r="AA640" s="522"/>
      <c r="AB640" s="518"/>
    </row>
    <row r="641" spans="1:28" ht="15.75" customHeight="1">
      <c r="A641" s="523" t="str">
        <f>T(A520)</f>
        <v>Consist - Type 1</v>
      </c>
      <c r="B641" s="524"/>
      <c r="C641" s="141" t="str">
        <f>T(C520)</f>
        <v>HR</v>
      </c>
      <c r="D641" s="144">
        <f>SUM(D520)</f>
        <v>5</v>
      </c>
      <c r="E641" s="525">
        <v>1</v>
      </c>
      <c r="F641" s="526"/>
      <c r="G641" s="525">
        <f>SUM(G520)</f>
        <v>0</v>
      </c>
      <c r="H641" s="529"/>
      <c r="I641" s="526"/>
      <c r="J641" s="531">
        <v>0</v>
      </c>
      <c r="K641" s="532"/>
      <c r="L641" s="533"/>
      <c r="M641" s="531">
        <v>0</v>
      </c>
      <c r="N641" s="532"/>
      <c r="O641" s="533"/>
      <c r="P641" s="531">
        <v>0</v>
      </c>
      <c r="Q641" s="532"/>
      <c r="R641" s="533"/>
      <c r="S641" s="531">
        <v>0</v>
      </c>
      <c r="T641" s="532"/>
      <c r="U641" s="533"/>
      <c r="V641" s="531">
        <v>0</v>
      </c>
      <c r="W641" s="532"/>
      <c r="X641" s="533"/>
      <c r="Y641" s="531">
        <v>0</v>
      </c>
      <c r="Z641" s="532"/>
      <c r="AA641" s="533"/>
      <c r="AB641" s="518"/>
    </row>
    <row r="642" spans="1:28" ht="15.75" customHeight="1">
      <c r="A642" s="537" t="str">
        <f>T(A521)</f>
        <v/>
      </c>
      <c r="B642" s="538"/>
      <c r="C642" s="538"/>
      <c r="D642" s="539"/>
      <c r="E642" s="527"/>
      <c r="F642" s="528"/>
      <c r="G642" s="527"/>
      <c r="H642" s="530"/>
      <c r="I642" s="528"/>
      <c r="J642" s="534"/>
      <c r="K642" s="535"/>
      <c r="L642" s="536"/>
      <c r="M642" s="534"/>
      <c r="N642" s="535"/>
      <c r="O642" s="536"/>
      <c r="P642" s="534"/>
      <c r="Q642" s="535"/>
      <c r="R642" s="536"/>
      <c r="S642" s="534"/>
      <c r="T642" s="535"/>
      <c r="U642" s="536"/>
      <c r="V642" s="534"/>
      <c r="W642" s="535"/>
      <c r="X642" s="536"/>
      <c r="Y642" s="534"/>
      <c r="Z642" s="535"/>
      <c r="AA642" s="536"/>
      <c r="AB642" s="518"/>
    </row>
    <row r="643" spans="1:28" ht="15.75" customHeight="1" thickBot="1">
      <c r="A643" s="540"/>
      <c r="B643" s="541"/>
      <c r="C643" s="541"/>
      <c r="D643" s="542"/>
      <c r="E643" s="543">
        <f>SUM(E641)</f>
        <v>1</v>
      </c>
      <c r="F643" s="544"/>
      <c r="G643" s="545">
        <f>SUM(G641)</f>
        <v>0</v>
      </c>
      <c r="H643" s="543"/>
      <c r="I643" s="544"/>
      <c r="J643" s="545">
        <f>SUM((J641+M641+P641)/3)</f>
        <v>0</v>
      </c>
      <c r="K643" s="543"/>
      <c r="L643" s="543"/>
      <c r="M643" s="543"/>
      <c r="N643" s="543"/>
      <c r="O643" s="543"/>
      <c r="P643" s="543"/>
      <c r="Q643" s="543"/>
      <c r="R643" s="544"/>
      <c r="S643" s="545">
        <f>SUM(((S641*3)+V641+Y641)/5)</f>
        <v>0</v>
      </c>
      <c r="T643" s="543"/>
      <c r="U643" s="543"/>
      <c r="V643" s="543"/>
      <c r="W643" s="543"/>
      <c r="X643" s="543"/>
      <c r="Y643" s="543"/>
      <c r="Z643" s="543"/>
      <c r="AA643" s="544"/>
      <c r="AB643" s="519"/>
    </row>
    <row r="644" spans="1:28" ht="15.75" customHeight="1" thickBot="1">
      <c r="E644" s="145"/>
      <c r="F644" s="145"/>
      <c r="G644" s="145"/>
      <c r="H644" s="145"/>
      <c r="I644" s="145"/>
      <c r="J644" s="145"/>
      <c r="K644" s="145"/>
      <c r="L644" s="145"/>
      <c r="M644" s="145"/>
      <c r="N644" s="145"/>
      <c r="O644" s="145"/>
      <c r="P644" s="145"/>
      <c r="Q644" s="145"/>
      <c r="R644" s="145"/>
      <c r="S644" s="145"/>
      <c r="T644" s="145"/>
      <c r="U644" s="145"/>
      <c r="V644" s="145"/>
      <c r="W644" s="145"/>
      <c r="X644" s="145"/>
      <c r="Y644" s="145"/>
      <c r="Z644" s="145"/>
      <c r="AA644" s="145"/>
    </row>
    <row r="645" spans="1:28" ht="15.75" customHeight="1">
      <c r="A645" s="547" t="str">
        <f>T(A639)</f>
        <v>Natural Disaster</v>
      </c>
      <c r="B645" s="548"/>
      <c r="C645" s="548"/>
      <c r="D645" s="549"/>
      <c r="E645" s="508" t="s">
        <v>45</v>
      </c>
      <c r="F645" s="509"/>
      <c r="G645" s="508" t="s">
        <v>3</v>
      </c>
      <c r="H645" s="512"/>
      <c r="I645" s="509"/>
      <c r="J645" s="514" t="s">
        <v>15</v>
      </c>
      <c r="K645" s="515"/>
      <c r="L645" s="515"/>
      <c r="M645" s="515"/>
      <c r="N645" s="515"/>
      <c r="O645" s="515"/>
      <c r="P645" s="515"/>
      <c r="Q645" s="515"/>
      <c r="R645" s="516"/>
      <c r="S645" s="514" t="s">
        <v>7</v>
      </c>
      <c r="T645" s="515"/>
      <c r="U645" s="515"/>
      <c r="V645" s="515"/>
      <c r="W645" s="515"/>
      <c r="X645" s="515"/>
      <c r="Y645" s="515"/>
      <c r="Z645" s="515"/>
      <c r="AA645" s="516"/>
      <c r="AB645" s="517">
        <f>SUM(((((J649+S649)/2)*G649)*E649))</f>
        <v>0</v>
      </c>
    </row>
    <row r="646" spans="1:28" ht="15.75" customHeight="1">
      <c r="A646" s="550"/>
      <c r="B646" s="551"/>
      <c r="C646" s="551"/>
      <c r="D646" s="552"/>
      <c r="E646" s="510"/>
      <c r="F646" s="511"/>
      <c r="G646" s="510"/>
      <c r="H646" s="513"/>
      <c r="I646" s="511"/>
      <c r="J646" s="520" t="s">
        <v>16</v>
      </c>
      <c r="K646" s="521"/>
      <c r="L646" s="522"/>
      <c r="M646" s="520" t="s">
        <v>17</v>
      </c>
      <c r="N646" s="521"/>
      <c r="O646" s="522"/>
      <c r="P646" s="520" t="s">
        <v>18</v>
      </c>
      <c r="Q646" s="521"/>
      <c r="R646" s="522"/>
      <c r="S646" s="520" t="s">
        <v>8</v>
      </c>
      <c r="T646" s="521"/>
      <c r="U646" s="522"/>
      <c r="V646" s="520" t="s">
        <v>13</v>
      </c>
      <c r="W646" s="521"/>
      <c r="X646" s="522"/>
      <c r="Y646" s="520" t="s">
        <v>149</v>
      </c>
      <c r="Z646" s="521"/>
      <c r="AA646" s="522"/>
      <c r="AB646" s="518"/>
    </row>
    <row r="647" spans="1:28" ht="15.75" customHeight="1">
      <c r="A647" s="523" t="str">
        <f>T(A526)</f>
        <v>Consist - Type 2</v>
      </c>
      <c r="B647" s="524"/>
      <c r="C647" s="141" t="str">
        <f>T(C526)</f>
        <v>HR</v>
      </c>
      <c r="D647" s="144">
        <f>SUM(D526)</f>
        <v>6</v>
      </c>
      <c r="E647" s="525">
        <v>1</v>
      </c>
      <c r="F647" s="526"/>
      <c r="G647" s="525">
        <f>SUM(G526)</f>
        <v>0</v>
      </c>
      <c r="H647" s="529"/>
      <c r="I647" s="526"/>
      <c r="J647" s="531">
        <v>0</v>
      </c>
      <c r="K647" s="532"/>
      <c r="L647" s="533"/>
      <c r="M647" s="531">
        <v>0</v>
      </c>
      <c r="N647" s="532"/>
      <c r="O647" s="533"/>
      <c r="P647" s="531">
        <v>0</v>
      </c>
      <c r="Q647" s="532"/>
      <c r="R647" s="533"/>
      <c r="S647" s="531">
        <v>0</v>
      </c>
      <c r="T647" s="532"/>
      <c r="U647" s="533"/>
      <c r="V647" s="531">
        <v>0</v>
      </c>
      <c r="W647" s="532"/>
      <c r="X647" s="533"/>
      <c r="Y647" s="531">
        <v>0</v>
      </c>
      <c r="Z647" s="532"/>
      <c r="AA647" s="533"/>
      <c r="AB647" s="518"/>
    </row>
    <row r="648" spans="1:28" ht="15.75" customHeight="1">
      <c r="A648" s="537" t="str">
        <f>T(A527)</f>
        <v/>
      </c>
      <c r="B648" s="538"/>
      <c r="C648" s="538"/>
      <c r="D648" s="539"/>
      <c r="E648" s="527"/>
      <c r="F648" s="528"/>
      <c r="G648" s="527"/>
      <c r="H648" s="530"/>
      <c r="I648" s="528"/>
      <c r="J648" s="534"/>
      <c r="K648" s="535"/>
      <c r="L648" s="536"/>
      <c r="M648" s="534"/>
      <c r="N648" s="535"/>
      <c r="O648" s="536"/>
      <c r="P648" s="534"/>
      <c r="Q648" s="535"/>
      <c r="R648" s="536"/>
      <c r="S648" s="534"/>
      <c r="T648" s="535"/>
      <c r="U648" s="536"/>
      <c r="V648" s="534"/>
      <c r="W648" s="535"/>
      <c r="X648" s="536"/>
      <c r="Y648" s="534"/>
      <c r="Z648" s="535"/>
      <c r="AA648" s="536"/>
      <c r="AB648" s="518"/>
    </row>
    <row r="649" spans="1:28" ht="15.75" customHeight="1" thickBot="1">
      <c r="A649" s="540"/>
      <c r="B649" s="541"/>
      <c r="C649" s="541"/>
      <c r="D649" s="542"/>
      <c r="E649" s="543">
        <f>SUM(E647)</f>
        <v>1</v>
      </c>
      <c r="F649" s="544"/>
      <c r="G649" s="545">
        <f>SUM(G647)</f>
        <v>0</v>
      </c>
      <c r="H649" s="543"/>
      <c r="I649" s="544"/>
      <c r="J649" s="545">
        <f>SUM((J647+M647+P647)/3)</f>
        <v>0</v>
      </c>
      <c r="K649" s="543"/>
      <c r="L649" s="543"/>
      <c r="M649" s="543"/>
      <c r="N649" s="543"/>
      <c r="O649" s="543"/>
      <c r="P649" s="543"/>
      <c r="Q649" s="543"/>
      <c r="R649" s="544"/>
      <c r="S649" s="545">
        <f>SUM(((S647*3)+V647+Y647)/5)</f>
        <v>0</v>
      </c>
      <c r="T649" s="543"/>
      <c r="U649" s="543"/>
      <c r="V649" s="543"/>
      <c r="W649" s="543"/>
      <c r="X649" s="543"/>
      <c r="Y649" s="543"/>
      <c r="Z649" s="543"/>
      <c r="AA649" s="544"/>
      <c r="AB649" s="519"/>
    </row>
    <row r="650" spans="1:28" ht="15.75" customHeight="1" thickBot="1">
      <c r="E650" s="145"/>
      <c r="F650" s="145"/>
      <c r="G650" s="145"/>
      <c r="H650" s="145"/>
      <c r="I650" s="145"/>
      <c r="J650" s="143"/>
      <c r="K650" s="143"/>
      <c r="L650" s="143"/>
      <c r="M650" s="143"/>
      <c r="N650" s="143"/>
      <c r="O650" s="143"/>
      <c r="P650" s="143"/>
      <c r="Q650" s="143"/>
      <c r="R650" s="143"/>
      <c r="S650" s="143"/>
      <c r="T650" s="143"/>
      <c r="U650" s="143"/>
      <c r="V650" s="143"/>
      <c r="W650" s="143"/>
      <c r="X650" s="143"/>
      <c r="Y650" s="143"/>
      <c r="Z650" s="143"/>
      <c r="AA650" s="143"/>
    </row>
    <row r="651" spans="1:28" ht="15.75" customHeight="1">
      <c r="A651" s="547" t="str">
        <f>T(A645)</f>
        <v>Natural Disaster</v>
      </c>
      <c r="B651" s="548"/>
      <c r="C651" s="548"/>
      <c r="D651" s="549"/>
      <c r="E651" s="508" t="s">
        <v>45</v>
      </c>
      <c r="F651" s="509"/>
      <c r="G651" s="508" t="s">
        <v>3</v>
      </c>
      <c r="H651" s="512"/>
      <c r="I651" s="509"/>
      <c r="J651" s="514" t="s">
        <v>15</v>
      </c>
      <c r="K651" s="515"/>
      <c r="L651" s="515"/>
      <c r="M651" s="515"/>
      <c r="N651" s="515"/>
      <c r="O651" s="515"/>
      <c r="P651" s="515"/>
      <c r="Q651" s="515"/>
      <c r="R651" s="516"/>
      <c r="S651" s="514" t="s">
        <v>7</v>
      </c>
      <c r="T651" s="515"/>
      <c r="U651" s="515"/>
      <c r="V651" s="515"/>
      <c r="W651" s="515"/>
      <c r="X651" s="515"/>
      <c r="Y651" s="515"/>
      <c r="Z651" s="515"/>
      <c r="AA651" s="516"/>
      <c r="AB651" s="517">
        <f>SUM(((((J655+S655)/2)*G655)*E655))</f>
        <v>0</v>
      </c>
    </row>
    <row r="652" spans="1:28" ht="15.75" customHeight="1">
      <c r="A652" s="550"/>
      <c r="B652" s="551"/>
      <c r="C652" s="551"/>
      <c r="D652" s="552"/>
      <c r="E652" s="510"/>
      <c r="F652" s="511"/>
      <c r="G652" s="510"/>
      <c r="H652" s="513"/>
      <c r="I652" s="511"/>
      <c r="J652" s="520" t="s">
        <v>16</v>
      </c>
      <c r="K652" s="521"/>
      <c r="L652" s="522"/>
      <c r="M652" s="520" t="s">
        <v>17</v>
      </c>
      <c r="N652" s="521"/>
      <c r="O652" s="522"/>
      <c r="P652" s="520" t="s">
        <v>18</v>
      </c>
      <c r="Q652" s="521"/>
      <c r="R652" s="522"/>
      <c r="S652" s="520" t="s">
        <v>8</v>
      </c>
      <c r="T652" s="521"/>
      <c r="U652" s="522"/>
      <c r="V652" s="520" t="s">
        <v>13</v>
      </c>
      <c r="W652" s="521"/>
      <c r="X652" s="522"/>
      <c r="Y652" s="520" t="s">
        <v>149</v>
      </c>
      <c r="Z652" s="521"/>
      <c r="AA652" s="522"/>
      <c r="AB652" s="518"/>
    </row>
    <row r="653" spans="1:28" ht="15.75" customHeight="1">
      <c r="A653" s="523" t="str">
        <f>T(A532)</f>
        <v>Primary Control Center</v>
      </c>
      <c r="B653" s="524"/>
      <c r="C653" s="141" t="str">
        <f>T(C532)</f>
        <v>HR</v>
      </c>
      <c r="D653" s="144">
        <f>SUM(D532)</f>
        <v>7</v>
      </c>
      <c r="E653" s="525">
        <v>1</v>
      </c>
      <c r="F653" s="526"/>
      <c r="G653" s="525">
        <f>SUM(G532)</f>
        <v>0</v>
      </c>
      <c r="H653" s="529"/>
      <c r="I653" s="526"/>
      <c r="J653" s="531">
        <v>0</v>
      </c>
      <c r="K653" s="532"/>
      <c r="L653" s="533"/>
      <c r="M653" s="531">
        <v>0</v>
      </c>
      <c r="N653" s="532"/>
      <c r="O653" s="533"/>
      <c r="P653" s="531">
        <v>0</v>
      </c>
      <c r="Q653" s="532"/>
      <c r="R653" s="533"/>
      <c r="S653" s="531">
        <v>0</v>
      </c>
      <c r="T653" s="532"/>
      <c r="U653" s="533"/>
      <c r="V653" s="531">
        <v>0</v>
      </c>
      <c r="W653" s="532"/>
      <c r="X653" s="533"/>
      <c r="Y653" s="531">
        <v>0</v>
      </c>
      <c r="Z653" s="532"/>
      <c r="AA653" s="533"/>
      <c r="AB653" s="518"/>
    </row>
    <row r="654" spans="1:28" ht="15.75" customHeight="1">
      <c r="A654" s="537" t="str">
        <f>T(A533)</f>
        <v/>
      </c>
      <c r="B654" s="538"/>
      <c r="C654" s="538"/>
      <c r="D654" s="539"/>
      <c r="E654" s="527"/>
      <c r="F654" s="528"/>
      <c r="G654" s="527"/>
      <c r="H654" s="530"/>
      <c r="I654" s="528"/>
      <c r="J654" s="534"/>
      <c r="K654" s="535"/>
      <c r="L654" s="536"/>
      <c r="M654" s="534"/>
      <c r="N654" s="535"/>
      <c r="O654" s="536"/>
      <c r="P654" s="534"/>
      <c r="Q654" s="535"/>
      <c r="R654" s="536"/>
      <c r="S654" s="534"/>
      <c r="T654" s="535"/>
      <c r="U654" s="536"/>
      <c r="V654" s="534"/>
      <c r="W654" s="535"/>
      <c r="X654" s="536"/>
      <c r="Y654" s="534"/>
      <c r="Z654" s="535"/>
      <c r="AA654" s="536"/>
      <c r="AB654" s="518"/>
    </row>
    <row r="655" spans="1:28" ht="15.75" customHeight="1" thickBot="1">
      <c r="A655" s="540"/>
      <c r="B655" s="541"/>
      <c r="C655" s="541"/>
      <c r="D655" s="542"/>
      <c r="E655" s="543">
        <f>SUM(E653)</f>
        <v>1</v>
      </c>
      <c r="F655" s="544"/>
      <c r="G655" s="545">
        <f>SUM(G653)</f>
        <v>0</v>
      </c>
      <c r="H655" s="543"/>
      <c r="I655" s="544"/>
      <c r="J655" s="545">
        <f>SUM((J653+M653+P653)/3)</f>
        <v>0</v>
      </c>
      <c r="K655" s="543"/>
      <c r="L655" s="543"/>
      <c r="M655" s="543"/>
      <c r="N655" s="543"/>
      <c r="O655" s="543"/>
      <c r="P655" s="543"/>
      <c r="Q655" s="543"/>
      <c r="R655" s="544"/>
      <c r="S655" s="545">
        <f>SUM(((S653*3)+V653+Y653)/5)</f>
        <v>0</v>
      </c>
      <c r="T655" s="543"/>
      <c r="U655" s="543"/>
      <c r="V655" s="543"/>
      <c r="W655" s="543"/>
      <c r="X655" s="543"/>
      <c r="Y655" s="543"/>
      <c r="Z655" s="543"/>
      <c r="AA655" s="544"/>
      <c r="AB655" s="519"/>
    </row>
    <row r="656" spans="1:28" ht="15.75" customHeight="1" thickBot="1">
      <c r="J656" s="145"/>
      <c r="K656" s="145"/>
      <c r="L656" s="145"/>
      <c r="M656" s="145"/>
      <c r="N656" s="145"/>
      <c r="O656" s="145"/>
      <c r="P656" s="145"/>
      <c r="Q656" s="145"/>
      <c r="R656" s="145"/>
      <c r="S656" s="145"/>
      <c r="T656" s="145"/>
      <c r="U656" s="145"/>
      <c r="V656" s="145"/>
      <c r="W656" s="145"/>
      <c r="X656" s="145"/>
      <c r="Y656" s="145"/>
      <c r="Z656" s="145"/>
      <c r="AA656" s="145"/>
      <c r="AB656" s="158"/>
    </row>
    <row r="657" spans="1:28" ht="15.75" customHeight="1">
      <c r="A657" s="547" t="str">
        <f>T(A651)</f>
        <v>Natural Disaster</v>
      </c>
      <c r="B657" s="548"/>
      <c r="C657" s="548"/>
      <c r="D657" s="549"/>
      <c r="E657" s="508" t="s">
        <v>45</v>
      </c>
      <c r="F657" s="509"/>
      <c r="G657" s="508" t="s">
        <v>3</v>
      </c>
      <c r="H657" s="512"/>
      <c r="I657" s="509"/>
      <c r="J657" s="514" t="s">
        <v>15</v>
      </c>
      <c r="K657" s="515"/>
      <c r="L657" s="515"/>
      <c r="M657" s="515"/>
      <c r="N657" s="515"/>
      <c r="O657" s="515"/>
      <c r="P657" s="515"/>
      <c r="Q657" s="515"/>
      <c r="R657" s="516"/>
      <c r="S657" s="514" t="s">
        <v>7</v>
      </c>
      <c r="T657" s="515"/>
      <c r="U657" s="515"/>
      <c r="V657" s="515"/>
      <c r="W657" s="515"/>
      <c r="X657" s="515"/>
      <c r="Y657" s="515"/>
      <c r="Z657" s="515"/>
      <c r="AA657" s="516"/>
      <c r="AB657" s="517">
        <f>SUM(((((J661+S661)/2)*G661)*E661))</f>
        <v>0</v>
      </c>
    </row>
    <row r="658" spans="1:28" ht="15.75" customHeight="1">
      <c r="A658" s="550"/>
      <c r="B658" s="551"/>
      <c r="C658" s="551"/>
      <c r="D658" s="552"/>
      <c r="E658" s="510"/>
      <c r="F658" s="511"/>
      <c r="G658" s="510"/>
      <c r="H658" s="513"/>
      <c r="I658" s="511"/>
      <c r="J658" s="520" t="s">
        <v>16</v>
      </c>
      <c r="K658" s="521"/>
      <c r="L658" s="522"/>
      <c r="M658" s="520" t="s">
        <v>17</v>
      </c>
      <c r="N658" s="521"/>
      <c r="O658" s="522"/>
      <c r="P658" s="520" t="s">
        <v>18</v>
      </c>
      <c r="Q658" s="521"/>
      <c r="R658" s="522"/>
      <c r="S658" s="520" t="s">
        <v>8</v>
      </c>
      <c r="T658" s="521"/>
      <c r="U658" s="522"/>
      <c r="V658" s="520" t="s">
        <v>13</v>
      </c>
      <c r="W658" s="521"/>
      <c r="X658" s="522"/>
      <c r="Y658" s="520" t="s">
        <v>149</v>
      </c>
      <c r="Z658" s="521"/>
      <c r="AA658" s="522"/>
      <c r="AB658" s="518"/>
    </row>
    <row r="659" spans="1:28" ht="15.75" customHeight="1">
      <c r="A659" s="523" t="str">
        <f>T(A538)</f>
        <v>Cyber Systems</v>
      </c>
      <c r="B659" s="524"/>
      <c r="C659" s="141" t="str">
        <f>T(C538)</f>
        <v>HR</v>
      </c>
      <c r="D659" s="144">
        <f>SUM(D538)</f>
        <v>8</v>
      </c>
      <c r="E659" s="525">
        <v>1</v>
      </c>
      <c r="F659" s="526"/>
      <c r="G659" s="525">
        <f>SUM(G538)</f>
        <v>0</v>
      </c>
      <c r="H659" s="529"/>
      <c r="I659" s="526"/>
      <c r="J659" s="531">
        <v>0</v>
      </c>
      <c r="K659" s="532"/>
      <c r="L659" s="533"/>
      <c r="M659" s="531">
        <v>0</v>
      </c>
      <c r="N659" s="532"/>
      <c r="O659" s="533"/>
      <c r="P659" s="531">
        <v>0</v>
      </c>
      <c r="Q659" s="532"/>
      <c r="R659" s="533"/>
      <c r="S659" s="531">
        <v>0</v>
      </c>
      <c r="T659" s="532"/>
      <c r="U659" s="533"/>
      <c r="V659" s="531">
        <v>0</v>
      </c>
      <c r="W659" s="532"/>
      <c r="X659" s="533"/>
      <c r="Y659" s="531">
        <v>0</v>
      </c>
      <c r="Z659" s="532"/>
      <c r="AA659" s="533"/>
      <c r="AB659" s="518"/>
    </row>
    <row r="660" spans="1:28" ht="15.75" customHeight="1">
      <c r="A660" s="537" t="str">
        <f>T(A539)</f>
        <v/>
      </c>
      <c r="B660" s="538"/>
      <c r="C660" s="538"/>
      <c r="D660" s="539"/>
      <c r="E660" s="527"/>
      <c r="F660" s="528"/>
      <c r="G660" s="527"/>
      <c r="H660" s="530"/>
      <c r="I660" s="528"/>
      <c r="J660" s="534"/>
      <c r="K660" s="535"/>
      <c r="L660" s="536"/>
      <c r="M660" s="534"/>
      <c r="N660" s="535"/>
      <c r="O660" s="536"/>
      <c r="P660" s="534"/>
      <c r="Q660" s="535"/>
      <c r="R660" s="536"/>
      <c r="S660" s="534"/>
      <c r="T660" s="535"/>
      <c r="U660" s="536"/>
      <c r="V660" s="534"/>
      <c r="W660" s="535"/>
      <c r="X660" s="536"/>
      <c r="Y660" s="534"/>
      <c r="Z660" s="535"/>
      <c r="AA660" s="536"/>
      <c r="AB660" s="518"/>
    </row>
    <row r="661" spans="1:28" ht="15.75" customHeight="1" thickBot="1">
      <c r="A661" s="540"/>
      <c r="B661" s="541"/>
      <c r="C661" s="541"/>
      <c r="D661" s="542"/>
      <c r="E661" s="543">
        <f>SUM(E659)</f>
        <v>1</v>
      </c>
      <c r="F661" s="544"/>
      <c r="G661" s="545">
        <f>SUM(G659)</f>
        <v>0</v>
      </c>
      <c r="H661" s="543"/>
      <c r="I661" s="544"/>
      <c r="J661" s="545">
        <f>SUM((J659+M659+P659)/3)</f>
        <v>0</v>
      </c>
      <c r="K661" s="543"/>
      <c r="L661" s="543"/>
      <c r="M661" s="543"/>
      <c r="N661" s="543"/>
      <c r="O661" s="543"/>
      <c r="P661" s="543"/>
      <c r="Q661" s="543"/>
      <c r="R661" s="544"/>
      <c r="S661" s="545">
        <f>SUM(((S659*3)+V659+Y659)/5)</f>
        <v>0</v>
      </c>
      <c r="T661" s="543"/>
      <c r="U661" s="543"/>
      <c r="V661" s="543"/>
      <c r="W661" s="543"/>
      <c r="X661" s="543"/>
      <c r="Y661" s="543"/>
      <c r="Z661" s="543"/>
      <c r="AA661" s="544"/>
      <c r="AB661" s="519"/>
    </row>
    <row r="662" spans="1:28" ht="15.75" customHeight="1" thickBot="1">
      <c r="J662" s="143"/>
      <c r="K662" s="143"/>
      <c r="L662" s="143"/>
      <c r="M662" s="143"/>
      <c r="N662" s="143"/>
      <c r="O662" s="143"/>
      <c r="P662" s="143"/>
      <c r="Q662" s="143"/>
      <c r="R662" s="143"/>
      <c r="S662" s="143"/>
      <c r="T662" s="143"/>
      <c r="U662" s="143"/>
      <c r="V662" s="143"/>
      <c r="W662" s="143"/>
      <c r="X662" s="143"/>
      <c r="Y662" s="143"/>
      <c r="Z662" s="143"/>
      <c r="AA662" s="143"/>
      <c r="AB662" s="158"/>
    </row>
    <row r="663" spans="1:28" ht="15.75" customHeight="1">
      <c r="A663" s="547" t="str">
        <f>T(A651)</f>
        <v>Natural Disaster</v>
      </c>
      <c r="B663" s="548"/>
      <c r="C663" s="548"/>
      <c r="D663" s="549"/>
      <c r="E663" s="508" t="s">
        <v>45</v>
      </c>
      <c r="F663" s="509"/>
      <c r="G663" s="508" t="s">
        <v>3</v>
      </c>
      <c r="H663" s="512"/>
      <c r="I663" s="509"/>
      <c r="J663" s="514" t="s">
        <v>15</v>
      </c>
      <c r="K663" s="515"/>
      <c r="L663" s="515"/>
      <c r="M663" s="515"/>
      <c r="N663" s="515"/>
      <c r="O663" s="515"/>
      <c r="P663" s="515"/>
      <c r="Q663" s="515"/>
      <c r="R663" s="516"/>
      <c r="S663" s="514" t="s">
        <v>7</v>
      </c>
      <c r="T663" s="515"/>
      <c r="U663" s="515"/>
      <c r="V663" s="515"/>
      <c r="W663" s="515"/>
      <c r="X663" s="515"/>
      <c r="Y663" s="515"/>
      <c r="Z663" s="515"/>
      <c r="AA663" s="516"/>
      <c r="AB663" s="517">
        <f>SUM(((((J667+S667)/2)*G667)*E667))</f>
        <v>0</v>
      </c>
    </row>
    <row r="664" spans="1:28" ht="15.75" customHeight="1">
      <c r="A664" s="550"/>
      <c r="B664" s="551"/>
      <c r="C664" s="551"/>
      <c r="D664" s="552"/>
      <c r="E664" s="510"/>
      <c r="F664" s="511"/>
      <c r="G664" s="510"/>
      <c r="H664" s="513"/>
      <c r="I664" s="511"/>
      <c r="J664" s="520" t="s">
        <v>16</v>
      </c>
      <c r="K664" s="521"/>
      <c r="L664" s="522"/>
      <c r="M664" s="520" t="s">
        <v>17</v>
      </c>
      <c r="N664" s="521"/>
      <c r="O664" s="522"/>
      <c r="P664" s="520" t="s">
        <v>18</v>
      </c>
      <c r="Q664" s="521"/>
      <c r="R664" s="522"/>
      <c r="S664" s="520" t="s">
        <v>8</v>
      </c>
      <c r="T664" s="521"/>
      <c r="U664" s="522"/>
      <c r="V664" s="520" t="s">
        <v>13</v>
      </c>
      <c r="W664" s="521"/>
      <c r="X664" s="522"/>
      <c r="Y664" s="520" t="s">
        <v>149</v>
      </c>
      <c r="Z664" s="521"/>
      <c r="AA664" s="522"/>
      <c r="AB664" s="518"/>
    </row>
    <row r="665" spans="1:28" ht="15.75" customHeight="1">
      <c r="A665" s="523" t="str">
        <f>T(A544)</f>
        <v>Right of Way (ROW)</v>
      </c>
      <c r="B665" s="524"/>
      <c r="C665" s="141" t="str">
        <f>T(C544)</f>
        <v>HR</v>
      </c>
      <c r="D665" s="144">
        <f>SUM(D544)</f>
        <v>9</v>
      </c>
      <c r="E665" s="525">
        <v>1</v>
      </c>
      <c r="F665" s="526"/>
      <c r="G665" s="525">
        <f>SUM(G544)</f>
        <v>0</v>
      </c>
      <c r="H665" s="529"/>
      <c r="I665" s="526"/>
      <c r="J665" s="531">
        <v>0</v>
      </c>
      <c r="K665" s="532"/>
      <c r="L665" s="533"/>
      <c r="M665" s="531">
        <v>0</v>
      </c>
      <c r="N665" s="532"/>
      <c r="O665" s="533"/>
      <c r="P665" s="531">
        <v>0</v>
      </c>
      <c r="Q665" s="532"/>
      <c r="R665" s="533"/>
      <c r="S665" s="531">
        <v>0</v>
      </c>
      <c r="T665" s="532"/>
      <c r="U665" s="533"/>
      <c r="V665" s="531">
        <v>0</v>
      </c>
      <c r="W665" s="532"/>
      <c r="X665" s="533"/>
      <c r="Y665" s="531">
        <v>0</v>
      </c>
      <c r="Z665" s="532"/>
      <c r="AA665" s="533"/>
      <c r="AB665" s="518"/>
    </row>
    <row r="666" spans="1:28" ht="15.75" customHeight="1">
      <c r="A666" s="537" t="str">
        <f>T(A545)</f>
        <v/>
      </c>
      <c r="B666" s="538"/>
      <c r="C666" s="538"/>
      <c r="D666" s="539"/>
      <c r="E666" s="527"/>
      <c r="F666" s="528"/>
      <c r="G666" s="527"/>
      <c r="H666" s="530"/>
      <c r="I666" s="528"/>
      <c r="J666" s="534"/>
      <c r="K666" s="535"/>
      <c r="L666" s="536"/>
      <c r="M666" s="534"/>
      <c r="N666" s="535"/>
      <c r="O666" s="536"/>
      <c r="P666" s="534"/>
      <c r="Q666" s="535"/>
      <c r="R666" s="536"/>
      <c r="S666" s="534"/>
      <c r="T666" s="535"/>
      <c r="U666" s="536"/>
      <c r="V666" s="534"/>
      <c r="W666" s="535"/>
      <c r="X666" s="536"/>
      <c r="Y666" s="534"/>
      <c r="Z666" s="535"/>
      <c r="AA666" s="536"/>
      <c r="AB666" s="518"/>
    </row>
    <row r="667" spans="1:28" ht="15.75" customHeight="1" thickBot="1">
      <c r="A667" s="540"/>
      <c r="B667" s="541"/>
      <c r="C667" s="541"/>
      <c r="D667" s="542"/>
      <c r="E667" s="543">
        <f>SUM(E665)</f>
        <v>1</v>
      </c>
      <c r="F667" s="544"/>
      <c r="G667" s="545">
        <f>SUM(G665)</f>
        <v>0</v>
      </c>
      <c r="H667" s="543"/>
      <c r="I667" s="544"/>
      <c r="J667" s="545">
        <f>SUM((J665+M665+P665)/3)</f>
        <v>0</v>
      </c>
      <c r="K667" s="543"/>
      <c r="L667" s="543"/>
      <c r="M667" s="543"/>
      <c r="N667" s="543"/>
      <c r="O667" s="543"/>
      <c r="P667" s="543"/>
      <c r="Q667" s="543"/>
      <c r="R667" s="544"/>
      <c r="S667" s="545">
        <f>SUM(((S665*3)+V665+Y665)/5)</f>
        <v>0</v>
      </c>
      <c r="T667" s="543"/>
      <c r="U667" s="543"/>
      <c r="V667" s="543"/>
      <c r="W667" s="543"/>
      <c r="X667" s="543"/>
      <c r="Y667" s="543"/>
      <c r="Z667" s="543"/>
      <c r="AA667" s="544"/>
      <c r="AB667" s="519"/>
    </row>
    <row r="668" spans="1:28" ht="15.75" customHeight="1" thickBot="1">
      <c r="J668" s="145"/>
      <c r="K668" s="145"/>
      <c r="L668" s="145"/>
      <c r="M668" s="145"/>
      <c r="N668" s="145"/>
      <c r="O668" s="145"/>
      <c r="P668" s="145"/>
      <c r="Q668" s="145"/>
      <c r="R668" s="145"/>
      <c r="S668" s="145"/>
      <c r="T668" s="145"/>
      <c r="U668" s="145"/>
      <c r="V668" s="145"/>
      <c r="W668" s="145"/>
      <c r="X668" s="145"/>
      <c r="Y668" s="145"/>
      <c r="Z668" s="145"/>
      <c r="AA668" s="145"/>
      <c r="AB668" s="158"/>
    </row>
    <row r="669" spans="1:28" ht="15.75" customHeight="1">
      <c r="A669" s="547" t="str">
        <f>T(A651)</f>
        <v>Natural Disaster</v>
      </c>
      <c r="B669" s="548"/>
      <c r="C669" s="548"/>
      <c r="D669" s="549"/>
      <c r="E669" s="508" t="s">
        <v>45</v>
      </c>
      <c r="F669" s="509"/>
      <c r="G669" s="508" t="s">
        <v>3</v>
      </c>
      <c r="H669" s="512"/>
      <c r="I669" s="509"/>
      <c r="J669" s="514" t="s">
        <v>15</v>
      </c>
      <c r="K669" s="515"/>
      <c r="L669" s="515"/>
      <c r="M669" s="515"/>
      <c r="N669" s="515"/>
      <c r="O669" s="515"/>
      <c r="P669" s="515"/>
      <c r="Q669" s="515"/>
      <c r="R669" s="516"/>
      <c r="S669" s="514" t="s">
        <v>7</v>
      </c>
      <c r="T669" s="515"/>
      <c r="U669" s="515"/>
      <c r="V669" s="515"/>
      <c r="W669" s="515"/>
      <c r="X669" s="515"/>
      <c r="Y669" s="515"/>
      <c r="Z669" s="515"/>
      <c r="AA669" s="516"/>
      <c r="AB669" s="517">
        <f>SUM(((((J673+S673)/2)*G673)*E673))</f>
        <v>0</v>
      </c>
    </row>
    <row r="670" spans="1:28" ht="15.75" customHeight="1">
      <c r="A670" s="550"/>
      <c r="B670" s="551"/>
      <c r="C670" s="551"/>
      <c r="D670" s="552"/>
      <c r="E670" s="510"/>
      <c r="F670" s="511"/>
      <c r="G670" s="510"/>
      <c r="H670" s="513"/>
      <c r="I670" s="511"/>
      <c r="J670" s="520" t="s">
        <v>16</v>
      </c>
      <c r="K670" s="521"/>
      <c r="L670" s="522"/>
      <c r="M670" s="520" t="s">
        <v>17</v>
      </c>
      <c r="N670" s="521"/>
      <c r="O670" s="522"/>
      <c r="P670" s="520" t="s">
        <v>18</v>
      </c>
      <c r="Q670" s="521"/>
      <c r="R670" s="522"/>
      <c r="S670" s="520" t="s">
        <v>8</v>
      </c>
      <c r="T670" s="521"/>
      <c r="U670" s="522"/>
      <c r="V670" s="520" t="s">
        <v>13</v>
      </c>
      <c r="W670" s="521"/>
      <c r="X670" s="522"/>
      <c r="Y670" s="520" t="s">
        <v>149</v>
      </c>
      <c r="Z670" s="521"/>
      <c r="AA670" s="522"/>
      <c r="AB670" s="518"/>
    </row>
    <row r="671" spans="1:28" ht="15.75" customHeight="1">
      <c r="A671" s="523" t="str">
        <f>T(A550)</f>
        <v>Signals &amp; PTC</v>
      </c>
      <c r="B671" s="524"/>
      <c r="C671" s="141" t="str">
        <f>T(C550)</f>
        <v>HR</v>
      </c>
      <c r="D671" s="144">
        <f>SUM(D550)</f>
        <v>10</v>
      </c>
      <c r="E671" s="525">
        <v>1</v>
      </c>
      <c r="F671" s="526"/>
      <c r="G671" s="525">
        <f>SUM(G550)</f>
        <v>0</v>
      </c>
      <c r="H671" s="529"/>
      <c r="I671" s="526"/>
      <c r="J671" s="531">
        <v>0</v>
      </c>
      <c r="K671" s="532"/>
      <c r="L671" s="533"/>
      <c r="M671" s="531">
        <v>0</v>
      </c>
      <c r="N671" s="532"/>
      <c r="O671" s="533"/>
      <c r="P671" s="531">
        <v>0</v>
      </c>
      <c r="Q671" s="532"/>
      <c r="R671" s="533"/>
      <c r="S671" s="531">
        <v>0</v>
      </c>
      <c r="T671" s="532"/>
      <c r="U671" s="533"/>
      <c r="V671" s="531">
        <v>0</v>
      </c>
      <c r="W671" s="532"/>
      <c r="X671" s="533"/>
      <c r="Y671" s="531">
        <v>0</v>
      </c>
      <c r="Z671" s="532"/>
      <c r="AA671" s="533"/>
      <c r="AB671" s="518"/>
    </row>
    <row r="672" spans="1:28" ht="15.75" customHeight="1">
      <c r="A672" s="537" t="str">
        <f>T(A551)</f>
        <v/>
      </c>
      <c r="B672" s="538"/>
      <c r="C672" s="538"/>
      <c r="D672" s="539"/>
      <c r="E672" s="527"/>
      <c r="F672" s="528"/>
      <c r="G672" s="527"/>
      <c r="H672" s="530"/>
      <c r="I672" s="528"/>
      <c r="J672" s="534"/>
      <c r="K672" s="535"/>
      <c r="L672" s="536"/>
      <c r="M672" s="534"/>
      <c r="N672" s="535"/>
      <c r="O672" s="536"/>
      <c r="P672" s="534"/>
      <c r="Q672" s="535"/>
      <c r="R672" s="536"/>
      <c r="S672" s="534"/>
      <c r="T672" s="535"/>
      <c r="U672" s="536"/>
      <c r="V672" s="534"/>
      <c r="W672" s="535"/>
      <c r="X672" s="536"/>
      <c r="Y672" s="534"/>
      <c r="Z672" s="535"/>
      <c r="AA672" s="536"/>
      <c r="AB672" s="518"/>
    </row>
    <row r="673" spans="1:28" ht="15.75" customHeight="1" thickBot="1">
      <c r="A673" s="540"/>
      <c r="B673" s="541"/>
      <c r="C673" s="541"/>
      <c r="D673" s="542"/>
      <c r="E673" s="543">
        <f>SUM(E671)</f>
        <v>1</v>
      </c>
      <c r="F673" s="544"/>
      <c r="G673" s="545">
        <f>SUM(G671)</f>
        <v>0</v>
      </c>
      <c r="H673" s="543"/>
      <c r="I673" s="544"/>
      <c r="J673" s="545">
        <f>SUM((J671+M671+P671)/3)</f>
        <v>0</v>
      </c>
      <c r="K673" s="543"/>
      <c r="L673" s="543"/>
      <c r="M673" s="543"/>
      <c r="N673" s="543"/>
      <c r="O673" s="543"/>
      <c r="P673" s="543"/>
      <c r="Q673" s="543"/>
      <c r="R673" s="544"/>
      <c r="S673" s="545">
        <f>SUM(((S671*3)+V671+Y671)/5)</f>
        <v>0</v>
      </c>
      <c r="T673" s="543"/>
      <c r="U673" s="543"/>
      <c r="V673" s="543"/>
      <c r="W673" s="543"/>
      <c r="X673" s="543"/>
      <c r="Y673" s="543"/>
      <c r="Z673" s="543"/>
      <c r="AA673" s="544"/>
      <c r="AB673" s="519"/>
    </row>
    <row r="674" spans="1:28" ht="15.75" customHeight="1" thickBot="1">
      <c r="J674" s="145"/>
      <c r="K674" s="145"/>
      <c r="L674" s="145"/>
      <c r="M674" s="145"/>
      <c r="N674" s="145"/>
      <c r="O674" s="145"/>
      <c r="P674" s="145"/>
      <c r="Q674" s="145"/>
      <c r="R674" s="145"/>
      <c r="S674" s="145"/>
      <c r="T674" s="145"/>
      <c r="U674" s="145"/>
      <c r="V674" s="145"/>
      <c r="W674" s="145"/>
      <c r="X674" s="145"/>
      <c r="Y674" s="145"/>
      <c r="Z674" s="145"/>
      <c r="AA674" s="145"/>
    </row>
    <row r="675" spans="1:28" ht="15.75" customHeight="1">
      <c r="A675" s="547" t="str">
        <f>T(A669)</f>
        <v>Natural Disaster</v>
      </c>
      <c r="B675" s="548"/>
      <c r="C675" s="548"/>
      <c r="D675" s="549"/>
      <c r="E675" s="508" t="s">
        <v>45</v>
      </c>
      <c r="F675" s="509"/>
      <c r="G675" s="508" t="s">
        <v>3</v>
      </c>
      <c r="H675" s="512"/>
      <c r="I675" s="509"/>
      <c r="J675" s="514" t="s">
        <v>15</v>
      </c>
      <c r="K675" s="515"/>
      <c r="L675" s="515"/>
      <c r="M675" s="515"/>
      <c r="N675" s="515"/>
      <c r="O675" s="515"/>
      <c r="P675" s="515"/>
      <c r="Q675" s="515"/>
      <c r="R675" s="516"/>
      <c r="S675" s="514" t="s">
        <v>7</v>
      </c>
      <c r="T675" s="515"/>
      <c r="U675" s="515"/>
      <c r="V675" s="515"/>
      <c r="W675" s="515"/>
      <c r="X675" s="515"/>
      <c r="Y675" s="515"/>
      <c r="Z675" s="515"/>
      <c r="AA675" s="516"/>
      <c r="AB675" s="517">
        <f>SUM(((((J679+S679)/2)*G679)*E679))</f>
        <v>0</v>
      </c>
    </row>
    <row r="676" spans="1:28" ht="15.75" customHeight="1">
      <c r="A676" s="550"/>
      <c r="B676" s="551"/>
      <c r="C676" s="551"/>
      <c r="D676" s="552"/>
      <c r="E676" s="510"/>
      <c r="F676" s="511"/>
      <c r="G676" s="510"/>
      <c r="H676" s="513"/>
      <c r="I676" s="511"/>
      <c r="J676" s="520" t="s">
        <v>16</v>
      </c>
      <c r="K676" s="521"/>
      <c r="L676" s="522"/>
      <c r="M676" s="520" t="s">
        <v>17</v>
      </c>
      <c r="N676" s="521"/>
      <c r="O676" s="522"/>
      <c r="P676" s="520" t="s">
        <v>18</v>
      </c>
      <c r="Q676" s="521"/>
      <c r="R676" s="522"/>
      <c r="S676" s="520" t="s">
        <v>8</v>
      </c>
      <c r="T676" s="521"/>
      <c r="U676" s="522"/>
      <c r="V676" s="520" t="s">
        <v>13</v>
      </c>
      <c r="W676" s="521"/>
      <c r="X676" s="522"/>
      <c r="Y676" s="520" t="s">
        <v>149</v>
      </c>
      <c r="Z676" s="521"/>
      <c r="AA676" s="522"/>
      <c r="AB676" s="518"/>
    </row>
    <row r="677" spans="1:28" ht="15.75" customHeight="1">
      <c r="A677" s="523" t="str">
        <f>T(A556)</f>
        <v xml:space="preserve">Switches </v>
      </c>
      <c r="B677" s="524"/>
      <c r="C677" s="141" t="str">
        <f>T(C556)</f>
        <v>HR</v>
      </c>
      <c r="D677" s="144">
        <f>SUM(D556)</f>
        <v>11</v>
      </c>
      <c r="E677" s="525">
        <v>1</v>
      </c>
      <c r="F677" s="526"/>
      <c r="G677" s="525">
        <f>SUM(G556)</f>
        <v>0</v>
      </c>
      <c r="H677" s="529"/>
      <c r="I677" s="526"/>
      <c r="J677" s="531">
        <v>0</v>
      </c>
      <c r="K677" s="532"/>
      <c r="L677" s="533"/>
      <c r="M677" s="531">
        <v>0</v>
      </c>
      <c r="N677" s="532"/>
      <c r="O677" s="533"/>
      <c r="P677" s="531">
        <v>0</v>
      </c>
      <c r="Q677" s="532"/>
      <c r="R677" s="533"/>
      <c r="S677" s="531">
        <v>0</v>
      </c>
      <c r="T677" s="532"/>
      <c r="U677" s="533"/>
      <c r="V677" s="531">
        <v>0</v>
      </c>
      <c r="W677" s="532"/>
      <c r="X677" s="533"/>
      <c r="Y677" s="531">
        <v>0</v>
      </c>
      <c r="Z677" s="532"/>
      <c r="AA677" s="533"/>
      <c r="AB677" s="518"/>
    </row>
    <row r="678" spans="1:28" ht="15.75" customHeight="1">
      <c r="A678" s="537" t="str">
        <f>T(A557)</f>
        <v/>
      </c>
      <c r="B678" s="538"/>
      <c r="C678" s="538"/>
      <c r="D678" s="539"/>
      <c r="E678" s="527"/>
      <c r="F678" s="528"/>
      <c r="G678" s="527"/>
      <c r="H678" s="530"/>
      <c r="I678" s="528"/>
      <c r="J678" s="534"/>
      <c r="K678" s="535"/>
      <c r="L678" s="536"/>
      <c r="M678" s="534"/>
      <c r="N678" s="535"/>
      <c r="O678" s="536"/>
      <c r="P678" s="534"/>
      <c r="Q678" s="535"/>
      <c r="R678" s="536"/>
      <c r="S678" s="534"/>
      <c r="T678" s="535"/>
      <c r="U678" s="536"/>
      <c r="V678" s="534"/>
      <c r="W678" s="535"/>
      <c r="X678" s="536"/>
      <c r="Y678" s="534"/>
      <c r="Z678" s="535"/>
      <c r="AA678" s="536"/>
      <c r="AB678" s="518"/>
    </row>
    <row r="679" spans="1:28" ht="15.75" customHeight="1" thickBot="1">
      <c r="A679" s="540"/>
      <c r="B679" s="541"/>
      <c r="C679" s="541"/>
      <c r="D679" s="542"/>
      <c r="E679" s="543">
        <f>SUM(E677)</f>
        <v>1</v>
      </c>
      <c r="F679" s="544"/>
      <c r="G679" s="545">
        <f>SUM(G677)</f>
        <v>0</v>
      </c>
      <c r="H679" s="543"/>
      <c r="I679" s="544"/>
      <c r="J679" s="545">
        <f>SUM((J677+M677+P677)/3)</f>
        <v>0</v>
      </c>
      <c r="K679" s="543"/>
      <c r="L679" s="543"/>
      <c r="M679" s="543"/>
      <c r="N679" s="543"/>
      <c r="O679" s="543"/>
      <c r="P679" s="543"/>
      <c r="Q679" s="543"/>
      <c r="R679" s="544"/>
      <c r="S679" s="545">
        <f>SUM(((S677*3)+V677+Y677)/5)</f>
        <v>0</v>
      </c>
      <c r="T679" s="543"/>
      <c r="U679" s="543"/>
      <c r="V679" s="543"/>
      <c r="W679" s="543"/>
      <c r="X679" s="543"/>
      <c r="Y679" s="543"/>
      <c r="Z679" s="543"/>
      <c r="AA679" s="544"/>
      <c r="AB679" s="519"/>
    </row>
    <row r="680" spans="1:28" ht="15.75" customHeight="1" thickBot="1">
      <c r="J680" s="143"/>
      <c r="K680" s="143"/>
      <c r="L680" s="143"/>
      <c r="M680" s="143"/>
      <c r="N680" s="143"/>
      <c r="O680" s="143"/>
      <c r="P680" s="143"/>
      <c r="Q680" s="143"/>
      <c r="R680" s="143"/>
      <c r="S680" s="143"/>
      <c r="T680" s="143"/>
      <c r="U680" s="143"/>
      <c r="V680" s="143"/>
      <c r="W680" s="143"/>
      <c r="X680" s="143"/>
      <c r="Y680" s="143"/>
      <c r="Z680" s="143"/>
      <c r="AA680" s="143"/>
    </row>
    <row r="681" spans="1:28" ht="15.75" customHeight="1">
      <c r="A681" s="547" t="str">
        <f>T(A675)</f>
        <v>Natural Disaster</v>
      </c>
      <c r="B681" s="548"/>
      <c r="C681" s="548"/>
      <c r="D681" s="549"/>
      <c r="E681" s="508" t="s">
        <v>45</v>
      </c>
      <c r="F681" s="509"/>
      <c r="G681" s="508" t="s">
        <v>3</v>
      </c>
      <c r="H681" s="512"/>
      <c r="I681" s="509"/>
      <c r="J681" s="514" t="s">
        <v>15</v>
      </c>
      <c r="K681" s="515"/>
      <c r="L681" s="515"/>
      <c r="M681" s="515"/>
      <c r="N681" s="515"/>
      <c r="O681" s="515"/>
      <c r="P681" s="515"/>
      <c r="Q681" s="515"/>
      <c r="R681" s="516"/>
      <c r="S681" s="514" t="s">
        <v>7</v>
      </c>
      <c r="T681" s="515"/>
      <c r="U681" s="515"/>
      <c r="V681" s="515"/>
      <c r="W681" s="515"/>
      <c r="X681" s="515"/>
      <c r="Y681" s="515"/>
      <c r="Z681" s="515"/>
      <c r="AA681" s="516"/>
      <c r="AB681" s="517">
        <f>SUM(((((J685+S685)/2)*G685)*E685))</f>
        <v>0</v>
      </c>
    </row>
    <row r="682" spans="1:28" ht="15.75" customHeight="1">
      <c r="A682" s="550"/>
      <c r="B682" s="551"/>
      <c r="C682" s="551"/>
      <c r="D682" s="552"/>
      <c r="E682" s="510"/>
      <c r="F682" s="511"/>
      <c r="G682" s="510"/>
      <c r="H682" s="513"/>
      <c r="I682" s="511"/>
      <c r="J682" s="520" t="s">
        <v>16</v>
      </c>
      <c r="K682" s="521"/>
      <c r="L682" s="522"/>
      <c r="M682" s="520" t="s">
        <v>17</v>
      </c>
      <c r="N682" s="521"/>
      <c r="O682" s="522"/>
      <c r="P682" s="520" t="s">
        <v>18</v>
      </c>
      <c r="Q682" s="521"/>
      <c r="R682" s="522"/>
      <c r="S682" s="520" t="s">
        <v>8</v>
      </c>
      <c r="T682" s="521"/>
      <c r="U682" s="522"/>
      <c r="V682" s="520" t="s">
        <v>13</v>
      </c>
      <c r="W682" s="521"/>
      <c r="X682" s="522"/>
      <c r="Y682" s="520" t="s">
        <v>149</v>
      </c>
      <c r="Z682" s="521"/>
      <c r="AA682" s="522"/>
      <c r="AB682" s="518"/>
    </row>
    <row r="683" spans="1:28" ht="15.75" customHeight="1">
      <c r="A683" s="523" t="str">
        <f>T(A562)</f>
        <v>Bridges</v>
      </c>
      <c r="B683" s="524"/>
      <c r="C683" s="141" t="str">
        <f>T(C562)</f>
        <v>HR</v>
      </c>
      <c r="D683" s="144">
        <f>SUM(D562)</f>
        <v>12</v>
      </c>
      <c r="E683" s="525">
        <v>1</v>
      </c>
      <c r="F683" s="526"/>
      <c r="G683" s="525">
        <f>SUM(G562)</f>
        <v>0</v>
      </c>
      <c r="H683" s="529"/>
      <c r="I683" s="526"/>
      <c r="J683" s="531">
        <v>0</v>
      </c>
      <c r="K683" s="532"/>
      <c r="L683" s="533"/>
      <c r="M683" s="531">
        <v>0</v>
      </c>
      <c r="N683" s="532"/>
      <c r="O683" s="533"/>
      <c r="P683" s="531">
        <v>0</v>
      </c>
      <c r="Q683" s="532"/>
      <c r="R683" s="533"/>
      <c r="S683" s="531">
        <v>0</v>
      </c>
      <c r="T683" s="532"/>
      <c r="U683" s="533"/>
      <c r="V683" s="531">
        <v>0</v>
      </c>
      <c r="W683" s="532"/>
      <c r="X683" s="533"/>
      <c r="Y683" s="531">
        <v>0</v>
      </c>
      <c r="Z683" s="532"/>
      <c r="AA683" s="533"/>
      <c r="AB683" s="518"/>
    </row>
    <row r="684" spans="1:28" ht="15.75" customHeight="1">
      <c r="A684" s="537" t="str">
        <f>T(A563)</f>
        <v/>
      </c>
      <c r="B684" s="538"/>
      <c r="C684" s="538"/>
      <c r="D684" s="539"/>
      <c r="E684" s="527"/>
      <c r="F684" s="528"/>
      <c r="G684" s="527"/>
      <c r="H684" s="530"/>
      <c r="I684" s="528"/>
      <c r="J684" s="534"/>
      <c r="K684" s="535"/>
      <c r="L684" s="536"/>
      <c r="M684" s="534"/>
      <c r="N684" s="535"/>
      <c r="O684" s="536"/>
      <c r="P684" s="534"/>
      <c r="Q684" s="535"/>
      <c r="R684" s="536"/>
      <c r="S684" s="534"/>
      <c r="T684" s="535"/>
      <c r="U684" s="536"/>
      <c r="V684" s="534"/>
      <c r="W684" s="535"/>
      <c r="X684" s="536"/>
      <c r="Y684" s="534"/>
      <c r="Z684" s="535"/>
      <c r="AA684" s="536"/>
      <c r="AB684" s="518"/>
    </row>
    <row r="685" spans="1:28" ht="15.75" customHeight="1" thickBot="1">
      <c r="A685" s="540"/>
      <c r="B685" s="541"/>
      <c r="C685" s="541"/>
      <c r="D685" s="542"/>
      <c r="E685" s="543">
        <f>SUM(E683)</f>
        <v>1</v>
      </c>
      <c r="F685" s="544"/>
      <c r="G685" s="545">
        <f>SUM(G683)</f>
        <v>0</v>
      </c>
      <c r="H685" s="543"/>
      <c r="I685" s="544"/>
      <c r="J685" s="545">
        <f>SUM((J683+M683+P683)/3)</f>
        <v>0</v>
      </c>
      <c r="K685" s="543"/>
      <c r="L685" s="543"/>
      <c r="M685" s="543"/>
      <c r="N685" s="543"/>
      <c r="O685" s="543"/>
      <c r="P685" s="543"/>
      <c r="Q685" s="543"/>
      <c r="R685" s="544"/>
      <c r="S685" s="545">
        <f>SUM(((S683*3)+V683+Y683)/5)</f>
        <v>0</v>
      </c>
      <c r="T685" s="543"/>
      <c r="U685" s="543"/>
      <c r="V685" s="543"/>
      <c r="W685" s="543"/>
      <c r="X685" s="543"/>
      <c r="Y685" s="543"/>
      <c r="Z685" s="543"/>
      <c r="AA685" s="544"/>
      <c r="AB685" s="519"/>
    </row>
    <row r="686" spans="1:28" ht="15.75" customHeight="1" thickBot="1">
      <c r="J686" s="145"/>
      <c r="K686" s="145"/>
      <c r="L686" s="145"/>
      <c r="M686" s="145"/>
      <c r="N686" s="145"/>
      <c r="O686" s="145"/>
      <c r="P686" s="145"/>
      <c r="Q686" s="145"/>
      <c r="R686" s="145"/>
      <c r="S686" s="145"/>
      <c r="T686" s="145"/>
      <c r="U686" s="145"/>
      <c r="V686" s="145"/>
      <c r="W686" s="145"/>
      <c r="X686" s="145"/>
      <c r="Y686" s="145"/>
      <c r="Z686" s="145"/>
      <c r="AA686" s="145"/>
    </row>
    <row r="687" spans="1:28" ht="15.75" customHeight="1">
      <c r="A687" s="547" t="str">
        <f>T(A681)</f>
        <v>Natural Disaster</v>
      </c>
      <c r="B687" s="548"/>
      <c r="C687" s="548"/>
      <c r="D687" s="549"/>
      <c r="E687" s="508" t="s">
        <v>45</v>
      </c>
      <c r="F687" s="509"/>
      <c r="G687" s="508" t="s">
        <v>3</v>
      </c>
      <c r="H687" s="512"/>
      <c r="I687" s="509"/>
      <c r="J687" s="514" t="s">
        <v>15</v>
      </c>
      <c r="K687" s="515"/>
      <c r="L687" s="515"/>
      <c r="M687" s="515"/>
      <c r="N687" s="515"/>
      <c r="O687" s="515"/>
      <c r="P687" s="515"/>
      <c r="Q687" s="515"/>
      <c r="R687" s="516"/>
      <c r="S687" s="514" t="s">
        <v>7</v>
      </c>
      <c r="T687" s="515"/>
      <c r="U687" s="515"/>
      <c r="V687" s="515"/>
      <c r="W687" s="515"/>
      <c r="X687" s="515"/>
      <c r="Y687" s="515"/>
      <c r="Z687" s="515"/>
      <c r="AA687" s="516"/>
      <c r="AB687" s="517">
        <f>SUM(((((J691+S691)/2)*G691)*E691))</f>
        <v>0</v>
      </c>
    </row>
    <row r="688" spans="1:28" ht="15.75" customHeight="1">
      <c r="A688" s="550"/>
      <c r="B688" s="551"/>
      <c r="C688" s="551"/>
      <c r="D688" s="552"/>
      <c r="E688" s="510"/>
      <c r="F688" s="511"/>
      <c r="G688" s="510"/>
      <c r="H688" s="513"/>
      <c r="I688" s="511"/>
      <c r="J688" s="520" t="s">
        <v>16</v>
      </c>
      <c r="K688" s="521"/>
      <c r="L688" s="522"/>
      <c r="M688" s="520" t="s">
        <v>17</v>
      </c>
      <c r="N688" s="521"/>
      <c r="O688" s="522"/>
      <c r="P688" s="520" t="s">
        <v>18</v>
      </c>
      <c r="Q688" s="521"/>
      <c r="R688" s="522"/>
      <c r="S688" s="520" t="s">
        <v>8</v>
      </c>
      <c r="T688" s="521"/>
      <c r="U688" s="522"/>
      <c r="V688" s="520" t="s">
        <v>13</v>
      </c>
      <c r="W688" s="521"/>
      <c r="X688" s="522"/>
      <c r="Y688" s="520" t="s">
        <v>149</v>
      </c>
      <c r="Z688" s="521"/>
      <c r="AA688" s="522"/>
      <c r="AB688" s="518"/>
    </row>
    <row r="689" spans="1:28" ht="15.75" customHeight="1">
      <c r="A689" s="523" t="str">
        <f>T(A568)</f>
        <v>Elevated Track</v>
      </c>
      <c r="B689" s="524"/>
      <c r="C689" s="141" t="str">
        <f>T(C568)</f>
        <v>HR</v>
      </c>
      <c r="D689" s="144">
        <f>SUM(D568)</f>
        <v>13</v>
      </c>
      <c r="E689" s="525">
        <v>1</v>
      </c>
      <c r="F689" s="526"/>
      <c r="G689" s="525">
        <f>SUM(G568)</f>
        <v>0</v>
      </c>
      <c r="H689" s="529"/>
      <c r="I689" s="526"/>
      <c r="J689" s="531">
        <v>0</v>
      </c>
      <c r="K689" s="532"/>
      <c r="L689" s="533"/>
      <c r="M689" s="531">
        <v>0</v>
      </c>
      <c r="N689" s="532"/>
      <c r="O689" s="533"/>
      <c r="P689" s="531">
        <v>0</v>
      </c>
      <c r="Q689" s="532"/>
      <c r="R689" s="533"/>
      <c r="S689" s="531">
        <v>0</v>
      </c>
      <c r="T689" s="532"/>
      <c r="U689" s="533"/>
      <c r="V689" s="531">
        <v>0</v>
      </c>
      <c r="W689" s="532"/>
      <c r="X689" s="533"/>
      <c r="Y689" s="531">
        <v>0</v>
      </c>
      <c r="Z689" s="532"/>
      <c r="AA689" s="533"/>
      <c r="AB689" s="518"/>
    </row>
    <row r="690" spans="1:28" ht="15.75" customHeight="1">
      <c r="A690" s="537" t="str">
        <f>T(A569)</f>
        <v/>
      </c>
      <c r="B690" s="538"/>
      <c r="C690" s="538"/>
      <c r="D690" s="539"/>
      <c r="E690" s="527"/>
      <c r="F690" s="528"/>
      <c r="G690" s="527"/>
      <c r="H690" s="530"/>
      <c r="I690" s="528"/>
      <c r="J690" s="534"/>
      <c r="K690" s="535"/>
      <c r="L690" s="536"/>
      <c r="M690" s="534"/>
      <c r="N690" s="535"/>
      <c r="O690" s="536"/>
      <c r="P690" s="534"/>
      <c r="Q690" s="535"/>
      <c r="R690" s="536"/>
      <c r="S690" s="534"/>
      <c r="T690" s="535"/>
      <c r="U690" s="536"/>
      <c r="V690" s="534"/>
      <c r="W690" s="535"/>
      <c r="X690" s="536"/>
      <c r="Y690" s="534"/>
      <c r="Z690" s="535"/>
      <c r="AA690" s="536"/>
      <c r="AB690" s="518"/>
    </row>
    <row r="691" spans="1:28" ht="15.75" customHeight="1" thickBot="1">
      <c r="A691" s="540"/>
      <c r="B691" s="541"/>
      <c r="C691" s="541"/>
      <c r="D691" s="542"/>
      <c r="E691" s="543">
        <f>SUM(E689)</f>
        <v>1</v>
      </c>
      <c r="F691" s="544"/>
      <c r="G691" s="545">
        <f>SUM(G689)</f>
        <v>0</v>
      </c>
      <c r="H691" s="543"/>
      <c r="I691" s="544"/>
      <c r="J691" s="545">
        <f>SUM((J689+M689+P689)/3)</f>
        <v>0</v>
      </c>
      <c r="K691" s="543"/>
      <c r="L691" s="543"/>
      <c r="M691" s="543"/>
      <c r="N691" s="543"/>
      <c r="O691" s="543"/>
      <c r="P691" s="543"/>
      <c r="Q691" s="543"/>
      <c r="R691" s="544"/>
      <c r="S691" s="545">
        <f>SUM(((S689*3)+V689+Y689)/5)</f>
        <v>0</v>
      </c>
      <c r="T691" s="543"/>
      <c r="U691" s="543"/>
      <c r="V691" s="543"/>
      <c r="W691" s="543"/>
      <c r="X691" s="543"/>
      <c r="Y691" s="543"/>
      <c r="Z691" s="543"/>
      <c r="AA691" s="544"/>
      <c r="AB691" s="519"/>
    </row>
    <row r="692" spans="1:28" ht="15.75" customHeight="1" thickBot="1">
      <c r="J692" s="143"/>
      <c r="K692" s="143"/>
      <c r="L692" s="143"/>
      <c r="M692" s="143"/>
      <c r="N692" s="143"/>
      <c r="O692" s="143"/>
      <c r="P692" s="143"/>
      <c r="Q692" s="143"/>
      <c r="R692" s="143"/>
      <c r="S692" s="143"/>
      <c r="T692" s="143"/>
      <c r="U692" s="143"/>
      <c r="V692" s="143"/>
      <c r="W692" s="143"/>
      <c r="X692" s="143"/>
      <c r="Y692" s="143"/>
      <c r="Z692" s="143"/>
      <c r="AA692" s="143"/>
    </row>
    <row r="693" spans="1:28" ht="15.75" customHeight="1">
      <c r="A693" s="547" t="str">
        <f>T(A687)</f>
        <v>Natural Disaster</v>
      </c>
      <c r="B693" s="548"/>
      <c r="C693" s="548"/>
      <c r="D693" s="549"/>
      <c r="E693" s="508" t="s">
        <v>45</v>
      </c>
      <c r="F693" s="509"/>
      <c r="G693" s="508" t="s">
        <v>3</v>
      </c>
      <c r="H693" s="512"/>
      <c r="I693" s="509"/>
      <c r="J693" s="514" t="s">
        <v>15</v>
      </c>
      <c r="K693" s="515"/>
      <c r="L693" s="515"/>
      <c r="M693" s="515"/>
      <c r="N693" s="515"/>
      <c r="O693" s="515"/>
      <c r="P693" s="515"/>
      <c r="Q693" s="515"/>
      <c r="R693" s="516"/>
      <c r="S693" s="514" t="s">
        <v>7</v>
      </c>
      <c r="T693" s="515"/>
      <c r="U693" s="515"/>
      <c r="V693" s="515"/>
      <c r="W693" s="515"/>
      <c r="X693" s="515"/>
      <c r="Y693" s="515"/>
      <c r="Z693" s="515"/>
      <c r="AA693" s="516"/>
      <c r="AB693" s="517">
        <f>SUM(((((J697+S697)/2)*G697)*E697))</f>
        <v>0</v>
      </c>
    </row>
    <row r="694" spans="1:28" ht="15.75" customHeight="1">
      <c r="A694" s="550"/>
      <c r="B694" s="551"/>
      <c r="C694" s="551"/>
      <c r="D694" s="552"/>
      <c r="E694" s="510"/>
      <c r="F694" s="511"/>
      <c r="G694" s="510"/>
      <c r="H694" s="513"/>
      <c r="I694" s="511"/>
      <c r="J694" s="520" t="s">
        <v>16</v>
      </c>
      <c r="K694" s="521"/>
      <c r="L694" s="522"/>
      <c r="M694" s="520" t="s">
        <v>17</v>
      </c>
      <c r="N694" s="521"/>
      <c r="O694" s="522"/>
      <c r="P694" s="520" t="s">
        <v>18</v>
      </c>
      <c r="Q694" s="521"/>
      <c r="R694" s="522"/>
      <c r="S694" s="520" t="s">
        <v>8</v>
      </c>
      <c r="T694" s="521"/>
      <c r="U694" s="522"/>
      <c r="V694" s="520" t="s">
        <v>13</v>
      </c>
      <c r="W694" s="521"/>
      <c r="X694" s="522"/>
      <c r="Y694" s="520" t="s">
        <v>149</v>
      </c>
      <c r="Z694" s="521"/>
      <c r="AA694" s="522"/>
      <c r="AB694" s="518"/>
    </row>
    <row r="695" spans="1:28" ht="15.75" customHeight="1">
      <c r="A695" s="523" t="str">
        <f>T(A574)</f>
        <v xml:space="preserve">Tunnels </v>
      </c>
      <c r="B695" s="524"/>
      <c r="C695" s="141" t="str">
        <f>T(C574)</f>
        <v>HR</v>
      </c>
      <c r="D695" s="144">
        <f>SUM(D574)</f>
        <v>14</v>
      </c>
      <c r="E695" s="525">
        <v>1</v>
      </c>
      <c r="F695" s="526"/>
      <c r="G695" s="525">
        <f>SUM(G574)</f>
        <v>0</v>
      </c>
      <c r="H695" s="529"/>
      <c r="I695" s="526"/>
      <c r="J695" s="531">
        <v>0</v>
      </c>
      <c r="K695" s="532"/>
      <c r="L695" s="533"/>
      <c r="M695" s="531">
        <v>0</v>
      </c>
      <c r="N695" s="532"/>
      <c r="O695" s="533"/>
      <c r="P695" s="531">
        <v>0</v>
      </c>
      <c r="Q695" s="532"/>
      <c r="R695" s="533"/>
      <c r="S695" s="531">
        <v>0</v>
      </c>
      <c r="T695" s="532"/>
      <c r="U695" s="533"/>
      <c r="V695" s="531">
        <v>0</v>
      </c>
      <c r="W695" s="532"/>
      <c r="X695" s="533"/>
      <c r="Y695" s="531">
        <v>0</v>
      </c>
      <c r="Z695" s="532"/>
      <c r="AA695" s="533"/>
      <c r="AB695" s="518"/>
    </row>
    <row r="696" spans="1:28" ht="15.75" customHeight="1">
      <c r="A696" s="537" t="str">
        <f>T(A575)</f>
        <v/>
      </c>
      <c r="B696" s="538"/>
      <c r="C696" s="538"/>
      <c r="D696" s="539"/>
      <c r="E696" s="527"/>
      <c r="F696" s="528"/>
      <c r="G696" s="527"/>
      <c r="H696" s="530"/>
      <c r="I696" s="528"/>
      <c r="J696" s="534"/>
      <c r="K696" s="535"/>
      <c r="L696" s="536"/>
      <c r="M696" s="534"/>
      <c r="N696" s="535"/>
      <c r="O696" s="536"/>
      <c r="P696" s="534"/>
      <c r="Q696" s="535"/>
      <c r="R696" s="536"/>
      <c r="S696" s="534"/>
      <c r="T696" s="535"/>
      <c r="U696" s="536"/>
      <c r="V696" s="534"/>
      <c r="W696" s="535"/>
      <c r="X696" s="536"/>
      <c r="Y696" s="534"/>
      <c r="Z696" s="535"/>
      <c r="AA696" s="536"/>
      <c r="AB696" s="518"/>
    </row>
    <row r="697" spans="1:28" ht="15.75" customHeight="1" thickBot="1">
      <c r="A697" s="540"/>
      <c r="B697" s="541"/>
      <c r="C697" s="541"/>
      <c r="D697" s="542"/>
      <c r="E697" s="543">
        <f>SUM(E695)</f>
        <v>1</v>
      </c>
      <c r="F697" s="544"/>
      <c r="G697" s="545">
        <f>SUM(G695)</f>
        <v>0</v>
      </c>
      <c r="H697" s="543"/>
      <c r="I697" s="544"/>
      <c r="J697" s="545">
        <f>SUM((J695+M695+P695)/3)</f>
        <v>0</v>
      </c>
      <c r="K697" s="543"/>
      <c r="L697" s="543"/>
      <c r="M697" s="543"/>
      <c r="N697" s="543"/>
      <c r="O697" s="543"/>
      <c r="P697" s="543"/>
      <c r="Q697" s="543"/>
      <c r="R697" s="544"/>
      <c r="S697" s="545">
        <f>SUM(((S695*3)+V695+Y695)/5)</f>
        <v>0</v>
      </c>
      <c r="T697" s="543"/>
      <c r="U697" s="543"/>
      <c r="V697" s="543"/>
      <c r="W697" s="543"/>
      <c r="X697" s="543"/>
      <c r="Y697" s="543"/>
      <c r="Z697" s="543"/>
      <c r="AA697" s="544"/>
      <c r="AB697" s="519"/>
    </row>
    <row r="698" spans="1:28" ht="15.75" customHeight="1" thickBot="1">
      <c r="J698" s="143"/>
      <c r="K698" s="143"/>
      <c r="L698" s="143"/>
      <c r="M698" s="143"/>
      <c r="N698" s="143"/>
      <c r="O698" s="143"/>
      <c r="P698" s="143"/>
      <c r="Q698" s="143"/>
      <c r="R698" s="143"/>
      <c r="S698" s="143"/>
      <c r="T698" s="143"/>
      <c r="U698" s="143"/>
      <c r="V698" s="143"/>
      <c r="W698" s="143"/>
      <c r="X698" s="143"/>
      <c r="Y698" s="143"/>
      <c r="Z698" s="143"/>
      <c r="AA698" s="143"/>
    </row>
    <row r="699" spans="1:28" ht="15.75" customHeight="1">
      <c r="A699" s="547" t="str">
        <f>T(A693)</f>
        <v>Natural Disaster</v>
      </c>
      <c r="B699" s="548"/>
      <c r="C699" s="548"/>
      <c r="D699" s="549"/>
      <c r="E699" s="508" t="s">
        <v>45</v>
      </c>
      <c r="F699" s="509"/>
      <c r="G699" s="508" t="s">
        <v>3</v>
      </c>
      <c r="H699" s="512"/>
      <c r="I699" s="509"/>
      <c r="J699" s="514" t="s">
        <v>15</v>
      </c>
      <c r="K699" s="515"/>
      <c r="L699" s="515"/>
      <c r="M699" s="515"/>
      <c r="N699" s="515"/>
      <c r="O699" s="515"/>
      <c r="P699" s="515"/>
      <c r="Q699" s="515"/>
      <c r="R699" s="516"/>
      <c r="S699" s="514" t="s">
        <v>7</v>
      </c>
      <c r="T699" s="515"/>
      <c r="U699" s="515"/>
      <c r="V699" s="515"/>
      <c r="W699" s="515"/>
      <c r="X699" s="515"/>
      <c r="Y699" s="515"/>
      <c r="Z699" s="515"/>
      <c r="AA699" s="516"/>
      <c r="AB699" s="517">
        <f>SUM(((((J703+S703)/2)*G703)*E703))</f>
        <v>0</v>
      </c>
    </row>
    <row r="700" spans="1:28" ht="15.75" customHeight="1">
      <c r="A700" s="550"/>
      <c r="B700" s="551"/>
      <c r="C700" s="551"/>
      <c r="D700" s="552"/>
      <c r="E700" s="510"/>
      <c r="F700" s="511"/>
      <c r="G700" s="510"/>
      <c r="H700" s="513"/>
      <c r="I700" s="511"/>
      <c r="J700" s="520" t="s">
        <v>16</v>
      </c>
      <c r="K700" s="521"/>
      <c r="L700" s="522"/>
      <c r="M700" s="520" t="s">
        <v>17</v>
      </c>
      <c r="N700" s="521"/>
      <c r="O700" s="522"/>
      <c r="P700" s="520" t="s">
        <v>18</v>
      </c>
      <c r="Q700" s="521"/>
      <c r="R700" s="522"/>
      <c r="S700" s="520" t="s">
        <v>8</v>
      </c>
      <c r="T700" s="521"/>
      <c r="U700" s="522"/>
      <c r="V700" s="520" t="s">
        <v>13</v>
      </c>
      <c r="W700" s="521"/>
      <c r="X700" s="522"/>
      <c r="Y700" s="520" t="s">
        <v>149</v>
      </c>
      <c r="Z700" s="521"/>
      <c r="AA700" s="522"/>
      <c r="AB700" s="518"/>
    </row>
    <row r="701" spans="1:28" ht="15.75" customHeight="1">
      <c r="A701" s="523" t="str">
        <f>T(A580)</f>
        <v>Choke Points on ROW</v>
      </c>
      <c r="B701" s="524"/>
      <c r="C701" s="141" t="str">
        <f>T(C580)</f>
        <v>HR</v>
      </c>
      <c r="D701" s="144">
        <f>SUM(D580)</f>
        <v>15</v>
      </c>
      <c r="E701" s="525">
        <v>1</v>
      </c>
      <c r="F701" s="526"/>
      <c r="G701" s="525">
        <f>SUM(G580)</f>
        <v>0</v>
      </c>
      <c r="H701" s="529"/>
      <c r="I701" s="526"/>
      <c r="J701" s="531">
        <v>0</v>
      </c>
      <c r="K701" s="532"/>
      <c r="L701" s="533"/>
      <c r="M701" s="531">
        <v>0</v>
      </c>
      <c r="N701" s="532"/>
      <c r="O701" s="533"/>
      <c r="P701" s="531">
        <v>0</v>
      </c>
      <c r="Q701" s="532"/>
      <c r="R701" s="533"/>
      <c r="S701" s="531">
        <v>0</v>
      </c>
      <c r="T701" s="532"/>
      <c r="U701" s="533"/>
      <c r="V701" s="531">
        <v>0</v>
      </c>
      <c r="W701" s="532"/>
      <c r="X701" s="533"/>
      <c r="Y701" s="531">
        <v>0</v>
      </c>
      <c r="Z701" s="532"/>
      <c r="AA701" s="533"/>
      <c r="AB701" s="518"/>
    </row>
    <row r="702" spans="1:28" ht="15.75" customHeight="1">
      <c r="A702" s="537" t="str">
        <f>T(A581)</f>
        <v/>
      </c>
      <c r="B702" s="538"/>
      <c r="C702" s="538"/>
      <c r="D702" s="539"/>
      <c r="E702" s="527"/>
      <c r="F702" s="528"/>
      <c r="G702" s="527"/>
      <c r="H702" s="530"/>
      <c r="I702" s="528"/>
      <c r="J702" s="534"/>
      <c r="K702" s="535"/>
      <c r="L702" s="536"/>
      <c r="M702" s="534"/>
      <c r="N702" s="535"/>
      <c r="O702" s="536"/>
      <c r="P702" s="534"/>
      <c r="Q702" s="535"/>
      <c r="R702" s="536"/>
      <c r="S702" s="534"/>
      <c r="T702" s="535"/>
      <c r="U702" s="536"/>
      <c r="V702" s="534"/>
      <c r="W702" s="535"/>
      <c r="X702" s="536"/>
      <c r="Y702" s="534"/>
      <c r="Z702" s="535"/>
      <c r="AA702" s="536"/>
      <c r="AB702" s="518"/>
    </row>
    <row r="703" spans="1:28" ht="15.75" customHeight="1" thickBot="1">
      <c r="A703" s="540"/>
      <c r="B703" s="541"/>
      <c r="C703" s="541"/>
      <c r="D703" s="542"/>
      <c r="E703" s="543">
        <f>SUM(E701)</f>
        <v>1</v>
      </c>
      <c r="F703" s="544"/>
      <c r="G703" s="545">
        <f>SUM(G701)</f>
        <v>0</v>
      </c>
      <c r="H703" s="543"/>
      <c r="I703" s="544"/>
      <c r="J703" s="545">
        <f>SUM((J701+M701+P701)/3)</f>
        <v>0</v>
      </c>
      <c r="K703" s="543"/>
      <c r="L703" s="543"/>
      <c r="M703" s="543"/>
      <c r="N703" s="543"/>
      <c r="O703" s="543"/>
      <c r="P703" s="543"/>
      <c r="Q703" s="543"/>
      <c r="R703" s="544"/>
      <c r="S703" s="545">
        <f>SUM(((S701*3)+V701+Y701)/5)</f>
        <v>0</v>
      </c>
      <c r="T703" s="543"/>
      <c r="U703" s="543"/>
      <c r="V703" s="543"/>
      <c r="W703" s="543"/>
      <c r="X703" s="543"/>
      <c r="Y703" s="543"/>
      <c r="Z703" s="543"/>
      <c r="AA703" s="544"/>
      <c r="AB703" s="519"/>
    </row>
    <row r="704" spans="1:28" ht="15.75" customHeight="1" thickBot="1">
      <c r="J704" s="143"/>
      <c r="K704" s="143"/>
      <c r="L704" s="143"/>
      <c r="M704" s="143"/>
      <c r="N704" s="143"/>
      <c r="O704" s="143"/>
      <c r="P704" s="143"/>
      <c r="Q704" s="143"/>
      <c r="R704" s="143"/>
      <c r="S704" s="143"/>
      <c r="T704" s="143"/>
      <c r="U704" s="143"/>
      <c r="V704" s="143"/>
      <c r="W704" s="143"/>
      <c r="X704" s="143"/>
      <c r="Y704" s="143"/>
      <c r="Z704" s="143"/>
      <c r="AA704" s="143"/>
    </row>
    <row r="705" spans="1:28" ht="15.75" customHeight="1">
      <c r="A705" s="547" t="str">
        <f>T(A699)</f>
        <v>Natural Disaster</v>
      </c>
      <c r="B705" s="548"/>
      <c r="C705" s="548"/>
      <c r="D705" s="549"/>
      <c r="E705" s="508" t="s">
        <v>45</v>
      </c>
      <c r="F705" s="509"/>
      <c r="G705" s="508" t="s">
        <v>3</v>
      </c>
      <c r="H705" s="512"/>
      <c r="I705" s="509"/>
      <c r="J705" s="514" t="s">
        <v>15</v>
      </c>
      <c r="K705" s="515"/>
      <c r="L705" s="515"/>
      <c r="M705" s="515"/>
      <c r="N705" s="515"/>
      <c r="O705" s="515"/>
      <c r="P705" s="515"/>
      <c r="Q705" s="515"/>
      <c r="R705" s="516"/>
      <c r="S705" s="514" t="s">
        <v>7</v>
      </c>
      <c r="T705" s="515"/>
      <c r="U705" s="515"/>
      <c r="V705" s="515"/>
      <c r="W705" s="515"/>
      <c r="X705" s="515"/>
      <c r="Y705" s="515"/>
      <c r="Z705" s="515"/>
      <c r="AA705" s="516"/>
      <c r="AB705" s="517">
        <f>SUM(((((J709+S709)/2)*G709)*E709))</f>
        <v>0</v>
      </c>
    </row>
    <row r="706" spans="1:28" ht="15.75" customHeight="1">
      <c r="A706" s="550"/>
      <c r="B706" s="551"/>
      <c r="C706" s="551"/>
      <c r="D706" s="552"/>
      <c r="E706" s="510"/>
      <c r="F706" s="511"/>
      <c r="G706" s="510"/>
      <c r="H706" s="513"/>
      <c r="I706" s="511"/>
      <c r="J706" s="520" t="s">
        <v>16</v>
      </c>
      <c r="K706" s="521"/>
      <c r="L706" s="522"/>
      <c r="M706" s="520" t="s">
        <v>17</v>
      </c>
      <c r="N706" s="521"/>
      <c r="O706" s="522"/>
      <c r="P706" s="520" t="s">
        <v>18</v>
      </c>
      <c r="Q706" s="521"/>
      <c r="R706" s="522"/>
      <c r="S706" s="520" t="s">
        <v>8</v>
      </c>
      <c r="T706" s="521"/>
      <c r="U706" s="522"/>
      <c r="V706" s="520" t="s">
        <v>13</v>
      </c>
      <c r="W706" s="521"/>
      <c r="X706" s="522"/>
      <c r="Y706" s="520" t="s">
        <v>149</v>
      </c>
      <c r="Z706" s="521"/>
      <c r="AA706" s="522"/>
      <c r="AB706" s="518"/>
    </row>
    <row r="707" spans="1:28" ht="15.75" customHeight="1">
      <c r="A707" s="523" t="str">
        <f>T(A586)</f>
        <v>Fire Suppression</v>
      </c>
      <c r="B707" s="524"/>
      <c r="C707" s="141" t="str">
        <f>T(C586)</f>
        <v>HR</v>
      </c>
      <c r="D707" s="144">
        <f>SUM(D586)</f>
        <v>16</v>
      </c>
      <c r="E707" s="525">
        <v>1</v>
      </c>
      <c r="F707" s="526"/>
      <c r="G707" s="525">
        <f>SUM(G586)</f>
        <v>0</v>
      </c>
      <c r="H707" s="529"/>
      <c r="I707" s="526"/>
      <c r="J707" s="531">
        <v>0</v>
      </c>
      <c r="K707" s="532"/>
      <c r="L707" s="533"/>
      <c r="M707" s="531">
        <v>0</v>
      </c>
      <c r="N707" s="532"/>
      <c r="O707" s="533"/>
      <c r="P707" s="531">
        <v>0</v>
      </c>
      <c r="Q707" s="532"/>
      <c r="R707" s="533"/>
      <c r="S707" s="531">
        <v>0</v>
      </c>
      <c r="T707" s="532"/>
      <c r="U707" s="533"/>
      <c r="V707" s="531">
        <v>0</v>
      </c>
      <c r="W707" s="532"/>
      <c r="X707" s="533"/>
      <c r="Y707" s="531">
        <v>0</v>
      </c>
      <c r="Z707" s="532"/>
      <c r="AA707" s="533"/>
      <c r="AB707" s="518"/>
    </row>
    <row r="708" spans="1:28" ht="15.75" customHeight="1">
      <c r="A708" s="537" t="str">
        <f>T(A587)</f>
        <v/>
      </c>
      <c r="B708" s="538"/>
      <c r="C708" s="538"/>
      <c r="D708" s="539"/>
      <c r="E708" s="527"/>
      <c r="F708" s="528"/>
      <c r="G708" s="527"/>
      <c r="H708" s="530"/>
      <c r="I708" s="528"/>
      <c r="J708" s="534"/>
      <c r="K708" s="535"/>
      <c r="L708" s="536"/>
      <c r="M708" s="534"/>
      <c r="N708" s="535"/>
      <c r="O708" s="536"/>
      <c r="P708" s="534"/>
      <c r="Q708" s="535"/>
      <c r="R708" s="536"/>
      <c r="S708" s="534"/>
      <c r="T708" s="535"/>
      <c r="U708" s="536"/>
      <c r="V708" s="534"/>
      <c r="W708" s="535"/>
      <c r="X708" s="536"/>
      <c r="Y708" s="534"/>
      <c r="Z708" s="535"/>
      <c r="AA708" s="536"/>
      <c r="AB708" s="518"/>
    </row>
    <row r="709" spans="1:28" ht="15.75" customHeight="1" thickBot="1">
      <c r="A709" s="540"/>
      <c r="B709" s="541"/>
      <c r="C709" s="541"/>
      <c r="D709" s="542"/>
      <c r="E709" s="543">
        <f>SUM(E707)</f>
        <v>1</v>
      </c>
      <c r="F709" s="544"/>
      <c r="G709" s="545">
        <f>SUM(G707)</f>
        <v>0</v>
      </c>
      <c r="H709" s="543"/>
      <c r="I709" s="544"/>
      <c r="J709" s="545">
        <f>SUM((J707+M707+P707)/3)</f>
        <v>0</v>
      </c>
      <c r="K709" s="543"/>
      <c r="L709" s="543"/>
      <c r="M709" s="543"/>
      <c r="N709" s="543"/>
      <c r="O709" s="543"/>
      <c r="P709" s="543"/>
      <c r="Q709" s="543"/>
      <c r="R709" s="544"/>
      <c r="S709" s="545">
        <f>SUM(((S707*3)+V707+Y707)/5)</f>
        <v>0</v>
      </c>
      <c r="T709" s="543"/>
      <c r="U709" s="543"/>
      <c r="V709" s="543"/>
      <c r="W709" s="543"/>
      <c r="X709" s="543"/>
      <c r="Y709" s="543"/>
      <c r="Z709" s="543"/>
      <c r="AA709" s="544"/>
      <c r="AB709" s="519"/>
    </row>
    <row r="710" spans="1:28" ht="15.75" customHeight="1" thickBot="1">
      <c r="J710" s="145"/>
      <c r="K710" s="145"/>
      <c r="L710" s="145"/>
      <c r="M710" s="145"/>
      <c r="N710" s="145"/>
      <c r="O710" s="145"/>
      <c r="P710" s="145"/>
      <c r="Q710" s="145"/>
      <c r="R710" s="145"/>
      <c r="S710" s="145"/>
      <c r="T710" s="145"/>
      <c r="U710" s="145"/>
      <c r="V710" s="145"/>
      <c r="W710" s="145"/>
      <c r="X710" s="145"/>
      <c r="Y710" s="145"/>
      <c r="Z710" s="145"/>
      <c r="AA710" s="145"/>
      <c r="AB710" s="158"/>
    </row>
    <row r="711" spans="1:28" ht="15.75" customHeight="1">
      <c r="A711" s="547" t="str">
        <f>T(A705)</f>
        <v>Natural Disaster</v>
      </c>
      <c r="B711" s="548"/>
      <c r="C711" s="548"/>
      <c r="D711" s="549"/>
      <c r="E711" s="508" t="s">
        <v>45</v>
      </c>
      <c r="F711" s="509"/>
      <c r="G711" s="508" t="s">
        <v>3</v>
      </c>
      <c r="H711" s="512"/>
      <c r="I711" s="509"/>
      <c r="J711" s="514" t="s">
        <v>15</v>
      </c>
      <c r="K711" s="515"/>
      <c r="L711" s="515"/>
      <c r="M711" s="515"/>
      <c r="N711" s="515"/>
      <c r="O711" s="515"/>
      <c r="P711" s="515"/>
      <c r="Q711" s="515"/>
      <c r="R711" s="516"/>
      <c r="S711" s="514" t="s">
        <v>7</v>
      </c>
      <c r="T711" s="515"/>
      <c r="U711" s="515"/>
      <c r="V711" s="515"/>
      <c r="W711" s="515"/>
      <c r="X711" s="515"/>
      <c r="Y711" s="515"/>
      <c r="Z711" s="515"/>
      <c r="AA711" s="516"/>
      <c r="AB711" s="517">
        <f>SUM(((((J715+S715)/2)*G715)*E715))</f>
        <v>0</v>
      </c>
    </row>
    <row r="712" spans="1:28" ht="15.75" customHeight="1">
      <c r="A712" s="550"/>
      <c r="B712" s="551"/>
      <c r="C712" s="551"/>
      <c r="D712" s="552"/>
      <c r="E712" s="510"/>
      <c r="F712" s="511"/>
      <c r="G712" s="510"/>
      <c r="H712" s="513"/>
      <c r="I712" s="511"/>
      <c r="J712" s="520" t="s">
        <v>16</v>
      </c>
      <c r="K712" s="521"/>
      <c r="L712" s="522"/>
      <c r="M712" s="520" t="s">
        <v>17</v>
      </c>
      <c r="N712" s="521"/>
      <c r="O712" s="522"/>
      <c r="P712" s="520" t="s">
        <v>18</v>
      </c>
      <c r="Q712" s="521"/>
      <c r="R712" s="522"/>
      <c r="S712" s="520" t="s">
        <v>8</v>
      </c>
      <c r="T712" s="521"/>
      <c r="U712" s="522"/>
      <c r="V712" s="520" t="s">
        <v>13</v>
      </c>
      <c r="W712" s="521"/>
      <c r="X712" s="522"/>
      <c r="Y712" s="520" t="s">
        <v>149</v>
      </c>
      <c r="Z712" s="521"/>
      <c r="AA712" s="522"/>
      <c r="AB712" s="518"/>
    </row>
    <row r="713" spans="1:28" ht="15.75" customHeight="1">
      <c r="A713" s="523" t="str">
        <f>T(A592)</f>
        <v>Air Handling</v>
      </c>
      <c r="B713" s="524"/>
      <c r="C713" s="141" t="str">
        <f>T(C592)</f>
        <v>HR</v>
      </c>
      <c r="D713" s="144">
        <f>SUM(D592)</f>
        <v>17</v>
      </c>
      <c r="E713" s="525">
        <v>1</v>
      </c>
      <c r="F713" s="526"/>
      <c r="G713" s="525">
        <f>SUM(G592)</f>
        <v>0</v>
      </c>
      <c r="H713" s="529"/>
      <c r="I713" s="526"/>
      <c r="J713" s="531">
        <v>0</v>
      </c>
      <c r="K713" s="532"/>
      <c r="L713" s="533"/>
      <c r="M713" s="531">
        <v>0</v>
      </c>
      <c r="N713" s="532"/>
      <c r="O713" s="533"/>
      <c r="P713" s="531">
        <v>0</v>
      </c>
      <c r="Q713" s="532"/>
      <c r="R713" s="533"/>
      <c r="S713" s="531">
        <v>0</v>
      </c>
      <c r="T713" s="532"/>
      <c r="U713" s="533"/>
      <c r="V713" s="531">
        <v>0</v>
      </c>
      <c r="W713" s="532"/>
      <c r="X713" s="533"/>
      <c r="Y713" s="531">
        <v>0</v>
      </c>
      <c r="Z713" s="532"/>
      <c r="AA713" s="533"/>
      <c r="AB713" s="518"/>
    </row>
    <row r="714" spans="1:28" ht="15.75" customHeight="1">
      <c r="A714" s="537" t="str">
        <f>T(A593)</f>
        <v/>
      </c>
      <c r="B714" s="538"/>
      <c r="C714" s="538"/>
      <c r="D714" s="539"/>
      <c r="E714" s="527"/>
      <c r="F714" s="528"/>
      <c r="G714" s="527"/>
      <c r="H714" s="530"/>
      <c r="I714" s="528"/>
      <c r="J714" s="534"/>
      <c r="K714" s="535"/>
      <c r="L714" s="536"/>
      <c r="M714" s="534"/>
      <c r="N714" s="535"/>
      <c r="O714" s="536"/>
      <c r="P714" s="534"/>
      <c r="Q714" s="535"/>
      <c r="R714" s="536"/>
      <c r="S714" s="534"/>
      <c r="T714" s="535"/>
      <c r="U714" s="536"/>
      <c r="V714" s="534"/>
      <c r="W714" s="535"/>
      <c r="X714" s="536"/>
      <c r="Y714" s="534"/>
      <c r="Z714" s="535"/>
      <c r="AA714" s="536"/>
      <c r="AB714" s="518"/>
    </row>
    <row r="715" spans="1:28" ht="15.75" customHeight="1" thickBot="1">
      <c r="A715" s="540"/>
      <c r="B715" s="541"/>
      <c r="C715" s="541"/>
      <c r="D715" s="542"/>
      <c r="E715" s="543">
        <f>SUM(E713)</f>
        <v>1</v>
      </c>
      <c r="F715" s="544"/>
      <c r="G715" s="545">
        <f>SUM(G713)</f>
        <v>0</v>
      </c>
      <c r="H715" s="543"/>
      <c r="I715" s="544"/>
      <c r="J715" s="545">
        <f>SUM((J713+M713+P713)/3)</f>
        <v>0</v>
      </c>
      <c r="K715" s="543"/>
      <c r="L715" s="543"/>
      <c r="M715" s="543"/>
      <c r="N715" s="543"/>
      <c r="O715" s="543"/>
      <c r="P715" s="543"/>
      <c r="Q715" s="543"/>
      <c r="R715" s="544"/>
      <c r="S715" s="545">
        <f>SUM(((S713*3)+V713+Y713)/5)</f>
        <v>0</v>
      </c>
      <c r="T715" s="543"/>
      <c r="U715" s="543"/>
      <c r="V715" s="543"/>
      <c r="W715" s="543"/>
      <c r="X715" s="543"/>
      <c r="Y715" s="543"/>
      <c r="Z715" s="543"/>
      <c r="AA715" s="544"/>
      <c r="AB715" s="519"/>
    </row>
    <row r="716" spans="1:28" ht="15.75" customHeight="1" thickBot="1">
      <c r="J716" s="145"/>
      <c r="K716" s="145"/>
      <c r="L716" s="145"/>
      <c r="M716" s="145"/>
      <c r="N716" s="145"/>
      <c r="O716" s="145"/>
      <c r="P716" s="145"/>
      <c r="Q716" s="145"/>
      <c r="R716" s="145"/>
      <c r="S716" s="145"/>
      <c r="T716" s="145"/>
      <c r="U716" s="145"/>
      <c r="V716" s="145"/>
      <c r="W716" s="145"/>
      <c r="X716" s="145"/>
      <c r="Y716" s="145"/>
      <c r="Z716" s="145"/>
      <c r="AA716" s="145"/>
    </row>
    <row r="717" spans="1:28" ht="15.75" customHeight="1">
      <c r="A717" s="547" t="str">
        <f>T(A711)</f>
        <v>Natural Disaster</v>
      </c>
      <c r="B717" s="548"/>
      <c r="C717" s="548"/>
      <c r="D717" s="549"/>
      <c r="E717" s="508" t="s">
        <v>45</v>
      </c>
      <c r="F717" s="509"/>
      <c r="G717" s="508" t="s">
        <v>3</v>
      </c>
      <c r="H717" s="512"/>
      <c r="I717" s="509"/>
      <c r="J717" s="514" t="s">
        <v>15</v>
      </c>
      <c r="K717" s="515"/>
      <c r="L717" s="515"/>
      <c r="M717" s="515"/>
      <c r="N717" s="515"/>
      <c r="O717" s="515"/>
      <c r="P717" s="515"/>
      <c r="Q717" s="515"/>
      <c r="R717" s="516"/>
      <c r="S717" s="514" t="s">
        <v>7</v>
      </c>
      <c r="T717" s="515"/>
      <c r="U717" s="515"/>
      <c r="V717" s="515"/>
      <c r="W717" s="515"/>
      <c r="X717" s="515"/>
      <c r="Y717" s="515"/>
      <c r="Z717" s="515"/>
      <c r="AA717" s="516"/>
      <c r="AB717" s="517">
        <f>SUM(((((J721+S721)/2)*G721)*E721))</f>
        <v>0</v>
      </c>
    </row>
    <row r="718" spans="1:28" ht="15.75" customHeight="1">
      <c r="A718" s="550"/>
      <c r="B718" s="551"/>
      <c r="C718" s="551"/>
      <c r="D718" s="552"/>
      <c r="E718" s="510"/>
      <c r="F718" s="511"/>
      <c r="G718" s="510"/>
      <c r="H718" s="513"/>
      <c r="I718" s="511"/>
      <c r="J718" s="520" t="s">
        <v>16</v>
      </c>
      <c r="K718" s="521"/>
      <c r="L718" s="522"/>
      <c r="M718" s="520" t="s">
        <v>17</v>
      </c>
      <c r="N718" s="521"/>
      <c r="O718" s="522"/>
      <c r="P718" s="520" t="s">
        <v>18</v>
      </c>
      <c r="Q718" s="521"/>
      <c r="R718" s="522"/>
      <c r="S718" s="520" t="s">
        <v>8</v>
      </c>
      <c r="T718" s="521"/>
      <c r="U718" s="522"/>
      <c r="V718" s="520" t="s">
        <v>13</v>
      </c>
      <c r="W718" s="521"/>
      <c r="X718" s="522"/>
      <c r="Y718" s="520" t="s">
        <v>149</v>
      </c>
      <c r="Z718" s="521"/>
      <c r="AA718" s="522"/>
      <c r="AB718" s="518"/>
    </row>
    <row r="719" spans="1:28" ht="15.75" customHeight="1">
      <c r="A719" s="523" t="str">
        <f>T(A598)</f>
        <v>Power Generation/Distribution</v>
      </c>
      <c r="B719" s="524"/>
      <c r="C719" s="141" t="str">
        <f>T(C598)</f>
        <v>HR</v>
      </c>
      <c r="D719" s="144">
        <f>SUM(D598)</f>
        <v>18</v>
      </c>
      <c r="E719" s="525">
        <v>1</v>
      </c>
      <c r="F719" s="526"/>
      <c r="G719" s="525">
        <f>SUM(G598)</f>
        <v>0</v>
      </c>
      <c r="H719" s="529"/>
      <c r="I719" s="526"/>
      <c r="J719" s="531">
        <v>0</v>
      </c>
      <c r="K719" s="532"/>
      <c r="L719" s="533"/>
      <c r="M719" s="531">
        <v>0</v>
      </c>
      <c r="N719" s="532"/>
      <c r="O719" s="533"/>
      <c r="P719" s="531">
        <v>0</v>
      </c>
      <c r="Q719" s="532"/>
      <c r="R719" s="533"/>
      <c r="S719" s="531">
        <v>0</v>
      </c>
      <c r="T719" s="532"/>
      <c r="U719" s="533"/>
      <c r="V719" s="531">
        <v>0</v>
      </c>
      <c r="W719" s="532"/>
      <c r="X719" s="533"/>
      <c r="Y719" s="531">
        <v>0</v>
      </c>
      <c r="Z719" s="532"/>
      <c r="AA719" s="533"/>
      <c r="AB719" s="518"/>
    </row>
    <row r="720" spans="1:28" ht="15.75" customHeight="1">
      <c r="A720" s="537" t="str">
        <f>T(A599)</f>
        <v/>
      </c>
      <c r="B720" s="538"/>
      <c r="C720" s="538"/>
      <c r="D720" s="539"/>
      <c r="E720" s="527"/>
      <c r="F720" s="528"/>
      <c r="G720" s="527"/>
      <c r="H720" s="530"/>
      <c r="I720" s="528"/>
      <c r="J720" s="534"/>
      <c r="K720" s="535"/>
      <c r="L720" s="536"/>
      <c r="M720" s="534"/>
      <c r="N720" s="535"/>
      <c r="O720" s="536"/>
      <c r="P720" s="534"/>
      <c r="Q720" s="535"/>
      <c r="R720" s="536"/>
      <c r="S720" s="534"/>
      <c r="T720" s="535"/>
      <c r="U720" s="536"/>
      <c r="V720" s="534"/>
      <c r="W720" s="535"/>
      <c r="X720" s="536"/>
      <c r="Y720" s="534"/>
      <c r="Z720" s="535"/>
      <c r="AA720" s="536"/>
      <c r="AB720" s="518"/>
    </row>
    <row r="721" spans="1:28" ht="15.75" customHeight="1" thickBot="1">
      <c r="A721" s="540"/>
      <c r="B721" s="541"/>
      <c r="C721" s="541"/>
      <c r="D721" s="542"/>
      <c r="E721" s="543">
        <f>SUM(E719)</f>
        <v>1</v>
      </c>
      <c r="F721" s="544"/>
      <c r="G721" s="545">
        <f>SUM(G719)</f>
        <v>0</v>
      </c>
      <c r="H721" s="543"/>
      <c r="I721" s="544"/>
      <c r="J721" s="545">
        <f>SUM((J719+M719+P719)/3)</f>
        <v>0</v>
      </c>
      <c r="K721" s="543"/>
      <c r="L721" s="543"/>
      <c r="M721" s="543"/>
      <c r="N721" s="543"/>
      <c r="O721" s="543"/>
      <c r="P721" s="543"/>
      <c r="Q721" s="543"/>
      <c r="R721" s="544"/>
      <c r="S721" s="545">
        <f>SUM(((S719*3)+V719+Y719)/5)</f>
        <v>0</v>
      </c>
      <c r="T721" s="543"/>
      <c r="U721" s="543"/>
      <c r="V721" s="543"/>
      <c r="W721" s="543"/>
      <c r="X721" s="543"/>
      <c r="Y721" s="543"/>
      <c r="Z721" s="543"/>
      <c r="AA721" s="544"/>
      <c r="AB721" s="519"/>
    </row>
    <row r="722" spans="1:28" ht="15.75" customHeight="1" thickBot="1">
      <c r="J722" s="143"/>
      <c r="K722" s="143"/>
      <c r="L722" s="143"/>
      <c r="M722" s="143"/>
      <c r="N722" s="143"/>
      <c r="O722" s="143"/>
      <c r="P722" s="143"/>
      <c r="Q722" s="143"/>
      <c r="R722" s="143"/>
      <c r="S722" s="143"/>
      <c r="T722" s="143"/>
      <c r="U722" s="143"/>
      <c r="V722" s="143"/>
      <c r="W722" s="143"/>
      <c r="X722" s="143"/>
      <c r="Y722" s="143"/>
      <c r="Z722" s="143"/>
      <c r="AA722" s="143"/>
    </row>
    <row r="723" spans="1:28" ht="15.75" customHeight="1">
      <c r="A723" s="547" t="str">
        <f>T(A717)</f>
        <v>Natural Disaster</v>
      </c>
      <c r="B723" s="548"/>
      <c r="C723" s="548"/>
      <c r="D723" s="549"/>
      <c r="E723" s="508" t="s">
        <v>45</v>
      </c>
      <c r="F723" s="509"/>
      <c r="G723" s="508" t="s">
        <v>3</v>
      </c>
      <c r="H723" s="512"/>
      <c r="I723" s="509"/>
      <c r="J723" s="514" t="s">
        <v>15</v>
      </c>
      <c r="K723" s="515"/>
      <c r="L723" s="515"/>
      <c r="M723" s="515"/>
      <c r="N723" s="515"/>
      <c r="O723" s="515"/>
      <c r="P723" s="515"/>
      <c r="Q723" s="515"/>
      <c r="R723" s="516"/>
      <c r="S723" s="514" t="s">
        <v>7</v>
      </c>
      <c r="T723" s="515"/>
      <c r="U723" s="515"/>
      <c r="V723" s="515"/>
      <c r="W723" s="515"/>
      <c r="X723" s="515"/>
      <c r="Y723" s="515"/>
      <c r="Z723" s="515"/>
      <c r="AA723" s="516"/>
      <c r="AB723" s="517">
        <f>SUM(((((J727+S727)/2)*G727)*E727))</f>
        <v>0</v>
      </c>
    </row>
    <row r="724" spans="1:28" ht="15.75" customHeight="1">
      <c r="A724" s="550"/>
      <c r="B724" s="551"/>
      <c r="C724" s="551"/>
      <c r="D724" s="552"/>
      <c r="E724" s="510"/>
      <c r="F724" s="511"/>
      <c r="G724" s="510"/>
      <c r="H724" s="513"/>
      <c r="I724" s="511"/>
      <c r="J724" s="520" t="s">
        <v>16</v>
      </c>
      <c r="K724" s="521"/>
      <c r="L724" s="522"/>
      <c r="M724" s="520" t="s">
        <v>17</v>
      </c>
      <c r="N724" s="521"/>
      <c r="O724" s="522"/>
      <c r="P724" s="520" t="s">
        <v>18</v>
      </c>
      <c r="Q724" s="521"/>
      <c r="R724" s="522"/>
      <c r="S724" s="520" t="s">
        <v>8</v>
      </c>
      <c r="T724" s="521"/>
      <c r="U724" s="522"/>
      <c r="V724" s="520" t="s">
        <v>13</v>
      </c>
      <c r="W724" s="521"/>
      <c r="X724" s="522"/>
      <c r="Y724" s="520" t="s">
        <v>149</v>
      </c>
      <c r="Z724" s="521"/>
      <c r="AA724" s="522"/>
      <c r="AB724" s="518"/>
    </row>
    <row r="725" spans="1:28" ht="15.75" customHeight="1">
      <c r="A725" s="523" t="str">
        <f>T(A604)</f>
        <v>Yards</v>
      </c>
      <c r="B725" s="524"/>
      <c r="C725" s="141" t="str">
        <f>T(C604)</f>
        <v>HR</v>
      </c>
      <c r="D725" s="144">
        <f>SUM(D604)</f>
        <v>19</v>
      </c>
      <c r="E725" s="525">
        <v>1</v>
      </c>
      <c r="F725" s="526"/>
      <c r="G725" s="525">
        <f>SUM(G604)</f>
        <v>0</v>
      </c>
      <c r="H725" s="529"/>
      <c r="I725" s="526"/>
      <c r="J725" s="531">
        <v>0</v>
      </c>
      <c r="K725" s="532"/>
      <c r="L725" s="533"/>
      <c r="M725" s="531">
        <v>0</v>
      </c>
      <c r="N725" s="532"/>
      <c r="O725" s="533"/>
      <c r="P725" s="531">
        <v>0</v>
      </c>
      <c r="Q725" s="532"/>
      <c r="R725" s="533"/>
      <c r="S725" s="531">
        <v>0</v>
      </c>
      <c r="T725" s="532"/>
      <c r="U725" s="533"/>
      <c r="V725" s="531">
        <v>0</v>
      </c>
      <c r="W725" s="532"/>
      <c r="X725" s="533"/>
      <c r="Y725" s="531">
        <v>0</v>
      </c>
      <c r="Z725" s="532"/>
      <c r="AA725" s="533"/>
      <c r="AB725" s="518"/>
    </row>
    <row r="726" spans="1:28" ht="15.75" customHeight="1">
      <c r="A726" s="537" t="str">
        <f>T(A605)</f>
        <v/>
      </c>
      <c r="B726" s="538"/>
      <c r="C726" s="538"/>
      <c r="D726" s="539"/>
      <c r="E726" s="527"/>
      <c r="F726" s="528"/>
      <c r="G726" s="527"/>
      <c r="H726" s="530"/>
      <c r="I726" s="528"/>
      <c r="J726" s="534"/>
      <c r="K726" s="535"/>
      <c r="L726" s="536"/>
      <c r="M726" s="534"/>
      <c r="N726" s="535"/>
      <c r="O726" s="536"/>
      <c r="P726" s="534"/>
      <c r="Q726" s="535"/>
      <c r="R726" s="536"/>
      <c r="S726" s="534"/>
      <c r="T726" s="535"/>
      <c r="U726" s="536"/>
      <c r="V726" s="534"/>
      <c r="W726" s="535"/>
      <c r="X726" s="536"/>
      <c r="Y726" s="534"/>
      <c r="Z726" s="535"/>
      <c r="AA726" s="536"/>
      <c r="AB726" s="518"/>
    </row>
    <row r="727" spans="1:28" ht="15.75" customHeight="1" thickBot="1">
      <c r="A727" s="540"/>
      <c r="B727" s="541"/>
      <c r="C727" s="541"/>
      <c r="D727" s="542"/>
      <c r="E727" s="543">
        <f>SUM(E725)</f>
        <v>1</v>
      </c>
      <c r="F727" s="544"/>
      <c r="G727" s="545">
        <f>SUM(G725)</f>
        <v>0</v>
      </c>
      <c r="H727" s="543"/>
      <c r="I727" s="544"/>
      <c r="J727" s="545">
        <f>SUM((J725+M725+P725)/3)</f>
        <v>0</v>
      </c>
      <c r="K727" s="543"/>
      <c r="L727" s="543"/>
      <c r="M727" s="543"/>
      <c r="N727" s="543"/>
      <c r="O727" s="543"/>
      <c r="P727" s="543"/>
      <c r="Q727" s="543"/>
      <c r="R727" s="544"/>
      <c r="S727" s="545">
        <f>SUM(((S725*3)+V725+Y725)/5)</f>
        <v>0</v>
      </c>
      <c r="T727" s="543"/>
      <c r="U727" s="543"/>
      <c r="V727" s="543"/>
      <c r="W727" s="543"/>
      <c r="X727" s="543"/>
      <c r="Y727" s="543"/>
      <c r="Z727" s="543"/>
      <c r="AA727" s="544"/>
      <c r="AB727" s="519"/>
    </row>
    <row r="728" spans="1:28" ht="15.75" customHeight="1" thickBot="1">
      <c r="J728" s="145"/>
      <c r="K728" s="145"/>
      <c r="L728" s="145"/>
      <c r="M728" s="145"/>
      <c r="N728" s="145"/>
      <c r="O728" s="145"/>
      <c r="P728" s="145"/>
      <c r="Q728" s="145"/>
      <c r="R728" s="145"/>
      <c r="S728" s="145"/>
      <c r="T728" s="145"/>
      <c r="U728" s="145"/>
      <c r="V728" s="145"/>
      <c r="W728" s="145"/>
      <c r="X728" s="145"/>
      <c r="Y728" s="145"/>
      <c r="Z728" s="145"/>
      <c r="AA728" s="145"/>
    </row>
    <row r="729" spans="1:28" ht="15.75" customHeight="1">
      <c r="A729" s="547" t="str">
        <f>T(A723)</f>
        <v>Natural Disaster</v>
      </c>
      <c r="B729" s="548"/>
      <c r="C729" s="548"/>
      <c r="D729" s="549"/>
      <c r="E729" s="508" t="s">
        <v>45</v>
      </c>
      <c r="F729" s="509"/>
      <c r="G729" s="508" t="s">
        <v>3</v>
      </c>
      <c r="H729" s="512"/>
      <c r="I729" s="509"/>
      <c r="J729" s="514" t="s">
        <v>15</v>
      </c>
      <c r="K729" s="515"/>
      <c r="L729" s="515"/>
      <c r="M729" s="515"/>
      <c r="N729" s="515"/>
      <c r="O729" s="515"/>
      <c r="P729" s="515"/>
      <c r="Q729" s="515"/>
      <c r="R729" s="516"/>
      <c r="S729" s="514" t="s">
        <v>7</v>
      </c>
      <c r="T729" s="515"/>
      <c r="U729" s="515"/>
      <c r="V729" s="515"/>
      <c r="W729" s="515"/>
      <c r="X729" s="515"/>
      <c r="Y729" s="515"/>
      <c r="Z729" s="515"/>
      <c r="AA729" s="516"/>
      <c r="AB729" s="517">
        <f>SUM(((((J733+S733)/2)*G733)*E733))</f>
        <v>0</v>
      </c>
    </row>
    <row r="730" spans="1:28" ht="15.75" customHeight="1">
      <c r="A730" s="550"/>
      <c r="B730" s="551"/>
      <c r="C730" s="551"/>
      <c r="D730" s="552"/>
      <c r="E730" s="510"/>
      <c r="F730" s="511"/>
      <c r="G730" s="510"/>
      <c r="H730" s="513"/>
      <c r="I730" s="511"/>
      <c r="J730" s="520" t="s">
        <v>16</v>
      </c>
      <c r="K730" s="521"/>
      <c r="L730" s="522"/>
      <c r="M730" s="520" t="s">
        <v>17</v>
      </c>
      <c r="N730" s="521"/>
      <c r="O730" s="522"/>
      <c r="P730" s="520" t="s">
        <v>18</v>
      </c>
      <c r="Q730" s="521"/>
      <c r="R730" s="522"/>
      <c r="S730" s="520" t="s">
        <v>8</v>
      </c>
      <c r="T730" s="521"/>
      <c r="U730" s="522"/>
      <c r="V730" s="520" t="s">
        <v>13</v>
      </c>
      <c r="W730" s="521"/>
      <c r="X730" s="522"/>
      <c r="Y730" s="520" t="s">
        <v>149</v>
      </c>
      <c r="Z730" s="521"/>
      <c r="AA730" s="522"/>
      <c r="AB730" s="518"/>
    </row>
    <row r="731" spans="1:28" ht="15.75" customHeight="1">
      <c r="A731" s="523" t="str">
        <f>T(A610)</f>
        <v>Maintenance Barns/Facilities</v>
      </c>
      <c r="B731" s="524"/>
      <c r="C731" s="141" t="str">
        <f>T(C610)</f>
        <v>HR</v>
      </c>
      <c r="D731" s="144">
        <f>SUM(D610)</f>
        <v>20</v>
      </c>
      <c r="E731" s="525">
        <v>1</v>
      </c>
      <c r="F731" s="526"/>
      <c r="G731" s="525">
        <f>SUM(G610)</f>
        <v>0</v>
      </c>
      <c r="H731" s="529"/>
      <c r="I731" s="526"/>
      <c r="J731" s="531">
        <v>0</v>
      </c>
      <c r="K731" s="532"/>
      <c r="L731" s="533"/>
      <c r="M731" s="531">
        <v>0</v>
      </c>
      <c r="N731" s="532"/>
      <c r="O731" s="533"/>
      <c r="P731" s="531">
        <v>0</v>
      </c>
      <c r="Q731" s="532"/>
      <c r="R731" s="533"/>
      <c r="S731" s="531">
        <v>0</v>
      </c>
      <c r="T731" s="532"/>
      <c r="U731" s="533"/>
      <c r="V731" s="531">
        <v>0</v>
      </c>
      <c r="W731" s="532"/>
      <c r="X731" s="533"/>
      <c r="Y731" s="531">
        <v>0</v>
      </c>
      <c r="Z731" s="532"/>
      <c r="AA731" s="533"/>
      <c r="AB731" s="518"/>
    </row>
    <row r="732" spans="1:28" ht="15.75" customHeight="1">
      <c r="A732" s="537" t="str">
        <f>T(A611)</f>
        <v/>
      </c>
      <c r="B732" s="538"/>
      <c r="C732" s="538"/>
      <c r="D732" s="539"/>
      <c r="E732" s="527"/>
      <c r="F732" s="528"/>
      <c r="G732" s="527"/>
      <c r="H732" s="530"/>
      <c r="I732" s="528"/>
      <c r="J732" s="534"/>
      <c r="K732" s="535"/>
      <c r="L732" s="536"/>
      <c r="M732" s="534"/>
      <c r="N732" s="535"/>
      <c r="O732" s="536"/>
      <c r="P732" s="534"/>
      <c r="Q732" s="535"/>
      <c r="R732" s="536"/>
      <c r="S732" s="534"/>
      <c r="T732" s="535"/>
      <c r="U732" s="536"/>
      <c r="V732" s="534"/>
      <c r="W732" s="535"/>
      <c r="X732" s="536"/>
      <c r="Y732" s="534"/>
      <c r="Z732" s="535"/>
      <c r="AA732" s="536"/>
      <c r="AB732" s="518"/>
    </row>
    <row r="733" spans="1:28" ht="15.75" customHeight="1" thickBot="1">
      <c r="A733" s="540"/>
      <c r="B733" s="541"/>
      <c r="C733" s="541"/>
      <c r="D733" s="542"/>
      <c r="E733" s="543">
        <f>SUM(E731)</f>
        <v>1</v>
      </c>
      <c r="F733" s="544"/>
      <c r="G733" s="545">
        <f>SUM(G731)</f>
        <v>0</v>
      </c>
      <c r="H733" s="543"/>
      <c r="I733" s="544"/>
      <c r="J733" s="545">
        <f>SUM((J731+M731+P731)/3)</f>
        <v>0</v>
      </c>
      <c r="K733" s="543"/>
      <c r="L733" s="543"/>
      <c r="M733" s="543"/>
      <c r="N733" s="543"/>
      <c r="O733" s="543"/>
      <c r="P733" s="543"/>
      <c r="Q733" s="543"/>
      <c r="R733" s="544"/>
      <c r="S733" s="545">
        <f>SUM(((S731*3)+V731+Y731)/5)</f>
        <v>0</v>
      </c>
      <c r="T733" s="543"/>
      <c r="U733" s="543"/>
      <c r="V733" s="543"/>
      <c r="W733" s="543"/>
      <c r="X733" s="543"/>
      <c r="Y733" s="543"/>
      <c r="Z733" s="543"/>
      <c r="AA733" s="544"/>
      <c r="AB733" s="519"/>
    </row>
    <row r="734" spans="1:28" ht="15.75" customHeight="1"/>
    <row r="735" spans="1:28" ht="32.25" customHeight="1" thickBot="1">
      <c r="A735" s="546" t="str">
        <f>T(Definitions!D25)</f>
        <v xml:space="preserve">Industrial Disaster </v>
      </c>
      <c r="B735" s="546"/>
      <c r="C735" s="546"/>
      <c r="D735" s="546"/>
      <c r="E735" s="546"/>
      <c r="F735" s="546"/>
      <c r="G735" s="546"/>
      <c r="H735" s="546"/>
      <c r="I735" s="546"/>
      <c r="J735" s="546"/>
      <c r="K735" s="546"/>
      <c r="L735" s="546"/>
      <c r="M735" s="546"/>
      <c r="N735" s="546"/>
      <c r="O735" s="546"/>
      <c r="P735" s="546"/>
      <c r="Q735" s="546"/>
      <c r="R735" s="546"/>
      <c r="S735" s="546"/>
      <c r="T735" s="546"/>
      <c r="U735" s="546"/>
      <c r="V735" s="546"/>
      <c r="W735" s="546"/>
      <c r="X735" s="546"/>
      <c r="Y735" s="546"/>
      <c r="Z735" s="546"/>
      <c r="AA735" s="546"/>
      <c r="AB735" s="546"/>
    </row>
    <row r="736" spans="1:28" ht="15.75" customHeight="1">
      <c r="A736" s="547" t="str">
        <f>T(A735)</f>
        <v xml:space="preserve">Industrial Disaster </v>
      </c>
      <c r="B736" s="548"/>
      <c r="C736" s="548"/>
      <c r="D736" s="549"/>
      <c r="E736" s="553" t="s">
        <v>45</v>
      </c>
      <c r="F736" s="554"/>
      <c r="G736" s="508" t="s">
        <v>3</v>
      </c>
      <c r="H736" s="512"/>
      <c r="I736" s="509"/>
      <c r="J736" s="514" t="s">
        <v>15</v>
      </c>
      <c r="K736" s="515"/>
      <c r="L736" s="515"/>
      <c r="M736" s="515"/>
      <c r="N736" s="515"/>
      <c r="O736" s="515"/>
      <c r="P736" s="515"/>
      <c r="Q736" s="515"/>
      <c r="R736" s="516"/>
      <c r="S736" s="514" t="s">
        <v>7</v>
      </c>
      <c r="T736" s="515"/>
      <c r="U736" s="515"/>
      <c r="V736" s="515"/>
      <c r="W736" s="515"/>
      <c r="X736" s="515"/>
      <c r="Y736" s="515"/>
      <c r="Z736" s="515"/>
      <c r="AA736" s="516"/>
      <c r="AB736" s="517">
        <f>SUM(((((J740+S740)/2)*G740)*E740))</f>
        <v>0</v>
      </c>
    </row>
    <row r="737" spans="1:28" ht="15.75" customHeight="1">
      <c r="A737" s="550"/>
      <c r="B737" s="551"/>
      <c r="C737" s="551"/>
      <c r="D737" s="552"/>
      <c r="E737" s="555"/>
      <c r="F737" s="556"/>
      <c r="G737" s="510"/>
      <c r="H737" s="513"/>
      <c r="I737" s="511"/>
      <c r="J737" s="520" t="s">
        <v>16</v>
      </c>
      <c r="K737" s="521"/>
      <c r="L737" s="522"/>
      <c r="M737" s="520" t="s">
        <v>17</v>
      </c>
      <c r="N737" s="521"/>
      <c r="O737" s="522"/>
      <c r="P737" s="520" t="s">
        <v>18</v>
      </c>
      <c r="Q737" s="521"/>
      <c r="R737" s="522"/>
      <c r="S737" s="520" t="s">
        <v>8</v>
      </c>
      <c r="T737" s="521"/>
      <c r="U737" s="522"/>
      <c r="V737" s="520" t="s">
        <v>13</v>
      </c>
      <c r="W737" s="521"/>
      <c r="X737" s="522"/>
      <c r="Y737" s="520" t="s">
        <v>149</v>
      </c>
      <c r="Z737" s="521"/>
      <c r="AA737" s="522"/>
      <c r="AB737" s="518"/>
    </row>
    <row r="738" spans="1:28" ht="15.75" customHeight="1">
      <c r="A738" s="523" t="str">
        <f>T(A617)</f>
        <v>Headquarters Building</v>
      </c>
      <c r="B738" s="524"/>
      <c r="C738" s="141" t="str">
        <f>T(C617)</f>
        <v>HR</v>
      </c>
      <c r="D738" s="144">
        <f>SUM(D617)</f>
        <v>1</v>
      </c>
      <c r="E738" s="525">
        <v>1</v>
      </c>
      <c r="F738" s="526"/>
      <c r="G738" s="525">
        <f>SUM(G617)</f>
        <v>0</v>
      </c>
      <c r="H738" s="529"/>
      <c r="I738" s="526"/>
      <c r="J738" s="531">
        <v>0</v>
      </c>
      <c r="K738" s="532"/>
      <c r="L738" s="533"/>
      <c r="M738" s="531">
        <v>0</v>
      </c>
      <c r="N738" s="532"/>
      <c r="O738" s="533"/>
      <c r="P738" s="531">
        <v>0</v>
      </c>
      <c r="Q738" s="532"/>
      <c r="R738" s="533"/>
      <c r="S738" s="531">
        <v>0</v>
      </c>
      <c r="T738" s="532"/>
      <c r="U738" s="533"/>
      <c r="V738" s="531">
        <v>0</v>
      </c>
      <c r="W738" s="532"/>
      <c r="X738" s="533"/>
      <c r="Y738" s="531">
        <v>0</v>
      </c>
      <c r="Z738" s="532"/>
      <c r="AA738" s="533"/>
      <c r="AB738" s="518"/>
    </row>
    <row r="739" spans="1:28" ht="15.75" customHeight="1">
      <c r="A739" s="537" t="str">
        <f>T(A618)</f>
        <v/>
      </c>
      <c r="B739" s="538"/>
      <c r="C739" s="538"/>
      <c r="D739" s="539"/>
      <c r="E739" s="527"/>
      <c r="F739" s="528"/>
      <c r="G739" s="527"/>
      <c r="H739" s="530"/>
      <c r="I739" s="528"/>
      <c r="J739" s="534"/>
      <c r="K739" s="535"/>
      <c r="L739" s="536"/>
      <c r="M739" s="534"/>
      <c r="N739" s="535"/>
      <c r="O739" s="536"/>
      <c r="P739" s="534"/>
      <c r="Q739" s="535"/>
      <c r="R739" s="536"/>
      <c r="S739" s="534"/>
      <c r="T739" s="535"/>
      <c r="U739" s="536"/>
      <c r="V739" s="534"/>
      <c r="W739" s="535"/>
      <c r="X739" s="536"/>
      <c r="Y739" s="534"/>
      <c r="Z739" s="535"/>
      <c r="AA739" s="536"/>
      <c r="AB739" s="518"/>
    </row>
    <row r="740" spans="1:28" ht="15.75" customHeight="1" thickBot="1">
      <c r="A740" s="540"/>
      <c r="B740" s="541"/>
      <c r="C740" s="541"/>
      <c r="D740" s="542"/>
      <c r="E740" s="543">
        <f>SUM(E738)</f>
        <v>1</v>
      </c>
      <c r="F740" s="544"/>
      <c r="G740" s="545">
        <f>SUM(G738)</f>
        <v>0</v>
      </c>
      <c r="H740" s="543"/>
      <c r="I740" s="544"/>
      <c r="J740" s="545">
        <f>SUM((J738+M738+P738)/3)</f>
        <v>0</v>
      </c>
      <c r="K740" s="543"/>
      <c r="L740" s="543"/>
      <c r="M740" s="543"/>
      <c r="N740" s="543"/>
      <c r="O740" s="543"/>
      <c r="P740" s="543"/>
      <c r="Q740" s="543"/>
      <c r="R740" s="544"/>
      <c r="S740" s="545">
        <f>SUM(((S738*3)+V738+Y738)/5)</f>
        <v>0</v>
      </c>
      <c r="T740" s="543"/>
      <c r="U740" s="543"/>
      <c r="V740" s="543"/>
      <c r="W740" s="543"/>
      <c r="X740" s="543"/>
      <c r="Y740" s="543"/>
      <c r="Z740" s="543"/>
      <c r="AA740" s="544"/>
      <c r="AB740" s="519"/>
    </row>
    <row r="741" spans="1:28" ht="15.75" customHeight="1" thickBot="1">
      <c r="E741" s="145"/>
      <c r="F741" s="145"/>
      <c r="G741" s="145"/>
      <c r="H741" s="145"/>
      <c r="I741" s="145"/>
      <c r="J741" s="143"/>
      <c r="K741" s="143"/>
      <c r="L741" s="143"/>
      <c r="M741" s="143"/>
      <c r="N741" s="143"/>
      <c r="O741" s="143"/>
      <c r="P741" s="143"/>
      <c r="Q741" s="143"/>
      <c r="R741" s="143"/>
      <c r="S741" s="143"/>
      <c r="T741" s="143"/>
      <c r="U741" s="143"/>
      <c r="V741" s="143"/>
      <c r="W741" s="143"/>
      <c r="X741" s="143"/>
      <c r="Y741" s="143"/>
      <c r="Z741" s="143"/>
      <c r="AA741" s="143"/>
      <c r="AB741" s="145"/>
    </row>
    <row r="742" spans="1:28" ht="15.75" customHeight="1">
      <c r="A742" s="547" t="str">
        <f>T(A736)</f>
        <v xml:space="preserve">Industrial Disaster </v>
      </c>
      <c r="B742" s="548"/>
      <c r="C742" s="548"/>
      <c r="D742" s="549"/>
      <c r="E742" s="508" t="s">
        <v>45</v>
      </c>
      <c r="F742" s="509"/>
      <c r="G742" s="508" t="s">
        <v>3</v>
      </c>
      <c r="H742" s="512"/>
      <c r="I742" s="509"/>
      <c r="J742" s="514" t="s">
        <v>15</v>
      </c>
      <c r="K742" s="515"/>
      <c r="L742" s="515"/>
      <c r="M742" s="515"/>
      <c r="N742" s="515"/>
      <c r="O742" s="515"/>
      <c r="P742" s="515"/>
      <c r="Q742" s="515"/>
      <c r="R742" s="516"/>
      <c r="S742" s="514" t="s">
        <v>7</v>
      </c>
      <c r="T742" s="515"/>
      <c r="U742" s="515"/>
      <c r="V742" s="515"/>
      <c r="W742" s="515"/>
      <c r="X742" s="515"/>
      <c r="Y742" s="515"/>
      <c r="Z742" s="515"/>
      <c r="AA742" s="516"/>
      <c r="AB742" s="517">
        <f>SUM(((((J746+S746)/2)*G746)*E746))</f>
        <v>0</v>
      </c>
    </row>
    <row r="743" spans="1:28" ht="15.75" customHeight="1">
      <c r="A743" s="550"/>
      <c r="B743" s="551"/>
      <c r="C743" s="551"/>
      <c r="D743" s="552"/>
      <c r="E743" s="510"/>
      <c r="F743" s="511"/>
      <c r="G743" s="510"/>
      <c r="H743" s="513"/>
      <c r="I743" s="511"/>
      <c r="J743" s="520" t="s">
        <v>16</v>
      </c>
      <c r="K743" s="521"/>
      <c r="L743" s="522"/>
      <c r="M743" s="520" t="s">
        <v>17</v>
      </c>
      <c r="N743" s="521"/>
      <c r="O743" s="522"/>
      <c r="P743" s="520" t="s">
        <v>18</v>
      </c>
      <c r="Q743" s="521"/>
      <c r="R743" s="522"/>
      <c r="S743" s="520" t="s">
        <v>8</v>
      </c>
      <c r="T743" s="521"/>
      <c r="U743" s="522"/>
      <c r="V743" s="520" t="s">
        <v>13</v>
      </c>
      <c r="W743" s="521"/>
      <c r="X743" s="522"/>
      <c r="Y743" s="520" t="s">
        <v>149</v>
      </c>
      <c r="Z743" s="521"/>
      <c r="AA743" s="522"/>
      <c r="AB743" s="518"/>
    </row>
    <row r="744" spans="1:28" ht="15.75" customHeight="1">
      <c r="A744" s="523" t="str">
        <f>T(A623)</f>
        <v>Major Passenger Terminals</v>
      </c>
      <c r="B744" s="524"/>
      <c r="C744" s="141" t="str">
        <f>T(C623)</f>
        <v>HR</v>
      </c>
      <c r="D744" s="144">
        <f>SUM(D623)</f>
        <v>2</v>
      </c>
      <c r="E744" s="525">
        <v>1</v>
      </c>
      <c r="F744" s="526"/>
      <c r="G744" s="525">
        <f>SUM(G623)</f>
        <v>0</v>
      </c>
      <c r="H744" s="529"/>
      <c r="I744" s="526"/>
      <c r="J744" s="531">
        <v>0</v>
      </c>
      <c r="K744" s="532"/>
      <c r="L744" s="533"/>
      <c r="M744" s="531">
        <v>0</v>
      </c>
      <c r="N744" s="532"/>
      <c r="O744" s="533"/>
      <c r="P744" s="531">
        <v>0</v>
      </c>
      <c r="Q744" s="532"/>
      <c r="R744" s="533"/>
      <c r="S744" s="531">
        <v>0</v>
      </c>
      <c r="T744" s="532"/>
      <c r="U744" s="533"/>
      <c r="V744" s="531">
        <v>0</v>
      </c>
      <c r="W744" s="532"/>
      <c r="X744" s="533"/>
      <c r="Y744" s="531">
        <v>0</v>
      </c>
      <c r="Z744" s="532"/>
      <c r="AA744" s="533"/>
      <c r="AB744" s="518"/>
    </row>
    <row r="745" spans="1:28" ht="15.75" customHeight="1">
      <c r="A745" s="537" t="str">
        <f>T(A624)</f>
        <v/>
      </c>
      <c r="B745" s="538"/>
      <c r="C745" s="538"/>
      <c r="D745" s="539"/>
      <c r="E745" s="527"/>
      <c r="F745" s="528"/>
      <c r="G745" s="527"/>
      <c r="H745" s="530"/>
      <c r="I745" s="528"/>
      <c r="J745" s="534"/>
      <c r="K745" s="535"/>
      <c r="L745" s="536"/>
      <c r="M745" s="534"/>
      <c r="N745" s="535"/>
      <c r="O745" s="536"/>
      <c r="P745" s="534"/>
      <c r="Q745" s="535"/>
      <c r="R745" s="536"/>
      <c r="S745" s="534"/>
      <c r="T745" s="535"/>
      <c r="U745" s="536"/>
      <c r="V745" s="534"/>
      <c r="W745" s="535"/>
      <c r="X745" s="536"/>
      <c r="Y745" s="534"/>
      <c r="Z745" s="535"/>
      <c r="AA745" s="536"/>
      <c r="AB745" s="518"/>
    </row>
    <row r="746" spans="1:28" ht="15.75" customHeight="1" thickBot="1">
      <c r="A746" s="540"/>
      <c r="B746" s="541"/>
      <c r="C746" s="541"/>
      <c r="D746" s="542"/>
      <c r="E746" s="543">
        <f>SUM(E744)</f>
        <v>1</v>
      </c>
      <c r="F746" s="544"/>
      <c r="G746" s="545">
        <f>SUM(G744)</f>
        <v>0</v>
      </c>
      <c r="H746" s="543"/>
      <c r="I746" s="544"/>
      <c r="J746" s="545">
        <f>SUM((J744+M744+P744)/3)</f>
        <v>0</v>
      </c>
      <c r="K746" s="543"/>
      <c r="L746" s="543"/>
      <c r="M746" s="543"/>
      <c r="N746" s="543"/>
      <c r="O746" s="543"/>
      <c r="P746" s="543"/>
      <c r="Q746" s="543"/>
      <c r="R746" s="544"/>
      <c r="S746" s="545">
        <f>SUM(((S744*3)+V744+Y744)/5)</f>
        <v>0</v>
      </c>
      <c r="T746" s="543"/>
      <c r="U746" s="543"/>
      <c r="V746" s="543"/>
      <c r="W746" s="543"/>
      <c r="X746" s="543"/>
      <c r="Y746" s="543"/>
      <c r="Z746" s="543"/>
      <c r="AA746" s="544"/>
      <c r="AB746" s="519"/>
    </row>
    <row r="747" spans="1:28" ht="15.75" customHeight="1" thickBot="1">
      <c r="E747" s="145"/>
      <c r="F747" s="145"/>
      <c r="G747" s="145"/>
      <c r="H747" s="145"/>
      <c r="I747" s="145"/>
      <c r="J747" s="145"/>
      <c r="K747" s="145"/>
      <c r="L747" s="145"/>
      <c r="M747" s="145"/>
      <c r="N747" s="145"/>
      <c r="O747" s="145"/>
      <c r="P747" s="145"/>
      <c r="Q747" s="145"/>
      <c r="R747" s="145"/>
      <c r="S747" s="145"/>
      <c r="T747" s="145"/>
      <c r="U747" s="145"/>
      <c r="V747" s="145"/>
      <c r="W747" s="145"/>
      <c r="X747" s="145"/>
      <c r="Y747" s="145"/>
      <c r="Z747" s="145"/>
      <c r="AA747" s="145"/>
      <c r="AB747" s="145"/>
    </row>
    <row r="748" spans="1:28" ht="15.75" customHeight="1">
      <c r="A748" s="547" t="str">
        <f>T(A742)</f>
        <v xml:space="preserve">Industrial Disaster </v>
      </c>
      <c r="B748" s="548"/>
      <c r="C748" s="548"/>
      <c r="D748" s="549"/>
      <c r="E748" s="508" t="s">
        <v>45</v>
      </c>
      <c r="F748" s="509"/>
      <c r="G748" s="508" t="s">
        <v>3</v>
      </c>
      <c r="H748" s="512"/>
      <c r="I748" s="509"/>
      <c r="J748" s="514" t="s">
        <v>15</v>
      </c>
      <c r="K748" s="515"/>
      <c r="L748" s="515"/>
      <c r="M748" s="515"/>
      <c r="N748" s="515"/>
      <c r="O748" s="515"/>
      <c r="P748" s="515"/>
      <c r="Q748" s="515"/>
      <c r="R748" s="516"/>
      <c r="S748" s="514" t="s">
        <v>7</v>
      </c>
      <c r="T748" s="515"/>
      <c r="U748" s="515"/>
      <c r="V748" s="515"/>
      <c r="W748" s="515"/>
      <c r="X748" s="515"/>
      <c r="Y748" s="515"/>
      <c r="Z748" s="515"/>
      <c r="AA748" s="516"/>
      <c r="AB748" s="517">
        <f>SUM(((((J752+S752)/2)*G752)*E752))</f>
        <v>0</v>
      </c>
    </row>
    <row r="749" spans="1:28" ht="15.75" customHeight="1">
      <c r="A749" s="550"/>
      <c r="B749" s="551"/>
      <c r="C749" s="551"/>
      <c r="D749" s="552"/>
      <c r="E749" s="510"/>
      <c r="F749" s="511"/>
      <c r="G749" s="510"/>
      <c r="H749" s="513"/>
      <c r="I749" s="511"/>
      <c r="J749" s="520" t="s">
        <v>16</v>
      </c>
      <c r="K749" s="521"/>
      <c r="L749" s="522"/>
      <c r="M749" s="520" t="s">
        <v>17</v>
      </c>
      <c r="N749" s="521"/>
      <c r="O749" s="522"/>
      <c r="P749" s="520" t="s">
        <v>18</v>
      </c>
      <c r="Q749" s="521"/>
      <c r="R749" s="522"/>
      <c r="S749" s="520" t="s">
        <v>8</v>
      </c>
      <c r="T749" s="521"/>
      <c r="U749" s="522"/>
      <c r="V749" s="520" t="s">
        <v>13</v>
      </c>
      <c r="W749" s="521"/>
      <c r="X749" s="522"/>
      <c r="Y749" s="520" t="s">
        <v>149</v>
      </c>
      <c r="Z749" s="521"/>
      <c r="AA749" s="522"/>
      <c r="AB749" s="518"/>
    </row>
    <row r="750" spans="1:28" ht="15.75" customHeight="1">
      <c r="A750" s="523" t="str">
        <f>T(A629)</f>
        <v>Major Line Stations</v>
      </c>
      <c r="B750" s="524"/>
      <c r="C750" s="141" t="str">
        <f>T(C629)</f>
        <v>HR</v>
      </c>
      <c r="D750" s="144">
        <f>SUM(D629)</f>
        <v>3</v>
      </c>
      <c r="E750" s="525">
        <v>1</v>
      </c>
      <c r="F750" s="526"/>
      <c r="G750" s="525">
        <f>SUM(G629)</f>
        <v>0</v>
      </c>
      <c r="H750" s="529"/>
      <c r="I750" s="526"/>
      <c r="J750" s="531">
        <v>0</v>
      </c>
      <c r="K750" s="532"/>
      <c r="L750" s="533"/>
      <c r="M750" s="531">
        <v>0</v>
      </c>
      <c r="N750" s="532"/>
      <c r="O750" s="533"/>
      <c r="P750" s="531">
        <v>0</v>
      </c>
      <c r="Q750" s="532"/>
      <c r="R750" s="533"/>
      <c r="S750" s="531">
        <v>0</v>
      </c>
      <c r="T750" s="532"/>
      <c r="U750" s="533"/>
      <c r="V750" s="531">
        <v>0</v>
      </c>
      <c r="W750" s="532"/>
      <c r="X750" s="533"/>
      <c r="Y750" s="531">
        <v>0</v>
      </c>
      <c r="Z750" s="532"/>
      <c r="AA750" s="533"/>
      <c r="AB750" s="518"/>
    </row>
    <row r="751" spans="1:28" ht="15.75" customHeight="1">
      <c r="A751" s="537" t="str">
        <f>T(A630)</f>
        <v/>
      </c>
      <c r="B751" s="538"/>
      <c r="C751" s="538"/>
      <c r="D751" s="539"/>
      <c r="E751" s="527"/>
      <c r="F751" s="528"/>
      <c r="G751" s="527"/>
      <c r="H751" s="530"/>
      <c r="I751" s="528"/>
      <c r="J751" s="534"/>
      <c r="K751" s="535"/>
      <c r="L751" s="536"/>
      <c r="M751" s="534"/>
      <c r="N751" s="535"/>
      <c r="O751" s="536"/>
      <c r="P751" s="534"/>
      <c r="Q751" s="535"/>
      <c r="R751" s="536"/>
      <c r="S751" s="534"/>
      <c r="T751" s="535"/>
      <c r="U751" s="536"/>
      <c r="V751" s="534"/>
      <c r="W751" s="535"/>
      <c r="X751" s="536"/>
      <c r="Y751" s="534"/>
      <c r="Z751" s="535"/>
      <c r="AA751" s="536"/>
      <c r="AB751" s="518"/>
    </row>
    <row r="752" spans="1:28" ht="15.75" customHeight="1" thickBot="1">
      <c r="A752" s="540"/>
      <c r="B752" s="541"/>
      <c r="C752" s="541"/>
      <c r="D752" s="542"/>
      <c r="E752" s="543">
        <f>SUM(E750)</f>
        <v>1</v>
      </c>
      <c r="F752" s="544"/>
      <c r="G752" s="545">
        <f>SUM(G750)</f>
        <v>0</v>
      </c>
      <c r="H752" s="543"/>
      <c r="I752" s="544"/>
      <c r="J752" s="545">
        <f>SUM((J750+M750+P750)/3)</f>
        <v>0</v>
      </c>
      <c r="K752" s="543"/>
      <c r="L752" s="543"/>
      <c r="M752" s="543"/>
      <c r="N752" s="543"/>
      <c r="O752" s="543"/>
      <c r="P752" s="543"/>
      <c r="Q752" s="543"/>
      <c r="R752" s="544"/>
      <c r="S752" s="545">
        <f>SUM(((S750*3)+V750+Y750)/5)</f>
        <v>0</v>
      </c>
      <c r="T752" s="543"/>
      <c r="U752" s="543"/>
      <c r="V752" s="543"/>
      <c r="W752" s="543"/>
      <c r="X752" s="543"/>
      <c r="Y752" s="543"/>
      <c r="Z752" s="543"/>
      <c r="AA752" s="544"/>
      <c r="AB752" s="519"/>
    </row>
    <row r="753" spans="1:28" ht="15.75" customHeight="1" thickBot="1">
      <c r="E753" s="145"/>
      <c r="F753" s="145"/>
      <c r="G753" s="145"/>
      <c r="H753" s="145"/>
      <c r="I753" s="145"/>
      <c r="J753" s="145"/>
      <c r="K753" s="145"/>
      <c r="L753" s="145"/>
      <c r="M753" s="145"/>
      <c r="N753" s="145"/>
      <c r="O753" s="145"/>
      <c r="P753" s="145"/>
      <c r="Q753" s="145"/>
      <c r="R753" s="145"/>
      <c r="S753" s="145"/>
      <c r="T753" s="145"/>
      <c r="U753" s="145"/>
      <c r="V753" s="145"/>
      <c r="W753" s="145"/>
      <c r="X753" s="145"/>
      <c r="Y753" s="145"/>
      <c r="Z753" s="145"/>
      <c r="AA753" s="145"/>
    </row>
    <row r="754" spans="1:28" ht="15.75" customHeight="1">
      <c r="A754" s="547" t="str">
        <f>T(A748)</f>
        <v xml:space="preserve">Industrial Disaster </v>
      </c>
      <c r="B754" s="548"/>
      <c r="C754" s="548"/>
      <c r="D754" s="549"/>
      <c r="E754" s="508" t="s">
        <v>45</v>
      </c>
      <c r="F754" s="509"/>
      <c r="G754" s="508" t="s">
        <v>3</v>
      </c>
      <c r="H754" s="512"/>
      <c r="I754" s="509"/>
      <c r="J754" s="514" t="s">
        <v>15</v>
      </c>
      <c r="K754" s="515"/>
      <c r="L754" s="515"/>
      <c r="M754" s="515"/>
      <c r="N754" s="515"/>
      <c r="O754" s="515"/>
      <c r="P754" s="515"/>
      <c r="Q754" s="515"/>
      <c r="R754" s="516"/>
      <c r="S754" s="514" t="s">
        <v>7</v>
      </c>
      <c r="T754" s="515"/>
      <c r="U754" s="515"/>
      <c r="V754" s="515"/>
      <c r="W754" s="515"/>
      <c r="X754" s="515"/>
      <c r="Y754" s="515"/>
      <c r="Z754" s="515"/>
      <c r="AA754" s="516"/>
      <c r="AB754" s="517">
        <f>SUM(((((J758+S758)/2)*G758)*E758))</f>
        <v>0</v>
      </c>
    </row>
    <row r="755" spans="1:28" ht="15.75" customHeight="1">
      <c r="A755" s="550"/>
      <c r="B755" s="551"/>
      <c r="C755" s="551"/>
      <c r="D755" s="552"/>
      <c r="E755" s="510"/>
      <c r="F755" s="511"/>
      <c r="G755" s="510"/>
      <c r="H755" s="513"/>
      <c r="I755" s="511"/>
      <c r="J755" s="520" t="s">
        <v>16</v>
      </c>
      <c r="K755" s="521"/>
      <c r="L755" s="522"/>
      <c r="M755" s="520" t="s">
        <v>17</v>
      </c>
      <c r="N755" s="521"/>
      <c r="O755" s="522"/>
      <c r="P755" s="520" t="s">
        <v>18</v>
      </c>
      <c r="Q755" s="521"/>
      <c r="R755" s="522"/>
      <c r="S755" s="520" t="s">
        <v>8</v>
      </c>
      <c r="T755" s="521"/>
      <c r="U755" s="522"/>
      <c r="V755" s="520" t="s">
        <v>13</v>
      </c>
      <c r="W755" s="521"/>
      <c r="X755" s="522"/>
      <c r="Y755" s="520" t="s">
        <v>149</v>
      </c>
      <c r="Z755" s="521"/>
      <c r="AA755" s="522"/>
      <c r="AB755" s="518"/>
    </row>
    <row r="756" spans="1:28" ht="15.75" customHeight="1">
      <c r="A756" s="523" t="str">
        <f>T(A635)</f>
        <v>Parking Structures</v>
      </c>
      <c r="B756" s="524"/>
      <c r="C756" s="141" t="str">
        <f>T(C635)</f>
        <v>HR</v>
      </c>
      <c r="D756" s="144">
        <f>SUM(D635)</f>
        <v>4</v>
      </c>
      <c r="E756" s="525">
        <v>1</v>
      </c>
      <c r="F756" s="526"/>
      <c r="G756" s="525">
        <f>SUM(G635)</f>
        <v>0</v>
      </c>
      <c r="H756" s="529"/>
      <c r="I756" s="526"/>
      <c r="J756" s="531">
        <v>0</v>
      </c>
      <c r="K756" s="532"/>
      <c r="L756" s="533"/>
      <c r="M756" s="531">
        <v>0</v>
      </c>
      <c r="N756" s="532"/>
      <c r="O756" s="533"/>
      <c r="P756" s="531">
        <v>0</v>
      </c>
      <c r="Q756" s="532"/>
      <c r="R756" s="533"/>
      <c r="S756" s="531">
        <v>0</v>
      </c>
      <c r="T756" s="532"/>
      <c r="U756" s="533"/>
      <c r="V756" s="531">
        <v>0</v>
      </c>
      <c r="W756" s="532"/>
      <c r="X756" s="533"/>
      <c r="Y756" s="531">
        <v>0</v>
      </c>
      <c r="Z756" s="532"/>
      <c r="AA756" s="533"/>
      <c r="AB756" s="518"/>
    </row>
    <row r="757" spans="1:28" ht="15.75" customHeight="1">
      <c r="A757" s="537" t="str">
        <f>T(A636)</f>
        <v/>
      </c>
      <c r="B757" s="538"/>
      <c r="C757" s="538"/>
      <c r="D757" s="539"/>
      <c r="E757" s="527"/>
      <c r="F757" s="528"/>
      <c r="G757" s="527"/>
      <c r="H757" s="530"/>
      <c r="I757" s="528"/>
      <c r="J757" s="534"/>
      <c r="K757" s="535"/>
      <c r="L757" s="536"/>
      <c r="M757" s="534"/>
      <c r="N757" s="535"/>
      <c r="O757" s="536"/>
      <c r="P757" s="534"/>
      <c r="Q757" s="535"/>
      <c r="R757" s="536"/>
      <c r="S757" s="534"/>
      <c r="T757" s="535"/>
      <c r="U757" s="536"/>
      <c r="V757" s="534"/>
      <c r="W757" s="535"/>
      <c r="X757" s="536"/>
      <c r="Y757" s="534"/>
      <c r="Z757" s="535"/>
      <c r="AA757" s="536"/>
      <c r="AB757" s="518"/>
    </row>
    <row r="758" spans="1:28" ht="15.75" customHeight="1" thickBot="1">
      <c r="A758" s="540"/>
      <c r="B758" s="541"/>
      <c r="C758" s="541"/>
      <c r="D758" s="542"/>
      <c r="E758" s="543">
        <f>SUM(E756)</f>
        <v>1</v>
      </c>
      <c r="F758" s="544"/>
      <c r="G758" s="545">
        <f>SUM(G756)</f>
        <v>0</v>
      </c>
      <c r="H758" s="543"/>
      <c r="I758" s="544"/>
      <c r="J758" s="545">
        <f>SUM((J756+M756+P756)/3)</f>
        <v>0</v>
      </c>
      <c r="K758" s="543"/>
      <c r="L758" s="543"/>
      <c r="M758" s="543"/>
      <c r="N758" s="543"/>
      <c r="O758" s="543"/>
      <c r="P758" s="543"/>
      <c r="Q758" s="543"/>
      <c r="R758" s="544"/>
      <c r="S758" s="545">
        <f>SUM(((S756*3)+V756+Y756)/5)</f>
        <v>0</v>
      </c>
      <c r="T758" s="543"/>
      <c r="U758" s="543"/>
      <c r="V758" s="543"/>
      <c r="W758" s="543"/>
      <c r="X758" s="543"/>
      <c r="Y758" s="543"/>
      <c r="Z758" s="543"/>
      <c r="AA758" s="544"/>
      <c r="AB758" s="519"/>
    </row>
    <row r="759" spans="1:28" ht="15.75" customHeight="1" thickBot="1">
      <c r="E759" s="145"/>
      <c r="F759" s="145"/>
      <c r="G759" s="145"/>
      <c r="H759" s="145"/>
      <c r="I759" s="145"/>
      <c r="J759" s="143"/>
      <c r="K759" s="143"/>
      <c r="L759" s="143"/>
      <c r="M759" s="143"/>
      <c r="N759" s="143"/>
      <c r="O759" s="143"/>
      <c r="P759" s="143"/>
      <c r="Q759" s="143"/>
      <c r="R759" s="143"/>
      <c r="S759" s="143"/>
      <c r="T759" s="143"/>
      <c r="U759" s="143"/>
      <c r="V759" s="143"/>
      <c r="W759" s="143"/>
      <c r="X759" s="143"/>
      <c r="Y759" s="143"/>
      <c r="Z759" s="143"/>
      <c r="AA759" s="143"/>
    </row>
    <row r="760" spans="1:28" ht="15.75" customHeight="1">
      <c r="A760" s="547" t="str">
        <f>T(A754)</f>
        <v xml:space="preserve">Industrial Disaster </v>
      </c>
      <c r="B760" s="548"/>
      <c r="C760" s="548"/>
      <c r="D760" s="549"/>
      <c r="E760" s="508" t="s">
        <v>45</v>
      </c>
      <c r="F760" s="509"/>
      <c r="G760" s="508" t="s">
        <v>3</v>
      </c>
      <c r="H760" s="512"/>
      <c r="I760" s="509"/>
      <c r="J760" s="514" t="s">
        <v>15</v>
      </c>
      <c r="K760" s="515"/>
      <c r="L760" s="515"/>
      <c r="M760" s="515"/>
      <c r="N760" s="515"/>
      <c r="O760" s="515"/>
      <c r="P760" s="515"/>
      <c r="Q760" s="515"/>
      <c r="R760" s="516"/>
      <c r="S760" s="514" t="s">
        <v>7</v>
      </c>
      <c r="T760" s="515"/>
      <c r="U760" s="515"/>
      <c r="V760" s="515"/>
      <c r="W760" s="515"/>
      <c r="X760" s="515"/>
      <c r="Y760" s="515"/>
      <c r="Z760" s="515"/>
      <c r="AA760" s="516"/>
      <c r="AB760" s="517">
        <f>SUM(((((J764+S764)/2)*G764)*E764))</f>
        <v>0</v>
      </c>
    </row>
    <row r="761" spans="1:28" ht="15.75" customHeight="1">
      <c r="A761" s="550"/>
      <c r="B761" s="551"/>
      <c r="C761" s="551"/>
      <c r="D761" s="552"/>
      <c r="E761" s="510"/>
      <c r="F761" s="511"/>
      <c r="G761" s="510"/>
      <c r="H761" s="513"/>
      <c r="I761" s="511"/>
      <c r="J761" s="520" t="s">
        <v>16</v>
      </c>
      <c r="K761" s="521"/>
      <c r="L761" s="522"/>
      <c r="M761" s="520" t="s">
        <v>17</v>
      </c>
      <c r="N761" s="521"/>
      <c r="O761" s="522"/>
      <c r="P761" s="520" t="s">
        <v>18</v>
      </c>
      <c r="Q761" s="521"/>
      <c r="R761" s="522"/>
      <c r="S761" s="520" t="s">
        <v>8</v>
      </c>
      <c r="T761" s="521"/>
      <c r="U761" s="522"/>
      <c r="V761" s="520" t="s">
        <v>13</v>
      </c>
      <c r="W761" s="521"/>
      <c r="X761" s="522"/>
      <c r="Y761" s="520" t="s">
        <v>149</v>
      </c>
      <c r="Z761" s="521"/>
      <c r="AA761" s="522"/>
      <c r="AB761" s="518"/>
    </row>
    <row r="762" spans="1:28" ht="15.75" customHeight="1">
      <c r="A762" s="523" t="str">
        <f>T(A641)</f>
        <v>Consist - Type 1</v>
      </c>
      <c r="B762" s="524"/>
      <c r="C762" s="141" t="str">
        <f>T(C641)</f>
        <v>HR</v>
      </c>
      <c r="D762" s="144">
        <f>SUM(D641)</f>
        <v>5</v>
      </c>
      <c r="E762" s="525">
        <v>1</v>
      </c>
      <c r="F762" s="526"/>
      <c r="G762" s="525">
        <f>SUM(G641)</f>
        <v>0</v>
      </c>
      <c r="H762" s="529"/>
      <c r="I762" s="526"/>
      <c r="J762" s="531">
        <v>0</v>
      </c>
      <c r="K762" s="532"/>
      <c r="L762" s="533"/>
      <c r="M762" s="531">
        <v>0</v>
      </c>
      <c r="N762" s="532"/>
      <c r="O762" s="533"/>
      <c r="P762" s="531">
        <v>0</v>
      </c>
      <c r="Q762" s="532"/>
      <c r="R762" s="533"/>
      <c r="S762" s="531">
        <v>0</v>
      </c>
      <c r="T762" s="532"/>
      <c r="U762" s="533"/>
      <c r="V762" s="531">
        <v>0</v>
      </c>
      <c r="W762" s="532"/>
      <c r="X762" s="533"/>
      <c r="Y762" s="531">
        <v>0</v>
      </c>
      <c r="Z762" s="532"/>
      <c r="AA762" s="533"/>
      <c r="AB762" s="518"/>
    </row>
    <row r="763" spans="1:28" ht="15.75" customHeight="1">
      <c r="A763" s="537" t="str">
        <f>T(A642)</f>
        <v/>
      </c>
      <c r="B763" s="538"/>
      <c r="C763" s="538"/>
      <c r="D763" s="539"/>
      <c r="E763" s="527"/>
      <c r="F763" s="528"/>
      <c r="G763" s="527"/>
      <c r="H763" s="530"/>
      <c r="I763" s="528"/>
      <c r="J763" s="534"/>
      <c r="K763" s="535"/>
      <c r="L763" s="536"/>
      <c r="M763" s="534"/>
      <c r="N763" s="535"/>
      <c r="O763" s="536"/>
      <c r="P763" s="534"/>
      <c r="Q763" s="535"/>
      <c r="R763" s="536"/>
      <c r="S763" s="534"/>
      <c r="T763" s="535"/>
      <c r="U763" s="536"/>
      <c r="V763" s="534"/>
      <c r="W763" s="535"/>
      <c r="X763" s="536"/>
      <c r="Y763" s="534"/>
      <c r="Z763" s="535"/>
      <c r="AA763" s="536"/>
      <c r="AB763" s="518"/>
    </row>
    <row r="764" spans="1:28" ht="15.75" customHeight="1" thickBot="1">
      <c r="A764" s="540"/>
      <c r="B764" s="541"/>
      <c r="C764" s="541"/>
      <c r="D764" s="542"/>
      <c r="E764" s="543">
        <f>SUM(E762)</f>
        <v>1</v>
      </c>
      <c r="F764" s="544"/>
      <c r="G764" s="545">
        <f>SUM(G762)</f>
        <v>0</v>
      </c>
      <c r="H764" s="543"/>
      <c r="I764" s="544"/>
      <c r="J764" s="545">
        <f>SUM((J762+M762+P762)/3)</f>
        <v>0</v>
      </c>
      <c r="K764" s="543"/>
      <c r="L764" s="543"/>
      <c r="M764" s="543"/>
      <c r="N764" s="543"/>
      <c r="O764" s="543"/>
      <c r="P764" s="543"/>
      <c r="Q764" s="543"/>
      <c r="R764" s="544"/>
      <c r="S764" s="545">
        <f>SUM(((S762*3)+V762+Y762)/5)</f>
        <v>0</v>
      </c>
      <c r="T764" s="543"/>
      <c r="U764" s="543"/>
      <c r="V764" s="543"/>
      <c r="W764" s="543"/>
      <c r="X764" s="543"/>
      <c r="Y764" s="543"/>
      <c r="Z764" s="543"/>
      <c r="AA764" s="544"/>
      <c r="AB764" s="519"/>
    </row>
    <row r="765" spans="1:28" ht="15.75" customHeight="1" thickBot="1">
      <c r="E765" s="145"/>
      <c r="F765" s="145"/>
      <c r="G765" s="145"/>
      <c r="H765" s="145"/>
      <c r="I765" s="145"/>
      <c r="J765" s="145"/>
      <c r="K765" s="145"/>
      <c r="L765" s="145"/>
      <c r="M765" s="145"/>
      <c r="N765" s="145"/>
      <c r="O765" s="145"/>
      <c r="P765" s="145"/>
      <c r="Q765" s="145"/>
      <c r="R765" s="145"/>
      <c r="S765" s="145"/>
      <c r="T765" s="145"/>
      <c r="U765" s="145"/>
      <c r="V765" s="145"/>
      <c r="W765" s="145"/>
      <c r="X765" s="145"/>
      <c r="Y765" s="145"/>
      <c r="Z765" s="145"/>
      <c r="AA765" s="145"/>
    </row>
    <row r="766" spans="1:28" ht="15.75" customHeight="1">
      <c r="A766" s="547" t="str">
        <f>T(A760)</f>
        <v xml:space="preserve">Industrial Disaster </v>
      </c>
      <c r="B766" s="548"/>
      <c r="C766" s="548"/>
      <c r="D766" s="549"/>
      <c r="E766" s="508" t="s">
        <v>45</v>
      </c>
      <c r="F766" s="509"/>
      <c r="G766" s="508" t="s">
        <v>3</v>
      </c>
      <c r="H766" s="512"/>
      <c r="I766" s="509"/>
      <c r="J766" s="514" t="s">
        <v>15</v>
      </c>
      <c r="K766" s="515"/>
      <c r="L766" s="515"/>
      <c r="M766" s="515"/>
      <c r="N766" s="515"/>
      <c r="O766" s="515"/>
      <c r="P766" s="515"/>
      <c r="Q766" s="515"/>
      <c r="R766" s="516"/>
      <c r="S766" s="514" t="s">
        <v>7</v>
      </c>
      <c r="T766" s="515"/>
      <c r="U766" s="515"/>
      <c r="V766" s="515"/>
      <c r="W766" s="515"/>
      <c r="X766" s="515"/>
      <c r="Y766" s="515"/>
      <c r="Z766" s="515"/>
      <c r="AA766" s="516"/>
      <c r="AB766" s="517">
        <f>SUM(((((J770+S770)/2)*G770)*E770))</f>
        <v>0</v>
      </c>
    </row>
    <row r="767" spans="1:28" ht="15.75" customHeight="1">
      <c r="A767" s="550"/>
      <c r="B767" s="551"/>
      <c r="C767" s="551"/>
      <c r="D767" s="552"/>
      <c r="E767" s="510"/>
      <c r="F767" s="511"/>
      <c r="G767" s="510"/>
      <c r="H767" s="513"/>
      <c r="I767" s="511"/>
      <c r="J767" s="520" t="s">
        <v>16</v>
      </c>
      <c r="K767" s="521"/>
      <c r="L767" s="522"/>
      <c r="M767" s="520" t="s">
        <v>17</v>
      </c>
      <c r="N767" s="521"/>
      <c r="O767" s="522"/>
      <c r="P767" s="520" t="s">
        <v>18</v>
      </c>
      <c r="Q767" s="521"/>
      <c r="R767" s="522"/>
      <c r="S767" s="520" t="s">
        <v>8</v>
      </c>
      <c r="T767" s="521"/>
      <c r="U767" s="522"/>
      <c r="V767" s="520" t="s">
        <v>13</v>
      </c>
      <c r="W767" s="521"/>
      <c r="X767" s="522"/>
      <c r="Y767" s="520" t="s">
        <v>149</v>
      </c>
      <c r="Z767" s="521"/>
      <c r="AA767" s="522"/>
      <c r="AB767" s="518"/>
    </row>
    <row r="768" spans="1:28" ht="15.75" customHeight="1">
      <c r="A768" s="523" t="str">
        <f>T(A647)</f>
        <v>Consist - Type 2</v>
      </c>
      <c r="B768" s="524"/>
      <c r="C768" s="141" t="str">
        <f>T(C647)</f>
        <v>HR</v>
      </c>
      <c r="D768" s="144">
        <f>SUM(D647)</f>
        <v>6</v>
      </c>
      <c r="E768" s="525">
        <v>1</v>
      </c>
      <c r="F768" s="526"/>
      <c r="G768" s="525">
        <f>SUM(G647)</f>
        <v>0</v>
      </c>
      <c r="H768" s="529"/>
      <c r="I768" s="526"/>
      <c r="J768" s="531">
        <v>0</v>
      </c>
      <c r="K768" s="532"/>
      <c r="L768" s="533"/>
      <c r="M768" s="531">
        <v>0</v>
      </c>
      <c r="N768" s="532"/>
      <c r="O768" s="533"/>
      <c r="P768" s="531">
        <v>0</v>
      </c>
      <c r="Q768" s="532"/>
      <c r="R768" s="533"/>
      <c r="S768" s="531">
        <v>0</v>
      </c>
      <c r="T768" s="532"/>
      <c r="U768" s="533"/>
      <c r="V768" s="531">
        <v>0</v>
      </c>
      <c r="W768" s="532"/>
      <c r="X768" s="533"/>
      <c r="Y768" s="531">
        <v>0</v>
      </c>
      <c r="Z768" s="532"/>
      <c r="AA768" s="533"/>
      <c r="AB768" s="518"/>
    </row>
    <row r="769" spans="1:28" ht="15.75" customHeight="1">
      <c r="A769" s="537" t="str">
        <f>T(A648)</f>
        <v/>
      </c>
      <c r="B769" s="538"/>
      <c r="C769" s="538"/>
      <c r="D769" s="539"/>
      <c r="E769" s="527"/>
      <c r="F769" s="528"/>
      <c r="G769" s="527"/>
      <c r="H769" s="530"/>
      <c r="I769" s="528"/>
      <c r="J769" s="534"/>
      <c r="K769" s="535"/>
      <c r="L769" s="536"/>
      <c r="M769" s="534"/>
      <c r="N769" s="535"/>
      <c r="O769" s="536"/>
      <c r="P769" s="534"/>
      <c r="Q769" s="535"/>
      <c r="R769" s="536"/>
      <c r="S769" s="534"/>
      <c r="T769" s="535"/>
      <c r="U769" s="536"/>
      <c r="V769" s="534"/>
      <c r="W769" s="535"/>
      <c r="X769" s="536"/>
      <c r="Y769" s="534"/>
      <c r="Z769" s="535"/>
      <c r="AA769" s="536"/>
      <c r="AB769" s="518"/>
    </row>
    <row r="770" spans="1:28" ht="15.75" customHeight="1" thickBot="1">
      <c r="A770" s="540"/>
      <c r="B770" s="541"/>
      <c r="C770" s="541"/>
      <c r="D770" s="542"/>
      <c r="E770" s="543">
        <f>SUM(E768)</f>
        <v>1</v>
      </c>
      <c r="F770" s="544"/>
      <c r="G770" s="545">
        <f>SUM(G768)</f>
        <v>0</v>
      </c>
      <c r="H770" s="543"/>
      <c r="I770" s="544"/>
      <c r="J770" s="545">
        <f>SUM((J768+M768+P768)/3)</f>
        <v>0</v>
      </c>
      <c r="K770" s="543"/>
      <c r="L770" s="543"/>
      <c r="M770" s="543"/>
      <c r="N770" s="543"/>
      <c r="O770" s="543"/>
      <c r="P770" s="543"/>
      <c r="Q770" s="543"/>
      <c r="R770" s="544"/>
      <c r="S770" s="545">
        <f>SUM(((S768*3)+V768+Y768)/5)</f>
        <v>0</v>
      </c>
      <c r="T770" s="543"/>
      <c r="U770" s="543"/>
      <c r="V770" s="543"/>
      <c r="W770" s="543"/>
      <c r="X770" s="543"/>
      <c r="Y770" s="543"/>
      <c r="Z770" s="543"/>
      <c r="AA770" s="544"/>
      <c r="AB770" s="519"/>
    </row>
    <row r="771" spans="1:28" ht="15.75" customHeight="1" thickBot="1">
      <c r="E771" s="145"/>
      <c r="F771" s="145"/>
      <c r="G771" s="145"/>
      <c r="H771" s="145"/>
      <c r="I771" s="145"/>
      <c r="J771" s="143"/>
      <c r="K771" s="143"/>
      <c r="L771" s="143"/>
      <c r="M771" s="143"/>
      <c r="N771" s="143"/>
      <c r="O771" s="143"/>
      <c r="P771" s="143"/>
      <c r="Q771" s="143"/>
      <c r="R771" s="143"/>
      <c r="S771" s="143"/>
      <c r="T771" s="143"/>
      <c r="U771" s="143"/>
      <c r="V771" s="143"/>
      <c r="W771" s="143"/>
      <c r="X771" s="143"/>
      <c r="Y771" s="143"/>
      <c r="Z771" s="143"/>
      <c r="AA771" s="143"/>
      <c r="AB771" s="158"/>
    </row>
    <row r="772" spans="1:28" ht="15.75" customHeight="1">
      <c r="A772" s="547" t="str">
        <f>T(A766)</f>
        <v xml:space="preserve">Industrial Disaster </v>
      </c>
      <c r="B772" s="548"/>
      <c r="C772" s="548"/>
      <c r="D772" s="549"/>
      <c r="E772" s="508" t="s">
        <v>45</v>
      </c>
      <c r="F772" s="509"/>
      <c r="G772" s="508" t="s">
        <v>3</v>
      </c>
      <c r="H772" s="512"/>
      <c r="I772" s="509"/>
      <c r="J772" s="514" t="s">
        <v>15</v>
      </c>
      <c r="K772" s="515"/>
      <c r="L772" s="515"/>
      <c r="M772" s="515"/>
      <c r="N772" s="515"/>
      <c r="O772" s="515"/>
      <c r="P772" s="515"/>
      <c r="Q772" s="515"/>
      <c r="R772" s="516"/>
      <c r="S772" s="514" t="s">
        <v>7</v>
      </c>
      <c r="T772" s="515"/>
      <c r="U772" s="515"/>
      <c r="V772" s="515"/>
      <c r="W772" s="515"/>
      <c r="X772" s="515"/>
      <c r="Y772" s="515"/>
      <c r="Z772" s="515"/>
      <c r="AA772" s="516"/>
      <c r="AB772" s="517">
        <f>SUM(((((J776+S776)/2)*G776)*E776))</f>
        <v>0</v>
      </c>
    </row>
    <row r="773" spans="1:28" ht="15.75" customHeight="1">
      <c r="A773" s="550"/>
      <c r="B773" s="551"/>
      <c r="C773" s="551"/>
      <c r="D773" s="552"/>
      <c r="E773" s="510"/>
      <c r="F773" s="511"/>
      <c r="G773" s="510"/>
      <c r="H773" s="513"/>
      <c r="I773" s="511"/>
      <c r="J773" s="520" t="s">
        <v>16</v>
      </c>
      <c r="K773" s="521"/>
      <c r="L773" s="522"/>
      <c r="M773" s="520" t="s">
        <v>17</v>
      </c>
      <c r="N773" s="521"/>
      <c r="O773" s="522"/>
      <c r="P773" s="520" t="s">
        <v>18</v>
      </c>
      <c r="Q773" s="521"/>
      <c r="R773" s="522"/>
      <c r="S773" s="520" t="s">
        <v>8</v>
      </c>
      <c r="T773" s="521"/>
      <c r="U773" s="522"/>
      <c r="V773" s="520" t="s">
        <v>13</v>
      </c>
      <c r="W773" s="521"/>
      <c r="X773" s="522"/>
      <c r="Y773" s="520" t="s">
        <v>149</v>
      </c>
      <c r="Z773" s="521"/>
      <c r="AA773" s="522"/>
      <c r="AB773" s="518"/>
    </row>
    <row r="774" spans="1:28" ht="15.75" customHeight="1">
      <c r="A774" s="523" t="str">
        <f>T(A653)</f>
        <v>Primary Control Center</v>
      </c>
      <c r="B774" s="524"/>
      <c r="C774" s="141" t="str">
        <f>T(C653)</f>
        <v>HR</v>
      </c>
      <c r="D774" s="144">
        <f>SUM(D653)</f>
        <v>7</v>
      </c>
      <c r="E774" s="525">
        <v>1</v>
      </c>
      <c r="F774" s="526"/>
      <c r="G774" s="525">
        <f>SUM(G653)</f>
        <v>0</v>
      </c>
      <c r="H774" s="529"/>
      <c r="I774" s="526"/>
      <c r="J774" s="531">
        <v>0</v>
      </c>
      <c r="K774" s="532"/>
      <c r="L774" s="533"/>
      <c r="M774" s="531">
        <v>0</v>
      </c>
      <c r="N774" s="532"/>
      <c r="O774" s="533"/>
      <c r="P774" s="531">
        <v>0</v>
      </c>
      <c r="Q774" s="532"/>
      <c r="R774" s="533"/>
      <c r="S774" s="531">
        <v>0</v>
      </c>
      <c r="T774" s="532"/>
      <c r="U774" s="533"/>
      <c r="V774" s="531">
        <v>0</v>
      </c>
      <c r="W774" s="532"/>
      <c r="X774" s="533"/>
      <c r="Y774" s="531">
        <v>0</v>
      </c>
      <c r="Z774" s="532"/>
      <c r="AA774" s="533"/>
      <c r="AB774" s="518"/>
    </row>
    <row r="775" spans="1:28" ht="15.75" customHeight="1">
      <c r="A775" s="537" t="str">
        <f>T(A654)</f>
        <v/>
      </c>
      <c r="B775" s="538"/>
      <c r="C775" s="538"/>
      <c r="D775" s="539"/>
      <c r="E775" s="527"/>
      <c r="F775" s="528"/>
      <c r="G775" s="527"/>
      <c r="H775" s="530"/>
      <c r="I775" s="528"/>
      <c r="J775" s="534"/>
      <c r="K775" s="535"/>
      <c r="L775" s="536"/>
      <c r="M775" s="534"/>
      <c r="N775" s="535"/>
      <c r="O775" s="536"/>
      <c r="P775" s="534"/>
      <c r="Q775" s="535"/>
      <c r="R775" s="536"/>
      <c r="S775" s="534"/>
      <c r="T775" s="535"/>
      <c r="U775" s="536"/>
      <c r="V775" s="534"/>
      <c r="W775" s="535"/>
      <c r="X775" s="536"/>
      <c r="Y775" s="534"/>
      <c r="Z775" s="535"/>
      <c r="AA775" s="536"/>
      <c r="AB775" s="518"/>
    </row>
    <row r="776" spans="1:28" ht="15.75" customHeight="1" thickBot="1">
      <c r="A776" s="540"/>
      <c r="B776" s="541"/>
      <c r="C776" s="541"/>
      <c r="D776" s="542"/>
      <c r="E776" s="543">
        <f>SUM(E774)</f>
        <v>1</v>
      </c>
      <c r="F776" s="544"/>
      <c r="G776" s="545">
        <f>SUM(G774)</f>
        <v>0</v>
      </c>
      <c r="H776" s="543"/>
      <c r="I776" s="544"/>
      <c r="J776" s="545">
        <f>SUM((J774+M774+P774)/3)</f>
        <v>0</v>
      </c>
      <c r="K776" s="543"/>
      <c r="L776" s="543"/>
      <c r="M776" s="543"/>
      <c r="N776" s="543"/>
      <c r="O776" s="543"/>
      <c r="P776" s="543"/>
      <c r="Q776" s="543"/>
      <c r="R776" s="544"/>
      <c r="S776" s="545">
        <f>SUM(((S774*3)+V774+Y774)/5)</f>
        <v>0</v>
      </c>
      <c r="T776" s="543"/>
      <c r="U776" s="543"/>
      <c r="V776" s="543"/>
      <c r="W776" s="543"/>
      <c r="X776" s="543"/>
      <c r="Y776" s="543"/>
      <c r="Z776" s="543"/>
      <c r="AA776" s="544"/>
      <c r="AB776" s="519"/>
    </row>
    <row r="777" spans="1:28" ht="15.75" customHeight="1" thickBot="1">
      <c r="J777" s="145"/>
      <c r="K777" s="145"/>
      <c r="L777" s="145"/>
      <c r="M777" s="145"/>
      <c r="N777" s="145"/>
      <c r="O777" s="145"/>
      <c r="P777" s="145"/>
      <c r="Q777" s="145"/>
      <c r="R777" s="145"/>
      <c r="S777" s="145"/>
      <c r="T777" s="145"/>
      <c r="U777" s="145"/>
      <c r="V777" s="145"/>
      <c r="W777" s="145"/>
      <c r="X777" s="145"/>
      <c r="Y777" s="145"/>
      <c r="Z777" s="145"/>
      <c r="AA777" s="145"/>
      <c r="AB777" s="145"/>
    </row>
    <row r="778" spans="1:28" ht="15.75" customHeight="1">
      <c r="A778" s="547" t="str">
        <f>T(A772)</f>
        <v xml:space="preserve">Industrial Disaster </v>
      </c>
      <c r="B778" s="548"/>
      <c r="C778" s="548"/>
      <c r="D778" s="549"/>
      <c r="E778" s="508" t="s">
        <v>45</v>
      </c>
      <c r="F778" s="509"/>
      <c r="G778" s="508" t="s">
        <v>3</v>
      </c>
      <c r="H778" s="512"/>
      <c r="I778" s="509"/>
      <c r="J778" s="514" t="s">
        <v>15</v>
      </c>
      <c r="K778" s="515"/>
      <c r="L778" s="515"/>
      <c r="M778" s="515"/>
      <c r="N778" s="515"/>
      <c r="O778" s="515"/>
      <c r="P778" s="515"/>
      <c r="Q778" s="515"/>
      <c r="R778" s="516"/>
      <c r="S778" s="514" t="s">
        <v>7</v>
      </c>
      <c r="T778" s="515"/>
      <c r="U778" s="515"/>
      <c r="V778" s="515"/>
      <c r="W778" s="515"/>
      <c r="X778" s="515"/>
      <c r="Y778" s="515"/>
      <c r="Z778" s="515"/>
      <c r="AA778" s="516"/>
      <c r="AB778" s="517">
        <f>SUM(((((J782+S782)/2)*G782)*E782))</f>
        <v>0</v>
      </c>
    </row>
    <row r="779" spans="1:28" ht="15.75" customHeight="1">
      <c r="A779" s="550"/>
      <c r="B779" s="551"/>
      <c r="C779" s="551"/>
      <c r="D779" s="552"/>
      <c r="E779" s="510"/>
      <c r="F779" s="511"/>
      <c r="G779" s="510"/>
      <c r="H779" s="513"/>
      <c r="I779" s="511"/>
      <c r="J779" s="520" t="s">
        <v>16</v>
      </c>
      <c r="K779" s="521"/>
      <c r="L779" s="522"/>
      <c r="M779" s="520" t="s">
        <v>17</v>
      </c>
      <c r="N779" s="521"/>
      <c r="O779" s="522"/>
      <c r="P779" s="520" t="s">
        <v>18</v>
      </c>
      <c r="Q779" s="521"/>
      <c r="R779" s="522"/>
      <c r="S779" s="520" t="s">
        <v>8</v>
      </c>
      <c r="T779" s="521"/>
      <c r="U779" s="522"/>
      <c r="V779" s="520" t="s">
        <v>13</v>
      </c>
      <c r="W779" s="521"/>
      <c r="X779" s="522"/>
      <c r="Y779" s="520" t="s">
        <v>149</v>
      </c>
      <c r="Z779" s="521"/>
      <c r="AA779" s="522"/>
      <c r="AB779" s="518"/>
    </row>
    <row r="780" spans="1:28" ht="15.75" customHeight="1">
      <c r="A780" s="523" t="str">
        <f>T(A659)</f>
        <v>Cyber Systems</v>
      </c>
      <c r="B780" s="524"/>
      <c r="C780" s="141" t="str">
        <f>T(C659)</f>
        <v>HR</v>
      </c>
      <c r="D780" s="144">
        <f>SUM(D659)</f>
        <v>8</v>
      </c>
      <c r="E780" s="525">
        <v>1</v>
      </c>
      <c r="F780" s="526"/>
      <c r="G780" s="525">
        <f>SUM(G659)</f>
        <v>0</v>
      </c>
      <c r="H780" s="529"/>
      <c r="I780" s="526"/>
      <c r="J780" s="531">
        <v>0</v>
      </c>
      <c r="K780" s="532"/>
      <c r="L780" s="533"/>
      <c r="M780" s="531">
        <v>0</v>
      </c>
      <c r="N780" s="532"/>
      <c r="O780" s="533"/>
      <c r="P780" s="531">
        <v>0</v>
      </c>
      <c r="Q780" s="532"/>
      <c r="R780" s="533"/>
      <c r="S780" s="531">
        <v>0</v>
      </c>
      <c r="T780" s="532"/>
      <c r="U780" s="533"/>
      <c r="V780" s="531">
        <v>0</v>
      </c>
      <c r="W780" s="532"/>
      <c r="X780" s="533"/>
      <c r="Y780" s="531">
        <v>0</v>
      </c>
      <c r="Z780" s="532"/>
      <c r="AA780" s="533"/>
      <c r="AB780" s="518"/>
    </row>
    <row r="781" spans="1:28" ht="15.75" customHeight="1">
      <c r="A781" s="537" t="str">
        <f>T(A660)</f>
        <v/>
      </c>
      <c r="B781" s="538"/>
      <c r="C781" s="538"/>
      <c r="D781" s="539"/>
      <c r="E781" s="527"/>
      <c r="F781" s="528"/>
      <c r="G781" s="527"/>
      <c r="H781" s="530"/>
      <c r="I781" s="528"/>
      <c r="J781" s="534"/>
      <c r="K781" s="535"/>
      <c r="L781" s="536"/>
      <c r="M781" s="534"/>
      <c r="N781" s="535"/>
      <c r="O781" s="536"/>
      <c r="P781" s="534"/>
      <c r="Q781" s="535"/>
      <c r="R781" s="536"/>
      <c r="S781" s="534"/>
      <c r="T781" s="535"/>
      <c r="U781" s="536"/>
      <c r="V781" s="534"/>
      <c r="W781" s="535"/>
      <c r="X781" s="536"/>
      <c r="Y781" s="534"/>
      <c r="Z781" s="535"/>
      <c r="AA781" s="536"/>
      <c r="AB781" s="518"/>
    </row>
    <row r="782" spans="1:28" ht="15.75" customHeight="1" thickBot="1">
      <c r="A782" s="540"/>
      <c r="B782" s="541"/>
      <c r="C782" s="541"/>
      <c r="D782" s="542"/>
      <c r="E782" s="543">
        <f>SUM(E780)</f>
        <v>1</v>
      </c>
      <c r="F782" s="544"/>
      <c r="G782" s="545">
        <f>SUM(G780)</f>
        <v>0</v>
      </c>
      <c r="H782" s="543"/>
      <c r="I782" s="544"/>
      <c r="J782" s="545">
        <f>SUM((J780+M780+P780)/3)</f>
        <v>0</v>
      </c>
      <c r="K782" s="543"/>
      <c r="L782" s="543"/>
      <c r="M782" s="543"/>
      <c r="N782" s="543"/>
      <c r="O782" s="543"/>
      <c r="P782" s="543"/>
      <c r="Q782" s="543"/>
      <c r="R782" s="544"/>
      <c r="S782" s="545">
        <f>SUM(((S780*3)+V780+Y780)/5)</f>
        <v>0</v>
      </c>
      <c r="T782" s="543"/>
      <c r="U782" s="543"/>
      <c r="V782" s="543"/>
      <c r="W782" s="543"/>
      <c r="X782" s="543"/>
      <c r="Y782" s="543"/>
      <c r="Z782" s="543"/>
      <c r="AA782" s="544"/>
      <c r="AB782" s="519"/>
    </row>
    <row r="783" spans="1:28" ht="15.75" customHeight="1" thickBot="1">
      <c r="J783" s="143"/>
      <c r="K783" s="143"/>
      <c r="L783" s="143"/>
      <c r="M783" s="143"/>
      <c r="N783" s="143"/>
      <c r="O783" s="143"/>
      <c r="P783" s="143"/>
      <c r="Q783" s="143"/>
      <c r="R783" s="143"/>
      <c r="S783" s="143"/>
      <c r="T783" s="143"/>
      <c r="U783" s="143"/>
      <c r="V783" s="143"/>
      <c r="W783" s="143"/>
      <c r="X783" s="143"/>
      <c r="Y783" s="143"/>
      <c r="Z783" s="143"/>
      <c r="AA783" s="143"/>
      <c r="AB783" s="145"/>
    </row>
    <row r="784" spans="1:28" ht="15.75" customHeight="1">
      <c r="A784" s="547" t="str">
        <f>T(A772)</f>
        <v xml:space="preserve">Industrial Disaster </v>
      </c>
      <c r="B784" s="548"/>
      <c r="C784" s="548"/>
      <c r="D784" s="549"/>
      <c r="E784" s="508" t="s">
        <v>45</v>
      </c>
      <c r="F784" s="509"/>
      <c r="G784" s="508" t="s">
        <v>3</v>
      </c>
      <c r="H784" s="512"/>
      <c r="I784" s="509"/>
      <c r="J784" s="514" t="s">
        <v>15</v>
      </c>
      <c r="K784" s="515"/>
      <c r="L784" s="515"/>
      <c r="M784" s="515"/>
      <c r="N784" s="515"/>
      <c r="O784" s="515"/>
      <c r="P784" s="515"/>
      <c r="Q784" s="515"/>
      <c r="R784" s="516"/>
      <c r="S784" s="514" t="s">
        <v>7</v>
      </c>
      <c r="T784" s="515"/>
      <c r="U784" s="515"/>
      <c r="V784" s="515"/>
      <c r="W784" s="515"/>
      <c r="X784" s="515"/>
      <c r="Y784" s="515"/>
      <c r="Z784" s="515"/>
      <c r="AA784" s="516"/>
      <c r="AB784" s="517">
        <f>SUM(((((J788+S788)/2)*G788)*E788))</f>
        <v>0</v>
      </c>
    </row>
    <row r="785" spans="1:28" ht="15.75" customHeight="1">
      <c r="A785" s="550"/>
      <c r="B785" s="551"/>
      <c r="C785" s="551"/>
      <c r="D785" s="552"/>
      <c r="E785" s="510"/>
      <c r="F785" s="511"/>
      <c r="G785" s="510"/>
      <c r="H785" s="513"/>
      <c r="I785" s="511"/>
      <c r="J785" s="520" t="s">
        <v>16</v>
      </c>
      <c r="K785" s="521"/>
      <c r="L785" s="522"/>
      <c r="M785" s="520" t="s">
        <v>17</v>
      </c>
      <c r="N785" s="521"/>
      <c r="O785" s="522"/>
      <c r="P785" s="520" t="s">
        <v>18</v>
      </c>
      <c r="Q785" s="521"/>
      <c r="R785" s="522"/>
      <c r="S785" s="520" t="s">
        <v>8</v>
      </c>
      <c r="T785" s="521"/>
      <c r="U785" s="522"/>
      <c r="V785" s="520" t="s">
        <v>13</v>
      </c>
      <c r="W785" s="521"/>
      <c r="X785" s="522"/>
      <c r="Y785" s="520" t="s">
        <v>149</v>
      </c>
      <c r="Z785" s="521"/>
      <c r="AA785" s="522"/>
      <c r="AB785" s="518"/>
    </row>
    <row r="786" spans="1:28" ht="15.75" customHeight="1">
      <c r="A786" s="523" t="str">
        <f>T(A665)</f>
        <v>Right of Way (ROW)</v>
      </c>
      <c r="B786" s="524"/>
      <c r="C786" s="141" t="str">
        <f>T(C665)</f>
        <v>HR</v>
      </c>
      <c r="D786" s="144">
        <f>SUM(D665)</f>
        <v>9</v>
      </c>
      <c r="E786" s="525">
        <v>1</v>
      </c>
      <c r="F786" s="526"/>
      <c r="G786" s="525">
        <f>SUM(G665)</f>
        <v>0</v>
      </c>
      <c r="H786" s="529"/>
      <c r="I786" s="526"/>
      <c r="J786" s="531">
        <v>0</v>
      </c>
      <c r="K786" s="532"/>
      <c r="L786" s="533"/>
      <c r="M786" s="531">
        <v>0</v>
      </c>
      <c r="N786" s="532"/>
      <c r="O786" s="533"/>
      <c r="P786" s="531">
        <v>0</v>
      </c>
      <c r="Q786" s="532"/>
      <c r="R786" s="533"/>
      <c r="S786" s="531">
        <v>0</v>
      </c>
      <c r="T786" s="532"/>
      <c r="U786" s="533"/>
      <c r="V786" s="531">
        <v>0</v>
      </c>
      <c r="W786" s="532"/>
      <c r="X786" s="533"/>
      <c r="Y786" s="531">
        <v>0</v>
      </c>
      <c r="Z786" s="532"/>
      <c r="AA786" s="533"/>
      <c r="AB786" s="518"/>
    </row>
    <row r="787" spans="1:28" ht="15.75" customHeight="1">
      <c r="A787" s="537" t="str">
        <f>T(A666)</f>
        <v/>
      </c>
      <c r="B787" s="538"/>
      <c r="C787" s="538"/>
      <c r="D787" s="539"/>
      <c r="E787" s="527"/>
      <c r="F787" s="528"/>
      <c r="G787" s="527"/>
      <c r="H787" s="530"/>
      <c r="I787" s="528"/>
      <c r="J787" s="534"/>
      <c r="K787" s="535"/>
      <c r="L787" s="536"/>
      <c r="M787" s="534"/>
      <c r="N787" s="535"/>
      <c r="O787" s="536"/>
      <c r="P787" s="534"/>
      <c r="Q787" s="535"/>
      <c r="R787" s="536"/>
      <c r="S787" s="534"/>
      <c r="T787" s="535"/>
      <c r="U787" s="536"/>
      <c r="V787" s="534"/>
      <c r="W787" s="535"/>
      <c r="X787" s="536"/>
      <c r="Y787" s="534"/>
      <c r="Z787" s="535"/>
      <c r="AA787" s="536"/>
      <c r="AB787" s="518"/>
    </row>
    <row r="788" spans="1:28" ht="15.75" customHeight="1" thickBot="1">
      <c r="A788" s="540"/>
      <c r="B788" s="541"/>
      <c r="C788" s="541"/>
      <c r="D788" s="542"/>
      <c r="E788" s="543">
        <f>SUM(E786)</f>
        <v>1</v>
      </c>
      <c r="F788" s="544"/>
      <c r="G788" s="545">
        <f>SUM(G786)</f>
        <v>0</v>
      </c>
      <c r="H788" s="543"/>
      <c r="I788" s="544"/>
      <c r="J788" s="545">
        <f>SUM((J786+M786+P786)/3)</f>
        <v>0</v>
      </c>
      <c r="K788" s="543"/>
      <c r="L788" s="543"/>
      <c r="M788" s="543"/>
      <c r="N788" s="543"/>
      <c r="O788" s="543"/>
      <c r="P788" s="543"/>
      <c r="Q788" s="543"/>
      <c r="R788" s="544"/>
      <c r="S788" s="545">
        <f>SUM(((S786*3)+V786+Y786)/5)</f>
        <v>0</v>
      </c>
      <c r="T788" s="543"/>
      <c r="U788" s="543"/>
      <c r="V788" s="543"/>
      <c r="W788" s="543"/>
      <c r="X788" s="543"/>
      <c r="Y788" s="543"/>
      <c r="Z788" s="543"/>
      <c r="AA788" s="544"/>
      <c r="AB788" s="519"/>
    </row>
    <row r="789" spans="1:28" ht="15.75" customHeight="1" thickBot="1">
      <c r="J789" s="145"/>
      <c r="K789" s="145"/>
      <c r="L789" s="145"/>
      <c r="M789" s="145"/>
      <c r="N789" s="145"/>
      <c r="O789" s="145"/>
      <c r="P789" s="145"/>
      <c r="Q789" s="145"/>
      <c r="R789" s="145"/>
      <c r="S789" s="145"/>
      <c r="T789" s="145"/>
      <c r="U789" s="145"/>
      <c r="V789" s="145"/>
      <c r="W789" s="145"/>
      <c r="X789" s="145"/>
      <c r="Y789" s="145"/>
      <c r="Z789" s="145"/>
      <c r="AA789" s="145"/>
      <c r="AB789" s="145"/>
    </row>
    <row r="790" spans="1:28" ht="15.75" customHeight="1">
      <c r="A790" s="547" t="str">
        <f>T(A772)</f>
        <v xml:space="preserve">Industrial Disaster </v>
      </c>
      <c r="B790" s="548"/>
      <c r="C790" s="548"/>
      <c r="D790" s="549"/>
      <c r="E790" s="508" t="s">
        <v>45</v>
      </c>
      <c r="F790" s="509"/>
      <c r="G790" s="508" t="s">
        <v>3</v>
      </c>
      <c r="H790" s="512"/>
      <c r="I790" s="509"/>
      <c r="J790" s="514" t="s">
        <v>15</v>
      </c>
      <c r="K790" s="515"/>
      <c r="L790" s="515"/>
      <c r="M790" s="515"/>
      <c r="N790" s="515"/>
      <c r="O790" s="515"/>
      <c r="P790" s="515"/>
      <c r="Q790" s="515"/>
      <c r="R790" s="516"/>
      <c r="S790" s="514" t="s">
        <v>7</v>
      </c>
      <c r="T790" s="515"/>
      <c r="U790" s="515"/>
      <c r="V790" s="515"/>
      <c r="W790" s="515"/>
      <c r="X790" s="515"/>
      <c r="Y790" s="515"/>
      <c r="Z790" s="515"/>
      <c r="AA790" s="516"/>
      <c r="AB790" s="517">
        <f>SUM(((((J794+S794)/2)*G794)*E794))</f>
        <v>0</v>
      </c>
    </row>
    <row r="791" spans="1:28" ht="15.75" customHeight="1">
      <c r="A791" s="550"/>
      <c r="B791" s="551"/>
      <c r="C791" s="551"/>
      <c r="D791" s="552"/>
      <c r="E791" s="510"/>
      <c r="F791" s="511"/>
      <c r="G791" s="510"/>
      <c r="H791" s="513"/>
      <c r="I791" s="511"/>
      <c r="J791" s="520" t="s">
        <v>16</v>
      </c>
      <c r="K791" s="521"/>
      <c r="L791" s="522"/>
      <c r="M791" s="520" t="s">
        <v>17</v>
      </c>
      <c r="N791" s="521"/>
      <c r="O791" s="522"/>
      <c r="P791" s="520" t="s">
        <v>18</v>
      </c>
      <c r="Q791" s="521"/>
      <c r="R791" s="522"/>
      <c r="S791" s="520" t="s">
        <v>8</v>
      </c>
      <c r="T791" s="521"/>
      <c r="U791" s="522"/>
      <c r="V791" s="520" t="s">
        <v>13</v>
      </c>
      <c r="W791" s="521"/>
      <c r="X791" s="522"/>
      <c r="Y791" s="520" t="s">
        <v>149</v>
      </c>
      <c r="Z791" s="521"/>
      <c r="AA791" s="522"/>
      <c r="AB791" s="518"/>
    </row>
    <row r="792" spans="1:28" ht="15.75" customHeight="1">
      <c r="A792" s="523" t="str">
        <f>T(A671)</f>
        <v>Signals &amp; PTC</v>
      </c>
      <c r="B792" s="524"/>
      <c r="C792" s="141" t="str">
        <f>T(C671)</f>
        <v>HR</v>
      </c>
      <c r="D792" s="144">
        <f>SUM(D671)</f>
        <v>10</v>
      </c>
      <c r="E792" s="525">
        <v>1</v>
      </c>
      <c r="F792" s="526"/>
      <c r="G792" s="525">
        <f>SUM(G671)</f>
        <v>0</v>
      </c>
      <c r="H792" s="529"/>
      <c r="I792" s="526"/>
      <c r="J792" s="531">
        <v>0</v>
      </c>
      <c r="K792" s="532"/>
      <c r="L792" s="533"/>
      <c r="M792" s="531">
        <v>0</v>
      </c>
      <c r="N792" s="532"/>
      <c r="O792" s="533"/>
      <c r="P792" s="531">
        <v>0</v>
      </c>
      <c r="Q792" s="532"/>
      <c r="R792" s="533"/>
      <c r="S792" s="531">
        <v>0</v>
      </c>
      <c r="T792" s="532"/>
      <c r="U792" s="533"/>
      <c r="V792" s="531">
        <v>0</v>
      </c>
      <c r="W792" s="532"/>
      <c r="X792" s="533"/>
      <c r="Y792" s="531">
        <v>0</v>
      </c>
      <c r="Z792" s="532"/>
      <c r="AA792" s="533"/>
      <c r="AB792" s="518"/>
    </row>
    <row r="793" spans="1:28" ht="15.75" customHeight="1">
      <c r="A793" s="537" t="str">
        <f>T(A672)</f>
        <v/>
      </c>
      <c r="B793" s="538"/>
      <c r="C793" s="538"/>
      <c r="D793" s="539"/>
      <c r="E793" s="527"/>
      <c r="F793" s="528"/>
      <c r="G793" s="527"/>
      <c r="H793" s="530"/>
      <c r="I793" s="528"/>
      <c r="J793" s="534"/>
      <c r="K793" s="535"/>
      <c r="L793" s="536"/>
      <c r="M793" s="534"/>
      <c r="N793" s="535"/>
      <c r="O793" s="536"/>
      <c r="P793" s="534"/>
      <c r="Q793" s="535"/>
      <c r="R793" s="536"/>
      <c r="S793" s="534"/>
      <c r="T793" s="535"/>
      <c r="U793" s="536"/>
      <c r="V793" s="534"/>
      <c r="W793" s="535"/>
      <c r="X793" s="536"/>
      <c r="Y793" s="534"/>
      <c r="Z793" s="535"/>
      <c r="AA793" s="536"/>
      <c r="AB793" s="518"/>
    </row>
    <row r="794" spans="1:28" ht="15.75" customHeight="1" thickBot="1">
      <c r="A794" s="540"/>
      <c r="B794" s="541"/>
      <c r="C794" s="541"/>
      <c r="D794" s="542"/>
      <c r="E794" s="543">
        <f>SUM(E792)</f>
        <v>1</v>
      </c>
      <c r="F794" s="544"/>
      <c r="G794" s="545">
        <f>SUM(G792)</f>
        <v>0</v>
      </c>
      <c r="H794" s="543"/>
      <c r="I794" s="544"/>
      <c r="J794" s="545">
        <f>SUM((J792+M792+P792)/3)</f>
        <v>0</v>
      </c>
      <c r="K794" s="543"/>
      <c r="L794" s="543"/>
      <c r="M794" s="543"/>
      <c r="N794" s="543"/>
      <c r="O794" s="543"/>
      <c r="P794" s="543"/>
      <c r="Q794" s="543"/>
      <c r="R794" s="544"/>
      <c r="S794" s="545">
        <f>SUM(((S792*3)+V792+Y792)/5)</f>
        <v>0</v>
      </c>
      <c r="T794" s="543"/>
      <c r="U794" s="543"/>
      <c r="V794" s="543"/>
      <c r="W794" s="543"/>
      <c r="X794" s="543"/>
      <c r="Y794" s="543"/>
      <c r="Z794" s="543"/>
      <c r="AA794" s="544"/>
      <c r="AB794" s="519"/>
    </row>
    <row r="795" spans="1:28" ht="15.75" customHeight="1" thickBot="1">
      <c r="J795" s="145"/>
      <c r="K795" s="145"/>
      <c r="L795" s="145"/>
      <c r="M795" s="145"/>
      <c r="N795" s="145"/>
      <c r="O795" s="145"/>
      <c r="P795" s="145"/>
      <c r="Q795" s="145"/>
      <c r="R795" s="145"/>
      <c r="S795" s="145"/>
      <c r="T795" s="145"/>
      <c r="U795" s="145"/>
      <c r="V795" s="145"/>
      <c r="W795" s="145"/>
      <c r="X795" s="145"/>
      <c r="Y795" s="145"/>
      <c r="Z795" s="145"/>
      <c r="AA795" s="145"/>
    </row>
    <row r="796" spans="1:28" ht="15.75" customHeight="1">
      <c r="A796" s="547" t="str">
        <f>T(A790)</f>
        <v xml:space="preserve">Industrial Disaster </v>
      </c>
      <c r="B796" s="548"/>
      <c r="C796" s="548"/>
      <c r="D796" s="549"/>
      <c r="E796" s="508" t="s">
        <v>45</v>
      </c>
      <c r="F796" s="509"/>
      <c r="G796" s="508" t="s">
        <v>3</v>
      </c>
      <c r="H796" s="512"/>
      <c r="I796" s="509"/>
      <c r="J796" s="514" t="s">
        <v>15</v>
      </c>
      <c r="K796" s="515"/>
      <c r="L796" s="515"/>
      <c r="M796" s="515"/>
      <c r="N796" s="515"/>
      <c r="O796" s="515"/>
      <c r="P796" s="515"/>
      <c r="Q796" s="515"/>
      <c r="R796" s="516"/>
      <c r="S796" s="514" t="s">
        <v>7</v>
      </c>
      <c r="T796" s="515"/>
      <c r="U796" s="515"/>
      <c r="V796" s="515"/>
      <c r="W796" s="515"/>
      <c r="X796" s="515"/>
      <c r="Y796" s="515"/>
      <c r="Z796" s="515"/>
      <c r="AA796" s="516"/>
      <c r="AB796" s="517">
        <f>SUM(((((J800+S800)/2)*G800)*E800))</f>
        <v>0</v>
      </c>
    </row>
    <row r="797" spans="1:28" ht="15.75" customHeight="1">
      <c r="A797" s="550"/>
      <c r="B797" s="551"/>
      <c r="C797" s="551"/>
      <c r="D797" s="552"/>
      <c r="E797" s="510"/>
      <c r="F797" s="511"/>
      <c r="G797" s="510"/>
      <c r="H797" s="513"/>
      <c r="I797" s="511"/>
      <c r="J797" s="520" t="s">
        <v>16</v>
      </c>
      <c r="K797" s="521"/>
      <c r="L797" s="522"/>
      <c r="M797" s="520" t="s">
        <v>17</v>
      </c>
      <c r="N797" s="521"/>
      <c r="O797" s="522"/>
      <c r="P797" s="520" t="s">
        <v>18</v>
      </c>
      <c r="Q797" s="521"/>
      <c r="R797" s="522"/>
      <c r="S797" s="520" t="s">
        <v>8</v>
      </c>
      <c r="T797" s="521"/>
      <c r="U797" s="522"/>
      <c r="V797" s="520" t="s">
        <v>13</v>
      </c>
      <c r="W797" s="521"/>
      <c r="X797" s="522"/>
      <c r="Y797" s="520" t="s">
        <v>149</v>
      </c>
      <c r="Z797" s="521"/>
      <c r="AA797" s="522"/>
      <c r="AB797" s="518"/>
    </row>
    <row r="798" spans="1:28" ht="15.75" customHeight="1">
      <c r="A798" s="523" t="str">
        <f>T(A677)</f>
        <v xml:space="preserve">Switches </v>
      </c>
      <c r="B798" s="524"/>
      <c r="C798" s="141" t="str">
        <f>T(C677)</f>
        <v>HR</v>
      </c>
      <c r="D798" s="144">
        <f>SUM(D677)</f>
        <v>11</v>
      </c>
      <c r="E798" s="525">
        <v>1</v>
      </c>
      <c r="F798" s="526"/>
      <c r="G798" s="525">
        <f>SUM(G677)</f>
        <v>0</v>
      </c>
      <c r="H798" s="529"/>
      <c r="I798" s="526"/>
      <c r="J798" s="531">
        <v>0</v>
      </c>
      <c r="K798" s="532"/>
      <c r="L798" s="533"/>
      <c r="M798" s="531">
        <v>0</v>
      </c>
      <c r="N798" s="532"/>
      <c r="O798" s="533"/>
      <c r="P798" s="531">
        <v>0</v>
      </c>
      <c r="Q798" s="532"/>
      <c r="R798" s="533"/>
      <c r="S798" s="531">
        <v>0</v>
      </c>
      <c r="T798" s="532"/>
      <c r="U798" s="533"/>
      <c r="V798" s="531">
        <v>0</v>
      </c>
      <c r="W798" s="532"/>
      <c r="X798" s="533"/>
      <c r="Y798" s="531">
        <v>0</v>
      </c>
      <c r="Z798" s="532"/>
      <c r="AA798" s="533"/>
      <c r="AB798" s="518"/>
    </row>
    <row r="799" spans="1:28" ht="15.75" customHeight="1">
      <c r="A799" s="537" t="str">
        <f>T(A678)</f>
        <v/>
      </c>
      <c r="B799" s="538"/>
      <c r="C799" s="538"/>
      <c r="D799" s="539"/>
      <c r="E799" s="527"/>
      <c r="F799" s="528"/>
      <c r="G799" s="527"/>
      <c r="H799" s="530"/>
      <c r="I799" s="528"/>
      <c r="J799" s="534"/>
      <c r="K799" s="535"/>
      <c r="L799" s="536"/>
      <c r="M799" s="534"/>
      <c r="N799" s="535"/>
      <c r="O799" s="536"/>
      <c r="P799" s="534"/>
      <c r="Q799" s="535"/>
      <c r="R799" s="536"/>
      <c r="S799" s="534"/>
      <c r="T799" s="535"/>
      <c r="U799" s="536"/>
      <c r="V799" s="534"/>
      <c r="W799" s="535"/>
      <c r="X799" s="536"/>
      <c r="Y799" s="534"/>
      <c r="Z799" s="535"/>
      <c r="AA799" s="536"/>
      <c r="AB799" s="518"/>
    </row>
    <row r="800" spans="1:28" ht="15.75" customHeight="1" thickBot="1">
      <c r="A800" s="540"/>
      <c r="B800" s="541"/>
      <c r="C800" s="541"/>
      <c r="D800" s="542"/>
      <c r="E800" s="543">
        <f>SUM(E798)</f>
        <v>1</v>
      </c>
      <c r="F800" s="544"/>
      <c r="G800" s="545">
        <f>SUM(G798)</f>
        <v>0</v>
      </c>
      <c r="H800" s="543"/>
      <c r="I800" s="544"/>
      <c r="J800" s="545">
        <f>SUM((J798+M798+P798)/3)</f>
        <v>0</v>
      </c>
      <c r="K800" s="543"/>
      <c r="L800" s="543"/>
      <c r="M800" s="543"/>
      <c r="N800" s="543"/>
      <c r="O800" s="543"/>
      <c r="P800" s="543"/>
      <c r="Q800" s="543"/>
      <c r="R800" s="544"/>
      <c r="S800" s="545">
        <f>SUM(((S798*3)+V798+Y798)/5)</f>
        <v>0</v>
      </c>
      <c r="T800" s="543"/>
      <c r="U800" s="543"/>
      <c r="V800" s="543"/>
      <c r="W800" s="543"/>
      <c r="X800" s="543"/>
      <c r="Y800" s="543"/>
      <c r="Z800" s="543"/>
      <c r="AA800" s="544"/>
      <c r="AB800" s="519"/>
    </row>
    <row r="801" spans="1:28" ht="15.75" customHeight="1" thickBot="1">
      <c r="J801" s="143"/>
      <c r="K801" s="143"/>
      <c r="L801" s="143"/>
      <c r="M801" s="143"/>
      <c r="N801" s="143"/>
      <c r="O801" s="143"/>
      <c r="P801" s="143"/>
      <c r="Q801" s="143"/>
      <c r="R801" s="143"/>
      <c r="S801" s="143"/>
      <c r="T801" s="143"/>
      <c r="U801" s="143"/>
      <c r="V801" s="143"/>
      <c r="W801" s="143"/>
      <c r="X801" s="143"/>
      <c r="Y801" s="143"/>
      <c r="Z801" s="143"/>
      <c r="AA801" s="143"/>
    </row>
    <row r="802" spans="1:28" ht="15.75" customHeight="1">
      <c r="A802" s="547" t="str">
        <f>T(A796)</f>
        <v xml:space="preserve">Industrial Disaster </v>
      </c>
      <c r="B802" s="548"/>
      <c r="C802" s="548"/>
      <c r="D802" s="549"/>
      <c r="E802" s="508" t="s">
        <v>45</v>
      </c>
      <c r="F802" s="509"/>
      <c r="G802" s="508" t="s">
        <v>3</v>
      </c>
      <c r="H802" s="512"/>
      <c r="I802" s="509"/>
      <c r="J802" s="514" t="s">
        <v>15</v>
      </c>
      <c r="K802" s="515"/>
      <c r="L802" s="515"/>
      <c r="M802" s="515"/>
      <c r="N802" s="515"/>
      <c r="O802" s="515"/>
      <c r="P802" s="515"/>
      <c r="Q802" s="515"/>
      <c r="R802" s="516"/>
      <c r="S802" s="514" t="s">
        <v>7</v>
      </c>
      <c r="T802" s="515"/>
      <c r="U802" s="515"/>
      <c r="V802" s="515"/>
      <c r="W802" s="515"/>
      <c r="X802" s="515"/>
      <c r="Y802" s="515"/>
      <c r="Z802" s="515"/>
      <c r="AA802" s="516"/>
      <c r="AB802" s="517">
        <f>SUM(((((J806+S806)/2)*G806)*E806))</f>
        <v>0</v>
      </c>
    </row>
    <row r="803" spans="1:28" ht="15.75" customHeight="1">
      <c r="A803" s="550"/>
      <c r="B803" s="551"/>
      <c r="C803" s="551"/>
      <c r="D803" s="552"/>
      <c r="E803" s="510"/>
      <c r="F803" s="511"/>
      <c r="G803" s="510"/>
      <c r="H803" s="513"/>
      <c r="I803" s="511"/>
      <c r="J803" s="520" t="s">
        <v>16</v>
      </c>
      <c r="K803" s="521"/>
      <c r="L803" s="522"/>
      <c r="M803" s="520" t="s">
        <v>17</v>
      </c>
      <c r="N803" s="521"/>
      <c r="O803" s="522"/>
      <c r="P803" s="520" t="s">
        <v>18</v>
      </c>
      <c r="Q803" s="521"/>
      <c r="R803" s="522"/>
      <c r="S803" s="520" t="s">
        <v>8</v>
      </c>
      <c r="T803" s="521"/>
      <c r="U803" s="522"/>
      <c r="V803" s="520" t="s">
        <v>13</v>
      </c>
      <c r="W803" s="521"/>
      <c r="X803" s="522"/>
      <c r="Y803" s="520" t="s">
        <v>149</v>
      </c>
      <c r="Z803" s="521"/>
      <c r="AA803" s="522"/>
      <c r="AB803" s="518"/>
    </row>
    <row r="804" spans="1:28" ht="15.75" customHeight="1">
      <c r="A804" s="523" t="str">
        <f>T(A683)</f>
        <v>Bridges</v>
      </c>
      <c r="B804" s="524"/>
      <c r="C804" s="141" t="str">
        <f>T(C683)</f>
        <v>HR</v>
      </c>
      <c r="D804" s="144">
        <f>SUM(D683)</f>
        <v>12</v>
      </c>
      <c r="E804" s="525">
        <v>1</v>
      </c>
      <c r="F804" s="526"/>
      <c r="G804" s="525">
        <f>SUM(G683)</f>
        <v>0</v>
      </c>
      <c r="H804" s="529"/>
      <c r="I804" s="526"/>
      <c r="J804" s="531">
        <v>0</v>
      </c>
      <c r="K804" s="532"/>
      <c r="L804" s="533"/>
      <c r="M804" s="531">
        <v>0</v>
      </c>
      <c r="N804" s="532"/>
      <c r="O804" s="533"/>
      <c r="P804" s="531">
        <v>0</v>
      </c>
      <c r="Q804" s="532"/>
      <c r="R804" s="533"/>
      <c r="S804" s="531">
        <v>0</v>
      </c>
      <c r="T804" s="532"/>
      <c r="U804" s="533"/>
      <c r="V804" s="531">
        <v>0</v>
      </c>
      <c r="W804" s="532"/>
      <c r="X804" s="533"/>
      <c r="Y804" s="531">
        <v>0</v>
      </c>
      <c r="Z804" s="532"/>
      <c r="AA804" s="533"/>
      <c r="AB804" s="518"/>
    </row>
    <row r="805" spans="1:28" ht="15.75" customHeight="1">
      <c r="A805" s="537" t="str">
        <f>T(A684)</f>
        <v/>
      </c>
      <c r="B805" s="538"/>
      <c r="C805" s="538"/>
      <c r="D805" s="539"/>
      <c r="E805" s="527"/>
      <c r="F805" s="528"/>
      <c r="G805" s="527"/>
      <c r="H805" s="530"/>
      <c r="I805" s="528"/>
      <c r="J805" s="534"/>
      <c r="K805" s="535"/>
      <c r="L805" s="536"/>
      <c r="M805" s="534"/>
      <c r="N805" s="535"/>
      <c r="O805" s="536"/>
      <c r="P805" s="534"/>
      <c r="Q805" s="535"/>
      <c r="R805" s="536"/>
      <c r="S805" s="534"/>
      <c r="T805" s="535"/>
      <c r="U805" s="536"/>
      <c r="V805" s="534"/>
      <c r="W805" s="535"/>
      <c r="X805" s="536"/>
      <c r="Y805" s="534"/>
      <c r="Z805" s="535"/>
      <c r="AA805" s="536"/>
      <c r="AB805" s="518"/>
    </row>
    <row r="806" spans="1:28" ht="15.75" customHeight="1" thickBot="1">
      <c r="A806" s="540"/>
      <c r="B806" s="541"/>
      <c r="C806" s="541"/>
      <c r="D806" s="542"/>
      <c r="E806" s="543">
        <f>SUM(E804)</f>
        <v>1</v>
      </c>
      <c r="F806" s="544"/>
      <c r="G806" s="545">
        <f>SUM(G804)</f>
        <v>0</v>
      </c>
      <c r="H806" s="543"/>
      <c r="I806" s="544"/>
      <c r="J806" s="545">
        <f>SUM((J804+M804+P804)/3)</f>
        <v>0</v>
      </c>
      <c r="K806" s="543"/>
      <c r="L806" s="543"/>
      <c r="M806" s="543"/>
      <c r="N806" s="543"/>
      <c r="O806" s="543"/>
      <c r="P806" s="543"/>
      <c r="Q806" s="543"/>
      <c r="R806" s="544"/>
      <c r="S806" s="545">
        <f>SUM(((S804*3)+V804+Y804)/5)</f>
        <v>0</v>
      </c>
      <c r="T806" s="543"/>
      <c r="U806" s="543"/>
      <c r="V806" s="543"/>
      <c r="W806" s="543"/>
      <c r="X806" s="543"/>
      <c r="Y806" s="543"/>
      <c r="Z806" s="543"/>
      <c r="AA806" s="544"/>
      <c r="AB806" s="519"/>
    </row>
    <row r="807" spans="1:28" ht="15.75" customHeight="1" thickBot="1">
      <c r="J807" s="145"/>
      <c r="K807" s="145"/>
      <c r="L807" s="145"/>
      <c r="M807" s="145"/>
      <c r="N807" s="145"/>
      <c r="O807" s="145"/>
      <c r="P807" s="145"/>
      <c r="Q807" s="145"/>
      <c r="R807" s="145"/>
      <c r="S807" s="145"/>
      <c r="T807" s="145"/>
      <c r="U807" s="145"/>
      <c r="V807" s="145"/>
      <c r="W807" s="145"/>
      <c r="X807" s="145"/>
      <c r="Y807" s="145"/>
      <c r="Z807" s="145"/>
      <c r="AA807" s="145"/>
    </row>
    <row r="808" spans="1:28" ht="15.75" customHeight="1">
      <c r="A808" s="547" t="str">
        <f>T(A802)</f>
        <v xml:space="preserve">Industrial Disaster </v>
      </c>
      <c r="B808" s="548"/>
      <c r="C808" s="548"/>
      <c r="D808" s="549"/>
      <c r="E808" s="508" t="s">
        <v>45</v>
      </c>
      <c r="F808" s="509"/>
      <c r="G808" s="508" t="s">
        <v>3</v>
      </c>
      <c r="H808" s="512"/>
      <c r="I808" s="509"/>
      <c r="J808" s="514" t="s">
        <v>15</v>
      </c>
      <c r="K808" s="515"/>
      <c r="L808" s="515"/>
      <c r="M808" s="515"/>
      <c r="N808" s="515"/>
      <c r="O808" s="515"/>
      <c r="P808" s="515"/>
      <c r="Q808" s="515"/>
      <c r="R808" s="516"/>
      <c r="S808" s="514" t="s">
        <v>7</v>
      </c>
      <c r="T808" s="515"/>
      <c r="U808" s="515"/>
      <c r="V808" s="515"/>
      <c r="W808" s="515"/>
      <c r="X808" s="515"/>
      <c r="Y808" s="515"/>
      <c r="Z808" s="515"/>
      <c r="AA808" s="516"/>
      <c r="AB808" s="517">
        <f>SUM(((((J812+S812)/2)*G812)*E812))</f>
        <v>0</v>
      </c>
    </row>
    <row r="809" spans="1:28" ht="15.75" customHeight="1">
      <c r="A809" s="550"/>
      <c r="B809" s="551"/>
      <c r="C809" s="551"/>
      <c r="D809" s="552"/>
      <c r="E809" s="510"/>
      <c r="F809" s="511"/>
      <c r="G809" s="510"/>
      <c r="H809" s="513"/>
      <c r="I809" s="511"/>
      <c r="J809" s="520" t="s">
        <v>16</v>
      </c>
      <c r="K809" s="521"/>
      <c r="L809" s="522"/>
      <c r="M809" s="520" t="s">
        <v>17</v>
      </c>
      <c r="N809" s="521"/>
      <c r="O809" s="522"/>
      <c r="P809" s="520" t="s">
        <v>18</v>
      </c>
      <c r="Q809" s="521"/>
      <c r="R809" s="522"/>
      <c r="S809" s="520" t="s">
        <v>8</v>
      </c>
      <c r="T809" s="521"/>
      <c r="U809" s="522"/>
      <c r="V809" s="520" t="s">
        <v>13</v>
      </c>
      <c r="W809" s="521"/>
      <c r="X809" s="522"/>
      <c r="Y809" s="520" t="s">
        <v>149</v>
      </c>
      <c r="Z809" s="521"/>
      <c r="AA809" s="522"/>
      <c r="AB809" s="518"/>
    </row>
    <row r="810" spans="1:28" ht="15.75" customHeight="1">
      <c r="A810" s="523" t="str">
        <f>T(A689)</f>
        <v>Elevated Track</v>
      </c>
      <c r="B810" s="524"/>
      <c r="C810" s="141" t="str">
        <f>T(C689)</f>
        <v>HR</v>
      </c>
      <c r="D810" s="144">
        <f>SUM(D689)</f>
        <v>13</v>
      </c>
      <c r="E810" s="525">
        <v>1</v>
      </c>
      <c r="F810" s="526"/>
      <c r="G810" s="525">
        <f>SUM(G689)</f>
        <v>0</v>
      </c>
      <c r="H810" s="529"/>
      <c r="I810" s="526"/>
      <c r="J810" s="531">
        <v>0</v>
      </c>
      <c r="K810" s="532"/>
      <c r="L810" s="533"/>
      <c r="M810" s="531">
        <v>0</v>
      </c>
      <c r="N810" s="532"/>
      <c r="O810" s="533"/>
      <c r="P810" s="531">
        <v>0</v>
      </c>
      <c r="Q810" s="532"/>
      <c r="R810" s="533"/>
      <c r="S810" s="531">
        <v>0</v>
      </c>
      <c r="T810" s="532"/>
      <c r="U810" s="533"/>
      <c r="V810" s="531">
        <v>0</v>
      </c>
      <c r="W810" s="532"/>
      <c r="X810" s="533"/>
      <c r="Y810" s="531">
        <v>0</v>
      </c>
      <c r="Z810" s="532"/>
      <c r="AA810" s="533"/>
      <c r="AB810" s="518"/>
    </row>
    <row r="811" spans="1:28" ht="15.75" customHeight="1">
      <c r="A811" s="537" t="str">
        <f>T(A690)</f>
        <v/>
      </c>
      <c r="B811" s="538"/>
      <c r="C811" s="538"/>
      <c r="D811" s="539"/>
      <c r="E811" s="527"/>
      <c r="F811" s="528"/>
      <c r="G811" s="527"/>
      <c r="H811" s="530"/>
      <c r="I811" s="528"/>
      <c r="J811" s="534"/>
      <c r="K811" s="535"/>
      <c r="L811" s="536"/>
      <c r="M811" s="534"/>
      <c r="N811" s="535"/>
      <c r="O811" s="536"/>
      <c r="P811" s="534"/>
      <c r="Q811" s="535"/>
      <c r="R811" s="536"/>
      <c r="S811" s="534"/>
      <c r="T811" s="535"/>
      <c r="U811" s="536"/>
      <c r="V811" s="534"/>
      <c r="W811" s="535"/>
      <c r="X811" s="536"/>
      <c r="Y811" s="534"/>
      <c r="Z811" s="535"/>
      <c r="AA811" s="536"/>
      <c r="AB811" s="518"/>
    </row>
    <row r="812" spans="1:28" ht="15.75" customHeight="1" thickBot="1">
      <c r="A812" s="540"/>
      <c r="B812" s="541"/>
      <c r="C812" s="541"/>
      <c r="D812" s="542"/>
      <c r="E812" s="543">
        <f>SUM(E810)</f>
        <v>1</v>
      </c>
      <c r="F812" s="544"/>
      <c r="G812" s="545">
        <f>SUM(G810)</f>
        <v>0</v>
      </c>
      <c r="H812" s="543"/>
      <c r="I812" s="544"/>
      <c r="J812" s="545">
        <f>SUM((J810+M810+P810)/3)</f>
        <v>0</v>
      </c>
      <c r="K812" s="543"/>
      <c r="L812" s="543"/>
      <c r="M812" s="543"/>
      <c r="N812" s="543"/>
      <c r="O812" s="543"/>
      <c r="P812" s="543"/>
      <c r="Q812" s="543"/>
      <c r="R812" s="544"/>
      <c r="S812" s="545">
        <f>SUM(((S810*3)+V810+Y810)/5)</f>
        <v>0</v>
      </c>
      <c r="T812" s="543"/>
      <c r="U812" s="543"/>
      <c r="V812" s="543"/>
      <c r="W812" s="543"/>
      <c r="X812" s="543"/>
      <c r="Y812" s="543"/>
      <c r="Z812" s="543"/>
      <c r="AA812" s="544"/>
      <c r="AB812" s="519"/>
    </row>
    <row r="813" spans="1:28" ht="15.75" customHeight="1" thickBot="1">
      <c r="J813" s="143"/>
      <c r="K813" s="143"/>
      <c r="L813" s="143"/>
      <c r="M813" s="143"/>
      <c r="N813" s="143"/>
      <c r="O813" s="143"/>
      <c r="P813" s="143"/>
      <c r="Q813" s="143"/>
      <c r="R813" s="143"/>
      <c r="S813" s="143"/>
      <c r="T813" s="143"/>
      <c r="U813" s="143"/>
      <c r="V813" s="143"/>
      <c r="W813" s="143"/>
      <c r="X813" s="143"/>
      <c r="Y813" s="143"/>
      <c r="Z813" s="143"/>
      <c r="AA813" s="143"/>
      <c r="AB813" s="158"/>
    </row>
    <row r="814" spans="1:28" ht="15.75" customHeight="1">
      <c r="A814" s="547" t="str">
        <f>T(A808)</f>
        <v xml:space="preserve">Industrial Disaster </v>
      </c>
      <c r="B814" s="548"/>
      <c r="C814" s="548"/>
      <c r="D814" s="549"/>
      <c r="E814" s="508" t="s">
        <v>45</v>
      </c>
      <c r="F814" s="509"/>
      <c r="G814" s="508" t="s">
        <v>3</v>
      </c>
      <c r="H814" s="512"/>
      <c r="I814" s="509"/>
      <c r="J814" s="514" t="s">
        <v>15</v>
      </c>
      <c r="K814" s="515"/>
      <c r="L814" s="515"/>
      <c r="M814" s="515"/>
      <c r="N814" s="515"/>
      <c r="O814" s="515"/>
      <c r="P814" s="515"/>
      <c r="Q814" s="515"/>
      <c r="R814" s="516"/>
      <c r="S814" s="514" t="s">
        <v>7</v>
      </c>
      <c r="T814" s="515"/>
      <c r="U814" s="515"/>
      <c r="V814" s="515"/>
      <c r="W814" s="515"/>
      <c r="X814" s="515"/>
      <c r="Y814" s="515"/>
      <c r="Z814" s="515"/>
      <c r="AA814" s="516"/>
      <c r="AB814" s="517">
        <f>SUM(((((J818+S818)/2)*G818)*E818))</f>
        <v>0</v>
      </c>
    </row>
    <row r="815" spans="1:28" ht="15.75" customHeight="1">
      <c r="A815" s="550"/>
      <c r="B815" s="551"/>
      <c r="C815" s="551"/>
      <c r="D815" s="552"/>
      <c r="E815" s="510"/>
      <c r="F815" s="511"/>
      <c r="G815" s="510"/>
      <c r="H815" s="513"/>
      <c r="I815" s="511"/>
      <c r="J815" s="520" t="s">
        <v>16</v>
      </c>
      <c r="K815" s="521"/>
      <c r="L815" s="522"/>
      <c r="M815" s="520" t="s">
        <v>17</v>
      </c>
      <c r="N815" s="521"/>
      <c r="O815" s="522"/>
      <c r="P815" s="520" t="s">
        <v>18</v>
      </c>
      <c r="Q815" s="521"/>
      <c r="R815" s="522"/>
      <c r="S815" s="520" t="s">
        <v>8</v>
      </c>
      <c r="T815" s="521"/>
      <c r="U815" s="522"/>
      <c r="V815" s="520" t="s">
        <v>13</v>
      </c>
      <c r="W815" s="521"/>
      <c r="X815" s="522"/>
      <c r="Y815" s="520" t="s">
        <v>149</v>
      </c>
      <c r="Z815" s="521"/>
      <c r="AA815" s="522"/>
      <c r="AB815" s="518"/>
    </row>
    <row r="816" spans="1:28" ht="15.75" customHeight="1">
      <c r="A816" s="523" t="str">
        <f>T(A695)</f>
        <v xml:space="preserve">Tunnels </v>
      </c>
      <c r="B816" s="524"/>
      <c r="C816" s="141" t="str">
        <f>T(C695)</f>
        <v>HR</v>
      </c>
      <c r="D816" s="144">
        <f>SUM(D695)</f>
        <v>14</v>
      </c>
      <c r="E816" s="525">
        <v>1</v>
      </c>
      <c r="F816" s="526"/>
      <c r="G816" s="525">
        <f>SUM(G695)</f>
        <v>0</v>
      </c>
      <c r="H816" s="529"/>
      <c r="I816" s="526"/>
      <c r="J816" s="531">
        <v>0</v>
      </c>
      <c r="K816" s="532"/>
      <c r="L816" s="533"/>
      <c r="M816" s="531">
        <v>0</v>
      </c>
      <c r="N816" s="532"/>
      <c r="O816" s="533"/>
      <c r="P816" s="531">
        <v>0</v>
      </c>
      <c r="Q816" s="532"/>
      <c r="R816" s="533"/>
      <c r="S816" s="531">
        <v>0</v>
      </c>
      <c r="T816" s="532"/>
      <c r="U816" s="533"/>
      <c r="V816" s="531">
        <v>0</v>
      </c>
      <c r="W816" s="532"/>
      <c r="X816" s="533"/>
      <c r="Y816" s="531">
        <v>0</v>
      </c>
      <c r="Z816" s="532"/>
      <c r="AA816" s="533"/>
      <c r="AB816" s="518"/>
    </row>
    <row r="817" spans="1:28" ht="15.75" customHeight="1">
      <c r="A817" s="537" t="str">
        <f>T(A696)</f>
        <v/>
      </c>
      <c r="B817" s="538"/>
      <c r="C817" s="538"/>
      <c r="D817" s="539"/>
      <c r="E817" s="527"/>
      <c r="F817" s="528"/>
      <c r="G817" s="527"/>
      <c r="H817" s="530"/>
      <c r="I817" s="528"/>
      <c r="J817" s="534"/>
      <c r="K817" s="535"/>
      <c r="L817" s="536"/>
      <c r="M817" s="534"/>
      <c r="N817" s="535"/>
      <c r="O817" s="536"/>
      <c r="P817" s="534"/>
      <c r="Q817" s="535"/>
      <c r="R817" s="536"/>
      <c r="S817" s="534"/>
      <c r="T817" s="535"/>
      <c r="U817" s="536"/>
      <c r="V817" s="534"/>
      <c r="W817" s="535"/>
      <c r="X817" s="536"/>
      <c r="Y817" s="534"/>
      <c r="Z817" s="535"/>
      <c r="AA817" s="536"/>
      <c r="AB817" s="518"/>
    </row>
    <row r="818" spans="1:28" ht="15.75" customHeight="1" thickBot="1">
      <c r="A818" s="540"/>
      <c r="B818" s="541"/>
      <c r="C818" s="541"/>
      <c r="D818" s="542"/>
      <c r="E818" s="543">
        <f>SUM(E816)</f>
        <v>1</v>
      </c>
      <c r="F818" s="544"/>
      <c r="G818" s="545">
        <f>SUM(G816)</f>
        <v>0</v>
      </c>
      <c r="H818" s="543"/>
      <c r="I818" s="544"/>
      <c r="J818" s="545">
        <f>SUM((J816+M816+P816)/3)</f>
        <v>0</v>
      </c>
      <c r="K818" s="543"/>
      <c r="L818" s="543"/>
      <c r="M818" s="543"/>
      <c r="N818" s="543"/>
      <c r="O818" s="543"/>
      <c r="P818" s="543"/>
      <c r="Q818" s="543"/>
      <c r="R818" s="544"/>
      <c r="S818" s="545">
        <f>SUM(((S816*3)+V816+Y816)/5)</f>
        <v>0</v>
      </c>
      <c r="T818" s="543"/>
      <c r="U818" s="543"/>
      <c r="V818" s="543"/>
      <c r="W818" s="543"/>
      <c r="X818" s="543"/>
      <c r="Y818" s="543"/>
      <c r="Z818" s="543"/>
      <c r="AA818" s="544"/>
      <c r="AB818" s="519"/>
    </row>
    <row r="819" spans="1:28" ht="15.75" customHeight="1" thickBot="1">
      <c r="J819" s="143"/>
      <c r="K819" s="143"/>
      <c r="L819" s="143"/>
      <c r="M819" s="143"/>
      <c r="N819" s="143"/>
      <c r="O819" s="143"/>
      <c r="P819" s="143"/>
      <c r="Q819" s="143"/>
      <c r="R819" s="143"/>
      <c r="S819" s="143"/>
      <c r="T819" s="143"/>
      <c r="U819" s="143"/>
      <c r="V819" s="143"/>
      <c r="W819" s="143"/>
      <c r="X819" s="143"/>
      <c r="Y819" s="143"/>
      <c r="Z819" s="143"/>
      <c r="AA819" s="143"/>
    </row>
    <row r="820" spans="1:28" ht="15.75" customHeight="1">
      <c r="A820" s="547" t="str">
        <f>T(A814)</f>
        <v xml:space="preserve">Industrial Disaster </v>
      </c>
      <c r="B820" s="548"/>
      <c r="C820" s="548"/>
      <c r="D820" s="549"/>
      <c r="E820" s="508" t="s">
        <v>45</v>
      </c>
      <c r="F820" s="509"/>
      <c r="G820" s="508" t="s">
        <v>3</v>
      </c>
      <c r="H820" s="512"/>
      <c r="I820" s="509"/>
      <c r="J820" s="514" t="s">
        <v>15</v>
      </c>
      <c r="K820" s="515"/>
      <c r="L820" s="515"/>
      <c r="M820" s="515"/>
      <c r="N820" s="515"/>
      <c r="O820" s="515"/>
      <c r="P820" s="515"/>
      <c r="Q820" s="515"/>
      <c r="R820" s="516"/>
      <c r="S820" s="514" t="s">
        <v>7</v>
      </c>
      <c r="T820" s="515"/>
      <c r="U820" s="515"/>
      <c r="V820" s="515"/>
      <c r="W820" s="515"/>
      <c r="X820" s="515"/>
      <c r="Y820" s="515"/>
      <c r="Z820" s="515"/>
      <c r="AA820" s="516"/>
      <c r="AB820" s="517">
        <f>SUM(((((J824+S824)/2)*G824)*E824))</f>
        <v>0</v>
      </c>
    </row>
    <row r="821" spans="1:28" ht="15.75" customHeight="1">
      <c r="A821" s="550"/>
      <c r="B821" s="551"/>
      <c r="C821" s="551"/>
      <c r="D821" s="552"/>
      <c r="E821" s="510"/>
      <c r="F821" s="511"/>
      <c r="G821" s="510"/>
      <c r="H821" s="513"/>
      <c r="I821" s="511"/>
      <c r="J821" s="520" t="s">
        <v>16</v>
      </c>
      <c r="K821" s="521"/>
      <c r="L821" s="522"/>
      <c r="M821" s="520" t="s">
        <v>17</v>
      </c>
      <c r="N821" s="521"/>
      <c r="O821" s="522"/>
      <c r="P821" s="520" t="s">
        <v>18</v>
      </c>
      <c r="Q821" s="521"/>
      <c r="R821" s="522"/>
      <c r="S821" s="520" t="s">
        <v>8</v>
      </c>
      <c r="T821" s="521"/>
      <c r="U821" s="522"/>
      <c r="V821" s="520" t="s">
        <v>13</v>
      </c>
      <c r="W821" s="521"/>
      <c r="X821" s="522"/>
      <c r="Y821" s="520" t="s">
        <v>149</v>
      </c>
      <c r="Z821" s="521"/>
      <c r="AA821" s="522"/>
      <c r="AB821" s="518"/>
    </row>
    <row r="822" spans="1:28" ht="15.75" customHeight="1">
      <c r="A822" s="523" t="str">
        <f>T(A701)</f>
        <v>Choke Points on ROW</v>
      </c>
      <c r="B822" s="524"/>
      <c r="C822" s="141" t="str">
        <f>T(C701)</f>
        <v>HR</v>
      </c>
      <c r="D822" s="144">
        <f>SUM(D701)</f>
        <v>15</v>
      </c>
      <c r="E822" s="525">
        <v>1</v>
      </c>
      <c r="F822" s="526"/>
      <c r="G822" s="525">
        <f>SUM(G701)</f>
        <v>0</v>
      </c>
      <c r="H822" s="529"/>
      <c r="I822" s="526"/>
      <c r="J822" s="531">
        <v>0</v>
      </c>
      <c r="K822" s="532"/>
      <c r="L822" s="533"/>
      <c r="M822" s="531">
        <v>0</v>
      </c>
      <c r="N822" s="532"/>
      <c r="O822" s="533"/>
      <c r="P822" s="531">
        <v>0</v>
      </c>
      <c r="Q822" s="532"/>
      <c r="R822" s="533"/>
      <c r="S822" s="531">
        <v>0</v>
      </c>
      <c r="T822" s="532"/>
      <c r="U822" s="533"/>
      <c r="V822" s="531">
        <v>0</v>
      </c>
      <c r="W822" s="532"/>
      <c r="X822" s="533"/>
      <c r="Y822" s="531">
        <v>0</v>
      </c>
      <c r="Z822" s="532"/>
      <c r="AA822" s="533"/>
      <c r="AB822" s="518"/>
    </row>
    <row r="823" spans="1:28" ht="15.75" customHeight="1">
      <c r="A823" s="537" t="str">
        <f>T(A702)</f>
        <v/>
      </c>
      <c r="B823" s="538"/>
      <c r="C823" s="538"/>
      <c r="D823" s="539"/>
      <c r="E823" s="527"/>
      <c r="F823" s="528"/>
      <c r="G823" s="527"/>
      <c r="H823" s="530"/>
      <c r="I823" s="528"/>
      <c r="J823" s="534"/>
      <c r="K823" s="535"/>
      <c r="L823" s="536"/>
      <c r="M823" s="534"/>
      <c r="N823" s="535"/>
      <c r="O823" s="536"/>
      <c r="P823" s="534"/>
      <c r="Q823" s="535"/>
      <c r="R823" s="536"/>
      <c r="S823" s="534"/>
      <c r="T823" s="535"/>
      <c r="U823" s="536"/>
      <c r="V823" s="534"/>
      <c r="W823" s="535"/>
      <c r="X823" s="536"/>
      <c r="Y823" s="534"/>
      <c r="Z823" s="535"/>
      <c r="AA823" s="536"/>
      <c r="AB823" s="518"/>
    </row>
    <row r="824" spans="1:28" ht="15.75" customHeight="1" thickBot="1">
      <c r="A824" s="540"/>
      <c r="B824" s="541"/>
      <c r="C824" s="541"/>
      <c r="D824" s="542"/>
      <c r="E824" s="543">
        <f>SUM(E822)</f>
        <v>1</v>
      </c>
      <c r="F824" s="544"/>
      <c r="G824" s="545">
        <f>SUM(G822)</f>
        <v>0</v>
      </c>
      <c r="H824" s="543"/>
      <c r="I824" s="544"/>
      <c r="J824" s="545">
        <f>SUM((J822+M822+P822)/3)</f>
        <v>0</v>
      </c>
      <c r="K824" s="543"/>
      <c r="L824" s="543"/>
      <c r="M824" s="543"/>
      <c r="N824" s="543"/>
      <c r="O824" s="543"/>
      <c r="P824" s="543"/>
      <c r="Q824" s="543"/>
      <c r="R824" s="544"/>
      <c r="S824" s="545">
        <f>SUM(((S822*3)+V822+Y822)/5)</f>
        <v>0</v>
      </c>
      <c r="T824" s="543"/>
      <c r="U824" s="543"/>
      <c r="V824" s="543"/>
      <c r="W824" s="543"/>
      <c r="X824" s="543"/>
      <c r="Y824" s="543"/>
      <c r="Z824" s="543"/>
      <c r="AA824" s="544"/>
      <c r="AB824" s="519"/>
    </row>
    <row r="825" spans="1:28" ht="15.75" customHeight="1" thickBot="1">
      <c r="J825" s="143"/>
      <c r="K825" s="143"/>
      <c r="L825" s="143"/>
      <c r="M825" s="143"/>
      <c r="N825" s="143"/>
      <c r="O825" s="143"/>
      <c r="P825" s="143"/>
      <c r="Q825" s="143"/>
      <c r="R825" s="143"/>
      <c r="S825" s="143"/>
      <c r="T825" s="143"/>
      <c r="U825" s="143"/>
      <c r="V825" s="143"/>
      <c r="W825" s="143"/>
      <c r="X825" s="143"/>
      <c r="Y825" s="143"/>
      <c r="Z825" s="143"/>
      <c r="AA825" s="143"/>
      <c r="AB825" s="145"/>
    </row>
    <row r="826" spans="1:28" ht="15.75" customHeight="1">
      <c r="A826" s="547" t="str">
        <f>T(A820)</f>
        <v xml:space="preserve">Industrial Disaster </v>
      </c>
      <c r="B826" s="548"/>
      <c r="C826" s="548"/>
      <c r="D826" s="549"/>
      <c r="E826" s="508" t="s">
        <v>45</v>
      </c>
      <c r="F826" s="509"/>
      <c r="G826" s="508" t="s">
        <v>3</v>
      </c>
      <c r="H826" s="512"/>
      <c r="I826" s="509"/>
      <c r="J826" s="514" t="s">
        <v>15</v>
      </c>
      <c r="K826" s="515"/>
      <c r="L826" s="515"/>
      <c r="M826" s="515"/>
      <c r="N826" s="515"/>
      <c r="O826" s="515"/>
      <c r="P826" s="515"/>
      <c r="Q826" s="515"/>
      <c r="R826" s="516"/>
      <c r="S826" s="514" t="s">
        <v>7</v>
      </c>
      <c r="T826" s="515"/>
      <c r="U826" s="515"/>
      <c r="V826" s="515"/>
      <c r="W826" s="515"/>
      <c r="X826" s="515"/>
      <c r="Y826" s="515"/>
      <c r="Z826" s="515"/>
      <c r="AA826" s="516"/>
      <c r="AB826" s="517">
        <f>SUM(((((J830+S830)/2)*G830)*E830))</f>
        <v>0</v>
      </c>
    </row>
    <row r="827" spans="1:28" ht="15.75" customHeight="1">
      <c r="A827" s="550"/>
      <c r="B827" s="551"/>
      <c r="C827" s="551"/>
      <c r="D827" s="552"/>
      <c r="E827" s="510"/>
      <c r="F827" s="511"/>
      <c r="G827" s="510"/>
      <c r="H827" s="513"/>
      <c r="I827" s="511"/>
      <c r="J827" s="520" t="s">
        <v>16</v>
      </c>
      <c r="K827" s="521"/>
      <c r="L827" s="522"/>
      <c r="M827" s="520" t="s">
        <v>17</v>
      </c>
      <c r="N827" s="521"/>
      <c r="O827" s="522"/>
      <c r="P827" s="520" t="s">
        <v>18</v>
      </c>
      <c r="Q827" s="521"/>
      <c r="R827" s="522"/>
      <c r="S827" s="520" t="s">
        <v>8</v>
      </c>
      <c r="T827" s="521"/>
      <c r="U827" s="522"/>
      <c r="V827" s="520" t="s">
        <v>13</v>
      </c>
      <c r="W827" s="521"/>
      <c r="X827" s="522"/>
      <c r="Y827" s="520" t="s">
        <v>149</v>
      </c>
      <c r="Z827" s="521"/>
      <c r="AA827" s="522"/>
      <c r="AB827" s="518"/>
    </row>
    <row r="828" spans="1:28" ht="15.75" customHeight="1">
      <c r="A828" s="523" t="str">
        <f>T(A707)</f>
        <v>Fire Suppression</v>
      </c>
      <c r="B828" s="524"/>
      <c r="C828" s="141" t="str">
        <f>T(C707)</f>
        <v>HR</v>
      </c>
      <c r="D828" s="144">
        <f>SUM(D707)</f>
        <v>16</v>
      </c>
      <c r="E828" s="525">
        <v>1</v>
      </c>
      <c r="F828" s="526"/>
      <c r="G828" s="525">
        <f>SUM(G707)</f>
        <v>0</v>
      </c>
      <c r="H828" s="529"/>
      <c r="I828" s="526"/>
      <c r="J828" s="531">
        <v>0</v>
      </c>
      <c r="K828" s="532"/>
      <c r="L828" s="533"/>
      <c r="M828" s="531">
        <v>0</v>
      </c>
      <c r="N828" s="532"/>
      <c r="O828" s="533"/>
      <c r="P828" s="531">
        <v>0</v>
      </c>
      <c r="Q828" s="532"/>
      <c r="R828" s="533"/>
      <c r="S828" s="531">
        <v>0</v>
      </c>
      <c r="T828" s="532"/>
      <c r="U828" s="533"/>
      <c r="V828" s="531">
        <v>0</v>
      </c>
      <c r="W828" s="532"/>
      <c r="X828" s="533"/>
      <c r="Y828" s="531">
        <v>0</v>
      </c>
      <c r="Z828" s="532"/>
      <c r="AA828" s="533"/>
      <c r="AB828" s="518"/>
    </row>
    <row r="829" spans="1:28" ht="15.75" customHeight="1">
      <c r="A829" s="537" t="str">
        <f>T(A708)</f>
        <v/>
      </c>
      <c r="B829" s="538"/>
      <c r="C829" s="538"/>
      <c r="D829" s="539"/>
      <c r="E829" s="527"/>
      <c r="F829" s="528"/>
      <c r="G829" s="527"/>
      <c r="H829" s="530"/>
      <c r="I829" s="528"/>
      <c r="J829" s="534"/>
      <c r="K829" s="535"/>
      <c r="L829" s="536"/>
      <c r="M829" s="534"/>
      <c r="N829" s="535"/>
      <c r="O829" s="536"/>
      <c r="P829" s="534"/>
      <c r="Q829" s="535"/>
      <c r="R829" s="536"/>
      <c r="S829" s="534"/>
      <c r="T829" s="535"/>
      <c r="U829" s="536"/>
      <c r="V829" s="534"/>
      <c r="W829" s="535"/>
      <c r="X829" s="536"/>
      <c r="Y829" s="534"/>
      <c r="Z829" s="535"/>
      <c r="AA829" s="536"/>
      <c r="AB829" s="518"/>
    </row>
    <row r="830" spans="1:28" ht="15.75" customHeight="1" thickBot="1">
      <c r="A830" s="540"/>
      <c r="B830" s="541"/>
      <c r="C830" s="541"/>
      <c r="D830" s="542"/>
      <c r="E830" s="543">
        <f>SUM(E828)</f>
        <v>1</v>
      </c>
      <c r="F830" s="544"/>
      <c r="G830" s="545">
        <f>SUM(G828)</f>
        <v>0</v>
      </c>
      <c r="H830" s="543"/>
      <c r="I830" s="544"/>
      <c r="J830" s="545">
        <f>SUM((J828+M828+P828)/3)</f>
        <v>0</v>
      </c>
      <c r="K830" s="543"/>
      <c r="L830" s="543"/>
      <c r="M830" s="543"/>
      <c r="N830" s="543"/>
      <c r="O830" s="543"/>
      <c r="P830" s="543"/>
      <c r="Q830" s="543"/>
      <c r="R830" s="544"/>
      <c r="S830" s="545">
        <f>SUM(((S828*3)+V828+Y828)/5)</f>
        <v>0</v>
      </c>
      <c r="T830" s="543"/>
      <c r="U830" s="543"/>
      <c r="V830" s="543"/>
      <c r="W830" s="543"/>
      <c r="X830" s="543"/>
      <c r="Y830" s="543"/>
      <c r="Z830" s="543"/>
      <c r="AA830" s="544"/>
      <c r="AB830" s="519"/>
    </row>
    <row r="831" spans="1:28" ht="15.75" customHeight="1" thickBot="1">
      <c r="J831" s="145"/>
      <c r="K831" s="145"/>
      <c r="L831" s="145"/>
      <c r="M831" s="145"/>
      <c r="N831" s="145"/>
      <c r="O831" s="145"/>
      <c r="P831" s="145"/>
      <c r="Q831" s="145"/>
      <c r="R831" s="145"/>
      <c r="S831" s="145"/>
      <c r="T831" s="145"/>
      <c r="U831" s="145"/>
      <c r="V831" s="145"/>
      <c r="W831" s="145"/>
      <c r="X831" s="145"/>
      <c r="Y831" s="145"/>
      <c r="Z831" s="145"/>
      <c r="AA831" s="145"/>
      <c r="AB831" s="145"/>
    </row>
    <row r="832" spans="1:28" ht="15.75" customHeight="1">
      <c r="A832" s="547" t="str">
        <f>T(A826)</f>
        <v xml:space="preserve">Industrial Disaster </v>
      </c>
      <c r="B832" s="548"/>
      <c r="C832" s="548"/>
      <c r="D832" s="549"/>
      <c r="E832" s="508" t="s">
        <v>45</v>
      </c>
      <c r="F832" s="509"/>
      <c r="G832" s="508" t="s">
        <v>3</v>
      </c>
      <c r="H832" s="512"/>
      <c r="I832" s="509"/>
      <c r="J832" s="514" t="s">
        <v>15</v>
      </c>
      <c r="K832" s="515"/>
      <c r="L832" s="515"/>
      <c r="M832" s="515"/>
      <c r="N832" s="515"/>
      <c r="O832" s="515"/>
      <c r="P832" s="515"/>
      <c r="Q832" s="515"/>
      <c r="R832" s="516"/>
      <c r="S832" s="514" t="s">
        <v>7</v>
      </c>
      <c r="T832" s="515"/>
      <c r="U832" s="515"/>
      <c r="V832" s="515"/>
      <c r="W832" s="515"/>
      <c r="X832" s="515"/>
      <c r="Y832" s="515"/>
      <c r="Z832" s="515"/>
      <c r="AA832" s="516"/>
      <c r="AB832" s="517">
        <f>SUM(((((J836+S836)/2)*G836)*E836))</f>
        <v>0</v>
      </c>
    </row>
    <row r="833" spans="1:28" ht="15.75" customHeight="1">
      <c r="A833" s="550"/>
      <c r="B833" s="551"/>
      <c r="C833" s="551"/>
      <c r="D833" s="552"/>
      <c r="E833" s="510"/>
      <c r="F833" s="511"/>
      <c r="G833" s="510"/>
      <c r="H833" s="513"/>
      <c r="I833" s="511"/>
      <c r="J833" s="520" t="s">
        <v>16</v>
      </c>
      <c r="K833" s="521"/>
      <c r="L833" s="522"/>
      <c r="M833" s="520" t="s">
        <v>17</v>
      </c>
      <c r="N833" s="521"/>
      <c r="O833" s="522"/>
      <c r="P833" s="520" t="s">
        <v>18</v>
      </c>
      <c r="Q833" s="521"/>
      <c r="R833" s="522"/>
      <c r="S833" s="520" t="s">
        <v>8</v>
      </c>
      <c r="T833" s="521"/>
      <c r="U833" s="522"/>
      <c r="V833" s="520" t="s">
        <v>13</v>
      </c>
      <c r="W833" s="521"/>
      <c r="X833" s="522"/>
      <c r="Y833" s="520" t="s">
        <v>149</v>
      </c>
      <c r="Z833" s="521"/>
      <c r="AA833" s="522"/>
      <c r="AB833" s="518"/>
    </row>
    <row r="834" spans="1:28" ht="15.75" customHeight="1">
      <c r="A834" s="523" t="str">
        <f>T(A713)</f>
        <v>Air Handling</v>
      </c>
      <c r="B834" s="524"/>
      <c r="C834" s="141" t="str">
        <f>T(C713)</f>
        <v>HR</v>
      </c>
      <c r="D834" s="144">
        <f>SUM(D713)</f>
        <v>17</v>
      </c>
      <c r="E834" s="525">
        <v>1</v>
      </c>
      <c r="F834" s="526"/>
      <c r="G834" s="525">
        <f>SUM(G713)</f>
        <v>0</v>
      </c>
      <c r="H834" s="529"/>
      <c r="I834" s="526"/>
      <c r="J834" s="531">
        <v>0</v>
      </c>
      <c r="K834" s="532"/>
      <c r="L834" s="533"/>
      <c r="M834" s="531">
        <v>0</v>
      </c>
      <c r="N834" s="532"/>
      <c r="O834" s="533"/>
      <c r="P834" s="531">
        <v>0</v>
      </c>
      <c r="Q834" s="532"/>
      <c r="R834" s="533"/>
      <c r="S834" s="531">
        <v>0</v>
      </c>
      <c r="T834" s="532"/>
      <c r="U834" s="533"/>
      <c r="V834" s="531">
        <v>0</v>
      </c>
      <c r="W834" s="532"/>
      <c r="X834" s="533"/>
      <c r="Y834" s="531">
        <v>0</v>
      </c>
      <c r="Z834" s="532"/>
      <c r="AA834" s="533"/>
      <c r="AB834" s="518"/>
    </row>
    <row r="835" spans="1:28" ht="15.75" customHeight="1">
      <c r="A835" s="537" t="str">
        <f>T(A714)</f>
        <v/>
      </c>
      <c r="B835" s="538"/>
      <c r="C835" s="538"/>
      <c r="D835" s="539"/>
      <c r="E835" s="527"/>
      <c r="F835" s="528"/>
      <c r="G835" s="527"/>
      <c r="H835" s="530"/>
      <c r="I835" s="528"/>
      <c r="J835" s="534"/>
      <c r="K835" s="535"/>
      <c r="L835" s="536"/>
      <c r="M835" s="534"/>
      <c r="N835" s="535"/>
      <c r="O835" s="536"/>
      <c r="P835" s="534"/>
      <c r="Q835" s="535"/>
      <c r="R835" s="536"/>
      <c r="S835" s="534"/>
      <c r="T835" s="535"/>
      <c r="U835" s="536"/>
      <c r="V835" s="534"/>
      <c r="W835" s="535"/>
      <c r="X835" s="536"/>
      <c r="Y835" s="534"/>
      <c r="Z835" s="535"/>
      <c r="AA835" s="536"/>
      <c r="AB835" s="518"/>
    </row>
    <row r="836" spans="1:28" ht="15.75" customHeight="1" thickBot="1">
      <c r="A836" s="540"/>
      <c r="B836" s="541"/>
      <c r="C836" s="541"/>
      <c r="D836" s="542"/>
      <c r="E836" s="543">
        <f>SUM(E834)</f>
        <v>1</v>
      </c>
      <c r="F836" s="544"/>
      <c r="G836" s="545">
        <f>SUM(G834)</f>
        <v>0</v>
      </c>
      <c r="H836" s="543"/>
      <c r="I836" s="544"/>
      <c r="J836" s="545">
        <f>SUM((J834+M834+P834)/3)</f>
        <v>0</v>
      </c>
      <c r="K836" s="543"/>
      <c r="L836" s="543"/>
      <c r="M836" s="543"/>
      <c r="N836" s="543"/>
      <c r="O836" s="543"/>
      <c r="P836" s="543"/>
      <c r="Q836" s="543"/>
      <c r="R836" s="544"/>
      <c r="S836" s="545">
        <f>SUM(((S834*3)+V834+Y834)/5)</f>
        <v>0</v>
      </c>
      <c r="T836" s="543"/>
      <c r="U836" s="543"/>
      <c r="V836" s="543"/>
      <c r="W836" s="543"/>
      <c r="X836" s="543"/>
      <c r="Y836" s="543"/>
      <c r="Z836" s="543"/>
      <c r="AA836" s="544"/>
      <c r="AB836" s="519"/>
    </row>
    <row r="837" spans="1:28" ht="15.75" customHeight="1" thickBot="1">
      <c r="J837" s="145"/>
      <c r="K837" s="145"/>
      <c r="L837" s="145"/>
      <c r="M837" s="145"/>
      <c r="N837" s="145"/>
      <c r="O837" s="145"/>
      <c r="P837" s="145"/>
      <c r="Q837" s="145"/>
      <c r="R837" s="145"/>
      <c r="S837" s="145"/>
      <c r="T837" s="145"/>
      <c r="U837" s="145"/>
      <c r="V837" s="145"/>
      <c r="W837" s="145"/>
      <c r="X837" s="145"/>
      <c r="Y837" s="145"/>
      <c r="Z837" s="145"/>
      <c r="AA837" s="145"/>
      <c r="AB837" s="145"/>
    </row>
    <row r="838" spans="1:28" ht="15.75" customHeight="1">
      <c r="A838" s="547" t="str">
        <f>T(A832)</f>
        <v xml:space="preserve">Industrial Disaster </v>
      </c>
      <c r="B838" s="548"/>
      <c r="C838" s="548"/>
      <c r="D838" s="549"/>
      <c r="E838" s="508" t="s">
        <v>45</v>
      </c>
      <c r="F838" s="509"/>
      <c r="G838" s="508" t="s">
        <v>3</v>
      </c>
      <c r="H838" s="512"/>
      <c r="I838" s="509"/>
      <c r="J838" s="514" t="s">
        <v>15</v>
      </c>
      <c r="K838" s="515"/>
      <c r="L838" s="515"/>
      <c r="M838" s="515"/>
      <c r="N838" s="515"/>
      <c r="O838" s="515"/>
      <c r="P838" s="515"/>
      <c r="Q838" s="515"/>
      <c r="R838" s="516"/>
      <c r="S838" s="514" t="s">
        <v>7</v>
      </c>
      <c r="T838" s="515"/>
      <c r="U838" s="515"/>
      <c r="V838" s="515"/>
      <c r="W838" s="515"/>
      <c r="X838" s="515"/>
      <c r="Y838" s="515"/>
      <c r="Z838" s="515"/>
      <c r="AA838" s="516"/>
      <c r="AB838" s="517">
        <f>SUM(((((J842+S842)/2)*G842)*E842))</f>
        <v>0</v>
      </c>
    </row>
    <row r="839" spans="1:28" ht="15.75" customHeight="1">
      <c r="A839" s="550"/>
      <c r="B839" s="551"/>
      <c r="C839" s="551"/>
      <c r="D839" s="552"/>
      <c r="E839" s="510"/>
      <c r="F839" s="511"/>
      <c r="G839" s="510"/>
      <c r="H839" s="513"/>
      <c r="I839" s="511"/>
      <c r="J839" s="520" t="s">
        <v>16</v>
      </c>
      <c r="K839" s="521"/>
      <c r="L839" s="522"/>
      <c r="M839" s="520" t="s">
        <v>17</v>
      </c>
      <c r="N839" s="521"/>
      <c r="O839" s="522"/>
      <c r="P839" s="520" t="s">
        <v>18</v>
      </c>
      <c r="Q839" s="521"/>
      <c r="R839" s="522"/>
      <c r="S839" s="520" t="s">
        <v>8</v>
      </c>
      <c r="T839" s="521"/>
      <c r="U839" s="522"/>
      <c r="V839" s="520" t="s">
        <v>13</v>
      </c>
      <c r="W839" s="521"/>
      <c r="X839" s="522"/>
      <c r="Y839" s="520" t="s">
        <v>149</v>
      </c>
      <c r="Z839" s="521"/>
      <c r="AA839" s="522"/>
      <c r="AB839" s="518"/>
    </row>
    <row r="840" spans="1:28" ht="15.75" customHeight="1">
      <c r="A840" s="523" t="str">
        <f>T(A719)</f>
        <v>Power Generation/Distribution</v>
      </c>
      <c r="B840" s="524"/>
      <c r="C840" s="141" t="str">
        <f>T(C719)</f>
        <v>HR</v>
      </c>
      <c r="D840" s="144">
        <f>SUM(D719)</f>
        <v>18</v>
      </c>
      <c r="E840" s="525">
        <v>1</v>
      </c>
      <c r="F840" s="526"/>
      <c r="G840" s="525">
        <f>SUM(G719)</f>
        <v>0</v>
      </c>
      <c r="H840" s="529"/>
      <c r="I840" s="526"/>
      <c r="J840" s="531">
        <v>0</v>
      </c>
      <c r="K840" s="532"/>
      <c r="L840" s="533"/>
      <c r="M840" s="531">
        <v>0</v>
      </c>
      <c r="N840" s="532"/>
      <c r="O840" s="533"/>
      <c r="P840" s="531">
        <v>0</v>
      </c>
      <c r="Q840" s="532"/>
      <c r="R840" s="533"/>
      <c r="S840" s="531">
        <v>0</v>
      </c>
      <c r="T840" s="532"/>
      <c r="U840" s="533"/>
      <c r="V840" s="531">
        <v>0</v>
      </c>
      <c r="W840" s="532"/>
      <c r="X840" s="533"/>
      <c r="Y840" s="531">
        <v>0</v>
      </c>
      <c r="Z840" s="532"/>
      <c r="AA840" s="533"/>
      <c r="AB840" s="518"/>
    </row>
    <row r="841" spans="1:28" ht="15.75" customHeight="1">
      <c r="A841" s="537" t="str">
        <f>T(A720)</f>
        <v/>
      </c>
      <c r="B841" s="538"/>
      <c r="C841" s="538"/>
      <c r="D841" s="539"/>
      <c r="E841" s="527"/>
      <c r="F841" s="528"/>
      <c r="G841" s="527"/>
      <c r="H841" s="530"/>
      <c r="I841" s="528"/>
      <c r="J841" s="534"/>
      <c r="K841" s="535"/>
      <c r="L841" s="536"/>
      <c r="M841" s="534"/>
      <c r="N841" s="535"/>
      <c r="O841" s="536"/>
      <c r="P841" s="534"/>
      <c r="Q841" s="535"/>
      <c r="R841" s="536"/>
      <c r="S841" s="534"/>
      <c r="T841" s="535"/>
      <c r="U841" s="536"/>
      <c r="V841" s="534"/>
      <c r="W841" s="535"/>
      <c r="X841" s="536"/>
      <c r="Y841" s="534"/>
      <c r="Z841" s="535"/>
      <c r="AA841" s="536"/>
      <c r="AB841" s="518"/>
    </row>
    <row r="842" spans="1:28" ht="15.75" customHeight="1" thickBot="1">
      <c r="A842" s="540"/>
      <c r="B842" s="541"/>
      <c r="C842" s="541"/>
      <c r="D842" s="542"/>
      <c r="E842" s="543">
        <f>SUM(E840)</f>
        <v>1</v>
      </c>
      <c r="F842" s="544"/>
      <c r="G842" s="545">
        <f>SUM(G840)</f>
        <v>0</v>
      </c>
      <c r="H842" s="543"/>
      <c r="I842" s="544"/>
      <c r="J842" s="545">
        <f>SUM((J840+M840+P840)/3)</f>
        <v>0</v>
      </c>
      <c r="K842" s="543"/>
      <c r="L842" s="543"/>
      <c r="M842" s="543"/>
      <c r="N842" s="543"/>
      <c r="O842" s="543"/>
      <c r="P842" s="543"/>
      <c r="Q842" s="543"/>
      <c r="R842" s="544"/>
      <c r="S842" s="545">
        <f>SUM(((S840*3)+V840+Y840)/5)</f>
        <v>0</v>
      </c>
      <c r="T842" s="543"/>
      <c r="U842" s="543"/>
      <c r="V842" s="543"/>
      <c r="W842" s="543"/>
      <c r="X842" s="543"/>
      <c r="Y842" s="543"/>
      <c r="Z842" s="543"/>
      <c r="AA842" s="544"/>
      <c r="AB842" s="519"/>
    </row>
    <row r="843" spans="1:28" ht="15.75" customHeight="1" thickBot="1">
      <c r="J843" s="143"/>
      <c r="K843" s="143"/>
      <c r="L843" s="143"/>
      <c r="M843" s="143"/>
      <c r="N843" s="143"/>
      <c r="O843" s="143"/>
      <c r="P843" s="143"/>
      <c r="Q843" s="143"/>
      <c r="R843" s="143"/>
      <c r="S843" s="143"/>
      <c r="T843" s="143"/>
      <c r="U843" s="143"/>
      <c r="V843" s="143"/>
      <c r="W843" s="143"/>
      <c r="X843" s="143"/>
      <c r="Y843" s="143"/>
      <c r="Z843" s="143"/>
      <c r="AA843" s="143"/>
      <c r="AB843" s="145"/>
    </row>
    <row r="844" spans="1:28" ht="15.75" customHeight="1">
      <c r="A844" s="547" t="str">
        <f>T(A838)</f>
        <v xml:space="preserve">Industrial Disaster </v>
      </c>
      <c r="B844" s="548"/>
      <c r="C844" s="548"/>
      <c r="D844" s="549"/>
      <c r="E844" s="508" t="s">
        <v>45</v>
      </c>
      <c r="F844" s="509"/>
      <c r="G844" s="508" t="s">
        <v>3</v>
      </c>
      <c r="H844" s="512"/>
      <c r="I844" s="509"/>
      <c r="J844" s="514" t="s">
        <v>15</v>
      </c>
      <c r="K844" s="515"/>
      <c r="L844" s="515"/>
      <c r="M844" s="515"/>
      <c r="N844" s="515"/>
      <c r="O844" s="515"/>
      <c r="P844" s="515"/>
      <c r="Q844" s="515"/>
      <c r="R844" s="516"/>
      <c r="S844" s="514" t="s">
        <v>7</v>
      </c>
      <c r="T844" s="515"/>
      <c r="U844" s="515"/>
      <c r="V844" s="515"/>
      <c r="W844" s="515"/>
      <c r="X844" s="515"/>
      <c r="Y844" s="515"/>
      <c r="Z844" s="515"/>
      <c r="AA844" s="516"/>
      <c r="AB844" s="517">
        <f>SUM(((((J848+S848)/2)*G848)*E848))</f>
        <v>0</v>
      </c>
    </row>
    <row r="845" spans="1:28" ht="15.75" customHeight="1">
      <c r="A845" s="550"/>
      <c r="B845" s="551"/>
      <c r="C845" s="551"/>
      <c r="D845" s="552"/>
      <c r="E845" s="510"/>
      <c r="F845" s="511"/>
      <c r="G845" s="510"/>
      <c r="H845" s="513"/>
      <c r="I845" s="511"/>
      <c r="J845" s="520" t="s">
        <v>16</v>
      </c>
      <c r="K845" s="521"/>
      <c r="L845" s="522"/>
      <c r="M845" s="520" t="s">
        <v>17</v>
      </c>
      <c r="N845" s="521"/>
      <c r="O845" s="522"/>
      <c r="P845" s="520" t="s">
        <v>18</v>
      </c>
      <c r="Q845" s="521"/>
      <c r="R845" s="522"/>
      <c r="S845" s="520" t="s">
        <v>8</v>
      </c>
      <c r="T845" s="521"/>
      <c r="U845" s="522"/>
      <c r="V845" s="520" t="s">
        <v>13</v>
      </c>
      <c r="W845" s="521"/>
      <c r="X845" s="522"/>
      <c r="Y845" s="520" t="s">
        <v>149</v>
      </c>
      <c r="Z845" s="521"/>
      <c r="AA845" s="522"/>
      <c r="AB845" s="518"/>
    </row>
    <row r="846" spans="1:28" ht="15.75" customHeight="1">
      <c r="A846" s="523" t="str">
        <f>T(A725)</f>
        <v>Yards</v>
      </c>
      <c r="B846" s="524"/>
      <c r="C846" s="141" t="str">
        <f>T(C725)</f>
        <v>HR</v>
      </c>
      <c r="D846" s="144">
        <f>SUM(D725)</f>
        <v>19</v>
      </c>
      <c r="E846" s="525">
        <v>1</v>
      </c>
      <c r="F846" s="526"/>
      <c r="G846" s="525">
        <f>SUM(G725)</f>
        <v>0</v>
      </c>
      <c r="H846" s="529"/>
      <c r="I846" s="526"/>
      <c r="J846" s="531">
        <v>0</v>
      </c>
      <c r="K846" s="532"/>
      <c r="L846" s="533"/>
      <c r="M846" s="531">
        <v>0</v>
      </c>
      <c r="N846" s="532"/>
      <c r="O846" s="533"/>
      <c r="P846" s="531">
        <v>0</v>
      </c>
      <c r="Q846" s="532"/>
      <c r="R846" s="533"/>
      <c r="S846" s="531">
        <v>0</v>
      </c>
      <c r="T846" s="532"/>
      <c r="U846" s="533"/>
      <c r="V846" s="531">
        <v>0</v>
      </c>
      <c r="W846" s="532"/>
      <c r="X846" s="533"/>
      <c r="Y846" s="531">
        <v>0</v>
      </c>
      <c r="Z846" s="532"/>
      <c r="AA846" s="533"/>
      <c r="AB846" s="518"/>
    </row>
    <row r="847" spans="1:28" ht="15.75" customHeight="1">
      <c r="A847" s="537" t="str">
        <f>T(A726)</f>
        <v/>
      </c>
      <c r="B847" s="538"/>
      <c r="C847" s="538"/>
      <c r="D847" s="539"/>
      <c r="E847" s="527"/>
      <c r="F847" s="528"/>
      <c r="G847" s="527"/>
      <c r="H847" s="530"/>
      <c r="I847" s="528"/>
      <c r="J847" s="534"/>
      <c r="K847" s="535"/>
      <c r="L847" s="536"/>
      <c r="M847" s="534"/>
      <c r="N847" s="535"/>
      <c r="O847" s="536"/>
      <c r="P847" s="534"/>
      <c r="Q847" s="535"/>
      <c r="R847" s="536"/>
      <c r="S847" s="534"/>
      <c r="T847" s="535"/>
      <c r="U847" s="536"/>
      <c r="V847" s="534"/>
      <c r="W847" s="535"/>
      <c r="X847" s="536"/>
      <c r="Y847" s="534"/>
      <c r="Z847" s="535"/>
      <c r="AA847" s="536"/>
      <c r="AB847" s="518"/>
    </row>
    <row r="848" spans="1:28" ht="15.75" customHeight="1" thickBot="1">
      <c r="A848" s="540"/>
      <c r="B848" s="541"/>
      <c r="C848" s="541"/>
      <c r="D848" s="542"/>
      <c r="E848" s="543">
        <f>SUM(E846)</f>
        <v>1</v>
      </c>
      <c r="F848" s="544"/>
      <c r="G848" s="545">
        <f>SUM(G846)</f>
        <v>0</v>
      </c>
      <c r="H848" s="543"/>
      <c r="I848" s="544"/>
      <c r="J848" s="545">
        <f>SUM((J846+M846+P846)/3)</f>
        <v>0</v>
      </c>
      <c r="K848" s="543"/>
      <c r="L848" s="543"/>
      <c r="M848" s="543"/>
      <c r="N848" s="543"/>
      <c r="O848" s="543"/>
      <c r="P848" s="543"/>
      <c r="Q848" s="543"/>
      <c r="R848" s="544"/>
      <c r="S848" s="545">
        <f>SUM(((S846*3)+V846+Y846)/5)</f>
        <v>0</v>
      </c>
      <c r="T848" s="543"/>
      <c r="U848" s="543"/>
      <c r="V848" s="543"/>
      <c r="W848" s="543"/>
      <c r="X848" s="543"/>
      <c r="Y848" s="543"/>
      <c r="Z848" s="543"/>
      <c r="AA848" s="544"/>
      <c r="AB848" s="519"/>
    </row>
    <row r="849" spans="1:28" ht="15.75" customHeight="1" thickBot="1">
      <c r="J849" s="145"/>
      <c r="K849" s="145"/>
      <c r="L849" s="145"/>
      <c r="M849" s="145"/>
      <c r="N849" s="145"/>
      <c r="O849" s="145"/>
      <c r="P849" s="145"/>
      <c r="Q849" s="145"/>
      <c r="R849" s="145"/>
      <c r="S849" s="145"/>
      <c r="T849" s="145"/>
      <c r="U849" s="145"/>
      <c r="V849" s="145"/>
      <c r="W849" s="145"/>
      <c r="X849" s="145"/>
      <c r="Y849" s="145"/>
      <c r="Z849" s="145"/>
      <c r="AA849" s="145"/>
      <c r="AB849" s="145"/>
    </row>
    <row r="850" spans="1:28" ht="15.75" customHeight="1">
      <c r="A850" s="547" t="str">
        <f>T(A844)</f>
        <v xml:space="preserve">Industrial Disaster </v>
      </c>
      <c r="B850" s="548"/>
      <c r="C850" s="548"/>
      <c r="D850" s="549"/>
      <c r="E850" s="508" t="s">
        <v>45</v>
      </c>
      <c r="F850" s="509"/>
      <c r="G850" s="508" t="s">
        <v>3</v>
      </c>
      <c r="H850" s="512"/>
      <c r="I850" s="509"/>
      <c r="J850" s="514" t="s">
        <v>15</v>
      </c>
      <c r="K850" s="515"/>
      <c r="L850" s="515"/>
      <c r="M850" s="515"/>
      <c r="N850" s="515"/>
      <c r="O850" s="515"/>
      <c r="P850" s="515"/>
      <c r="Q850" s="515"/>
      <c r="R850" s="516"/>
      <c r="S850" s="514" t="s">
        <v>7</v>
      </c>
      <c r="T850" s="515"/>
      <c r="U850" s="515"/>
      <c r="V850" s="515"/>
      <c r="W850" s="515"/>
      <c r="X850" s="515"/>
      <c r="Y850" s="515"/>
      <c r="Z850" s="515"/>
      <c r="AA850" s="516"/>
      <c r="AB850" s="517">
        <f>SUM(((((J854+S854)/2)*G854)*E854))</f>
        <v>0</v>
      </c>
    </row>
    <row r="851" spans="1:28" ht="15.75" customHeight="1">
      <c r="A851" s="550"/>
      <c r="B851" s="551"/>
      <c r="C851" s="551"/>
      <c r="D851" s="552"/>
      <c r="E851" s="510"/>
      <c r="F851" s="511"/>
      <c r="G851" s="510"/>
      <c r="H851" s="513"/>
      <c r="I851" s="511"/>
      <c r="J851" s="520" t="s">
        <v>16</v>
      </c>
      <c r="K851" s="521"/>
      <c r="L851" s="522"/>
      <c r="M851" s="520" t="s">
        <v>17</v>
      </c>
      <c r="N851" s="521"/>
      <c r="O851" s="522"/>
      <c r="P851" s="520" t="s">
        <v>18</v>
      </c>
      <c r="Q851" s="521"/>
      <c r="R851" s="522"/>
      <c r="S851" s="520" t="s">
        <v>8</v>
      </c>
      <c r="T851" s="521"/>
      <c r="U851" s="522"/>
      <c r="V851" s="520" t="s">
        <v>13</v>
      </c>
      <c r="W851" s="521"/>
      <c r="X851" s="522"/>
      <c r="Y851" s="520" t="s">
        <v>149</v>
      </c>
      <c r="Z851" s="521"/>
      <c r="AA851" s="522"/>
      <c r="AB851" s="518"/>
    </row>
    <row r="852" spans="1:28" ht="15.75" customHeight="1">
      <c r="A852" s="523" t="str">
        <f>T(A731)</f>
        <v>Maintenance Barns/Facilities</v>
      </c>
      <c r="B852" s="524"/>
      <c r="C852" s="141" t="str">
        <f>T(C731)</f>
        <v>HR</v>
      </c>
      <c r="D852" s="144">
        <f>SUM(D731)</f>
        <v>20</v>
      </c>
      <c r="E852" s="525">
        <v>1</v>
      </c>
      <c r="F852" s="526"/>
      <c r="G852" s="525">
        <f>SUM(G731)</f>
        <v>0</v>
      </c>
      <c r="H852" s="529"/>
      <c r="I852" s="526"/>
      <c r="J852" s="531">
        <v>0</v>
      </c>
      <c r="K852" s="532"/>
      <c r="L852" s="533"/>
      <c r="M852" s="531">
        <v>0</v>
      </c>
      <c r="N852" s="532"/>
      <c r="O852" s="533"/>
      <c r="P852" s="531">
        <v>0</v>
      </c>
      <c r="Q852" s="532"/>
      <c r="R852" s="533"/>
      <c r="S852" s="531">
        <v>0</v>
      </c>
      <c r="T852" s="532"/>
      <c r="U852" s="533"/>
      <c r="V852" s="531">
        <v>0</v>
      </c>
      <c r="W852" s="532"/>
      <c r="X852" s="533"/>
      <c r="Y852" s="531">
        <v>0</v>
      </c>
      <c r="Z852" s="532"/>
      <c r="AA852" s="533"/>
      <c r="AB852" s="518"/>
    </row>
    <row r="853" spans="1:28" ht="15.75" customHeight="1">
      <c r="A853" s="537" t="str">
        <f>T(A732)</f>
        <v/>
      </c>
      <c r="B853" s="538"/>
      <c r="C853" s="538"/>
      <c r="D853" s="539"/>
      <c r="E853" s="527"/>
      <c r="F853" s="528"/>
      <c r="G853" s="527"/>
      <c r="H853" s="530"/>
      <c r="I853" s="528"/>
      <c r="J853" s="534"/>
      <c r="K853" s="535"/>
      <c r="L853" s="536"/>
      <c r="M853" s="534"/>
      <c r="N853" s="535"/>
      <c r="O853" s="536"/>
      <c r="P853" s="534"/>
      <c r="Q853" s="535"/>
      <c r="R853" s="536"/>
      <c r="S853" s="534"/>
      <c r="T853" s="535"/>
      <c r="U853" s="536"/>
      <c r="V853" s="534"/>
      <c r="W853" s="535"/>
      <c r="X853" s="536"/>
      <c r="Y853" s="534"/>
      <c r="Z853" s="535"/>
      <c r="AA853" s="536"/>
      <c r="AB853" s="518"/>
    </row>
    <row r="854" spans="1:28" ht="15.75" customHeight="1" thickBot="1">
      <c r="A854" s="540"/>
      <c r="B854" s="541"/>
      <c r="C854" s="541"/>
      <c r="D854" s="542"/>
      <c r="E854" s="543">
        <f>SUM(E852)</f>
        <v>1</v>
      </c>
      <c r="F854" s="544"/>
      <c r="G854" s="545">
        <f>SUM(G852)</f>
        <v>0</v>
      </c>
      <c r="H854" s="543"/>
      <c r="I854" s="544"/>
      <c r="J854" s="545">
        <f>SUM((J852+M852+P852)/3)</f>
        <v>0</v>
      </c>
      <c r="K854" s="543"/>
      <c r="L854" s="543"/>
      <c r="M854" s="543"/>
      <c r="N854" s="543"/>
      <c r="O854" s="543"/>
      <c r="P854" s="543"/>
      <c r="Q854" s="543"/>
      <c r="R854" s="544"/>
      <c r="S854" s="545">
        <f>SUM(((S852*3)+V852+Y852)/5)</f>
        <v>0</v>
      </c>
      <c r="T854" s="543"/>
      <c r="U854" s="543"/>
      <c r="V854" s="543"/>
      <c r="W854" s="543"/>
      <c r="X854" s="543"/>
      <c r="Y854" s="543"/>
      <c r="Z854" s="543"/>
      <c r="AA854" s="544"/>
      <c r="AB854" s="519"/>
    </row>
    <row r="855" spans="1:28" ht="15.75" customHeight="1"/>
    <row r="856" spans="1:28" ht="31.8" thickBot="1">
      <c r="A856" s="546" t="str">
        <f>T(Definitions!D26)</f>
        <v>Derailment/Collision</v>
      </c>
      <c r="B856" s="546"/>
      <c r="C856" s="546"/>
      <c r="D856" s="546"/>
      <c r="E856" s="546"/>
      <c r="F856" s="546"/>
      <c r="G856" s="546"/>
      <c r="H856" s="546"/>
      <c r="I856" s="546"/>
      <c r="J856" s="546"/>
      <c r="K856" s="546"/>
      <c r="L856" s="546"/>
      <c r="M856" s="546"/>
      <c r="N856" s="546"/>
      <c r="O856" s="546"/>
      <c r="P856" s="546"/>
      <c r="Q856" s="546"/>
      <c r="R856" s="546"/>
      <c r="S856" s="546"/>
      <c r="T856" s="546"/>
      <c r="U856" s="546"/>
      <c r="V856" s="546"/>
      <c r="W856" s="546"/>
      <c r="X856" s="546"/>
      <c r="Y856" s="546"/>
      <c r="Z856" s="546"/>
      <c r="AA856" s="546"/>
      <c r="AB856" s="546"/>
    </row>
    <row r="857" spans="1:28" ht="15.75" customHeight="1">
      <c r="A857" s="547" t="str">
        <f>T(A856)</f>
        <v>Derailment/Collision</v>
      </c>
      <c r="B857" s="548"/>
      <c r="C857" s="548"/>
      <c r="D857" s="549"/>
      <c r="E857" s="553" t="s">
        <v>45</v>
      </c>
      <c r="F857" s="554"/>
      <c r="G857" s="508" t="s">
        <v>3</v>
      </c>
      <c r="H857" s="512"/>
      <c r="I857" s="509"/>
      <c r="J857" s="514" t="s">
        <v>15</v>
      </c>
      <c r="K857" s="515"/>
      <c r="L857" s="515"/>
      <c r="M857" s="515"/>
      <c r="N857" s="515"/>
      <c r="O857" s="515"/>
      <c r="P857" s="515"/>
      <c r="Q857" s="515"/>
      <c r="R857" s="516"/>
      <c r="S857" s="514" t="s">
        <v>7</v>
      </c>
      <c r="T857" s="515"/>
      <c r="U857" s="515"/>
      <c r="V857" s="515"/>
      <c r="W857" s="515"/>
      <c r="X857" s="515"/>
      <c r="Y857" s="515"/>
      <c r="Z857" s="515"/>
      <c r="AA857" s="516"/>
      <c r="AB857" s="517">
        <f>SUM(((((J861+S861)/2)*G861)*E861))</f>
        <v>0</v>
      </c>
    </row>
    <row r="858" spans="1:28" ht="15.75" customHeight="1">
      <c r="A858" s="550"/>
      <c r="B858" s="551"/>
      <c r="C858" s="551"/>
      <c r="D858" s="552"/>
      <c r="E858" s="555"/>
      <c r="F858" s="556"/>
      <c r="G858" s="510"/>
      <c r="H858" s="513"/>
      <c r="I858" s="511"/>
      <c r="J858" s="520" t="s">
        <v>16</v>
      </c>
      <c r="K858" s="521"/>
      <c r="L858" s="522"/>
      <c r="M858" s="520" t="s">
        <v>17</v>
      </c>
      <c r="N858" s="521"/>
      <c r="O858" s="522"/>
      <c r="P858" s="520" t="s">
        <v>18</v>
      </c>
      <c r="Q858" s="521"/>
      <c r="R858" s="522"/>
      <c r="S858" s="520" t="s">
        <v>8</v>
      </c>
      <c r="T858" s="521"/>
      <c r="U858" s="522"/>
      <c r="V858" s="520" t="s">
        <v>13</v>
      </c>
      <c r="W858" s="521"/>
      <c r="X858" s="522"/>
      <c r="Y858" s="520" t="s">
        <v>149</v>
      </c>
      <c r="Z858" s="521"/>
      <c r="AA858" s="522"/>
      <c r="AB858" s="518"/>
    </row>
    <row r="859" spans="1:28" ht="15.75" customHeight="1">
      <c r="A859" s="523" t="str">
        <f>T(A738)</f>
        <v>Headquarters Building</v>
      </c>
      <c r="B859" s="524"/>
      <c r="C859" s="141" t="str">
        <f>T(C738)</f>
        <v>HR</v>
      </c>
      <c r="D859" s="144">
        <f>SUM(D738)</f>
        <v>1</v>
      </c>
      <c r="E859" s="525">
        <v>1</v>
      </c>
      <c r="F859" s="526"/>
      <c r="G859" s="525">
        <f>SUM(G738)</f>
        <v>0</v>
      </c>
      <c r="H859" s="529"/>
      <c r="I859" s="526"/>
      <c r="J859" s="531">
        <v>0</v>
      </c>
      <c r="K859" s="532"/>
      <c r="L859" s="533"/>
      <c r="M859" s="531">
        <v>0</v>
      </c>
      <c r="N859" s="532"/>
      <c r="O859" s="533"/>
      <c r="P859" s="531">
        <v>0</v>
      </c>
      <c r="Q859" s="532"/>
      <c r="R859" s="533"/>
      <c r="S859" s="531">
        <v>0</v>
      </c>
      <c r="T859" s="532"/>
      <c r="U859" s="533"/>
      <c r="V859" s="531">
        <v>0</v>
      </c>
      <c r="W859" s="532"/>
      <c r="X859" s="533"/>
      <c r="Y859" s="531">
        <v>0</v>
      </c>
      <c r="Z859" s="532"/>
      <c r="AA859" s="533"/>
      <c r="AB859" s="518"/>
    </row>
    <row r="860" spans="1:28" ht="15.75" customHeight="1">
      <c r="A860" s="537" t="str">
        <f>T(A739)</f>
        <v/>
      </c>
      <c r="B860" s="538"/>
      <c r="C860" s="538"/>
      <c r="D860" s="539"/>
      <c r="E860" s="527"/>
      <c r="F860" s="528"/>
      <c r="G860" s="527"/>
      <c r="H860" s="530"/>
      <c r="I860" s="528"/>
      <c r="J860" s="534"/>
      <c r="K860" s="535"/>
      <c r="L860" s="536"/>
      <c r="M860" s="534"/>
      <c r="N860" s="535"/>
      <c r="O860" s="536"/>
      <c r="P860" s="534"/>
      <c r="Q860" s="535"/>
      <c r="R860" s="536"/>
      <c r="S860" s="534"/>
      <c r="T860" s="535"/>
      <c r="U860" s="536"/>
      <c r="V860" s="534"/>
      <c r="W860" s="535"/>
      <c r="X860" s="536"/>
      <c r="Y860" s="534"/>
      <c r="Z860" s="535"/>
      <c r="AA860" s="536"/>
      <c r="AB860" s="518"/>
    </row>
    <row r="861" spans="1:28" ht="15.75" customHeight="1" thickBot="1">
      <c r="A861" s="540"/>
      <c r="B861" s="541"/>
      <c r="C861" s="541"/>
      <c r="D861" s="542"/>
      <c r="E861" s="543">
        <f>SUM(E859)</f>
        <v>1</v>
      </c>
      <c r="F861" s="544"/>
      <c r="G861" s="545">
        <f>SUM(G859)</f>
        <v>0</v>
      </c>
      <c r="H861" s="543"/>
      <c r="I861" s="544"/>
      <c r="J861" s="545">
        <f>SUM((J859+M859+P859)/3)</f>
        <v>0</v>
      </c>
      <c r="K861" s="543"/>
      <c r="L861" s="543"/>
      <c r="M861" s="543"/>
      <c r="N861" s="543"/>
      <c r="O861" s="543"/>
      <c r="P861" s="543"/>
      <c r="Q861" s="543"/>
      <c r="R861" s="544"/>
      <c r="S861" s="545">
        <f>SUM(((S859*3)+V859+Y859)/5)</f>
        <v>0</v>
      </c>
      <c r="T861" s="543"/>
      <c r="U861" s="543"/>
      <c r="V861" s="543"/>
      <c r="W861" s="543"/>
      <c r="X861" s="543"/>
      <c r="Y861" s="543"/>
      <c r="Z861" s="543"/>
      <c r="AA861" s="544"/>
      <c r="AB861" s="519"/>
    </row>
    <row r="862" spans="1:28" ht="15.75" customHeight="1" thickBot="1">
      <c r="E862" s="145"/>
      <c r="F862" s="145"/>
      <c r="G862" s="145"/>
      <c r="H862" s="145"/>
      <c r="I862" s="145"/>
      <c r="J862" s="143"/>
      <c r="K862" s="143"/>
      <c r="L862" s="143"/>
      <c r="M862" s="143"/>
      <c r="N862" s="143"/>
      <c r="O862" s="143"/>
      <c r="P862" s="143"/>
      <c r="Q862" s="143"/>
      <c r="R862" s="143"/>
      <c r="S862" s="143"/>
      <c r="T862" s="143"/>
      <c r="U862" s="143"/>
      <c r="V862" s="143"/>
      <c r="W862" s="143"/>
      <c r="X862" s="143"/>
      <c r="Y862" s="143"/>
      <c r="Z862" s="143"/>
      <c r="AA862" s="143"/>
      <c r="AB862" s="145"/>
    </row>
    <row r="863" spans="1:28" ht="15.75" customHeight="1">
      <c r="A863" s="547" t="str">
        <f>T(A856)</f>
        <v>Derailment/Collision</v>
      </c>
      <c r="B863" s="548"/>
      <c r="C863" s="548"/>
      <c r="D863" s="549"/>
      <c r="E863" s="508" t="s">
        <v>45</v>
      </c>
      <c r="F863" s="509"/>
      <c r="G863" s="508" t="s">
        <v>3</v>
      </c>
      <c r="H863" s="512"/>
      <c r="I863" s="509"/>
      <c r="J863" s="514" t="s">
        <v>15</v>
      </c>
      <c r="K863" s="515"/>
      <c r="L863" s="515"/>
      <c r="M863" s="515"/>
      <c r="N863" s="515"/>
      <c r="O863" s="515"/>
      <c r="P863" s="515"/>
      <c r="Q863" s="515"/>
      <c r="R863" s="516"/>
      <c r="S863" s="514" t="s">
        <v>7</v>
      </c>
      <c r="T863" s="515"/>
      <c r="U863" s="515"/>
      <c r="V863" s="515"/>
      <c r="W863" s="515"/>
      <c r="X863" s="515"/>
      <c r="Y863" s="515"/>
      <c r="Z863" s="515"/>
      <c r="AA863" s="516"/>
      <c r="AB863" s="517">
        <f>SUM(((((J867+S867)/2)*G867)*E867))</f>
        <v>0</v>
      </c>
    </row>
    <row r="864" spans="1:28" ht="15.75" customHeight="1">
      <c r="A864" s="550"/>
      <c r="B864" s="551"/>
      <c r="C864" s="551"/>
      <c r="D864" s="552"/>
      <c r="E864" s="510"/>
      <c r="F864" s="511"/>
      <c r="G864" s="510"/>
      <c r="H864" s="513"/>
      <c r="I864" s="511"/>
      <c r="J864" s="520" t="s">
        <v>16</v>
      </c>
      <c r="K864" s="521"/>
      <c r="L864" s="522"/>
      <c r="M864" s="520" t="s">
        <v>17</v>
      </c>
      <c r="N864" s="521"/>
      <c r="O864" s="522"/>
      <c r="P864" s="520" t="s">
        <v>18</v>
      </c>
      <c r="Q864" s="521"/>
      <c r="R864" s="522"/>
      <c r="S864" s="520" t="s">
        <v>8</v>
      </c>
      <c r="T864" s="521"/>
      <c r="U864" s="522"/>
      <c r="V864" s="520" t="s">
        <v>13</v>
      </c>
      <c r="W864" s="521"/>
      <c r="X864" s="522"/>
      <c r="Y864" s="520" t="s">
        <v>149</v>
      </c>
      <c r="Z864" s="521"/>
      <c r="AA864" s="522"/>
      <c r="AB864" s="518"/>
    </row>
    <row r="865" spans="1:28" ht="15.75" customHeight="1">
      <c r="A865" s="523" t="str">
        <f>T(A744)</f>
        <v>Major Passenger Terminals</v>
      </c>
      <c r="B865" s="524"/>
      <c r="C865" s="141" t="str">
        <f>T(C744)</f>
        <v>HR</v>
      </c>
      <c r="D865" s="144">
        <f>SUM(D744)</f>
        <v>2</v>
      </c>
      <c r="E865" s="525">
        <v>1</v>
      </c>
      <c r="F865" s="526"/>
      <c r="G865" s="525">
        <f>SUM(G744)</f>
        <v>0</v>
      </c>
      <c r="H865" s="529"/>
      <c r="I865" s="526"/>
      <c r="J865" s="531">
        <v>0</v>
      </c>
      <c r="K865" s="532"/>
      <c r="L865" s="533"/>
      <c r="M865" s="531">
        <v>0</v>
      </c>
      <c r="N865" s="532"/>
      <c r="O865" s="533"/>
      <c r="P865" s="531">
        <v>0</v>
      </c>
      <c r="Q865" s="532"/>
      <c r="R865" s="533"/>
      <c r="S865" s="531">
        <v>0</v>
      </c>
      <c r="T865" s="532"/>
      <c r="U865" s="533"/>
      <c r="V865" s="531">
        <v>0</v>
      </c>
      <c r="W865" s="532"/>
      <c r="X865" s="533"/>
      <c r="Y865" s="531">
        <v>0</v>
      </c>
      <c r="Z865" s="532"/>
      <c r="AA865" s="533"/>
      <c r="AB865" s="518"/>
    </row>
    <row r="866" spans="1:28" ht="15.75" customHeight="1">
      <c r="A866" s="537" t="str">
        <f>T(A745)</f>
        <v/>
      </c>
      <c r="B866" s="538"/>
      <c r="C866" s="538"/>
      <c r="D866" s="539"/>
      <c r="E866" s="527"/>
      <c r="F866" s="528"/>
      <c r="G866" s="527"/>
      <c r="H866" s="530"/>
      <c r="I866" s="528"/>
      <c r="J866" s="534"/>
      <c r="K866" s="535"/>
      <c r="L866" s="536"/>
      <c r="M866" s="534"/>
      <c r="N866" s="535"/>
      <c r="O866" s="536"/>
      <c r="P866" s="534"/>
      <c r="Q866" s="535"/>
      <c r="R866" s="536"/>
      <c r="S866" s="534"/>
      <c r="T866" s="535"/>
      <c r="U866" s="536"/>
      <c r="V866" s="534"/>
      <c r="W866" s="535"/>
      <c r="X866" s="536"/>
      <c r="Y866" s="534"/>
      <c r="Z866" s="535"/>
      <c r="AA866" s="536"/>
      <c r="AB866" s="518"/>
    </row>
    <row r="867" spans="1:28" ht="15.75" customHeight="1" thickBot="1">
      <c r="A867" s="540"/>
      <c r="B867" s="541"/>
      <c r="C867" s="541"/>
      <c r="D867" s="542"/>
      <c r="E867" s="543">
        <f>SUM(E865)</f>
        <v>1</v>
      </c>
      <c r="F867" s="544"/>
      <c r="G867" s="545">
        <f>SUM(G865)</f>
        <v>0</v>
      </c>
      <c r="H867" s="543"/>
      <c r="I867" s="544"/>
      <c r="J867" s="545">
        <f>SUM((J865+M865+P865)/3)</f>
        <v>0</v>
      </c>
      <c r="K867" s="543"/>
      <c r="L867" s="543"/>
      <c r="M867" s="543"/>
      <c r="N867" s="543"/>
      <c r="O867" s="543"/>
      <c r="P867" s="543"/>
      <c r="Q867" s="543"/>
      <c r="R867" s="544"/>
      <c r="S867" s="545">
        <f>SUM(((S865*3)+V865+Y865)/5)</f>
        <v>0</v>
      </c>
      <c r="T867" s="543"/>
      <c r="U867" s="543"/>
      <c r="V867" s="543"/>
      <c r="W867" s="543"/>
      <c r="X867" s="543"/>
      <c r="Y867" s="543"/>
      <c r="Z867" s="543"/>
      <c r="AA867" s="544"/>
      <c r="AB867" s="519"/>
    </row>
    <row r="868" spans="1:28" ht="15.75" customHeight="1" thickBot="1">
      <c r="E868" s="145"/>
      <c r="F868" s="145"/>
      <c r="G868" s="145"/>
      <c r="H868" s="145"/>
      <c r="I868" s="145"/>
      <c r="J868" s="145"/>
      <c r="K868" s="145"/>
      <c r="L868" s="145"/>
      <c r="M868" s="145"/>
      <c r="N868" s="145"/>
      <c r="O868" s="145"/>
      <c r="P868" s="145"/>
      <c r="Q868" s="145"/>
      <c r="R868" s="145"/>
      <c r="S868" s="145"/>
      <c r="T868" s="145"/>
      <c r="U868" s="145"/>
      <c r="V868" s="145"/>
      <c r="W868" s="145"/>
      <c r="X868" s="145"/>
      <c r="Y868" s="145"/>
      <c r="Z868" s="145"/>
      <c r="AA868" s="145"/>
      <c r="AB868" s="145"/>
    </row>
    <row r="869" spans="1:28" ht="15.75" customHeight="1">
      <c r="A869" s="547" t="str">
        <f>T(A863)</f>
        <v>Derailment/Collision</v>
      </c>
      <c r="B869" s="548"/>
      <c r="C869" s="548"/>
      <c r="D869" s="549"/>
      <c r="E869" s="508" t="s">
        <v>45</v>
      </c>
      <c r="F869" s="509"/>
      <c r="G869" s="508" t="s">
        <v>3</v>
      </c>
      <c r="H869" s="512"/>
      <c r="I869" s="509"/>
      <c r="J869" s="514" t="s">
        <v>15</v>
      </c>
      <c r="K869" s="515"/>
      <c r="L869" s="515"/>
      <c r="M869" s="515"/>
      <c r="N869" s="515"/>
      <c r="O869" s="515"/>
      <c r="P869" s="515"/>
      <c r="Q869" s="515"/>
      <c r="R869" s="516"/>
      <c r="S869" s="514" t="s">
        <v>7</v>
      </c>
      <c r="T869" s="515"/>
      <c r="U869" s="515"/>
      <c r="V869" s="515"/>
      <c r="W869" s="515"/>
      <c r="X869" s="515"/>
      <c r="Y869" s="515"/>
      <c r="Z869" s="515"/>
      <c r="AA869" s="516"/>
      <c r="AB869" s="517">
        <f>SUM(((((J873+S873)/2)*G873)*E873))</f>
        <v>0</v>
      </c>
    </row>
    <row r="870" spans="1:28" ht="15.75" customHeight="1">
      <c r="A870" s="550"/>
      <c r="B870" s="551"/>
      <c r="C870" s="551"/>
      <c r="D870" s="552"/>
      <c r="E870" s="510"/>
      <c r="F870" s="511"/>
      <c r="G870" s="510"/>
      <c r="H870" s="513"/>
      <c r="I870" s="511"/>
      <c r="J870" s="520" t="s">
        <v>16</v>
      </c>
      <c r="K870" s="521"/>
      <c r="L870" s="522"/>
      <c r="M870" s="520" t="s">
        <v>17</v>
      </c>
      <c r="N870" s="521"/>
      <c r="O870" s="522"/>
      <c r="P870" s="520" t="s">
        <v>18</v>
      </c>
      <c r="Q870" s="521"/>
      <c r="R870" s="522"/>
      <c r="S870" s="520" t="s">
        <v>8</v>
      </c>
      <c r="T870" s="521"/>
      <c r="U870" s="522"/>
      <c r="V870" s="520" t="s">
        <v>13</v>
      </c>
      <c r="W870" s="521"/>
      <c r="X870" s="522"/>
      <c r="Y870" s="520" t="s">
        <v>149</v>
      </c>
      <c r="Z870" s="521"/>
      <c r="AA870" s="522"/>
      <c r="AB870" s="518"/>
    </row>
    <row r="871" spans="1:28" ht="15.75" customHeight="1">
      <c r="A871" s="523" t="str">
        <f>T(A750)</f>
        <v>Major Line Stations</v>
      </c>
      <c r="B871" s="524"/>
      <c r="C871" s="141" t="str">
        <f>T(C750)</f>
        <v>HR</v>
      </c>
      <c r="D871" s="144">
        <f>SUM(D750)</f>
        <v>3</v>
      </c>
      <c r="E871" s="525">
        <v>1</v>
      </c>
      <c r="F871" s="526"/>
      <c r="G871" s="525">
        <f>SUM(G750)</f>
        <v>0</v>
      </c>
      <c r="H871" s="529"/>
      <c r="I871" s="526"/>
      <c r="J871" s="531">
        <v>0</v>
      </c>
      <c r="K871" s="532"/>
      <c r="L871" s="533"/>
      <c r="M871" s="531">
        <v>0</v>
      </c>
      <c r="N871" s="532"/>
      <c r="O871" s="533"/>
      <c r="P871" s="531">
        <v>0</v>
      </c>
      <c r="Q871" s="532"/>
      <c r="R871" s="533"/>
      <c r="S871" s="531">
        <v>0</v>
      </c>
      <c r="T871" s="532"/>
      <c r="U871" s="533"/>
      <c r="V871" s="531">
        <v>0</v>
      </c>
      <c r="W871" s="532"/>
      <c r="X871" s="533"/>
      <c r="Y871" s="531">
        <v>0</v>
      </c>
      <c r="Z871" s="532"/>
      <c r="AA871" s="533"/>
      <c r="AB871" s="518"/>
    </row>
    <row r="872" spans="1:28" ht="15.75" customHeight="1">
      <c r="A872" s="537" t="str">
        <f>T(A751)</f>
        <v/>
      </c>
      <c r="B872" s="538"/>
      <c r="C872" s="538"/>
      <c r="D872" s="539"/>
      <c r="E872" s="527"/>
      <c r="F872" s="528"/>
      <c r="G872" s="527"/>
      <c r="H872" s="530"/>
      <c r="I872" s="528"/>
      <c r="J872" s="534"/>
      <c r="K872" s="535"/>
      <c r="L872" s="536"/>
      <c r="M872" s="534"/>
      <c r="N872" s="535"/>
      <c r="O872" s="536"/>
      <c r="P872" s="534"/>
      <c r="Q872" s="535"/>
      <c r="R872" s="536"/>
      <c r="S872" s="534"/>
      <c r="T872" s="535"/>
      <c r="U872" s="536"/>
      <c r="V872" s="534"/>
      <c r="W872" s="535"/>
      <c r="X872" s="536"/>
      <c r="Y872" s="534"/>
      <c r="Z872" s="535"/>
      <c r="AA872" s="536"/>
      <c r="AB872" s="518"/>
    </row>
    <row r="873" spans="1:28" ht="15.75" customHeight="1" thickBot="1">
      <c r="A873" s="540"/>
      <c r="B873" s="541"/>
      <c r="C873" s="541"/>
      <c r="D873" s="542"/>
      <c r="E873" s="543">
        <f>SUM(E871)</f>
        <v>1</v>
      </c>
      <c r="F873" s="544"/>
      <c r="G873" s="545">
        <f>SUM(G871)</f>
        <v>0</v>
      </c>
      <c r="H873" s="543"/>
      <c r="I873" s="544"/>
      <c r="J873" s="545">
        <f>SUM((J871+M871+P871)/3)</f>
        <v>0</v>
      </c>
      <c r="K873" s="543"/>
      <c r="L873" s="543"/>
      <c r="M873" s="543"/>
      <c r="N873" s="543"/>
      <c r="O873" s="543"/>
      <c r="P873" s="543"/>
      <c r="Q873" s="543"/>
      <c r="R873" s="544"/>
      <c r="S873" s="545">
        <f>SUM(((S871*3)+V871+Y871)/5)</f>
        <v>0</v>
      </c>
      <c r="T873" s="543"/>
      <c r="U873" s="543"/>
      <c r="V873" s="543"/>
      <c r="W873" s="543"/>
      <c r="X873" s="543"/>
      <c r="Y873" s="543"/>
      <c r="Z873" s="543"/>
      <c r="AA873" s="544"/>
      <c r="AB873" s="519"/>
    </row>
    <row r="874" spans="1:28" ht="15.75" customHeight="1" thickBot="1">
      <c r="E874" s="145"/>
      <c r="F874" s="145"/>
      <c r="G874" s="145"/>
      <c r="H874" s="145"/>
      <c r="I874" s="145"/>
      <c r="J874" s="145"/>
      <c r="K874" s="145"/>
      <c r="L874" s="145"/>
      <c r="M874" s="145"/>
      <c r="N874" s="145"/>
      <c r="O874" s="145"/>
      <c r="P874" s="145"/>
      <c r="Q874" s="145"/>
      <c r="R874" s="145"/>
      <c r="S874" s="145"/>
      <c r="T874" s="145"/>
      <c r="U874" s="145"/>
      <c r="V874" s="145"/>
      <c r="W874" s="145"/>
      <c r="X874" s="145"/>
      <c r="Y874" s="145"/>
      <c r="Z874" s="145"/>
      <c r="AA874" s="145"/>
      <c r="AB874" s="145"/>
    </row>
    <row r="875" spans="1:28" ht="15.75" customHeight="1">
      <c r="A875" s="547" t="str">
        <f>T(A869)</f>
        <v>Derailment/Collision</v>
      </c>
      <c r="B875" s="548"/>
      <c r="C875" s="548"/>
      <c r="D875" s="549"/>
      <c r="E875" s="508" t="s">
        <v>45</v>
      </c>
      <c r="F875" s="509"/>
      <c r="G875" s="508" t="s">
        <v>3</v>
      </c>
      <c r="H875" s="512"/>
      <c r="I875" s="509"/>
      <c r="J875" s="514" t="s">
        <v>15</v>
      </c>
      <c r="K875" s="515"/>
      <c r="L875" s="515"/>
      <c r="M875" s="515"/>
      <c r="N875" s="515"/>
      <c r="O875" s="515"/>
      <c r="P875" s="515"/>
      <c r="Q875" s="515"/>
      <c r="R875" s="516"/>
      <c r="S875" s="514" t="s">
        <v>7</v>
      </c>
      <c r="T875" s="515"/>
      <c r="U875" s="515"/>
      <c r="V875" s="515"/>
      <c r="W875" s="515"/>
      <c r="X875" s="515"/>
      <c r="Y875" s="515"/>
      <c r="Z875" s="515"/>
      <c r="AA875" s="516"/>
      <c r="AB875" s="517">
        <f>SUM(((((J879+S879)/2)*G879)*E879))</f>
        <v>0</v>
      </c>
    </row>
    <row r="876" spans="1:28" ht="15.75" customHeight="1">
      <c r="A876" s="550"/>
      <c r="B876" s="551"/>
      <c r="C876" s="551"/>
      <c r="D876" s="552"/>
      <c r="E876" s="510"/>
      <c r="F876" s="511"/>
      <c r="G876" s="510"/>
      <c r="H876" s="513"/>
      <c r="I876" s="511"/>
      <c r="J876" s="520" t="s">
        <v>16</v>
      </c>
      <c r="K876" s="521"/>
      <c r="L876" s="522"/>
      <c r="M876" s="520" t="s">
        <v>17</v>
      </c>
      <c r="N876" s="521"/>
      <c r="O876" s="522"/>
      <c r="P876" s="520" t="s">
        <v>18</v>
      </c>
      <c r="Q876" s="521"/>
      <c r="R876" s="522"/>
      <c r="S876" s="520" t="s">
        <v>8</v>
      </c>
      <c r="T876" s="521"/>
      <c r="U876" s="522"/>
      <c r="V876" s="520" t="s">
        <v>13</v>
      </c>
      <c r="W876" s="521"/>
      <c r="X876" s="522"/>
      <c r="Y876" s="520" t="s">
        <v>149</v>
      </c>
      <c r="Z876" s="521"/>
      <c r="AA876" s="522"/>
      <c r="AB876" s="518"/>
    </row>
    <row r="877" spans="1:28" ht="15.75" customHeight="1">
      <c r="A877" s="523" t="str">
        <f>T(A756)</f>
        <v>Parking Structures</v>
      </c>
      <c r="B877" s="524"/>
      <c r="C877" s="141" t="str">
        <f>T(C756)</f>
        <v>HR</v>
      </c>
      <c r="D877" s="144">
        <f>SUM(D756)</f>
        <v>4</v>
      </c>
      <c r="E877" s="525">
        <v>1</v>
      </c>
      <c r="F877" s="526"/>
      <c r="G877" s="525">
        <f>SUM(G756)</f>
        <v>0</v>
      </c>
      <c r="H877" s="529"/>
      <c r="I877" s="526"/>
      <c r="J877" s="531">
        <v>0</v>
      </c>
      <c r="K877" s="532"/>
      <c r="L877" s="533"/>
      <c r="M877" s="531">
        <v>0</v>
      </c>
      <c r="N877" s="532"/>
      <c r="O877" s="533"/>
      <c r="P877" s="531">
        <v>0</v>
      </c>
      <c r="Q877" s="532"/>
      <c r="R877" s="533"/>
      <c r="S877" s="531">
        <v>0</v>
      </c>
      <c r="T877" s="532"/>
      <c r="U877" s="533"/>
      <c r="V877" s="531">
        <v>0</v>
      </c>
      <c r="W877" s="532"/>
      <c r="X877" s="533"/>
      <c r="Y877" s="531">
        <v>0</v>
      </c>
      <c r="Z877" s="532"/>
      <c r="AA877" s="533"/>
      <c r="AB877" s="518"/>
    </row>
    <row r="878" spans="1:28" ht="15.75" customHeight="1">
      <c r="A878" s="537" t="str">
        <f>T(A757)</f>
        <v/>
      </c>
      <c r="B878" s="538"/>
      <c r="C878" s="538"/>
      <c r="D878" s="539"/>
      <c r="E878" s="527"/>
      <c r="F878" s="528"/>
      <c r="G878" s="527"/>
      <c r="H878" s="530"/>
      <c r="I878" s="528"/>
      <c r="J878" s="534"/>
      <c r="K878" s="535"/>
      <c r="L878" s="536"/>
      <c r="M878" s="534"/>
      <c r="N878" s="535"/>
      <c r="O878" s="536"/>
      <c r="P878" s="534"/>
      <c r="Q878" s="535"/>
      <c r="R878" s="536"/>
      <c r="S878" s="534"/>
      <c r="T878" s="535"/>
      <c r="U878" s="536"/>
      <c r="V878" s="534"/>
      <c r="W878" s="535"/>
      <c r="X878" s="536"/>
      <c r="Y878" s="534"/>
      <c r="Z878" s="535"/>
      <c r="AA878" s="536"/>
      <c r="AB878" s="518"/>
    </row>
    <row r="879" spans="1:28" ht="15.75" customHeight="1" thickBot="1">
      <c r="A879" s="540"/>
      <c r="B879" s="541"/>
      <c r="C879" s="541"/>
      <c r="D879" s="542"/>
      <c r="E879" s="543">
        <f>SUM(E877)</f>
        <v>1</v>
      </c>
      <c r="F879" s="544"/>
      <c r="G879" s="545">
        <f>SUM(G877)</f>
        <v>0</v>
      </c>
      <c r="H879" s="543"/>
      <c r="I879" s="544"/>
      <c r="J879" s="545">
        <f>SUM((J877+M877+P877)/3)</f>
        <v>0</v>
      </c>
      <c r="K879" s="543"/>
      <c r="L879" s="543"/>
      <c r="M879" s="543"/>
      <c r="N879" s="543"/>
      <c r="O879" s="543"/>
      <c r="P879" s="543"/>
      <c r="Q879" s="543"/>
      <c r="R879" s="544"/>
      <c r="S879" s="545">
        <f>SUM(((S877*3)+V877+Y877)/5)</f>
        <v>0</v>
      </c>
      <c r="T879" s="543"/>
      <c r="U879" s="543"/>
      <c r="V879" s="543"/>
      <c r="W879" s="543"/>
      <c r="X879" s="543"/>
      <c r="Y879" s="543"/>
      <c r="Z879" s="543"/>
      <c r="AA879" s="544"/>
      <c r="AB879" s="519"/>
    </row>
    <row r="880" spans="1:28" ht="15.75" customHeight="1" thickBot="1">
      <c r="E880" s="145"/>
      <c r="F880" s="145"/>
      <c r="G880" s="145"/>
      <c r="H880" s="145"/>
      <c r="I880" s="145"/>
      <c r="J880" s="143"/>
      <c r="K880" s="143"/>
      <c r="L880" s="143"/>
      <c r="M880" s="143"/>
      <c r="N880" s="143"/>
      <c r="O880" s="143"/>
      <c r="P880" s="143"/>
      <c r="Q880" s="143"/>
      <c r="R880" s="143"/>
      <c r="S880" s="143"/>
      <c r="T880" s="143"/>
      <c r="U880" s="143"/>
      <c r="V880" s="143"/>
      <c r="W880" s="143"/>
      <c r="X880" s="143"/>
      <c r="Y880" s="143"/>
      <c r="Z880" s="143"/>
      <c r="AA880" s="143"/>
      <c r="AB880" s="145"/>
    </row>
    <row r="881" spans="1:28" ht="15.75" customHeight="1">
      <c r="A881" s="547" t="str">
        <f>T(A875)</f>
        <v>Derailment/Collision</v>
      </c>
      <c r="B881" s="548"/>
      <c r="C881" s="548"/>
      <c r="D881" s="549"/>
      <c r="E881" s="508" t="s">
        <v>45</v>
      </c>
      <c r="F881" s="509"/>
      <c r="G881" s="508" t="s">
        <v>3</v>
      </c>
      <c r="H881" s="512"/>
      <c r="I881" s="509"/>
      <c r="J881" s="514" t="s">
        <v>15</v>
      </c>
      <c r="K881" s="515"/>
      <c r="L881" s="515"/>
      <c r="M881" s="515"/>
      <c r="N881" s="515"/>
      <c r="O881" s="515"/>
      <c r="P881" s="515"/>
      <c r="Q881" s="515"/>
      <c r="R881" s="516"/>
      <c r="S881" s="514" t="s">
        <v>7</v>
      </c>
      <c r="T881" s="515"/>
      <c r="U881" s="515"/>
      <c r="V881" s="515"/>
      <c r="W881" s="515"/>
      <c r="X881" s="515"/>
      <c r="Y881" s="515"/>
      <c r="Z881" s="515"/>
      <c r="AA881" s="516"/>
      <c r="AB881" s="517">
        <f>SUM(((((J885+S885)/2)*G885)*E885))</f>
        <v>0</v>
      </c>
    </row>
    <row r="882" spans="1:28" ht="15.75" customHeight="1">
      <c r="A882" s="550"/>
      <c r="B882" s="551"/>
      <c r="C882" s="551"/>
      <c r="D882" s="552"/>
      <c r="E882" s="510"/>
      <c r="F882" s="511"/>
      <c r="G882" s="510"/>
      <c r="H882" s="513"/>
      <c r="I882" s="511"/>
      <c r="J882" s="520" t="s">
        <v>16</v>
      </c>
      <c r="K882" s="521"/>
      <c r="L882" s="522"/>
      <c r="M882" s="520" t="s">
        <v>17</v>
      </c>
      <c r="N882" s="521"/>
      <c r="O882" s="522"/>
      <c r="P882" s="520" t="s">
        <v>18</v>
      </c>
      <c r="Q882" s="521"/>
      <c r="R882" s="522"/>
      <c r="S882" s="520" t="s">
        <v>8</v>
      </c>
      <c r="T882" s="521"/>
      <c r="U882" s="522"/>
      <c r="V882" s="520" t="s">
        <v>13</v>
      </c>
      <c r="W882" s="521"/>
      <c r="X882" s="522"/>
      <c r="Y882" s="520" t="s">
        <v>149</v>
      </c>
      <c r="Z882" s="521"/>
      <c r="AA882" s="522"/>
      <c r="AB882" s="518"/>
    </row>
    <row r="883" spans="1:28" ht="15.75" customHeight="1">
      <c r="A883" s="523" t="str">
        <f>T(A762)</f>
        <v>Consist - Type 1</v>
      </c>
      <c r="B883" s="524"/>
      <c r="C883" s="141" t="str">
        <f>T(C762)</f>
        <v>HR</v>
      </c>
      <c r="D883" s="144">
        <f>SUM(D762)</f>
        <v>5</v>
      </c>
      <c r="E883" s="525">
        <v>1</v>
      </c>
      <c r="F883" s="526"/>
      <c r="G883" s="525">
        <f>SUM(G762)</f>
        <v>0</v>
      </c>
      <c r="H883" s="529"/>
      <c r="I883" s="526"/>
      <c r="J883" s="531">
        <v>0</v>
      </c>
      <c r="K883" s="532"/>
      <c r="L883" s="533"/>
      <c r="M883" s="531">
        <v>0</v>
      </c>
      <c r="N883" s="532"/>
      <c r="O883" s="533"/>
      <c r="P883" s="531">
        <v>0</v>
      </c>
      <c r="Q883" s="532"/>
      <c r="R883" s="533"/>
      <c r="S883" s="531">
        <v>0</v>
      </c>
      <c r="T883" s="532"/>
      <c r="U883" s="533"/>
      <c r="V883" s="531">
        <v>0</v>
      </c>
      <c r="W883" s="532"/>
      <c r="X883" s="533"/>
      <c r="Y883" s="531">
        <v>0</v>
      </c>
      <c r="Z883" s="532"/>
      <c r="AA883" s="533"/>
      <c r="AB883" s="518"/>
    </row>
    <row r="884" spans="1:28" ht="15.75" customHeight="1">
      <c r="A884" s="537" t="str">
        <f>T(A763)</f>
        <v/>
      </c>
      <c r="B884" s="538"/>
      <c r="C884" s="538"/>
      <c r="D884" s="539"/>
      <c r="E884" s="527"/>
      <c r="F884" s="528"/>
      <c r="G884" s="527"/>
      <c r="H884" s="530"/>
      <c r="I884" s="528"/>
      <c r="J884" s="534"/>
      <c r="K884" s="535"/>
      <c r="L884" s="536"/>
      <c r="M884" s="534"/>
      <c r="N884" s="535"/>
      <c r="O884" s="536"/>
      <c r="P884" s="534"/>
      <c r="Q884" s="535"/>
      <c r="R884" s="536"/>
      <c r="S884" s="534"/>
      <c r="T884" s="535"/>
      <c r="U884" s="536"/>
      <c r="V884" s="534"/>
      <c r="W884" s="535"/>
      <c r="X884" s="536"/>
      <c r="Y884" s="534"/>
      <c r="Z884" s="535"/>
      <c r="AA884" s="536"/>
      <c r="AB884" s="518"/>
    </row>
    <row r="885" spans="1:28" ht="15.75" customHeight="1" thickBot="1">
      <c r="A885" s="540"/>
      <c r="B885" s="541"/>
      <c r="C885" s="541"/>
      <c r="D885" s="542"/>
      <c r="E885" s="543">
        <f>SUM(E883)</f>
        <v>1</v>
      </c>
      <c r="F885" s="544"/>
      <c r="G885" s="545">
        <f>SUM(G883)</f>
        <v>0</v>
      </c>
      <c r="H885" s="543"/>
      <c r="I885" s="544"/>
      <c r="J885" s="545">
        <f>SUM((J883+M883+P883)/3)</f>
        <v>0</v>
      </c>
      <c r="K885" s="543"/>
      <c r="L885" s="543"/>
      <c r="M885" s="543"/>
      <c r="N885" s="543"/>
      <c r="O885" s="543"/>
      <c r="P885" s="543"/>
      <c r="Q885" s="543"/>
      <c r="R885" s="544"/>
      <c r="S885" s="545">
        <f>SUM(((S883*3)+V883+Y883)/5)</f>
        <v>0</v>
      </c>
      <c r="T885" s="543"/>
      <c r="U885" s="543"/>
      <c r="V885" s="543"/>
      <c r="W885" s="543"/>
      <c r="X885" s="543"/>
      <c r="Y885" s="543"/>
      <c r="Z885" s="543"/>
      <c r="AA885" s="544"/>
      <c r="AB885" s="519"/>
    </row>
    <row r="886" spans="1:28" ht="15.75" customHeight="1" thickBot="1">
      <c r="E886" s="145"/>
      <c r="F886" s="145"/>
      <c r="G886" s="145"/>
      <c r="H886" s="145"/>
      <c r="I886" s="145"/>
      <c r="J886" s="145"/>
      <c r="K886" s="145"/>
      <c r="L886" s="145"/>
      <c r="M886" s="145"/>
      <c r="N886" s="145"/>
      <c r="O886" s="145"/>
      <c r="P886" s="145"/>
      <c r="Q886" s="145"/>
      <c r="R886" s="145"/>
      <c r="S886" s="145"/>
      <c r="T886" s="145"/>
      <c r="U886" s="145"/>
      <c r="V886" s="145"/>
      <c r="W886" s="145"/>
      <c r="X886" s="145"/>
      <c r="Y886" s="145"/>
      <c r="Z886" s="145"/>
      <c r="AA886" s="145"/>
      <c r="AB886" s="145"/>
    </row>
    <row r="887" spans="1:28" ht="15.75" customHeight="1">
      <c r="A887" s="547" t="str">
        <f>T(A881)</f>
        <v>Derailment/Collision</v>
      </c>
      <c r="B887" s="548"/>
      <c r="C887" s="548"/>
      <c r="D887" s="549"/>
      <c r="E887" s="508" t="s">
        <v>45</v>
      </c>
      <c r="F887" s="509"/>
      <c r="G887" s="508" t="s">
        <v>3</v>
      </c>
      <c r="H887" s="512"/>
      <c r="I887" s="509"/>
      <c r="J887" s="514" t="s">
        <v>15</v>
      </c>
      <c r="K887" s="515"/>
      <c r="L887" s="515"/>
      <c r="M887" s="515"/>
      <c r="N887" s="515"/>
      <c r="O887" s="515"/>
      <c r="P887" s="515"/>
      <c r="Q887" s="515"/>
      <c r="R887" s="516"/>
      <c r="S887" s="514" t="s">
        <v>7</v>
      </c>
      <c r="T887" s="515"/>
      <c r="U887" s="515"/>
      <c r="V887" s="515"/>
      <c r="W887" s="515"/>
      <c r="X887" s="515"/>
      <c r="Y887" s="515"/>
      <c r="Z887" s="515"/>
      <c r="AA887" s="516"/>
      <c r="AB887" s="517">
        <f>SUM(((((J891+S891)/2)*G891)*E891))</f>
        <v>0</v>
      </c>
    </row>
    <row r="888" spans="1:28" ht="15.75" customHeight="1">
      <c r="A888" s="550"/>
      <c r="B888" s="551"/>
      <c r="C888" s="551"/>
      <c r="D888" s="552"/>
      <c r="E888" s="510"/>
      <c r="F888" s="511"/>
      <c r="G888" s="510"/>
      <c r="H888" s="513"/>
      <c r="I888" s="511"/>
      <c r="J888" s="520" t="s">
        <v>16</v>
      </c>
      <c r="K888" s="521"/>
      <c r="L888" s="522"/>
      <c r="M888" s="520" t="s">
        <v>17</v>
      </c>
      <c r="N888" s="521"/>
      <c r="O888" s="522"/>
      <c r="P888" s="520" t="s">
        <v>18</v>
      </c>
      <c r="Q888" s="521"/>
      <c r="R888" s="522"/>
      <c r="S888" s="520" t="s">
        <v>8</v>
      </c>
      <c r="T888" s="521"/>
      <c r="U888" s="522"/>
      <c r="V888" s="520" t="s">
        <v>13</v>
      </c>
      <c r="W888" s="521"/>
      <c r="X888" s="522"/>
      <c r="Y888" s="520" t="s">
        <v>149</v>
      </c>
      <c r="Z888" s="521"/>
      <c r="AA888" s="522"/>
      <c r="AB888" s="518"/>
    </row>
    <row r="889" spans="1:28" ht="15.75" customHeight="1">
      <c r="A889" s="523" t="str">
        <f>T(A768)</f>
        <v>Consist - Type 2</v>
      </c>
      <c r="B889" s="524"/>
      <c r="C889" s="141" t="str">
        <f>T(C768)</f>
        <v>HR</v>
      </c>
      <c r="D889" s="144">
        <f>SUM(D768)</f>
        <v>6</v>
      </c>
      <c r="E889" s="525">
        <v>1</v>
      </c>
      <c r="F889" s="526"/>
      <c r="G889" s="525">
        <f>SUM(G768)</f>
        <v>0</v>
      </c>
      <c r="H889" s="529"/>
      <c r="I889" s="526"/>
      <c r="J889" s="531">
        <v>0</v>
      </c>
      <c r="K889" s="532"/>
      <c r="L889" s="533"/>
      <c r="M889" s="531">
        <v>0</v>
      </c>
      <c r="N889" s="532"/>
      <c r="O889" s="533"/>
      <c r="P889" s="531">
        <v>0</v>
      </c>
      <c r="Q889" s="532"/>
      <c r="R889" s="533"/>
      <c r="S889" s="531">
        <v>0</v>
      </c>
      <c r="T889" s="532"/>
      <c r="U889" s="533"/>
      <c r="V889" s="531">
        <v>0</v>
      </c>
      <c r="W889" s="532"/>
      <c r="X889" s="533"/>
      <c r="Y889" s="531">
        <v>0</v>
      </c>
      <c r="Z889" s="532"/>
      <c r="AA889" s="533"/>
      <c r="AB889" s="518"/>
    </row>
    <row r="890" spans="1:28" ht="15.75" customHeight="1">
      <c r="A890" s="537" t="str">
        <f>T(A769)</f>
        <v/>
      </c>
      <c r="B890" s="538"/>
      <c r="C890" s="538"/>
      <c r="D890" s="539"/>
      <c r="E890" s="527"/>
      <c r="F890" s="528"/>
      <c r="G890" s="527"/>
      <c r="H890" s="530"/>
      <c r="I890" s="528"/>
      <c r="J890" s="534"/>
      <c r="K890" s="535"/>
      <c r="L890" s="536"/>
      <c r="M890" s="534"/>
      <c r="N890" s="535"/>
      <c r="O890" s="536"/>
      <c r="P890" s="534"/>
      <c r="Q890" s="535"/>
      <c r="R890" s="536"/>
      <c r="S890" s="534"/>
      <c r="T890" s="535"/>
      <c r="U890" s="536"/>
      <c r="V890" s="534"/>
      <c r="W890" s="535"/>
      <c r="X890" s="536"/>
      <c r="Y890" s="534"/>
      <c r="Z890" s="535"/>
      <c r="AA890" s="536"/>
      <c r="AB890" s="518"/>
    </row>
    <row r="891" spans="1:28" ht="15.75" customHeight="1" thickBot="1">
      <c r="A891" s="540"/>
      <c r="B891" s="541"/>
      <c r="C891" s="541"/>
      <c r="D891" s="542"/>
      <c r="E891" s="543">
        <f>SUM(E889)</f>
        <v>1</v>
      </c>
      <c r="F891" s="544"/>
      <c r="G891" s="545">
        <f>SUM(G889)</f>
        <v>0</v>
      </c>
      <c r="H891" s="543"/>
      <c r="I891" s="544"/>
      <c r="J891" s="545">
        <f>SUM((J889+M889+P889)/3)</f>
        <v>0</v>
      </c>
      <c r="K891" s="543"/>
      <c r="L891" s="543"/>
      <c r="M891" s="543"/>
      <c r="N891" s="543"/>
      <c r="O891" s="543"/>
      <c r="P891" s="543"/>
      <c r="Q891" s="543"/>
      <c r="R891" s="544"/>
      <c r="S891" s="545">
        <f>SUM(((S889*3)+V889+Y889)/5)</f>
        <v>0</v>
      </c>
      <c r="T891" s="543"/>
      <c r="U891" s="543"/>
      <c r="V891" s="543"/>
      <c r="W891" s="543"/>
      <c r="X891" s="543"/>
      <c r="Y891" s="543"/>
      <c r="Z891" s="543"/>
      <c r="AA891" s="544"/>
      <c r="AB891" s="519"/>
    </row>
    <row r="892" spans="1:28" ht="15.75" customHeight="1" thickBot="1">
      <c r="E892" s="145"/>
      <c r="F892" s="145"/>
      <c r="G892" s="145"/>
      <c r="H892" s="145"/>
      <c r="I892" s="145"/>
      <c r="J892" s="143"/>
      <c r="K892" s="143"/>
      <c r="L892" s="143"/>
      <c r="M892" s="143"/>
      <c r="N892" s="143"/>
      <c r="O892" s="143"/>
      <c r="P892" s="143"/>
      <c r="Q892" s="143"/>
      <c r="R892" s="143"/>
      <c r="S892" s="143"/>
      <c r="T892" s="143"/>
      <c r="U892" s="143"/>
      <c r="V892" s="143"/>
      <c r="W892" s="143"/>
      <c r="X892" s="143"/>
      <c r="Y892" s="143"/>
      <c r="Z892" s="143"/>
      <c r="AA892" s="143"/>
      <c r="AB892" s="145"/>
    </row>
    <row r="893" spans="1:28" ht="15.75" customHeight="1">
      <c r="A893" s="547" t="str">
        <f>T(A887)</f>
        <v>Derailment/Collision</v>
      </c>
      <c r="B893" s="548"/>
      <c r="C893" s="548"/>
      <c r="D893" s="549"/>
      <c r="E893" s="508" t="s">
        <v>45</v>
      </c>
      <c r="F893" s="509"/>
      <c r="G893" s="508" t="s">
        <v>3</v>
      </c>
      <c r="H893" s="512"/>
      <c r="I893" s="509"/>
      <c r="J893" s="514" t="s">
        <v>15</v>
      </c>
      <c r="K893" s="515"/>
      <c r="L893" s="515"/>
      <c r="M893" s="515"/>
      <c r="N893" s="515"/>
      <c r="O893" s="515"/>
      <c r="P893" s="515"/>
      <c r="Q893" s="515"/>
      <c r="R893" s="516"/>
      <c r="S893" s="514" t="s">
        <v>7</v>
      </c>
      <c r="T893" s="515"/>
      <c r="U893" s="515"/>
      <c r="V893" s="515"/>
      <c r="W893" s="515"/>
      <c r="X893" s="515"/>
      <c r="Y893" s="515"/>
      <c r="Z893" s="515"/>
      <c r="AA893" s="516"/>
      <c r="AB893" s="517">
        <f>SUM(((((J897+S897)/2)*G897)*E897))</f>
        <v>0</v>
      </c>
    </row>
    <row r="894" spans="1:28" ht="15.75" customHeight="1">
      <c r="A894" s="550"/>
      <c r="B894" s="551"/>
      <c r="C894" s="551"/>
      <c r="D894" s="552"/>
      <c r="E894" s="510"/>
      <c r="F894" s="511"/>
      <c r="G894" s="510"/>
      <c r="H894" s="513"/>
      <c r="I894" s="511"/>
      <c r="J894" s="520" t="s">
        <v>16</v>
      </c>
      <c r="K894" s="521"/>
      <c r="L894" s="522"/>
      <c r="M894" s="520" t="s">
        <v>17</v>
      </c>
      <c r="N894" s="521"/>
      <c r="O894" s="522"/>
      <c r="P894" s="520" t="s">
        <v>18</v>
      </c>
      <c r="Q894" s="521"/>
      <c r="R894" s="522"/>
      <c r="S894" s="520" t="s">
        <v>8</v>
      </c>
      <c r="T894" s="521"/>
      <c r="U894" s="522"/>
      <c r="V894" s="520" t="s">
        <v>13</v>
      </c>
      <c r="W894" s="521"/>
      <c r="X894" s="522"/>
      <c r="Y894" s="520" t="s">
        <v>149</v>
      </c>
      <c r="Z894" s="521"/>
      <c r="AA894" s="522"/>
      <c r="AB894" s="518"/>
    </row>
    <row r="895" spans="1:28" ht="15.75" customHeight="1">
      <c r="A895" s="523" t="str">
        <f>T(A774)</f>
        <v>Primary Control Center</v>
      </c>
      <c r="B895" s="524"/>
      <c r="C895" s="141" t="str">
        <f>T(C774)</f>
        <v>HR</v>
      </c>
      <c r="D895" s="144">
        <f>SUM(D774)</f>
        <v>7</v>
      </c>
      <c r="E895" s="525">
        <v>1</v>
      </c>
      <c r="F895" s="526"/>
      <c r="G895" s="525">
        <f>SUM(G774)</f>
        <v>0</v>
      </c>
      <c r="H895" s="529"/>
      <c r="I895" s="526"/>
      <c r="J895" s="531">
        <v>0</v>
      </c>
      <c r="K895" s="532"/>
      <c r="L895" s="533"/>
      <c r="M895" s="531">
        <v>0</v>
      </c>
      <c r="N895" s="532"/>
      <c r="O895" s="533"/>
      <c r="P895" s="531">
        <v>0</v>
      </c>
      <c r="Q895" s="532"/>
      <c r="R895" s="533"/>
      <c r="S895" s="531">
        <v>0</v>
      </c>
      <c r="T895" s="532"/>
      <c r="U895" s="533"/>
      <c r="V895" s="531">
        <v>0</v>
      </c>
      <c r="W895" s="532"/>
      <c r="X895" s="533"/>
      <c r="Y895" s="531">
        <v>0</v>
      </c>
      <c r="Z895" s="532"/>
      <c r="AA895" s="533"/>
      <c r="AB895" s="518"/>
    </row>
    <row r="896" spans="1:28" ht="15.75" customHeight="1">
      <c r="A896" s="537" t="str">
        <f>T(A775)</f>
        <v/>
      </c>
      <c r="B896" s="538"/>
      <c r="C896" s="538"/>
      <c r="D896" s="539"/>
      <c r="E896" s="527"/>
      <c r="F896" s="528"/>
      <c r="G896" s="527"/>
      <c r="H896" s="530"/>
      <c r="I896" s="528"/>
      <c r="J896" s="534"/>
      <c r="K896" s="535"/>
      <c r="L896" s="536"/>
      <c r="M896" s="534"/>
      <c r="N896" s="535"/>
      <c r="O896" s="536"/>
      <c r="P896" s="534"/>
      <c r="Q896" s="535"/>
      <c r="R896" s="536"/>
      <c r="S896" s="534"/>
      <c r="T896" s="535"/>
      <c r="U896" s="536"/>
      <c r="V896" s="534"/>
      <c r="W896" s="535"/>
      <c r="X896" s="536"/>
      <c r="Y896" s="534"/>
      <c r="Z896" s="535"/>
      <c r="AA896" s="536"/>
      <c r="AB896" s="518"/>
    </row>
    <row r="897" spans="1:28" ht="15.75" customHeight="1" thickBot="1">
      <c r="A897" s="540"/>
      <c r="B897" s="541"/>
      <c r="C897" s="541"/>
      <c r="D897" s="542"/>
      <c r="E897" s="543">
        <f>SUM(E895)</f>
        <v>1</v>
      </c>
      <c r="F897" s="544"/>
      <c r="G897" s="545">
        <f>SUM(G895)</f>
        <v>0</v>
      </c>
      <c r="H897" s="543"/>
      <c r="I897" s="544"/>
      <c r="J897" s="545">
        <f>SUM((J895+M895+P895)/3)</f>
        <v>0</v>
      </c>
      <c r="K897" s="543"/>
      <c r="L897" s="543"/>
      <c r="M897" s="543"/>
      <c r="N897" s="543"/>
      <c r="O897" s="543"/>
      <c r="P897" s="543"/>
      <c r="Q897" s="543"/>
      <c r="R897" s="544"/>
      <c r="S897" s="545">
        <f>SUM(((S895*3)+V895+Y895)/5)</f>
        <v>0</v>
      </c>
      <c r="T897" s="543"/>
      <c r="U897" s="543"/>
      <c r="V897" s="543"/>
      <c r="W897" s="543"/>
      <c r="X897" s="543"/>
      <c r="Y897" s="543"/>
      <c r="Z897" s="543"/>
      <c r="AA897" s="544"/>
      <c r="AB897" s="519"/>
    </row>
    <row r="898" spans="1:28" ht="15.75" customHeight="1" thickBot="1">
      <c r="J898" s="145"/>
      <c r="K898" s="145"/>
      <c r="L898" s="145"/>
      <c r="M898" s="145"/>
      <c r="N898" s="145"/>
      <c r="O898" s="145"/>
      <c r="P898" s="145"/>
      <c r="Q898" s="145"/>
      <c r="R898" s="145"/>
      <c r="S898" s="145"/>
      <c r="T898" s="145"/>
      <c r="U898" s="145"/>
      <c r="V898" s="145"/>
      <c r="W898" s="145"/>
      <c r="X898" s="145"/>
      <c r="Y898" s="145"/>
      <c r="Z898" s="145"/>
      <c r="AA898" s="145"/>
      <c r="AB898" s="145"/>
    </row>
    <row r="899" spans="1:28" ht="15.75" customHeight="1">
      <c r="A899" s="547" t="str">
        <f>T(A893)</f>
        <v>Derailment/Collision</v>
      </c>
      <c r="B899" s="548"/>
      <c r="C899" s="548"/>
      <c r="D899" s="549"/>
      <c r="E899" s="508" t="s">
        <v>45</v>
      </c>
      <c r="F899" s="509"/>
      <c r="G899" s="508" t="s">
        <v>3</v>
      </c>
      <c r="H899" s="512"/>
      <c r="I899" s="509"/>
      <c r="J899" s="514" t="s">
        <v>15</v>
      </c>
      <c r="K899" s="515"/>
      <c r="L899" s="515"/>
      <c r="M899" s="515"/>
      <c r="N899" s="515"/>
      <c r="O899" s="515"/>
      <c r="P899" s="515"/>
      <c r="Q899" s="515"/>
      <c r="R899" s="516"/>
      <c r="S899" s="514" t="s">
        <v>7</v>
      </c>
      <c r="T899" s="515"/>
      <c r="U899" s="515"/>
      <c r="V899" s="515"/>
      <c r="W899" s="515"/>
      <c r="X899" s="515"/>
      <c r="Y899" s="515"/>
      <c r="Z899" s="515"/>
      <c r="AA899" s="516"/>
      <c r="AB899" s="517">
        <f>SUM(((((J903+S903)/2)*G903)*E903))</f>
        <v>0</v>
      </c>
    </row>
    <row r="900" spans="1:28" ht="15.75" customHeight="1">
      <c r="A900" s="550"/>
      <c r="B900" s="551"/>
      <c r="C900" s="551"/>
      <c r="D900" s="552"/>
      <c r="E900" s="510"/>
      <c r="F900" s="511"/>
      <c r="G900" s="510"/>
      <c r="H900" s="513"/>
      <c r="I900" s="511"/>
      <c r="J900" s="520" t="s">
        <v>16</v>
      </c>
      <c r="K900" s="521"/>
      <c r="L900" s="522"/>
      <c r="M900" s="520" t="s">
        <v>17</v>
      </c>
      <c r="N900" s="521"/>
      <c r="O900" s="522"/>
      <c r="P900" s="520" t="s">
        <v>18</v>
      </c>
      <c r="Q900" s="521"/>
      <c r="R900" s="522"/>
      <c r="S900" s="520" t="s">
        <v>8</v>
      </c>
      <c r="T900" s="521"/>
      <c r="U900" s="522"/>
      <c r="V900" s="520" t="s">
        <v>13</v>
      </c>
      <c r="W900" s="521"/>
      <c r="X900" s="522"/>
      <c r="Y900" s="520" t="s">
        <v>149</v>
      </c>
      <c r="Z900" s="521"/>
      <c r="AA900" s="522"/>
      <c r="AB900" s="518"/>
    </row>
    <row r="901" spans="1:28" ht="15.75" customHeight="1">
      <c r="A901" s="523" t="str">
        <f>T(A780)</f>
        <v>Cyber Systems</v>
      </c>
      <c r="B901" s="524"/>
      <c r="C901" s="141" t="str">
        <f>T(C780)</f>
        <v>HR</v>
      </c>
      <c r="D901" s="144">
        <f>SUM(D780)</f>
        <v>8</v>
      </c>
      <c r="E901" s="525">
        <v>1</v>
      </c>
      <c r="F901" s="526"/>
      <c r="G901" s="525">
        <f>SUM(G780)</f>
        <v>0</v>
      </c>
      <c r="H901" s="529"/>
      <c r="I901" s="526"/>
      <c r="J901" s="531">
        <v>0</v>
      </c>
      <c r="K901" s="532"/>
      <c r="L901" s="533"/>
      <c r="M901" s="531">
        <v>0</v>
      </c>
      <c r="N901" s="532"/>
      <c r="O901" s="533"/>
      <c r="P901" s="531">
        <v>0</v>
      </c>
      <c r="Q901" s="532"/>
      <c r="R901" s="533"/>
      <c r="S901" s="531">
        <v>0</v>
      </c>
      <c r="T901" s="532"/>
      <c r="U901" s="533"/>
      <c r="V901" s="531">
        <v>0</v>
      </c>
      <c r="W901" s="532"/>
      <c r="X901" s="533"/>
      <c r="Y901" s="531">
        <v>0</v>
      </c>
      <c r="Z901" s="532"/>
      <c r="AA901" s="533"/>
      <c r="AB901" s="518"/>
    </row>
    <row r="902" spans="1:28" ht="15.75" customHeight="1">
      <c r="A902" s="537" t="str">
        <f>T(A781)</f>
        <v/>
      </c>
      <c r="B902" s="538"/>
      <c r="C902" s="538"/>
      <c r="D902" s="539"/>
      <c r="E902" s="527"/>
      <c r="F902" s="528"/>
      <c r="G902" s="527"/>
      <c r="H902" s="530"/>
      <c r="I902" s="528"/>
      <c r="J902" s="534"/>
      <c r="K902" s="535"/>
      <c r="L902" s="536"/>
      <c r="M902" s="534"/>
      <c r="N902" s="535"/>
      <c r="O902" s="536"/>
      <c r="P902" s="534"/>
      <c r="Q902" s="535"/>
      <c r="R902" s="536"/>
      <c r="S902" s="534"/>
      <c r="T902" s="535"/>
      <c r="U902" s="536"/>
      <c r="V902" s="534"/>
      <c r="W902" s="535"/>
      <c r="X902" s="536"/>
      <c r="Y902" s="534"/>
      <c r="Z902" s="535"/>
      <c r="AA902" s="536"/>
      <c r="AB902" s="518"/>
    </row>
    <row r="903" spans="1:28" ht="15.75" customHeight="1" thickBot="1">
      <c r="A903" s="540"/>
      <c r="B903" s="541"/>
      <c r="C903" s="541"/>
      <c r="D903" s="542"/>
      <c r="E903" s="543">
        <f>SUM(E901)</f>
        <v>1</v>
      </c>
      <c r="F903" s="544"/>
      <c r="G903" s="545">
        <f>SUM(G901)</f>
        <v>0</v>
      </c>
      <c r="H903" s="543"/>
      <c r="I903" s="544"/>
      <c r="J903" s="545">
        <f>SUM((J901+M901+P901)/3)</f>
        <v>0</v>
      </c>
      <c r="K903" s="543"/>
      <c r="L903" s="543"/>
      <c r="M903" s="543"/>
      <c r="N903" s="543"/>
      <c r="O903" s="543"/>
      <c r="P903" s="543"/>
      <c r="Q903" s="543"/>
      <c r="R903" s="544"/>
      <c r="S903" s="545">
        <f>SUM(((S901*3)+V901+Y901)/5)</f>
        <v>0</v>
      </c>
      <c r="T903" s="543"/>
      <c r="U903" s="543"/>
      <c r="V903" s="543"/>
      <c r="W903" s="543"/>
      <c r="X903" s="543"/>
      <c r="Y903" s="543"/>
      <c r="Z903" s="543"/>
      <c r="AA903" s="544"/>
      <c r="AB903" s="519"/>
    </row>
    <row r="904" spans="1:28" ht="15.75" customHeight="1" thickBot="1">
      <c r="J904" s="143"/>
      <c r="K904" s="143"/>
      <c r="L904" s="143"/>
      <c r="M904" s="143"/>
      <c r="N904" s="143"/>
      <c r="O904" s="143"/>
      <c r="P904" s="143"/>
      <c r="Q904" s="143"/>
      <c r="R904" s="143"/>
      <c r="S904" s="143"/>
      <c r="T904" s="143"/>
      <c r="U904" s="143"/>
      <c r="V904" s="143"/>
      <c r="W904" s="143"/>
      <c r="X904" s="143"/>
      <c r="Y904" s="143"/>
      <c r="Z904" s="143"/>
      <c r="AA904" s="143"/>
      <c r="AB904" s="145"/>
    </row>
    <row r="905" spans="1:28" ht="15.75" customHeight="1">
      <c r="A905" s="547" t="str">
        <f>T(A893)</f>
        <v>Derailment/Collision</v>
      </c>
      <c r="B905" s="548"/>
      <c r="C905" s="548"/>
      <c r="D905" s="549"/>
      <c r="E905" s="508" t="s">
        <v>45</v>
      </c>
      <c r="F905" s="509"/>
      <c r="G905" s="508" t="s">
        <v>3</v>
      </c>
      <c r="H905" s="512"/>
      <c r="I905" s="509"/>
      <c r="J905" s="514" t="s">
        <v>15</v>
      </c>
      <c r="K905" s="515"/>
      <c r="L905" s="515"/>
      <c r="M905" s="515"/>
      <c r="N905" s="515"/>
      <c r="O905" s="515"/>
      <c r="P905" s="515"/>
      <c r="Q905" s="515"/>
      <c r="R905" s="516"/>
      <c r="S905" s="514" t="s">
        <v>7</v>
      </c>
      <c r="T905" s="515"/>
      <c r="U905" s="515"/>
      <c r="V905" s="515"/>
      <c r="W905" s="515"/>
      <c r="X905" s="515"/>
      <c r="Y905" s="515"/>
      <c r="Z905" s="515"/>
      <c r="AA905" s="516"/>
      <c r="AB905" s="517">
        <f>SUM(((((J909+S909)/2)*G909)*E909))</f>
        <v>0</v>
      </c>
    </row>
    <row r="906" spans="1:28" ht="15.75" customHeight="1">
      <c r="A906" s="550"/>
      <c r="B906" s="551"/>
      <c r="C906" s="551"/>
      <c r="D906" s="552"/>
      <c r="E906" s="510"/>
      <c r="F906" s="511"/>
      <c r="G906" s="510"/>
      <c r="H906" s="513"/>
      <c r="I906" s="511"/>
      <c r="J906" s="520" t="s">
        <v>16</v>
      </c>
      <c r="K906" s="521"/>
      <c r="L906" s="522"/>
      <c r="M906" s="520" t="s">
        <v>17</v>
      </c>
      <c r="N906" s="521"/>
      <c r="O906" s="522"/>
      <c r="P906" s="520" t="s">
        <v>18</v>
      </c>
      <c r="Q906" s="521"/>
      <c r="R906" s="522"/>
      <c r="S906" s="520" t="s">
        <v>8</v>
      </c>
      <c r="T906" s="521"/>
      <c r="U906" s="522"/>
      <c r="V906" s="520" t="s">
        <v>13</v>
      </c>
      <c r="W906" s="521"/>
      <c r="X906" s="522"/>
      <c r="Y906" s="520" t="s">
        <v>149</v>
      </c>
      <c r="Z906" s="521"/>
      <c r="AA906" s="522"/>
      <c r="AB906" s="518"/>
    </row>
    <row r="907" spans="1:28" ht="15.75" customHeight="1">
      <c r="A907" s="523" t="str">
        <f>T(A786)</f>
        <v>Right of Way (ROW)</v>
      </c>
      <c r="B907" s="524"/>
      <c r="C907" s="141" t="str">
        <f>T(C786)</f>
        <v>HR</v>
      </c>
      <c r="D907" s="144">
        <f>SUM(D786)</f>
        <v>9</v>
      </c>
      <c r="E907" s="525">
        <v>1</v>
      </c>
      <c r="F907" s="526"/>
      <c r="G907" s="525">
        <f>SUM(G786)</f>
        <v>0</v>
      </c>
      <c r="H907" s="529"/>
      <c r="I907" s="526"/>
      <c r="J907" s="531">
        <v>0</v>
      </c>
      <c r="K907" s="532"/>
      <c r="L907" s="533"/>
      <c r="M907" s="531">
        <v>0</v>
      </c>
      <c r="N907" s="532"/>
      <c r="O907" s="533"/>
      <c r="P907" s="531">
        <v>0</v>
      </c>
      <c r="Q907" s="532"/>
      <c r="R907" s="533"/>
      <c r="S907" s="531">
        <v>0</v>
      </c>
      <c r="T907" s="532"/>
      <c r="U907" s="533"/>
      <c r="V907" s="531">
        <v>0</v>
      </c>
      <c r="W907" s="532"/>
      <c r="X907" s="533"/>
      <c r="Y907" s="531">
        <v>0</v>
      </c>
      <c r="Z907" s="532"/>
      <c r="AA907" s="533"/>
      <c r="AB907" s="518"/>
    </row>
    <row r="908" spans="1:28" ht="15.75" customHeight="1">
      <c r="A908" s="537" t="str">
        <f>T(A787)</f>
        <v/>
      </c>
      <c r="B908" s="538"/>
      <c r="C908" s="538"/>
      <c r="D908" s="539"/>
      <c r="E908" s="527"/>
      <c r="F908" s="528"/>
      <c r="G908" s="527"/>
      <c r="H908" s="530"/>
      <c r="I908" s="528"/>
      <c r="J908" s="534"/>
      <c r="K908" s="535"/>
      <c r="L908" s="536"/>
      <c r="M908" s="534"/>
      <c r="N908" s="535"/>
      <c r="O908" s="536"/>
      <c r="P908" s="534"/>
      <c r="Q908" s="535"/>
      <c r="R908" s="536"/>
      <c r="S908" s="534"/>
      <c r="T908" s="535"/>
      <c r="U908" s="536"/>
      <c r="V908" s="534"/>
      <c r="W908" s="535"/>
      <c r="X908" s="536"/>
      <c r="Y908" s="534"/>
      <c r="Z908" s="535"/>
      <c r="AA908" s="536"/>
      <c r="AB908" s="518"/>
    </row>
    <row r="909" spans="1:28" ht="15.75" customHeight="1" thickBot="1">
      <c r="A909" s="540"/>
      <c r="B909" s="541"/>
      <c r="C909" s="541"/>
      <c r="D909" s="542"/>
      <c r="E909" s="543">
        <f>SUM(E907)</f>
        <v>1</v>
      </c>
      <c r="F909" s="544"/>
      <c r="G909" s="545">
        <f>SUM(G907)</f>
        <v>0</v>
      </c>
      <c r="H909" s="543"/>
      <c r="I909" s="544"/>
      <c r="J909" s="545">
        <f>SUM((J907+M907+P907)/3)</f>
        <v>0</v>
      </c>
      <c r="K909" s="543"/>
      <c r="L909" s="543"/>
      <c r="M909" s="543"/>
      <c r="N909" s="543"/>
      <c r="O909" s="543"/>
      <c r="P909" s="543"/>
      <c r="Q909" s="543"/>
      <c r="R909" s="544"/>
      <c r="S909" s="545">
        <f>SUM(((S907*3)+V907+Y907)/5)</f>
        <v>0</v>
      </c>
      <c r="T909" s="543"/>
      <c r="U909" s="543"/>
      <c r="V909" s="543"/>
      <c r="W909" s="543"/>
      <c r="X909" s="543"/>
      <c r="Y909" s="543"/>
      <c r="Z909" s="543"/>
      <c r="AA909" s="544"/>
      <c r="AB909" s="519"/>
    </row>
    <row r="910" spans="1:28" ht="15.75" customHeight="1" thickBot="1">
      <c r="J910" s="145"/>
      <c r="K910" s="145"/>
      <c r="L910" s="145"/>
      <c r="M910" s="145"/>
      <c r="N910" s="145"/>
      <c r="O910" s="145"/>
      <c r="P910" s="145"/>
      <c r="Q910" s="145"/>
      <c r="R910" s="145"/>
      <c r="S910" s="145"/>
      <c r="T910" s="145"/>
      <c r="U910" s="145"/>
      <c r="V910" s="145"/>
      <c r="W910" s="145"/>
      <c r="X910" s="145"/>
      <c r="Y910" s="145"/>
      <c r="Z910" s="145"/>
      <c r="AA910" s="145"/>
      <c r="AB910" s="145"/>
    </row>
    <row r="911" spans="1:28" ht="15.75" customHeight="1">
      <c r="A911" s="547" t="str">
        <f>T(A893)</f>
        <v>Derailment/Collision</v>
      </c>
      <c r="B911" s="548"/>
      <c r="C911" s="548"/>
      <c r="D911" s="549"/>
      <c r="E911" s="508" t="s">
        <v>45</v>
      </c>
      <c r="F911" s="509"/>
      <c r="G911" s="508" t="s">
        <v>3</v>
      </c>
      <c r="H911" s="512"/>
      <c r="I911" s="509"/>
      <c r="J911" s="514" t="s">
        <v>15</v>
      </c>
      <c r="K911" s="515"/>
      <c r="L911" s="515"/>
      <c r="M911" s="515"/>
      <c r="N911" s="515"/>
      <c r="O911" s="515"/>
      <c r="P911" s="515"/>
      <c r="Q911" s="515"/>
      <c r="R911" s="516"/>
      <c r="S911" s="514" t="s">
        <v>7</v>
      </c>
      <c r="T911" s="515"/>
      <c r="U911" s="515"/>
      <c r="V911" s="515"/>
      <c r="W911" s="515"/>
      <c r="X911" s="515"/>
      <c r="Y911" s="515"/>
      <c r="Z911" s="515"/>
      <c r="AA911" s="516"/>
      <c r="AB911" s="517">
        <f>SUM(((((J915+S915)/2)*G915)*E915))</f>
        <v>0</v>
      </c>
    </row>
    <row r="912" spans="1:28" ht="15.75" customHeight="1">
      <c r="A912" s="550"/>
      <c r="B912" s="551"/>
      <c r="C912" s="551"/>
      <c r="D912" s="552"/>
      <c r="E912" s="510"/>
      <c r="F912" s="511"/>
      <c r="G912" s="510"/>
      <c r="H912" s="513"/>
      <c r="I912" s="511"/>
      <c r="J912" s="520" t="s">
        <v>16</v>
      </c>
      <c r="K912" s="521"/>
      <c r="L912" s="522"/>
      <c r="M912" s="520" t="s">
        <v>17</v>
      </c>
      <c r="N912" s="521"/>
      <c r="O912" s="522"/>
      <c r="P912" s="520" t="s">
        <v>18</v>
      </c>
      <c r="Q912" s="521"/>
      <c r="R912" s="522"/>
      <c r="S912" s="520" t="s">
        <v>8</v>
      </c>
      <c r="T912" s="521"/>
      <c r="U912" s="522"/>
      <c r="V912" s="520" t="s">
        <v>13</v>
      </c>
      <c r="W912" s="521"/>
      <c r="X912" s="522"/>
      <c r="Y912" s="520" t="s">
        <v>149</v>
      </c>
      <c r="Z912" s="521"/>
      <c r="AA912" s="522"/>
      <c r="AB912" s="518"/>
    </row>
    <row r="913" spans="1:28" ht="15.75" customHeight="1">
      <c r="A913" s="523" t="str">
        <f>T(A792)</f>
        <v>Signals &amp; PTC</v>
      </c>
      <c r="B913" s="524"/>
      <c r="C913" s="141" t="str">
        <f>T(C792)</f>
        <v>HR</v>
      </c>
      <c r="D913" s="144">
        <f>SUM(D792)</f>
        <v>10</v>
      </c>
      <c r="E913" s="525">
        <v>1</v>
      </c>
      <c r="F913" s="526"/>
      <c r="G913" s="525">
        <f>SUM(G792)</f>
        <v>0</v>
      </c>
      <c r="H913" s="529"/>
      <c r="I913" s="526"/>
      <c r="J913" s="531">
        <v>0</v>
      </c>
      <c r="K913" s="532"/>
      <c r="L913" s="533"/>
      <c r="M913" s="531">
        <v>0</v>
      </c>
      <c r="N913" s="532"/>
      <c r="O913" s="533"/>
      <c r="P913" s="531">
        <v>0</v>
      </c>
      <c r="Q913" s="532"/>
      <c r="R913" s="533"/>
      <c r="S913" s="531">
        <v>0</v>
      </c>
      <c r="T913" s="532"/>
      <c r="U913" s="533"/>
      <c r="V913" s="531">
        <v>0</v>
      </c>
      <c r="W913" s="532"/>
      <c r="X913" s="533"/>
      <c r="Y913" s="531">
        <v>0</v>
      </c>
      <c r="Z913" s="532"/>
      <c r="AA913" s="533"/>
      <c r="AB913" s="518"/>
    </row>
    <row r="914" spans="1:28" ht="15.75" customHeight="1">
      <c r="A914" s="537" t="str">
        <f>T(A793)</f>
        <v/>
      </c>
      <c r="B914" s="538"/>
      <c r="C914" s="538"/>
      <c r="D914" s="539"/>
      <c r="E914" s="527"/>
      <c r="F914" s="528"/>
      <c r="G914" s="527"/>
      <c r="H914" s="530"/>
      <c r="I914" s="528"/>
      <c r="J914" s="534"/>
      <c r="K914" s="535"/>
      <c r="L914" s="536"/>
      <c r="M914" s="534"/>
      <c r="N914" s="535"/>
      <c r="O914" s="536"/>
      <c r="P914" s="534"/>
      <c r="Q914" s="535"/>
      <c r="R914" s="536"/>
      <c r="S914" s="534"/>
      <c r="T914" s="535"/>
      <c r="U914" s="536"/>
      <c r="V914" s="534"/>
      <c r="W914" s="535"/>
      <c r="X914" s="536"/>
      <c r="Y914" s="534"/>
      <c r="Z914" s="535"/>
      <c r="AA914" s="536"/>
      <c r="AB914" s="518"/>
    </row>
    <row r="915" spans="1:28" ht="15.75" customHeight="1" thickBot="1">
      <c r="A915" s="540"/>
      <c r="B915" s="541"/>
      <c r="C915" s="541"/>
      <c r="D915" s="542"/>
      <c r="E915" s="543">
        <f>SUM(E913)</f>
        <v>1</v>
      </c>
      <c r="F915" s="544"/>
      <c r="G915" s="545">
        <f>SUM(G913)</f>
        <v>0</v>
      </c>
      <c r="H915" s="543"/>
      <c r="I915" s="544"/>
      <c r="J915" s="545">
        <f>SUM((J913+M913+P913)/3)</f>
        <v>0</v>
      </c>
      <c r="K915" s="543"/>
      <c r="L915" s="543"/>
      <c r="M915" s="543"/>
      <c r="N915" s="543"/>
      <c r="O915" s="543"/>
      <c r="P915" s="543"/>
      <c r="Q915" s="543"/>
      <c r="R915" s="544"/>
      <c r="S915" s="545">
        <f>SUM(((S913*3)+V913+Y913)/5)</f>
        <v>0</v>
      </c>
      <c r="T915" s="543"/>
      <c r="U915" s="543"/>
      <c r="V915" s="543"/>
      <c r="W915" s="543"/>
      <c r="X915" s="543"/>
      <c r="Y915" s="543"/>
      <c r="Z915" s="543"/>
      <c r="AA915" s="544"/>
      <c r="AB915" s="519"/>
    </row>
    <row r="916" spans="1:28" ht="15.75" customHeight="1" thickBot="1">
      <c r="J916" s="145"/>
      <c r="K916" s="145"/>
      <c r="L916" s="145"/>
      <c r="M916" s="145"/>
      <c r="N916" s="145"/>
      <c r="O916" s="145"/>
      <c r="P916" s="145"/>
      <c r="Q916" s="145"/>
      <c r="R916" s="145"/>
      <c r="S916" s="145"/>
      <c r="T916" s="145"/>
      <c r="U916" s="145"/>
      <c r="V916" s="145"/>
      <c r="W916" s="145"/>
      <c r="X916" s="145"/>
      <c r="Y916" s="145"/>
      <c r="Z916" s="145"/>
      <c r="AA916" s="145"/>
      <c r="AB916" s="145"/>
    </row>
    <row r="917" spans="1:28" ht="15.75" customHeight="1">
      <c r="A917" s="547" t="str">
        <f>T(A911)</f>
        <v>Derailment/Collision</v>
      </c>
      <c r="B917" s="548"/>
      <c r="C917" s="548"/>
      <c r="D917" s="549"/>
      <c r="E917" s="508" t="s">
        <v>45</v>
      </c>
      <c r="F917" s="509"/>
      <c r="G917" s="508" t="s">
        <v>3</v>
      </c>
      <c r="H917" s="512"/>
      <c r="I917" s="509"/>
      <c r="J917" s="514" t="s">
        <v>15</v>
      </c>
      <c r="K917" s="515"/>
      <c r="L917" s="515"/>
      <c r="M917" s="515"/>
      <c r="N917" s="515"/>
      <c r="O917" s="515"/>
      <c r="P917" s="515"/>
      <c r="Q917" s="515"/>
      <c r="R917" s="516"/>
      <c r="S917" s="514" t="s">
        <v>7</v>
      </c>
      <c r="T917" s="515"/>
      <c r="U917" s="515"/>
      <c r="V917" s="515"/>
      <c r="W917" s="515"/>
      <c r="X917" s="515"/>
      <c r="Y917" s="515"/>
      <c r="Z917" s="515"/>
      <c r="AA917" s="516"/>
      <c r="AB917" s="517">
        <f>SUM(((((J921+S921)/2)*G921)*E921))</f>
        <v>0</v>
      </c>
    </row>
    <row r="918" spans="1:28" ht="15.75" customHeight="1">
      <c r="A918" s="550"/>
      <c r="B918" s="551"/>
      <c r="C918" s="551"/>
      <c r="D918" s="552"/>
      <c r="E918" s="510"/>
      <c r="F918" s="511"/>
      <c r="G918" s="510"/>
      <c r="H918" s="513"/>
      <c r="I918" s="511"/>
      <c r="J918" s="520" t="s">
        <v>16</v>
      </c>
      <c r="K918" s="521"/>
      <c r="L918" s="522"/>
      <c r="M918" s="520" t="s">
        <v>17</v>
      </c>
      <c r="N918" s="521"/>
      <c r="O918" s="522"/>
      <c r="P918" s="520" t="s">
        <v>18</v>
      </c>
      <c r="Q918" s="521"/>
      <c r="R918" s="522"/>
      <c r="S918" s="520" t="s">
        <v>8</v>
      </c>
      <c r="T918" s="521"/>
      <c r="U918" s="522"/>
      <c r="V918" s="520" t="s">
        <v>13</v>
      </c>
      <c r="W918" s="521"/>
      <c r="X918" s="522"/>
      <c r="Y918" s="520" t="s">
        <v>149</v>
      </c>
      <c r="Z918" s="521"/>
      <c r="AA918" s="522"/>
      <c r="AB918" s="518"/>
    </row>
    <row r="919" spans="1:28" ht="15.75" customHeight="1">
      <c r="A919" s="523" t="str">
        <f>T(A798)</f>
        <v xml:space="preserve">Switches </v>
      </c>
      <c r="B919" s="524"/>
      <c r="C919" s="141" t="str">
        <f>T(C798)</f>
        <v>HR</v>
      </c>
      <c r="D919" s="144">
        <f>SUM(D798)</f>
        <v>11</v>
      </c>
      <c r="E919" s="525">
        <v>1</v>
      </c>
      <c r="F919" s="526"/>
      <c r="G919" s="525">
        <f>SUM(G798)</f>
        <v>0</v>
      </c>
      <c r="H919" s="529"/>
      <c r="I919" s="526"/>
      <c r="J919" s="531">
        <v>0</v>
      </c>
      <c r="K919" s="532"/>
      <c r="L919" s="533"/>
      <c r="M919" s="531">
        <v>0</v>
      </c>
      <c r="N919" s="532"/>
      <c r="O919" s="533"/>
      <c r="P919" s="531">
        <v>0</v>
      </c>
      <c r="Q919" s="532"/>
      <c r="R919" s="533"/>
      <c r="S919" s="531">
        <v>0</v>
      </c>
      <c r="T919" s="532"/>
      <c r="U919" s="533"/>
      <c r="V919" s="531">
        <v>0</v>
      </c>
      <c r="W919" s="532"/>
      <c r="X919" s="533"/>
      <c r="Y919" s="531">
        <v>0</v>
      </c>
      <c r="Z919" s="532"/>
      <c r="AA919" s="533"/>
      <c r="AB919" s="518"/>
    </row>
    <row r="920" spans="1:28" ht="15.75" customHeight="1">
      <c r="A920" s="537" t="str">
        <f>T(A799)</f>
        <v/>
      </c>
      <c r="B920" s="538"/>
      <c r="C920" s="538"/>
      <c r="D920" s="539"/>
      <c r="E920" s="527"/>
      <c r="F920" s="528"/>
      <c r="G920" s="527"/>
      <c r="H920" s="530"/>
      <c r="I920" s="528"/>
      <c r="J920" s="534"/>
      <c r="K920" s="535"/>
      <c r="L920" s="536"/>
      <c r="M920" s="534"/>
      <c r="N920" s="535"/>
      <c r="O920" s="536"/>
      <c r="P920" s="534"/>
      <c r="Q920" s="535"/>
      <c r="R920" s="536"/>
      <c r="S920" s="534"/>
      <c r="T920" s="535"/>
      <c r="U920" s="536"/>
      <c r="V920" s="534"/>
      <c r="W920" s="535"/>
      <c r="X920" s="536"/>
      <c r="Y920" s="534"/>
      <c r="Z920" s="535"/>
      <c r="AA920" s="536"/>
      <c r="AB920" s="518"/>
    </row>
    <row r="921" spans="1:28" ht="15.75" customHeight="1" thickBot="1">
      <c r="A921" s="540"/>
      <c r="B921" s="541"/>
      <c r="C921" s="541"/>
      <c r="D921" s="542"/>
      <c r="E921" s="543">
        <f>SUM(E919)</f>
        <v>1</v>
      </c>
      <c r="F921" s="544"/>
      <c r="G921" s="545">
        <f>SUM(G919)</f>
        <v>0</v>
      </c>
      <c r="H921" s="543"/>
      <c r="I921" s="544"/>
      <c r="J921" s="545">
        <f>SUM((J919+M919+P919)/3)</f>
        <v>0</v>
      </c>
      <c r="K921" s="543"/>
      <c r="L921" s="543"/>
      <c r="M921" s="543"/>
      <c r="N921" s="543"/>
      <c r="O921" s="543"/>
      <c r="P921" s="543"/>
      <c r="Q921" s="543"/>
      <c r="R921" s="544"/>
      <c r="S921" s="545">
        <f>SUM(((S919*3)+V919+Y919)/5)</f>
        <v>0</v>
      </c>
      <c r="T921" s="543"/>
      <c r="U921" s="543"/>
      <c r="V921" s="543"/>
      <c r="W921" s="543"/>
      <c r="X921" s="543"/>
      <c r="Y921" s="543"/>
      <c r="Z921" s="543"/>
      <c r="AA921" s="544"/>
      <c r="AB921" s="519"/>
    </row>
    <row r="922" spans="1:28" ht="15.75" customHeight="1" thickBot="1">
      <c r="J922" s="143"/>
      <c r="K922" s="143"/>
      <c r="L922" s="143"/>
      <c r="M922" s="143"/>
      <c r="N922" s="143"/>
      <c r="O922" s="143"/>
      <c r="P922" s="143"/>
      <c r="Q922" s="143"/>
      <c r="R922" s="143"/>
      <c r="S922" s="143"/>
      <c r="T922" s="143"/>
      <c r="U922" s="143"/>
      <c r="V922" s="143"/>
      <c r="W922" s="143"/>
      <c r="X922" s="143"/>
      <c r="Y922" s="143"/>
      <c r="Z922" s="143"/>
      <c r="AA922" s="143"/>
      <c r="AB922" s="145"/>
    </row>
    <row r="923" spans="1:28" ht="15.75" customHeight="1">
      <c r="A923" s="547" t="str">
        <f>T(A917)</f>
        <v>Derailment/Collision</v>
      </c>
      <c r="B923" s="548"/>
      <c r="C923" s="548"/>
      <c r="D923" s="549"/>
      <c r="E923" s="508" t="s">
        <v>45</v>
      </c>
      <c r="F923" s="509"/>
      <c r="G923" s="508" t="s">
        <v>3</v>
      </c>
      <c r="H923" s="512"/>
      <c r="I923" s="509"/>
      <c r="J923" s="514" t="s">
        <v>15</v>
      </c>
      <c r="K923" s="515"/>
      <c r="L923" s="515"/>
      <c r="M923" s="515"/>
      <c r="N923" s="515"/>
      <c r="O923" s="515"/>
      <c r="P923" s="515"/>
      <c r="Q923" s="515"/>
      <c r="R923" s="516"/>
      <c r="S923" s="514" t="s">
        <v>7</v>
      </c>
      <c r="T923" s="515"/>
      <c r="U923" s="515"/>
      <c r="V923" s="515"/>
      <c r="W923" s="515"/>
      <c r="X923" s="515"/>
      <c r="Y923" s="515"/>
      <c r="Z923" s="515"/>
      <c r="AA923" s="516"/>
      <c r="AB923" s="517">
        <f>SUM(((((J927+S927)/2)*G927)*E927))</f>
        <v>0</v>
      </c>
    </row>
    <row r="924" spans="1:28" ht="15.75" customHeight="1">
      <c r="A924" s="550"/>
      <c r="B924" s="551"/>
      <c r="C924" s="551"/>
      <c r="D924" s="552"/>
      <c r="E924" s="510"/>
      <c r="F924" s="511"/>
      <c r="G924" s="510"/>
      <c r="H924" s="513"/>
      <c r="I924" s="511"/>
      <c r="J924" s="520" t="s">
        <v>16</v>
      </c>
      <c r="K924" s="521"/>
      <c r="L924" s="522"/>
      <c r="M924" s="520" t="s">
        <v>17</v>
      </c>
      <c r="N924" s="521"/>
      <c r="O924" s="522"/>
      <c r="P924" s="520" t="s">
        <v>18</v>
      </c>
      <c r="Q924" s="521"/>
      <c r="R924" s="522"/>
      <c r="S924" s="520" t="s">
        <v>8</v>
      </c>
      <c r="T924" s="521"/>
      <c r="U924" s="522"/>
      <c r="V924" s="520" t="s">
        <v>13</v>
      </c>
      <c r="W924" s="521"/>
      <c r="X924" s="522"/>
      <c r="Y924" s="520" t="s">
        <v>149</v>
      </c>
      <c r="Z924" s="521"/>
      <c r="AA924" s="522"/>
      <c r="AB924" s="518"/>
    </row>
    <row r="925" spans="1:28" ht="15.75" customHeight="1">
      <c r="A925" s="523" t="str">
        <f>T(A804)</f>
        <v>Bridges</v>
      </c>
      <c r="B925" s="524"/>
      <c r="C925" s="141" t="str">
        <f>T(C804)</f>
        <v>HR</v>
      </c>
      <c r="D925" s="144">
        <f>SUM(D804)</f>
        <v>12</v>
      </c>
      <c r="E925" s="525">
        <v>1</v>
      </c>
      <c r="F925" s="526"/>
      <c r="G925" s="525">
        <f>SUM(G804)</f>
        <v>0</v>
      </c>
      <c r="H925" s="529"/>
      <c r="I925" s="526"/>
      <c r="J925" s="531">
        <v>0</v>
      </c>
      <c r="K925" s="532"/>
      <c r="L925" s="533"/>
      <c r="M925" s="531">
        <v>0</v>
      </c>
      <c r="N925" s="532"/>
      <c r="O925" s="533"/>
      <c r="P925" s="531">
        <v>0</v>
      </c>
      <c r="Q925" s="532"/>
      <c r="R925" s="533"/>
      <c r="S925" s="531">
        <v>0</v>
      </c>
      <c r="T925" s="532"/>
      <c r="U925" s="533"/>
      <c r="V925" s="531">
        <v>0</v>
      </c>
      <c r="W925" s="532"/>
      <c r="X925" s="533"/>
      <c r="Y925" s="531">
        <v>0</v>
      </c>
      <c r="Z925" s="532"/>
      <c r="AA925" s="533"/>
      <c r="AB925" s="518"/>
    </row>
    <row r="926" spans="1:28" ht="15.75" customHeight="1">
      <c r="A926" s="537" t="str">
        <f>T(A805)</f>
        <v/>
      </c>
      <c r="B926" s="538"/>
      <c r="C926" s="538"/>
      <c r="D926" s="539"/>
      <c r="E926" s="527"/>
      <c r="F926" s="528"/>
      <c r="G926" s="527"/>
      <c r="H926" s="530"/>
      <c r="I926" s="528"/>
      <c r="J926" s="534"/>
      <c r="K926" s="535"/>
      <c r="L926" s="536"/>
      <c r="M926" s="534"/>
      <c r="N926" s="535"/>
      <c r="O926" s="536"/>
      <c r="P926" s="534"/>
      <c r="Q926" s="535"/>
      <c r="R926" s="536"/>
      <c r="S926" s="534"/>
      <c r="T926" s="535"/>
      <c r="U926" s="536"/>
      <c r="V926" s="534"/>
      <c r="W926" s="535"/>
      <c r="X926" s="536"/>
      <c r="Y926" s="534"/>
      <c r="Z926" s="535"/>
      <c r="AA926" s="536"/>
      <c r="AB926" s="518"/>
    </row>
    <row r="927" spans="1:28" ht="15.75" customHeight="1" thickBot="1">
      <c r="A927" s="540"/>
      <c r="B927" s="541"/>
      <c r="C927" s="541"/>
      <c r="D927" s="542"/>
      <c r="E927" s="543">
        <f>SUM(E925)</f>
        <v>1</v>
      </c>
      <c r="F927" s="544"/>
      <c r="G927" s="545">
        <f>SUM(G925)</f>
        <v>0</v>
      </c>
      <c r="H927" s="543"/>
      <c r="I927" s="544"/>
      <c r="J927" s="545">
        <f>SUM((J925+M925+P925)/3)</f>
        <v>0</v>
      </c>
      <c r="K927" s="543"/>
      <c r="L927" s="543"/>
      <c r="M927" s="543"/>
      <c r="N927" s="543"/>
      <c r="O927" s="543"/>
      <c r="P927" s="543"/>
      <c r="Q927" s="543"/>
      <c r="R927" s="544"/>
      <c r="S927" s="545">
        <f>SUM(((S925*3)+V925+Y925)/5)</f>
        <v>0</v>
      </c>
      <c r="T927" s="543"/>
      <c r="U927" s="543"/>
      <c r="V927" s="543"/>
      <c r="W927" s="543"/>
      <c r="X927" s="543"/>
      <c r="Y927" s="543"/>
      <c r="Z927" s="543"/>
      <c r="AA927" s="544"/>
      <c r="AB927" s="519"/>
    </row>
    <row r="928" spans="1:28" ht="15.75" customHeight="1" thickBot="1">
      <c r="J928" s="145"/>
      <c r="K928" s="145"/>
      <c r="L928" s="145"/>
      <c r="M928" s="145"/>
      <c r="N928" s="145"/>
      <c r="O928" s="145"/>
      <c r="P928" s="145"/>
      <c r="Q928" s="145"/>
      <c r="R928" s="145"/>
      <c r="S928" s="145"/>
      <c r="T928" s="145"/>
      <c r="U928" s="145"/>
      <c r="V928" s="145"/>
      <c r="W928" s="145"/>
      <c r="X928" s="145"/>
      <c r="Y928" s="145"/>
      <c r="Z928" s="145"/>
      <c r="AA928" s="145"/>
      <c r="AB928" s="145"/>
    </row>
    <row r="929" spans="1:28" ht="15.75" customHeight="1">
      <c r="A929" s="547" t="str">
        <f>T(A923)</f>
        <v>Derailment/Collision</v>
      </c>
      <c r="B929" s="548"/>
      <c r="C929" s="548"/>
      <c r="D929" s="549"/>
      <c r="E929" s="508" t="s">
        <v>45</v>
      </c>
      <c r="F929" s="509"/>
      <c r="G929" s="508" t="s">
        <v>3</v>
      </c>
      <c r="H929" s="512"/>
      <c r="I929" s="509"/>
      <c r="J929" s="514" t="s">
        <v>15</v>
      </c>
      <c r="K929" s="515"/>
      <c r="L929" s="515"/>
      <c r="M929" s="515"/>
      <c r="N929" s="515"/>
      <c r="O929" s="515"/>
      <c r="P929" s="515"/>
      <c r="Q929" s="515"/>
      <c r="R929" s="516"/>
      <c r="S929" s="514" t="s">
        <v>7</v>
      </c>
      <c r="T929" s="515"/>
      <c r="U929" s="515"/>
      <c r="V929" s="515"/>
      <c r="W929" s="515"/>
      <c r="X929" s="515"/>
      <c r="Y929" s="515"/>
      <c r="Z929" s="515"/>
      <c r="AA929" s="516"/>
      <c r="AB929" s="517">
        <f>SUM(((((J933+S933)/2)*G933)*E933))</f>
        <v>0</v>
      </c>
    </row>
    <row r="930" spans="1:28" ht="15.75" customHeight="1">
      <c r="A930" s="550"/>
      <c r="B930" s="551"/>
      <c r="C930" s="551"/>
      <c r="D930" s="552"/>
      <c r="E930" s="510"/>
      <c r="F930" s="511"/>
      <c r="G930" s="510"/>
      <c r="H930" s="513"/>
      <c r="I930" s="511"/>
      <c r="J930" s="520" t="s">
        <v>16</v>
      </c>
      <c r="K930" s="521"/>
      <c r="L930" s="522"/>
      <c r="M930" s="520" t="s">
        <v>17</v>
      </c>
      <c r="N930" s="521"/>
      <c r="O930" s="522"/>
      <c r="P930" s="520" t="s">
        <v>18</v>
      </c>
      <c r="Q930" s="521"/>
      <c r="R930" s="522"/>
      <c r="S930" s="520" t="s">
        <v>8</v>
      </c>
      <c r="T930" s="521"/>
      <c r="U930" s="522"/>
      <c r="V930" s="520" t="s">
        <v>13</v>
      </c>
      <c r="W930" s="521"/>
      <c r="X930" s="522"/>
      <c r="Y930" s="520" t="s">
        <v>149</v>
      </c>
      <c r="Z930" s="521"/>
      <c r="AA930" s="522"/>
      <c r="AB930" s="518"/>
    </row>
    <row r="931" spans="1:28" ht="15.75" customHeight="1">
      <c r="A931" s="523" t="str">
        <f>T(A810)</f>
        <v>Elevated Track</v>
      </c>
      <c r="B931" s="524"/>
      <c r="C931" s="141" t="str">
        <f>T(C810)</f>
        <v>HR</v>
      </c>
      <c r="D931" s="144">
        <f>SUM(D810)</f>
        <v>13</v>
      </c>
      <c r="E931" s="525">
        <v>1</v>
      </c>
      <c r="F931" s="526"/>
      <c r="G931" s="525">
        <f>SUM(G810)</f>
        <v>0</v>
      </c>
      <c r="H931" s="529"/>
      <c r="I931" s="526"/>
      <c r="J931" s="531">
        <v>0</v>
      </c>
      <c r="K931" s="532"/>
      <c r="L931" s="533"/>
      <c r="M931" s="531">
        <v>0</v>
      </c>
      <c r="N931" s="532"/>
      <c r="O931" s="533"/>
      <c r="P931" s="531">
        <v>0</v>
      </c>
      <c r="Q931" s="532"/>
      <c r="R931" s="533"/>
      <c r="S931" s="531">
        <v>0</v>
      </c>
      <c r="T931" s="532"/>
      <c r="U931" s="533"/>
      <c r="V931" s="531">
        <v>0</v>
      </c>
      <c r="W931" s="532"/>
      <c r="X931" s="533"/>
      <c r="Y931" s="531">
        <v>0</v>
      </c>
      <c r="Z931" s="532"/>
      <c r="AA931" s="533"/>
      <c r="AB931" s="518"/>
    </row>
    <row r="932" spans="1:28" ht="15.75" customHeight="1">
      <c r="A932" s="537" t="str">
        <f>T(A811)</f>
        <v/>
      </c>
      <c r="B932" s="538"/>
      <c r="C932" s="538"/>
      <c r="D932" s="539"/>
      <c r="E932" s="527"/>
      <c r="F932" s="528"/>
      <c r="G932" s="527"/>
      <c r="H932" s="530"/>
      <c r="I932" s="528"/>
      <c r="J932" s="534"/>
      <c r="K932" s="535"/>
      <c r="L932" s="536"/>
      <c r="M932" s="534"/>
      <c r="N932" s="535"/>
      <c r="O932" s="536"/>
      <c r="P932" s="534"/>
      <c r="Q932" s="535"/>
      <c r="R932" s="536"/>
      <c r="S932" s="534"/>
      <c r="T932" s="535"/>
      <c r="U932" s="536"/>
      <c r="V932" s="534"/>
      <c r="W932" s="535"/>
      <c r="X932" s="536"/>
      <c r="Y932" s="534"/>
      <c r="Z932" s="535"/>
      <c r="AA932" s="536"/>
      <c r="AB932" s="518"/>
    </row>
    <row r="933" spans="1:28" ht="15.75" customHeight="1" thickBot="1">
      <c r="A933" s="540"/>
      <c r="B933" s="541"/>
      <c r="C933" s="541"/>
      <c r="D933" s="542"/>
      <c r="E933" s="543">
        <f>SUM(E931)</f>
        <v>1</v>
      </c>
      <c r="F933" s="544"/>
      <c r="G933" s="545">
        <f>SUM(G931)</f>
        <v>0</v>
      </c>
      <c r="H933" s="543"/>
      <c r="I933" s="544"/>
      <c r="J933" s="545">
        <f>SUM((J931+M931+P931)/3)</f>
        <v>0</v>
      </c>
      <c r="K933" s="543"/>
      <c r="L933" s="543"/>
      <c r="M933" s="543"/>
      <c r="N933" s="543"/>
      <c r="O933" s="543"/>
      <c r="P933" s="543"/>
      <c r="Q933" s="543"/>
      <c r="R933" s="544"/>
      <c r="S933" s="545">
        <f>SUM(((S931*3)+V931+Y931)/5)</f>
        <v>0</v>
      </c>
      <c r="T933" s="543"/>
      <c r="U933" s="543"/>
      <c r="V933" s="543"/>
      <c r="W933" s="543"/>
      <c r="X933" s="543"/>
      <c r="Y933" s="543"/>
      <c r="Z933" s="543"/>
      <c r="AA933" s="544"/>
      <c r="AB933" s="519"/>
    </row>
    <row r="934" spans="1:28" ht="15.75" customHeight="1" thickBot="1">
      <c r="J934" s="143"/>
      <c r="K934" s="143"/>
      <c r="L934" s="143"/>
      <c r="M934" s="143"/>
      <c r="N934" s="143"/>
      <c r="O934" s="143"/>
      <c r="P934" s="143"/>
      <c r="Q934" s="143"/>
      <c r="R934" s="143"/>
      <c r="S934" s="143"/>
      <c r="T934" s="143"/>
      <c r="U934" s="143"/>
      <c r="V934" s="143"/>
      <c r="W934" s="143"/>
      <c r="X934" s="143"/>
      <c r="Y934" s="143"/>
      <c r="Z934" s="143"/>
      <c r="AA934" s="143"/>
      <c r="AB934" s="145"/>
    </row>
    <row r="935" spans="1:28" ht="15.75" customHeight="1">
      <c r="A935" s="547" t="str">
        <f>T(A929)</f>
        <v>Derailment/Collision</v>
      </c>
      <c r="B935" s="548"/>
      <c r="C935" s="548"/>
      <c r="D935" s="549"/>
      <c r="E935" s="508" t="s">
        <v>45</v>
      </c>
      <c r="F935" s="509"/>
      <c r="G935" s="508" t="s">
        <v>3</v>
      </c>
      <c r="H935" s="512"/>
      <c r="I935" s="509"/>
      <c r="J935" s="514" t="s">
        <v>15</v>
      </c>
      <c r="K935" s="515"/>
      <c r="L935" s="515"/>
      <c r="M935" s="515"/>
      <c r="N935" s="515"/>
      <c r="O935" s="515"/>
      <c r="P935" s="515"/>
      <c r="Q935" s="515"/>
      <c r="R935" s="516"/>
      <c r="S935" s="514" t="s">
        <v>7</v>
      </c>
      <c r="T935" s="515"/>
      <c r="U935" s="515"/>
      <c r="V935" s="515"/>
      <c r="W935" s="515"/>
      <c r="X935" s="515"/>
      <c r="Y935" s="515"/>
      <c r="Z935" s="515"/>
      <c r="AA935" s="516"/>
      <c r="AB935" s="517">
        <f>SUM(((((J939+S939)/2)*G939)*E939))</f>
        <v>0</v>
      </c>
    </row>
    <row r="936" spans="1:28" ht="15.75" customHeight="1">
      <c r="A936" s="550"/>
      <c r="B936" s="551"/>
      <c r="C936" s="551"/>
      <c r="D936" s="552"/>
      <c r="E936" s="510"/>
      <c r="F936" s="511"/>
      <c r="G936" s="510"/>
      <c r="H936" s="513"/>
      <c r="I936" s="511"/>
      <c r="J936" s="520" t="s">
        <v>16</v>
      </c>
      <c r="K936" s="521"/>
      <c r="L936" s="522"/>
      <c r="M936" s="520" t="s">
        <v>17</v>
      </c>
      <c r="N936" s="521"/>
      <c r="O936" s="522"/>
      <c r="P936" s="520" t="s">
        <v>18</v>
      </c>
      <c r="Q936" s="521"/>
      <c r="R936" s="522"/>
      <c r="S936" s="520" t="s">
        <v>8</v>
      </c>
      <c r="T936" s="521"/>
      <c r="U936" s="522"/>
      <c r="V936" s="520" t="s">
        <v>13</v>
      </c>
      <c r="W936" s="521"/>
      <c r="X936" s="522"/>
      <c r="Y936" s="520" t="s">
        <v>149</v>
      </c>
      <c r="Z936" s="521"/>
      <c r="AA936" s="522"/>
      <c r="AB936" s="518"/>
    </row>
    <row r="937" spans="1:28" ht="15.75" customHeight="1">
      <c r="A937" s="523" t="str">
        <f>T(A816)</f>
        <v xml:space="preserve">Tunnels </v>
      </c>
      <c r="B937" s="524"/>
      <c r="C937" s="141" t="str">
        <f>T(C816)</f>
        <v>HR</v>
      </c>
      <c r="D937" s="144">
        <f>SUM(D816)</f>
        <v>14</v>
      </c>
      <c r="E937" s="525">
        <v>1</v>
      </c>
      <c r="F937" s="526"/>
      <c r="G937" s="525">
        <f>SUM(G816)</f>
        <v>0</v>
      </c>
      <c r="H937" s="529"/>
      <c r="I937" s="526"/>
      <c r="J937" s="531">
        <v>0</v>
      </c>
      <c r="K937" s="532"/>
      <c r="L937" s="533"/>
      <c r="M937" s="531">
        <v>0</v>
      </c>
      <c r="N937" s="532"/>
      <c r="O937" s="533"/>
      <c r="P937" s="531">
        <v>0</v>
      </c>
      <c r="Q937" s="532"/>
      <c r="R937" s="533"/>
      <c r="S937" s="531">
        <v>0</v>
      </c>
      <c r="T937" s="532"/>
      <c r="U937" s="533"/>
      <c r="V937" s="531">
        <v>0</v>
      </c>
      <c r="W937" s="532"/>
      <c r="X937" s="533"/>
      <c r="Y937" s="531">
        <v>0</v>
      </c>
      <c r="Z937" s="532"/>
      <c r="AA937" s="533"/>
      <c r="AB937" s="518"/>
    </row>
    <row r="938" spans="1:28" ht="15.75" customHeight="1">
      <c r="A938" s="537" t="str">
        <f>T(A817)</f>
        <v/>
      </c>
      <c r="B938" s="538"/>
      <c r="C938" s="538"/>
      <c r="D938" s="539"/>
      <c r="E938" s="527"/>
      <c r="F938" s="528"/>
      <c r="G938" s="527"/>
      <c r="H938" s="530"/>
      <c r="I938" s="528"/>
      <c r="J938" s="534"/>
      <c r="K938" s="535"/>
      <c r="L938" s="536"/>
      <c r="M938" s="534"/>
      <c r="N938" s="535"/>
      <c r="O938" s="536"/>
      <c r="P938" s="534"/>
      <c r="Q938" s="535"/>
      <c r="R938" s="536"/>
      <c r="S938" s="534"/>
      <c r="T938" s="535"/>
      <c r="U938" s="536"/>
      <c r="V938" s="534"/>
      <c r="W938" s="535"/>
      <c r="X938" s="536"/>
      <c r="Y938" s="534"/>
      <c r="Z938" s="535"/>
      <c r="AA938" s="536"/>
      <c r="AB938" s="518"/>
    </row>
    <row r="939" spans="1:28" ht="15.75" customHeight="1" thickBot="1">
      <c r="A939" s="540"/>
      <c r="B939" s="541"/>
      <c r="C939" s="541"/>
      <c r="D939" s="542"/>
      <c r="E939" s="543">
        <f>SUM(E937)</f>
        <v>1</v>
      </c>
      <c r="F939" s="544"/>
      <c r="G939" s="545">
        <f>SUM(G937)</f>
        <v>0</v>
      </c>
      <c r="H939" s="543"/>
      <c r="I939" s="544"/>
      <c r="J939" s="545">
        <f>SUM((J937+M937+P937)/3)</f>
        <v>0</v>
      </c>
      <c r="K939" s="543"/>
      <c r="L939" s="543"/>
      <c r="M939" s="543"/>
      <c r="N939" s="543"/>
      <c r="O939" s="543"/>
      <c r="P939" s="543"/>
      <c r="Q939" s="543"/>
      <c r="R939" s="544"/>
      <c r="S939" s="545">
        <f>SUM(((S937*3)+V937+Y937)/5)</f>
        <v>0</v>
      </c>
      <c r="T939" s="543"/>
      <c r="U939" s="543"/>
      <c r="V939" s="543"/>
      <c r="W939" s="543"/>
      <c r="X939" s="543"/>
      <c r="Y939" s="543"/>
      <c r="Z939" s="543"/>
      <c r="AA939" s="544"/>
      <c r="AB939" s="519"/>
    </row>
    <row r="940" spans="1:28" ht="15.75" customHeight="1" thickBot="1">
      <c r="J940" s="143"/>
      <c r="K940" s="143"/>
      <c r="L940" s="143"/>
      <c r="M940" s="143"/>
      <c r="N940" s="143"/>
      <c r="O940" s="143"/>
      <c r="P940" s="143"/>
      <c r="Q940" s="143"/>
      <c r="R940" s="143"/>
      <c r="S940" s="143"/>
      <c r="T940" s="143"/>
      <c r="U940" s="143"/>
      <c r="V940" s="143"/>
      <c r="W940" s="143"/>
      <c r="X940" s="143"/>
      <c r="Y940" s="143"/>
      <c r="Z940" s="143"/>
      <c r="AA940" s="143"/>
    </row>
    <row r="941" spans="1:28" ht="15.75" customHeight="1">
      <c r="A941" s="547" t="str">
        <f>T(A935)</f>
        <v>Derailment/Collision</v>
      </c>
      <c r="B941" s="548"/>
      <c r="C941" s="548"/>
      <c r="D941" s="549"/>
      <c r="E941" s="508" t="s">
        <v>45</v>
      </c>
      <c r="F941" s="509"/>
      <c r="G941" s="508" t="s">
        <v>3</v>
      </c>
      <c r="H941" s="512"/>
      <c r="I941" s="509"/>
      <c r="J941" s="514" t="s">
        <v>15</v>
      </c>
      <c r="K941" s="515"/>
      <c r="L941" s="515"/>
      <c r="M941" s="515"/>
      <c r="N941" s="515"/>
      <c r="O941" s="515"/>
      <c r="P941" s="515"/>
      <c r="Q941" s="515"/>
      <c r="R941" s="516"/>
      <c r="S941" s="514" t="s">
        <v>7</v>
      </c>
      <c r="T941" s="515"/>
      <c r="U941" s="515"/>
      <c r="V941" s="515"/>
      <c r="W941" s="515"/>
      <c r="X941" s="515"/>
      <c r="Y941" s="515"/>
      <c r="Z941" s="515"/>
      <c r="AA941" s="516"/>
      <c r="AB941" s="517">
        <f>SUM(((((J945+S945)/2)*G945)*E945))</f>
        <v>0</v>
      </c>
    </row>
    <row r="942" spans="1:28" ht="15.75" customHeight="1">
      <c r="A942" s="550"/>
      <c r="B942" s="551"/>
      <c r="C942" s="551"/>
      <c r="D942" s="552"/>
      <c r="E942" s="510"/>
      <c r="F942" s="511"/>
      <c r="G942" s="510"/>
      <c r="H942" s="513"/>
      <c r="I942" s="511"/>
      <c r="J942" s="520" t="s">
        <v>16</v>
      </c>
      <c r="K942" s="521"/>
      <c r="L942" s="522"/>
      <c r="M942" s="520" t="s">
        <v>17</v>
      </c>
      <c r="N942" s="521"/>
      <c r="O942" s="522"/>
      <c r="P942" s="520" t="s">
        <v>18</v>
      </c>
      <c r="Q942" s="521"/>
      <c r="R942" s="522"/>
      <c r="S942" s="520" t="s">
        <v>8</v>
      </c>
      <c r="T942" s="521"/>
      <c r="U942" s="522"/>
      <c r="V942" s="520" t="s">
        <v>13</v>
      </c>
      <c r="W942" s="521"/>
      <c r="X942" s="522"/>
      <c r="Y942" s="520" t="s">
        <v>149</v>
      </c>
      <c r="Z942" s="521"/>
      <c r="AA942" s="522"/>
      <c r="AB942" s="518"/>
    </row>
    <row r="943" spans="1:28" ht="15.75" customHeight="1">
      <c r="A943" s="523" t="str">
        <f>T(A822)</f>
        <v>Choke Points on ROW</v>
      </c>
      <c r="B943" s="524"/>
      <c r="C943" s="141" t="str">
        <f>T(C822)</f>
        <v>HR</v>
      </c>
      <c r="D943" s="144">
        <f>SUM(D822)</f>
        <v>15</v>
      </c>
      <c r="E943" s="525">
        <v>1</v>
      </c>
      <c r="F943" s="526"/>
      <c r="G943" s="525">
        <f>SUM(G822)</f>
        <v>0</v>
      </c>
      <c r="H943" s="529"/>
      <c r="I943" s="526"/>
      <c r="J943" s="531">
        <v>0</v>
      </c>
      <c r="K943" s="532"/>
      <c r="L943" s="533"/>
      <c r="M943" s="531">
        <v>0</v>
      </c>
      <c r="N943" s="532"/>
      <c r="O943" s="533"/>
      <c r="P943" s="531">
        <v>0</v>
      </c>
      <c r="Q943" s="532"/>
      <c r="R943" s="533"/>
      <c r="S943" s="531">
        <v>0</v>
      </c>
      <c r="T943" s="532"/>
      <c r="U943" s="533"/>
      <c r="V943" s="531">
        <v>0</v>
      </c>
      <c r="W943" s="532"/>
      <c r="X943" s="533"/>
      <c r="Y943" s="531">
        <v>0</v>
      </c>
      <c r="Z943" s="532"/>
      <c r="AA943" s="533"/>
      <c r="AB943" s="518"/>
    </row>
    <row r="944" spans="1:28" ht="15.75" customHeight="1">
      <c r="A944" s="537" t="str">
        <f>T(A823)</f>
        <v/>
      </c>
      <c r="B944" s="538"/>
      <c r="C944" s="538"/>
      <c r="D944" s="539"/>
      <c r="E944" s="527"/>
      <c r="F944" s="528"/>
      <c r="G944" s="527"/>
      <c r="H944" s="530"/>
      <c r="I944" s="528"/>
      <c r="J944" s="534"/>
      <c r="K944" s="535"/>
      <c r="L944" s="536"/>
      <c r="M944" s="534"/>
      <c r="N944" s="535"/>
      <c r="O944" s="536"/>
      <c r="P944" s="534"/>
      <c r="Q944" s="535"/>
      <c r="R944" s="536"/>
      <c r="S944" s="534"/>
      <c r="T944" s="535"/>
      <c r="U944" s="536"/>
      <c r="V944" s="534"/>
      <c r="W944" s="535"/>
      <c r="X944" s="536"/>
      <c r="Y944" s="534"/>
      <c r="Z944" s="535"/>
      <c r="AA944" s="536"/>
      <c r="AB944" s="518"/>
    </row>
    <row r="945" spans="1:28" ht="15.75" customHeight="1" thickBot="1">
      <c r="A945" s="540"/>
      <c r="B945" s="541"/>
      <c r="C945" s="541"/>
      <c r="D945" s="542"/>
      <c r="E945" s="543">
        <f>SUM(E943)</f>
        <v>1</v>
      </c>
      <c r="F945" s="544"/>
      <c r="G945" s="545">
        <f>SUM(G943)</f>
        <v>0</v>
      </c>
      <c r="H945" s="543"/>
      <c r="I945" s="544"/>
      <c r="J945" s="545">
        <f>SUM((J943+M943+P943)/3)</f>
        <v>0</v>
      </c>
      <c r="K945" s="543"/>
      <c r="L945" s="543"/>
      <c r="M945" s="543"/>
      <c r="N945" s="543"/>
      <c r="O945" s="543"/>
      <c r="P945" s="543"/>
      <c r="Q945" s="543"/>
      <c r="R945" s="544"/>
      <c r="S945" s="545">
        <f>SUM(((S943*3)+V943+Y943)/5)</f>
        <v>0</v>
      </c>
      <c r="T945" s="543"/>
      <c r="U945" s="543"/>
      <c r="V945" s="543"/>
      <c r="W945" s="543"/>
      <c r="X945" s="543"/>
      <c r="Y945" s="543"/>
      <c r="Z945" s="543"/>
      <c r="AA945" s="544"/>
      <c r="AB945" s="519"/>
    </row>
    <row r="946" spans="1:28" ht="15.75" customHeight="1" thickBot="1">
      <c r="J946" s="143"/>
      <c r="K946" s="143"/>
      <c r="L946" s="143"/>
      <c r="M946" s="143"/>
      <c r="N946" s="143"/>
      <c r="O946" s="143"/>
      <c r="P946" s="143"/>
      <c r="Q946" s="143"/>
      <c r="R946" s="143"/>
      <c r="S946" s="143"/>
      <c r="T946" s="143"/>
      <c r="U946" s="143"/>
      <c r="V946" s="143"/>
      <c r="W946" s="143"/>
      <c r="X946" s="143"/>
      <c r="Y946" s="143"/>
      <c r="Z946" s="143"/>
      <c r="AA946" s="143"/>
      <c r="AB946" s="145"/>
    </row>
    <row r="947" spans="1:28" ht="15.75" customHeight="1">
      <c r="A947" s="547" t="str">
        <f>T(A941)</f>
        <v>Derailment/Collision</v>
      </c>
      <c r="B947" s="548"/>
      <c r="C947" s="548"/>
      <c r="D947" s="549"/>
      <c r="E947" s="508" t="s">
        <v>45</v>
      </c>
      <c r="F947" s="509"/>
      <c r="G947" s="508" t="s">
        <v>3</v>
      </c>
      <c r="H947" s="512"/>
      <c r="I947" s="509"/>
      <c r="J947" s="514" t="s">
        <v>15</v>
      </c>
      <c r="K947" s="515"/>
      <c r="L947" s="515"/>
      <c r="M947" s="515"/>
      <c r="N947" s="515"/>
      <c r="O947" s="515"/>
      <c r="P947" s="515"/>
      <c r="Q947" s="515"/>
      <c r="R947" s="516"/>
      <c r="S947" s="514" t="s">
        <v>7</v>
      </c>
      <c r="T947" s="515"/>
      <c r="U947" s="515"/>
      <c r="V947" s="515"/>
      <c r="W947" s="515"/>
      <c r="X947" s="515"/>
      <c r="Y947" s="515"/>
      <c r="Z947" s="515"/>
      <c r="AA947" s="516"/>
      <c r="AB947" s="517">
        <f>SUM(((((J951+S951)/2)*G951)*E951))</f>
        <v>0</v>
      </c>
    </row>
    <row r="948" spans="1:28" ht="15.75" customHeight="1">
      <c r="A948" s="550"/>
      <c r="B948" s="551"/>
      <c r="C948" s="551"/>
      <c r="D948" s="552"/>
      <c r="E948" s="510"/>
      <c r="F948" s="511"/>
      <c r="G948" s="510"/>
      <c r="H948" s="513"/>
      <c r="I948" s="511"/>
      <c r="J948" s="520" t="s">
        <v>16</v>
      </c>
      <c r="K948" s="521"/>
      <c r="L948" s="522"/>
      <c r="M948" s="520" t="s">
        <v>17</v>
      </c>
      <c r="N948" s="521"/>
      <c r="O948" s="522"/>
      <c r="P948" s="520" t="s">
        <v>18</v>
      </c>
      <c r="Q948" s="521"/>
      <c r="R948" s="522"/>
      <c r="S948" s="520" t="s">
        <v>8</v>
      </c>
      <c r="T948" s="521"/>
      <c r="U948" s="522"/>
      <c r="V948" s="520" t="s">
        <v>13</v>
      </c>
      <c r="W948" s="521"/>
      <c r="X948" s="522"/>
      <c r="Y948" s="520" t="s">
        <v>149</v>
      </c>
      <c r="Z948" s="521"/>
      <c r="AA948" s="522"/>
      <c r="AB948" s="518"/>
    </row>
    <row r="949" spans="1:28" ht="15.75" customHeight="1">
      <c r="A949" s="523" t="str">
        <f>T(A828)</f>
        <v>Fire Suppression</v>
      </c>
      <c r="B949" s="524"/>
      <c r="C949" s="141" t="str">
        <f>T(C828)</f>
        <v>HR</v>
      </c>
      <c r="D949" s="144">
        <f>SUM(D828)</f>
        <v>16</v>
      </c>
      <c r="E949" s="525">
        <v>1</v>
      </c>
      <c r="F949" s="526"/>
      <c r="G949" s="525">
        <f>SUM(G828)</f>
        <v>0</v>
      </c>
      <c r="H949" s="529"/>
      <c r="I949" s="526"/>
      <c r="J949" s="531">
        <v>0</v>
      </c>
      <c r="K949" s="532"/>
      <c r="L949" s="533"/>
      <c r="M949" s="531">
        <v>0</v>
      </c>
      <c r="N949" s="532"/>
      <c r="O949" s="533"/>
      <c r="P949" s="531">
        <v>0</v>
      </c>
      <c r="Q949" s="532"/>
      <c r="R949" s="533"/>
      <c r="S949" s="531">
        <v>0</v>
      </c>
      <c r="T949" s="532"/>
      <c r="U949" s="533"/>
      <c r="V949" s="531">
        <v>0</v>
      </c>
      <c r="W949" s="532"/>
      <c r="X949" s="533"/>
      <c r="Y949" s="531">
        <v>0</v>
      </c>
      <c r="Z949" s="532"/>
      <c r="AA949" s="533"/>
      <c r="AB949" s="518"/>
    </row>
    <row r="950" spans="1:28" ht="15.75" customHeight="1">
      <c r="A950" s="537" t="str">
        <f>T(A829)</f>
        <v/>
      </c>
      <c r="B950" s="538"/>
      <c r="C950" s="538"/>
      <c r="D950" s="539"/>
      <c r="E950" s="527"/>
      <c r="F950" s="528"/>
      <c r="G950" s="527"/>
      <c r="H950" s="530"/>
      <c r="I950" s="528"/>
      <c r="J950" s="534"/>
      <c r="K950" s="535"/>
      <c r="L950" s="536"/>
      <c r="M950" s="534"/>
      <c r="N950" s="535"/>
      <c r="O950" s="536"/>
      <c r="P950" s="534"/>
      <c r="Q950" s="535"/>
      <c r="R950" s="536"/>
      <c r="S950" s="534"/>
      <c r="T950" s="535"/>
      <c r="U950" s="536"/>
      <c r="V950" s="534"/>
      <c r="W950" s="535"/>
      <c r="X950" s="536"/>
      <c r="Y950" s="534"/>
      <c r="Z950" s="535"/>
      <c r="AA950" s="536"/>
      <c r="AB950" s="518"/>
    </row>
    <row r="951" spans="1:28" ht="15.75" customHeight="1" thickBot="1">
      <c r="A951" s="540"/>
      <c r="B951" s="541"/>
      <c r="C951" s="541"/>
      <c r="D951" s="542"/>
      <c r="E951" s="543">
        <f>SUM(E949)</f>
        <v>1</v>
      </c>
      <c r="F951" s="544"/>
      <c r="G951" s="545">
        <f>SUM(G949)</f>
        <v>0</v>
      </c>
      <c r="H951" s="543"/>
      <c r="I951" s="544"/>
      <c r="J951" s="545">
        <f>SUM((J949+M949+P949)/3)</f>
        <v>0</v>
      </c>
      <c r="K951" s="543"/>
      <c r="L951" s="543"/>
      <c r="M951" s="543"/>
      <c r="N951" s="543"/>
      <c r="O951" s="543"/>
      <c r="P951" s="543"/>
      <c r="Q951" s="543"/>
      <c r="R951" s="544"/>
      <c r="S951" s="545">
        <f>SUM(((S949*3)+V949+Y949)/5)</f>
        <v>0</v>
      </c>
      <c r="T951" s="543"/>
      <c r="U951" s="543"/>
      <c r="V951" s="543"/>
      <c r="W951" s="543"/>
      <c r="X951" s="543"/>
      <c r="Y951" s="543"/>
      <c r="Z951" s="543"/>
      <c r="AA951" s="544"/>
      <c r="AB951" s="519"/>
    </row>
    <row r="952" spans="1:28" ht="15.75" customHeight="1" thickBot="1">
      <c r="J952" s="145"/>
      <c r="K952" s="145"/>
      <c r="L952" s="145"/>
      <c r="M952" s="145"/>
      <c r="N952" s="145"/>
      <c r="O952" s="145"/>
      <c r="P952" s="145"/>
      <c r="Q952" s="145"/>
      <c r="R952" s="145"/>
      <c r="S952" s="145"/>
      <c r="T952" s="145"/>
      <c r="U952" s="145"/>
      <c r="V952" s="145"/>
      <c r="W952" s="145"/>
      <c r="X952" s="145"/>
      <c r="Y952" s="145"/>
      <c r="Z952" s="145"/>
      <c r="AA952" s="145"/>
      <c r="AB952" s="145"/>
    </row>
    <row r="953" spans="1:28" ht="15.75" customHeight="1">
      <c r="A953" s="547" t="str">
        <f>T(A947)</f>
        <v>Derailment/Collision</v>
      </c>
      <c r="B953" s="548"/>
      <c r="C953" s="548"/>
      <c r="D953" s="549"/>
      <c r="E953" s="508" t="s">
        <v>45</v>
      </c>
      <c r="F953" s="509"/>
      <c r="G953" s="508" t="s">
        <v>3</v>
      </c>
      <c r="H953" s="512"/>
      <c r="I953" s="509"/>
      <c r="J953" s="514" t="s">
        <v>15</v>
      </c>
      <c r="K953" s="515"/>
      <c r="L953" s="515"/>
      <c r="M953" s="515"/>
      <c r="N953" s="515"/>
      <c r="O953" s="515"/>
      <c r="P953" s="515"/>
      <c r="Q953" s="515"/>
      <c r="R953" s="516"/>
      <c r="S953" s="514" t="s">
        <v>7</v>
      </c>
      <c r="T953" s="515"/>
      <c r="U953" s="515"/>
      <c r="V953" s="515"/>
      <c r="W953" s="515"/>
      <c r="X953" s="515"/>
      <c r="Y953" s="515"/>
      <c r="Z953" s="515"/>
      <c r="AA953" s="516"/>
      <c r="AB953" s="517">
        <f>SUM(((((J957+S957)/2)*G957)*E957))</f>
        <v>0</v>
      </c>
    </row>
    <row r="954" spans="1:28" ht="15.75" customHeight="1">
      <c r="A954" s="550"/>
      <c r="B954" s="551"/>
      <c r="C954" s="551"/>
      <c r="D954" s="552"/>
      <c r="E954" s="510"/>
      <c r="F954" s="511"/>
      <c r="G954" s="510"/>
      <c r="H954" s="513"/>
      <c r="I954" s="511"/>
      <c r="J954" s="520" t="s">
        <v>16</v>
      </c>
      <c r="K954" s="521"/>
      <c r="L954" s="522"/>
      <c r="M954" s="520" t="s">
        <v>17</v>
      </c>
      <c r="N954" s="521"/>
      <c r="O954" s="522"/>
      <c r="P954" s="520" t="s">
        <v>18</v>
      </c>
      <c r="Q954" s="521"/>
      <c r="R954" s="522"/>
      <c r="S954" s="520" t="s">
        <v>8</v>
      </c>
      <c r="T954" s="521"/>
      <c r="U954" s="522"/>
      <c r="V954" s="520" t="s">
        <v>13</v>
      </c>
      <c r="W954" s="521"/>
      <c r="X954" s="522"/>
      <c r="Y954" s="520" t="s">
        <v>149</v>
      </c>
      <c r="Z954" s="521"/>
      <c r="AA954" s="522"/>
      <c r="AB954" s="518"/>
    </row>
    <row r="955" spans="1:28" ht="15.75" customHeight="1">
      <c r="A955" s="523" t="str">
        <f>T(A834)</f>
        <v>Air Handling</v>
      </c>
      <c r="B955" s="524"/>
      <c r="C955" s="141" t="str">
        <f>T(C834)</f>
        <v>HR</v>
      </c>
      <c r="D955" s="144">
        <f>SUM(D834)</f>
        <v>17</v>
      </c>
      <c r="E955" s="525">
        <v>1</v>
      </c>
      <c r="F955" s="526"/>
      <c r="G955" s="525">
        <f>SUM(G834)</f>
        <v>0</v>
      </c>
      <c r="H955" s="529"/>
      <c r="I955" s="526"/>
      <c r="J955" s="531">
        <v>0</v>
      </c>
      <c r="K955" s="532"/>
      <c r="L955" s="533"/>
      <c r="M955" s="531">
        <v>0</v>
      </c>
      <c r="N955" s="532"/>
      <c r="O955" s="533"/>
      <c r="P955" s="531">
        <v>0</v>
      </c>
      <c r="Q955" s="532"/>
      <c r="R955" s="533"/>
      <c r="S955" s="531">
        <v>0</v>
      </c>
      <c r="T955" s="532"/>
      <c r="U955" s="533"/>
      <c r="V955" s="531">
        <v>0</v>
      </c>
      <c r="W955" s="532"/>
      <c r="X955" s="533"/>
      <c r="Y955" s="531">
        <v>0</v>
      </c>
      <c r="Z955" s="532"/>
      <c r="AA955" s="533"/>
      <c r="AB955" s="518"/>
    </row>
    <row r="956" spans="1:28" ht="15.75" customHeight="1">
      <c r="A956" s="537" t="str">
        <f>T(A835)</f>
        <v/>
      </c>
      <c r="B956" s="538"/>
      <c r="C956" s="538"/>
      <c r="D956" s="539"/>
      <c r="E956" s="527"/>
      <c r="F956" s="528"/>
      <c r="G956" s="527"/>
      <c r="H956" s="530"/>
      <c r="I956" s="528"/>
      <c r="J956" s="534"/>
      <c r="K956" s="535"/>
      <c r="L956" s="536"/>
      <c r="M956" s="534"/>
      <c r="N956" s="535"/>
      <c r="O956" s="536"/>
      <c r="P956" s="534"/>
      <c r="Q956" s="535"/>
      <c r="R956" s="536"/>
      <c r="S956" s="534"/>
      <c r="T956" s="535"/>
      <c r="U956" s="536"/>
      <c r="V956" s="534"/>
      <c r="W956" s="535"/>
      <c r="X956" s="536"/>
      <c r="Y956" s="534"/>
      <c r="Z956" s="535"/>
      <c r="AA956" s="536"/>
      <c r="AB956" s="518"/>
    </row>
    <row r="957" spans="1:28" ht="15.75" customHeight="1" thickBot="1">
      <c r="A957" s="540"/>
      <c r="B957" s="541"/>
      <c r="C957" s="541"/>
      <c r="D957" s="542"/>
      <c r="E957" s="543">
        <f>SUM(E955)</f>
        <v>1</v>
      </c>
      <c r="F957" s="544"/>
      <c r="G957" s="545">
        <f>SUM(G955)</f>
        <v>0</v>
      </c>
      <c r="H957" s="543"/>
      <c r="I957" s="544"/>
      <c r="J957" s="545">
        <f>SUM((J955+M955+P955)/3)</f>
        <v>0</v>
      </c>
      <c r="K957" s="543"/>
      <c r="L957" s="543"/>
      <c r="M957" s="543"/>
      <c r="N957" s="543"/>
      <c r="O957" s="543"/>
      <c r="P957" s="543"/>
      <c r="Q957" s="543"/>
      <c r="R957" s="544"/>
      <c r="S957" s="545">
        <f>SUM(((S955*3)+V955+Y955)/5)</f>
        <v>0</v>
      </c>
      <c r="T957" s="543"/>
      <c r="U957" s="543"/>
      <c r="V957" s="543"/>
      <c r="W957" s="543"/>
      <c r="X957" s="543"/>
      <c r="Y957" s="543"/>
      <c r="Z957" s="543"/>
      <c r="AA957" s="544"/>
      <c r="AB957" s="519"/>
    </row>
    <row r="958" spans="1:28" ht="15.75" customHeight="1" thickBot="1">
      <c r="J958" s="145"/>
      <c r="K958" s="145"/>
      <c r="L958" s="145"/>
      <c r="M958" s="145"/>
      <c r="N958" s="145"/>
      <c r="O958" s="145"/>
      <c r="P958" s="145"/>
      <c r="Q958" s="145"/>
      <c r="R958" s="145"/>
      <c r="S958" s="145"/>
      <c r="T958" s="145"/>
      <c r="U958" s="145"/>
      <c r="V958" s="145"/>
      <c r="W958" s="145"/>
      <c r="X958" s="145"/>
      <c r="Y958" s="145"/>
      <c r="Z958" s="145"/>
      <c r="AA958" s="145"/>
      <c r="AB958" s="145"/>
    </row>
    <row r="959" spans="1:28" ht="15.75" customHeight="1">
      <c r="A959" s="547" t="str">
        <f>T(A953)</f>
        <v>Derailment/Collision</v>
      </c>
      <c r="B959" s="548"/>
      <c r="C959" s="548"/>
      <c r="D959" s="549"/>
      <c r="E959" s="508" t="s">
        <v>45</v>
      </c>
      <c r="F959" s="509"/>
      <c r="G959" s="508" t="s">
        <v>3</v>
      </c>
      <c r="H959" s="512"/>
      <c r="I959" s="509"/>
      <c r="J959" s="514" t="s">
        <v>15</v>
      </c>
      <c r="K959" s="515"/>
      <c r="L959" s="515"/>
      <c r="M959" s="515"/>
      <c r="N959" s="515"/>
      <c r="O959" s="515"/>
      <c r="P959" s="515"/>
      <c r="Q959" s="515"/>
      <c r="R959" s="516"/>
      <c r="S959" s="514" t="s">
        <v>7</v>
      </c>
      <c r="T959" s="515"/>
      <c r="U959" s="515"/>
      <c r="V959" s="515"/>
      <c r="W959" s="515"/>
      <c r="X959" s="515"/>
      <c r="Y959" s="515"/>
      <c r="Z959" s="515"/>
      <c r="AA959" s="516"/>
      <c r="AB959" s="517">
        <f>SUM(((((J963+S963)/2)*G963)*E963))</f>
        <v>0</v>
      </c>
    </row>
    <row r="960" spans="1:28" ht="15.75" customHeight="1">
      <c r="A960" s="550"/>
      <c r="B960" s="551"/>
      <c r="C960" s="551"/>
      <c r="D960" s="552"/>
      <c r="E960" s="510"/>
      <c r="F960" s="511"/>
      <c r="G960" s="510"/>
      <c r="H960" s="513"/>
      <c r="I960" s="511"/>
      <c r="J960" s="520" t="s">
        <v>16</v>
      </c>
      <c r="K960" s="521"/>
      <c r="L960" s="522"/>
      <c r="M960" s="520" t="s">
        <v>17</v>
      </c>
      <c r="N960" s="521"/>
      <c r="O960" s="522"/>
      <c r="P960" s="520" t="s">
        <v>18</v>
      </c>
      <c r="Q960" s="521"/>
      <c r="R960" s="522"/>
      <c r="S960" s="520" t="s">
        <v>8</v>
      </c>
      <c r="T960" s="521"/>
      <c r="U960" s="522"/>
      <c r="V960" s="520" t="s">
        <v>13</v>
      </c>
      <c r="W960" s="521"/>
      <c r="X960" s="522"/>
      <c r="Y960" s="520" t="s">
        <v>149</v>
      </c>
      <c r="Z960" s="521"/>
      <c r="AA960" s="522"/>
      <c r="AB960" s="518"/>
    </row>
    <row r="961" spans="1:28" ht="15.75" customHeight="1">
      <c r="A961" s="523" t="str">
        <f>T(A840)</f>
        <v>Power Generation/Distribution</v>
      </c>
      <c r="B961" s="524"/>
      <c r="C961" s="141" t="str">
        <f>T(C840)</f>
        <v>HR</v>
      </c>
      <c r="D961" s="144">
        <f>SUM(D840)</f>
        <v>18</v>
      </c>
      <c r="E961" s="525">
        <v>1</v>
      </c>
      <c r="F961" s="526"/>
      <c r="G961" s="525">
        <f>SUM(G840)</f>
        <v>0</v>
      </c>
      <c r="H961" s="529"/>
      <c r="I961" s="526"/>
      <c r="J961" s="531">
        <v>0</v>
      </c>
      <c r="K961" s="532"/>
      <c r="L961" s="533"/>
      <c r="M961" s="531">
        <v>0</v>
      </c>
      <c r="N961" s="532"/>
      <c r="O961" s="533"/>
      <c r="P961" s="531">
        <v>0</v>
      </c>
      <c r="Q961" s="532"/>
      <c r="R961" s="533"/>
      <c r="S961" s="531">
        <v>0</v>
      </c>
      <c r="T961" s="532"/>
      <c r="U961" s="533"/>
      <c r="V961" s="531">
        <v>0</v>
      </c>
      <c r="W961" s="532"/>
      <c r="X961" s="533"/>
      <c r="Y961" s="531">
        <v>0</v>
      </c>
      <c r="Z961" s="532"/>
      <c r="AA961" s="533"/>
      <c r="AB961" s="518"/>
    </row>
    <row r="962" spans="1:28" ht="15.75" customHeight="1">
      <c r="A962" s="537" t="str">
        <f>T(A841)</f>
        <v/>
      </c>
      <c r="B962" s="538"/>
      <c r="C962" s="538"/>
      <c r="D962" s="539"/>
      <c r="E962" s="527"/>
      <c r="F962" s="528"/>
      <c r="G962" s="527"/>
      <c r="H962" s="530"/>
      <c r="I962" s="528"/>
      <c r="J962" s="534"/>
      <c r="K962" s="535"/>
      <c r="L962" s="536"/>
      <c r="M962" s="534"/>
      <c r="N962" s="535"/>
      <c r="O962" s="536"/>
      <c r="P962" s="534"/>
      <c r="Q962" s="535"/>
      <c r="R962" s="536"/>
      <c r="S962" s="534"/>
      <c r="T962" s="535"/>
      <c r="U962" s="536"/>
      <c r="V962" s="534"/>
      <c r="W962" s="535"/>
      <c r="X962" s="536"/>
      <c r="Y962" s="534"/>
      <c r="Z962" s="535"/>
      <c r="AA962" s="536"/>
      <c r="AB962" s="518"/>
    </row>
    <row r="963" spans="1:28" ht="15.75" customHeight="1" thickBot="1">
      <c r="A963" s="540"/>
      <c r="B963" s="541"/>
      <c r="C963" s="541"/>
      <c r="D963" s="542"/>
      <c r="E963" s="543">
        <f>SUM(E961)</f>
        <v>1</v>
      </c>
      <c r="F963" s="544"/>
      <c r="G963" s="545">
        <f>SUM(G961)</f>
        <v>0</v>
      </c>
      <c r="H963" s="543"/>
      <c r="I963" s="544"/>
      <c r="J963" s="545">
        <f>SUM((J961+M961+P961)/3)</f>
        <v>0</v>
      </c>
      <c r="K963" s="543"/>
      <c r="L963" s="543"/>
      <c r="M963" s="543"/>
      <c r="N963" s="543"/>
      <c r="O963" s="543"/>
      <c r="P963" s="543"/>
      <c r="Q963" s="543"/>
      <c r="R963" s="544"/>
      <c r="S963" s="545">
        <f>SUM(((S961*3)+V961+Y961)/5)</f>
        <v>0</v>
      </c>
      <c r="T963" s="543"/>
      <c r="U963" s="543"/>
      <c r="V963" s="543"/>
      <c r="W963" s="543"/>
      <c r="X963" s="543"/>
      <c r="Y963" s="543"/>
      <c r="Z963" s="543"/>
      <c r="AA963" s="544"/>
      <c r="AB963" s="519"/>
    </row>
    <row r="964" spans="1:28" ht="15.75" customHeight="1" thickBot="1">
      <c r="J964" s="143"/>
      <c r="K964" s="143"/>
      <c r="L964" s="143"/>
      <c r="M964" s="143"/>
      <c r="N964" s="143"/>
      <c r="O964" s="143"/>
      <c r="P964" s="143"/>
      <c r="Q964" s="143"/>
      <c r="R964" s="143"/>
      <c r="S964" s="143"/>
      <c r="T964" s="143"/>
      <c r="U964" s="143"/>
      <c r="V964" s="143"/>
      <c r="W964" s="143"/>
      <c r="X964" s="143"/>
      <c r="Y964" s="143"/>
      <c r="Z964" s="143"/>
      <c r="AA964" s="143"/>
      <c r="AB964" s="145"/>
    </row>
    <row r="965" spans="1:28" ht="15.75" customHeight="1">
      <c r="A965" s="547" t="str">
        <f>T(A959)</f>
        <v>Derailment/Collision</v>
      </c>
      <c r="B965" s="548"/>
      <c r="C965" s="548"/>
      <c r="D965" s="549"/>
      <c r="E965" s="508" t="s">
        <v>45</v>
      </c>
      <c r="F965" s="509"/>
      <c r="G965" s="508" t="s">
        <v>3</v>
      </c>
      <c r="H965" s="512"/>
      <c r="I965" s="509"/>
      <c r="J965" s="514" t="s">
        <v>15</v>
      </c>
      <c r="K965" s="515"/>
      <c r="L965" s="515"/>
      <c r="M965" s="515"/>
      <c r="N965" s="515"/>
      <c r="O965" s="515"/>
      <c r="P965" s="515"/>
      <c r="Q965" s="515"/>
      <c r="R965" s="516"/>
      <c r="S965" s="514" t="s">
        <v>7</v>
      </c>
      <c r="T965" s="515"/>
      <c r="U965" s="515"/>
      <c r="V965" s="515"/>
      <c r="W965" s="515"/>
      <c r="X965" s="515"/>
      <c r="Y965" s="515"/>
      <c r="Z965" s="515"/>
      <c r="AA965" s="516"/>
      <c r="AB965" s="517">
        <f>SUM(((((J969+S969)/2)*G969)*E969))</f>
        <v>0</v>
      </c>
    </row>
    <row r="966" spans="1:28" ht="15.75" customHeight="1">
      <c r="A966" s="550"/>
      <c r="B966" s="551"/>
      <c r="C966" s="551"/>
      <c r="D966" s="552"/>
      <c r="E966" s="510"/>
      <c r="F966" s="511"/>
      <c r="G966" s="510"/>
      <c r="H966" s="513"/>
      <c r="I966" s="511"/>
      <c r="J966" s="520" t="s">
        <v>16</v>
      </c>
      <c r="K966" s="521"/>
      <c r="L966" s="522"/>
      <c r="M966" s="520" t="s">
        <v>17</v>
      </c>
      <c r="N966" s="521"/>
      <c r="O966" s="522"/>
      <c r="P966" s="520" t="s">
        <v>18</v>
      </c>
      <c r="Q966" s="521"/>
      <c r="R966" s="522"/>
      <c r="S966" s="520" t="s">
        <v>8</v>
      </c>
      <c r="T966" s="521"/>
      <c r="U966" s="522"/>
      <c r="V966" s="520" t="s">
        <v>13</v>
      </c>
      <c r="W966" s="521"/>
      <c r="X966" s="522"/>
      <c r="Y966" s="520" t="s">
        <v>149</v>
      </c>
      <c r="Z966" s="521"/>
      <c r="AA966" s="522"/>
      <c r="AB966" s="518"/>
    </row>
    <row r="967" spans="1:28" ht="15.75" customHeight="1">
      <c r="A967" s="523" t="str">
        <f>T(A846)</f>
        <v>Yards</v>
      </c>
      <c r="B967" s="524"/>
      <c r="C967" s="141" t="str">
        <f>T(C846)</f>
        <v>HR</v>
      </c>
      <c r="D967" s="144">
        <f>SUM(D846)</f>
        <v>19</v>
      </c>
      <c r="E967" s="525">
        <v>1</v>
      </c>
      <c r="F967" s="526"/>
      <c r="G967" s="525">
        <f>SUM(G846)</f>
        <v>0</v>
      </c>
      <c r="H967" s="529"/>
      <c r="I967" s="526"/>
      <c r="J967" s="531">
        <v>0</v>
      </c>
      <c r="K967" s="532"/>
      <c r="L967" s="533"/>
      <c r="M967" s="531">
        <v>0</v>
      </c>
      <c r="N967" s="532"/>
      <c r="O967" s="533"/>
      <c r="P967" s="531">
        <v>0</v>
      </c>
      <c r="Q967" s="532"/>
      <c r="R967" s="533"/>
      <c r="S967" s="531">
        <v>0</v>
      </c>
      <c r="T967" s="532"/>
      <c r="U967" s="533"/>
      <c r="V967" s="531">
        <v>0</v>
      </c>
      <c r="W967" s="532"/>
      <c r="X967" s="533"/>
      <c r="Y967" s="531">
        <v>0</v>
      </c>
      <c r="Z967" s="532"/>
      <c r="AA967" s="533"/>
      <c r="AB967" s="518"/>
    </row>
    <row r="968" spans="1:28" ht="15.75" customHeight="1">
      <c r="A968" s="537" t="str">
        <f>T(A847)</f>
        <v/>
      </c>
      <c r="B968" s="538"/>
      <c r="C968" s="538"/>
      <c r="D968" s="539"/>
      <c r="E968" s="527"/>
      <c r="F968" s="528"/>
      <c r="G968" s="527"/>
      <c r="H968" s="530"/>
      <c r="I968" s="528"/>
      <c r="J968" s="534"/>
      <c r="K968" s="535"/>
      <c r="L968" s="536"/>
      <c r="M968" s="534"/>
      <c r="N968" s="535"/>
      <c r="O968" s="536"/>
      <c r="P968" s="534"/>
      <c r="Q968" s="535"/>
      <c r="R968" s="536"/>
      <c r="S968" s="534"/>
      <c r="T968" s="535"/>
      <c r="U968" s="536"/>
      <c r="V968" s="534"/>
      <c r="W968" s="535"/>
      <c r="X968" s="536"/>
      <c r="Y968" s="534"/>
      <c r="Z968" s="535"/>
      <c r="AA968" s="536"/>
      <c r="AB968" s="518"/>
    </row>
    <row r="969" spans="1:28" ht="15.75" customHeight="1" thickBot="1">
      <c r="A969" s="540"/>
      <c r="B969" s="541"/>
      <c r="C969" s="541"/>
      <c r="D969" s="542"/>
      <c r="E969" s="543">
        <f>SUM(E967)</f>
        <v>1</v>
      </c>
      <c r="F969" s="544"/>
      <c r="G969" s="545">
        <f>SUM(G967)</f>
        <v>0</v>
      </c>
      <c r="H969" s="543"/>
      <c r="I969" s="544"/>
      <c r="J969" s="545">
        <f>SUM((J967+M967+P967)/3)</f>
        <v>0</v>
      </c>
      <c r="K969" s="543"/>
      <c r="L969" s="543"/>
      <c r="M969" s="543"/>
      <c r="N969" s="543"/>
      <c r="O969" s="543"/>
      <c r="P969" s="543"/>
      <c r="Q969" s="543"/>
      <c r="R969" s="544"/>
      <c r="S969" s="545">
        <f>SUM(((S967*3)+V967+Y967)/5)</f>
        <v>0</v>
      </c>
      <c r="T969" s="543"/>
      <c r="U969" s="543"/>
      <c r="V969" s="543"/>
      <c r="W969" s="543"/>
      <c r="X969" s="543"/>
      <c r="Y969" s="543"/>
      <c r="Z969" s="543"/>
      <c r="AA969" s="544"/>
      <c r="AB969" s="519"/>
    </row>
    <row r="970" spans="1:28" ht="15.75" customHeight="1" thickBot="1">
      <c r="J970" s="145"/>
      <c r="K970" s="145"/>
      <c r="L970" s="145"/>
      <c r="M970" s="145"/>
      <c r="N970" s="145"/>
      <c r="O970" s="145"/>
      <c r="P970" s="145"/>
      <c r="Q970" s="145"/>
      <c r="R970" s="145"/>
      <c r="S970" s="145"/>
      <c r="T970" s="145"/>
      <c r="U970" s="145"/>
      <c r="V970" s="145"/>
      <c r="W970" s="145"/>
      <c r="X970" s="145"/>
      <c r="Y970" s="145"/>
      <c r="Z970" s="145"/>
      <c r="AA970" s="145"/>
      <c r="AB970" s="145"/>
    </row>
    <row r="971" spans="1:28" ht="15.75" customHeight="1">
      <c r="A971" s="547" t="str">
        <f>T(A965)</f>
        <v>Derailment/Collision</v>
      </c>
      <c r="B971" s="548"/>
      <c r="C971" s="548"/>
      <c r="D971" s="549"/>
      <c r="E971" s="508" t="s">
        <v>45</v>
      </c>
      <c r="F971" s="509"/>
      <c r="G971" s="508" t="s">
        <v>3</v>
      </c>
      <c r="H971" s="512"/>
      <c r="I971" s="509"/>
      <c r="J971" s="514" t="s">
        <v>15</v>
      </c>
      <c r="K971" s="515"/>
      <c r="L971" s="515"/>
      <c r="M971" s="515"/>
      <c r="N971" s="515"/>
      <c r="O971" s="515"/>
      <c r="P971" s="515"/>
      <c r="Q971" s="515"/>
      <c r="R971" s="516"/>
      <c r="S971" s="514" t="s">
        <v>7</v>
      </c>
      <c r="T971" s="515"/>
      <c r="U971" s="515"/>
      <c r="V971" s="515"/>
      <c r="W971" s="515"/>
      <c r="X971" s="515"/>
      <c r="Y971" s="515"/>
      <c r="Z971" s="515"/>
      <c r="AA971" s="516"/>
      <c r="AB971" s="517">
        <f>SUM(((((J975+S975)/2)*G975)*E975))</f>
        <v>0</v>
      </c>
    </row>
    <row r="972" spans="1:28" ht="15.75" customHeight="1">
      <c r="A972" s="550"/>
      <c r="B972" s="551"/>
      <c r="C972" s="551"/>
      <c r="D972" s="552"/>
      <c r="E972" s="510"/>
      <c r="F972" s="511"/>
      <c r="G972" s="510"/>
      <c r="H972" s="513"/>
      <c r="I972" s="511"/>
      <c r="J972" s="520" t="s">
        <v>16</v>
      </c>
      <c r="K972" s="521"/>
      <c r="L972" s="522"/>
      <c r="M972" s="520" t="s">
        <v>17</v>
      </c>
      <c r="N972" s="521"/>
      <c r="O972" s="522"/>
      <c r="P972" s="520" t="s">
        <v>18</v>
      </c>
      <c r="Q972" s="521"/>
      <c r="R972" s="522"/>
      <c r="S972" s="520" t="s">
        <v>8</v>
      </c>
      <c r="T972" s="521"/>
      <c r="U972" s="522"/>
      <c r="V972" s="520" t="s">
        <v>13</v>
      </c>
      <c r="W972" s="521"/>
      <c r="X972" s="522"/>
      <c r="Y972" s="520" t="s">
        <v>149</v>
      </c>
      <c r="Z972" s="521"/>
      <c r="AA972" s="522"/>
      <c r="AB972" s="518"/>
    </row>
    <row r="973" spans="1:28" ht="15.75" customHeight="1">
      <c r="A973" s="523" t="str">
        <f>T(A852)</f>
        <v>Maintenance Barns/Facilities</v>
      </c>
      <c r="B973" s="524"/>
      <c r="C973" s="141" t="str">
        <f>T(C852)</f>
        <v>HR</v>
      </c>
      <c r="D973" s="144">
        <f>SUM(D852)</f>
        <v>20</v>
      </c>
      <c r="E973" s="525">
        <v>1</v>
      </c>
      <c r="F973" s="526"/>
      <c r="G973" s="525">
        <f>SUM(G852)</f>
        <v>0</v>
      </c>
      <c r="H973" s="529"/>
      <c r="I973" s="526"/>
      <c r="J973" s="531">
        <v>0</v>
      </c>
      <c r="K973" s="532"/>
      <c r="L973" s="533"/>
      <c r="M973" s="531">
        <v>0</v>
      </c>
      <c r="N973" s="532"/>
      <c r="O973" s="533"/>
      <c r="P973" s="531">
        <v>0</v>
      </c>
      <c r="Q973" s="532"/>
      <c r="R973" s="533"/>
      <c r="S973" s="531">
        <v>0</v>
      </c>
      <c r="T973" s="532"/>
      <c r="U973" s="533"/>
      <c r="V973" s="531">
        <v>0</v>
      </c>
      <c r="W973" s="532"/>
      <c r="X973" s="533"/>
      <c r="Y973" s="531">
        <v>0</v>
      </c>
      <c r="Z973" s="532"/>
      <c r="AA973" s="533"/>
      <c r="AB973" s="518"/>
    </row>
    <row r="974" spans="1:28" ht="15.75" customHeight="1">
      <c r="A974" s="537" t="str">
        <f>T(A853)</f>
        <v/>
      </c>
      <c r="B974" s="538"/>
      <c r="C974" s="538"/>
      <c r="D974" s="539"/>
      <c r="E974" s="527"/>
      <c r="F974" s="528"/>
      <c r="G974" s="527"/>
      <c r="H974" s="530"/>
      <c r="I974" s="528"/>
      <c r="J974" s="534"/>
      <c r="K974" s="535"/>
      <c r="L974" s="536"/>
      <c r="M974" s="534"/>
      <c r="N974" s="535"/>
      <c r="O974" s="536"/>
      <c r="P974" s="534"/>
      <c r="Q974" s="535"/>
      <c r="R974" s="536"/>
      <c r="S974" s="534"/>
      <c r="T974" s="535"/>
      <c r="U974" s="536"/>
      <c r="V974" s="534"/>
      <c r="W974" s="535"/>
      <c r="X974" s="536"/>
      <c r="Y974" s="534"/>
      <c r="Z974" s="535"/>
      <c r="AA974" s="536"/>
      <c r="AB974" s="518"/>
    </row>
    <row r="975" spans="1:28" ht="15.75" customHeight="1" thickBot="1">
      <c r="A975" s="540"/>
      <c r="B975" s="541"/>
      <c r="C975" s="541"/>
      <c r="D975" s="542"/>
      <c r="E975" s="543">
        <f>SUM(E973)</f>
        <v>1</v>
      </c>
      <c r="F975" s="544"/>
      <c r="G975" s="545">
        <f>SUM(G973)</f>
        <v>0</v>
      </c>
      <c r="H975" s="543"/>
      <c r="I975" s="544"/>
      <c r="J975" s="545">
        <f>SUM((J973+M973+P973)/3)</f>
        <v>0</v>
      </c>
      <c r="K975" s="543"/>
      <c r="L975" s="543"/>
      <c r="M975" s="543"/>
      <c r="N975" s="543"/>
      <c r="O975" s="543"/>
      <c r="P975" s="543"/>
      <c r="Q975" s="543"/>
      <c r="R975" s="544"/>
      <c r="S975" s="545">
        <f>SUM(((S973*3)+V973+Y973)/5)</f>
        <v>0</v>
      </c>
      <c r="T975" s="543"/>
      <c r="U975" s="543"/>
      <c r="V975" s="543"/>
      <c r="W975" s="543"/>
      <c r="X975" s="543"/>
      <c r="Y975" s="543"/>
      <c r="Z975" s="543"/>
      <c r="AA975" s="544"/>
      <c r="AB975" s="519"/>
    </row>
    <row r="976" spans="1:28" ht="15.75" customHeight="1"/>
    <row r="977" spans="1:28" ht="31.8" thickBot="1">
      <c r="A977" s="546" t="str">
        <f>T(Definitions!D27)</f>
        <v>Widespread Power Outage</v>
      </c>
      <c r="B977" s="546"/>
      <c r="C977" s="546"/>
      <c r="D977" s="546"/>
      <c r="E977" s="546"/>
      <c r="F977" s="546"/>
      <c r="G977" s="546"/>
      <c r="H977" s="546"/>
      <c r="I977" s="546"/>
      <c r="J977" s="546"/>
      <c r="K977" s="546"/>
      <c r="L977" s="546"/>
      <c r="M977" s="546"/>
      <c r="N977" s="546"/>
      <c r="O977" s="546"/>
      <c r="P977" s="546"/>
      <c r="Q977" s="546"/>
      <c r="R977" s="546"/>
      <c r="S977" s="546"/>
      <c r="T977" s="546"/>
      <c r="U977" s="546"/>
      <c r="V977" s="546"/>
      <c r="W977" s="546"/>
      <c r="X977" s="546"/>
      <c r="Y977" s="546"/>
      <c r="Z977" s="546"/>
      <c r="AA977" s="546"/>
      <c r="AB977" s="546"/>
    </row>
    <row r="978" spans="1:28" ht="15.75" customHeight="1">
      <c r="A978" s="547" t="str">
        <f>T(A977)</f>
        <v>Widespread Power Outage</v>
      </c>
      <c r="B978" s="548"/>
      <c r="C978" s="548"/>
      <c r="D978" s="549"/>
      <c r="E978" s="553" t="s">
        <v>45</v>
      </c>
      <c r="F978" s="554"/>
      <c r="G978" s="508" t="s">
        <v>3</v>
      </c>
      <c r="H978" s="512"/>
      <c r="I978" s="509"/>
      <c r="J978" s="514" t="s">
        <v>15</v>
      </c>
      <c r="K978" s="515"/>
      <c r="L978" s="515"/>
      <c r="M978" s="515"/>
      <c r="N978" s="515"/>
      <c r="O978" s="515"/>
      <c r="P978" s="515"/>
      <c r="Q978" s="515"/>
      <c r="R978" s="516"/>
      <c r="S978" s="514" t="s">
        <v>7</v>
      </c>
      <c r="T978" s="515"/>
      <c r="U978" s="515"/>
      <c r="V978" s="515"/>
      <c r="W978" s="515"/>
      <c r="X978" s="515"/>
      <c r="Y978" s="515"/>
      <c r="Z978" s="515"/>
      <c r="AA978" s="516"/>
      <c r="AB978" s="517">
        <f>SUM(((((J982+S982)/2)*G982)*E982))</f>
        <v>0</v>
      </c>
    </row>
    <row r="979" spans="1:28" ht="15.75" customHeight="1">
      <c r="A979" s="550"/>
      <c r="B979" s="551"/>
      <c r="C979" s="551"/>
      <c r="D979" s="552"/>
      <c r="E979" s="555"/>
      <c r="F979" s="556"/>
      <c r="G979" s="510"/>
      <c r="H979" s="513"/>
      <c r="I979" s="511"/>
      <c r="J979" s="520" t="s">
        <v>16</v>
      </c>
      <c r="K979" s="521"/>
      <c r="L979" s="522"/>
      <c r="M979" s="520" t="s">
        <v>17</v>
      </c>
      <c r="N979" s="521"/>
      <c r="O979" s="522"/>
      <c r="P979" s="520" t="s">
        <v>18</v>
      </c>
      <c r="Q979" s="521"/>
      <c r="R979" s="522"/>
      <c r="S979" s="520" t="s">
        <v>8</v>
      </c>
      <c r="T979" s="521"/>
      <c r="U979" s="522"/>
      <c r="V979" s="520" t="s">
        <v>13</v>
      </c>
      <c r="W979" s="521"/>
      <c r="X979" s="522"/>
      <c r="Y979" s="520" t="s">
        <v>149</v>
      </c>
      <c r="Z979" s="521"/>
      <c r="AA979" s="522"/>
      <c r="AB979" s="518"/>
    </row>
    <row r="980" spans="1:28" ht="15.75" customHeight="1">
      <c r="A980" s="523" t="str">
        <f>T(A859)</f>
        <v>Headquarters Building</v>
      </c>
      <c r="B980" s="524"/>
      <c r="C980" s="141" t="str">
        <f>T(C859)</f>
        <v>HR</v>
      </c>
      <c r="D980" s="144">
        <f>SUM(D859)</f>
        <v>1</v>
      </c>
      <c r="E980" s="525">
        <v>1</v>
      </c>
      <c r="F980" s="526"/>
      <c r="G980" s="525">
        <f>SUM(G859)</f>
        <v>0</v>
      </c>
      <c r="H980" s="529"/>
      <c r="I980" s="526"/>
      <c r="J980" s="531">
        <v>0</v>
      </c>
      <c r="K980" s="532"/>
      <c r="L980" s="533"/>
      <c r="M980" s="531">
        <v>0</v>
      </c>
      <c r="N980" s="532"/>
      <c r="O980" s="533"/>
      <c r="P980" s="531">
        <v>0</v>
      </c>
      <c r="Q980" s="532"/>
      <c r="R980" s="533"/>
      <c r="S980" s="531">
        <v>0</v>
      </c>
      <c r="T980" s="532"/>
      <c r="U980" s="533"/>
      <c r="V980" s="531">
        <v>0</v>
      </c>
      <c r="W980" s="532"/>
      <c r="X980" s="533"/>
      <c r="Y980" s="531">
        <v>0</v>
      </c>
      <c r="Z980" s="532"/>
      <c r="AA980" s="533"/>
      <c r="AB980" s="518"/>
    </row>
    <row r="981" spans="1:28" ht="15.75" customHeight="1">
      <c r="A981" s="537" t="str">
        <f>T(A860)</f>
        <v/>
      </c>
      <c r="B981" s="538"/>
      <c r="C981" s="538"/>
      <c r="D981" s="539"/>
      <c r="E981" s="527"/>
      <c r="F981" s="528"/>
      <c r="G981" s="527"/>
      <c r="H981" s="530"/>
      <c r="I981" s="528"/>
      <c r="J981" s="534"/>
      <c r="K981" s="535"/>
      <c r="L981" s="536"/>
      <c r="M981" s="534"/>
      <c r="N981" s="535"/>
      <c r="O981" s="536"/>
      <c r="P981" s="534"/>
      <c r="Q981" s="535"/>
      <c r="R981" s="536"/>
      <c r="S981" s="534"/>
      <c r="T981" s="535"/>
      <c r="U981" s="536"/>
      <c r="V981" s="534"/>
      <c r="W981" s="535"/>
      <c r="X981" s="536"/>
      <c r="Y981" s="534"/>
      <c r="Z981" s="535"/>
      <c r="AA981" s="536"/>
      <c r="AB981" s="518"/>
    </row>
    <row r="982" spans="1:28" ht="15.75" customHeight="1" thickBot="1">
      <c r="A982" s="540"/>
      <c r="B982" s="541"/>
      <c r="C982" s="541"/>
      <c r="D982" s="542"/>
      <c r="E982" s="543">
        <f>SUM(E980)</f>
        <v>1</v>
      </c>
      <c r="F982" s="544"/>
      <c r="G982" s="545">
        <f>SUM(G980)</f>
        <v>0</v>
      </c>
      <c r="H982" s="543"/>
      <c r="I982" s="544"/>
      <c r="J982" s="545">
        <f>SUM((J980+M980+P980)/3)</f>
        <v>0</v>
      </c>
      <c r="K982" s="543"/>
      <c r="L982" s="543"/>
      <c r="M982" s="543"/>
      <c r="N982" s="543"/>
      <c r="O982" s="543"/>
      <c r="P982" s="543"/>
      <c r="Q982" s="543"/>
      <c r="R982" s="544"/>
      <c r="S982" s="545">
        <f>SUM(((S980*3)+V980+Y980)/5)</f>
        <v>0</v>
      </c>
      <c r="T982" s="543"/>
      <c r="U982" s="543"/>
      <c r="V982" s="543"/>
      <c r="W982" s="543"/>
      <c r="X982" s="543"/>
      <c r="Y982" s="543"/>
      <c r="Z982" s="543"/>
      <c r="AA982" s="544"/>
      <c r="AB982" s="519"/>
    </row>
    <row r="983" spans="1:28" ht="15.75" customHeight="1" thickBot="1">
      <c r="E983" s="145"/>
      <c r="F983" s="145"/>
      <c r="G983" s="145"/>
      <c r="H983" s="145"/>
      <c r="I983" s="145"/>
      <c r="J983" s="143"/>
      <c r="K983" s="143"/>
      <c r="L983" s="143"/>
      <c r="M983" s="143"/>
      <c r="N983" s="143"/>
      <c r="O983" s="143"/>
      <c r="P983" s="143"/>
      <c r="Q983" s="143"/>
      <c r="R983" s="143"/>
      <c r="S983" s="143"/>
      <c r="T983" s="143"/>
      <c r="U983" s="143"/>
      <c r="V983" s="143"/>
      <c r="W983" s="143"/>
      <c r="X983" s="143"/>
      <c r="Y983" s="143"/>
      <c r="Z983" s="143"/>
      <c r="AA983" s="143"/>
      <c r="AB983" s="145"/>
    </row>
    <row r="984" spans="1:28" ht="15.75" customHeight="1">
      <c r="A984" s="547" t="str">
        <f>T(A977)</f>
        <v>Widespread Power Outage</v>
      </c>
      <c r="B984" s="548"/>
      <c r="C984" s="548"/>
      <c r="D984" s="549"/>
      <c r="E984" s="508" t="s">
        <v>45</v>
      </c>
      <c r="F984" s="509"/>
      <c r="G984" s="508" t="s">
        <v>3</v>
      </c>
      <c r="H984" s="512"/>
      <c r="I984" s="509"/>
      <c r="J984" s="514" t="s">
        <v>15</v>
      </c>
      <c r="K984" s="515"/>
      <c r="L984" s="515"/>
      <c r="M984" s="515"/>
      <c r="N984" s="515"/>
      <c r="O984" s="515"/>
      <c r="P984" s="515"/>
      <c r="Q984" s="515"/>
      <c r="R984" s="516"/>
      <c r="S984" s="514" t="s">
        <v>7</v>
      </c>
      <c r="T984" s="515"/>
      <c r="U984" s="515"/>
      <c r="V984" s="515"/>
      <c r="W984" s="515"/>
      <c r="X984" s="515"/>
      <c r="Y984" s="515"/>
      <c r="Z984" s="515"/>
      <c r="AA984" s="516"/>
      <c r="AB984" s="517">
        <f>SUM(((((J988+S988)/2)*G988)*E988))</f>
        <v>0</v>
      </c>
    </row>
    <row r="985" spans="1:28" ht="15.75" customHeight="1">
      <c r="A985" s="550"/>
      <c r="B985" s="551"/>
      <c r="C985" s="551"/>
      <c r="D985" s="552"/>
      <c r="E985" s="510"/>
      <c r="F985" s="511"/>
      <c r="G985" s="510"/>
      <c r="H985" s="513"/>
      <c r="I985" s="511"/>
      <c r="J985" s="520" t="s">
        <v>16</v>
      </c>
      <c r="K985" s="521"/>
      <c r="L985" s="522"/>
      <c r="M985" s="520" t="s">
        <v>17</v>
      </c>
      <c r="N985" s="521"/>
      <c r="O985" s="522"/>
      <c r="P985" s="520" t="s">
        <v>18</v>
      </c>
      <c r="Q985" s="521"/>
      <c r="R985" s="522"/>
      <c r="S985" s="520" t="s">
        <v>8</v>
      </c>
      <c r="T985" s="521"/>
      <c r="U985" s="522"/>
      <c r="V985" s="520" t="s">
        <v>13</v>
      </c>
      <c r="W985" s="521"/>
      <c r="X985" s="522"/>
      <c r="Y985" s="520" t="s">
        <v>149</v>
      </c>
      <c r="Z985" s="521"/>
      <c r="AA985" s="522"/>
      <c r="AB985" s="518"/>
    </row>
    <row r="986" spans="1:28" ht="15.75" customHeight="1">
      <c r="A986" s="523" t="str">
        <f>T(A865)</f>
        <v>Major Passenger Terminals</v>
      </c>
      <c r="B986" s="524"/>
      <c r="C986" s="141" t="str">
        <f>T(C865)</f>
        <v>HR</v>
      </c>
      <c r="D986" s="144">
        <f>SUM(D865)</f>
        <v>2</v>
      </c>
      <c r="E986" s="525">
        <v>1</v>
      </c>
      <c r="F986" s="526"/>
      <c r="G986" s="525">
        <f>SUM(G865)</f>
        <v>0</v>
      </c>
      <c r="H986" s="529"/>
      <c r="I986" s="526"/>
      <c r="J986" s="531">
        <v>0</v>
      </c>
      <c r="K986" s="532"/>
      <c r="L986" s="533"/>
      <c r="M986" s="531">
        <v>0</v>
      </c>
      <c r="N986" s="532"/>
      <c r="O986" s="533"/>
      <c r="P986" s="531">
        <v>0</v>
      </c>
      <c r="Q986" s="532"/>
      <c r="R986" s="533"/>
      <c r="S986" s="531">
        <v>0</v>
      </c>
      <c r="T986" s="532"/>
      <c r="U986" s="533"/>
      <c r="V986" s="531">
        <v>0</v>
      </c>
      <c r="W986" s="532"/>
      <c r="X986" s="533"/>
      <c r="Y986" s="531">
        <v>0</v>
      </c>
      <c r="Z986" s="532"/>
      <c r="AA986" s="533"/>
      <c r="AB986" s="518"/>
    </row>
    <row r="987" spans="1:28" ht="15.75" customHeight="1">
      <c r="A987" s="537" t="str">
        <f>T(A866)</f>
        <v/>
      </c>
      <c r="B987" s="538"/>
      <c r="C987" s="538"/>
      <c r="D987" s="539"/>
      <c r="E987" s="527"/>
      <c r="F987" s="528"/>
      <c r="G987" s="527"/>
      <c r="H987" s="530"/>
      <c r="I987" s="528"/>
      <c r="J987" s="534"/>
      <c r="K987" s="535"/>
      <c r="L987" s="536"/>
      <c r="M987" s="534"/>
      <c r="N987" s="535"/>
      <c r="O987" s="536"/>
      <c r="P987" s="534"/>
      <c r="Q987" s="535"/>
      <c r="R987" s="536"/>
      <c r="S987" s="534"/>
      <c r="T987" s="535"/>
      <c r="U987" s="536"/>
      <c r="V987" s="534"/>
      <c r="W987" s="535"/>
      <c r="X987" s="536"/>
      <c r="Y987" s="534"/>
      <c r="Z987" s="535"/>
      <c r="AA987" s="536"/>
      <c r="AB987" s="518"/>
    </row>
    <row r="988" spans="1:28" ht="15.75" customHeight="1" thickBot="1">
      <c r="A988" s="540"/>
      <c r="B988" s="541"/>
      <c r="C988" s="541"/>
      <c r="D988" s="542"/>
      <c r="E988" s="543">
        <f>SUM(E986)</f>
        <v>1</v>
      </c>
      <c r="F988" s="544"/>
      <c r="G988" s="545">
        <f>SUM(G986)</f>
        <v>0</v>
      </c>
      <c r="H988" s="543"/>
      <c r="I988" s="544"/>
      <c r="J988" s="545">
        <f>SUM((J986+M986+P986)/3)</f>
        <v>0</v>
      </c>
      <c r="K988" s="543"/>
      <c r="L988" s="543"/>
      <c r="M988" s="543"/>
      <c r="N988" s="543"/>
      <c r="O988" s="543"/>
      <c r="P988" s="543"/>
      <c r="Q988" s="543"/>
      <c r="R988" s="544"/>
      <c r="S988" s="545">
        <f>SUM(((S986*3)+V986+Y986)/5)</f>
        <v>0</v>
      </c>
      <c r="T988" s="543"/>
      <c r="U988" s="543"/>
      <c r="V988" s="543"/>
      <c r="W988" s="543"/>
      <c r="X988" s="543"/>
      <c r="Y988" s="543"/>
      <c r="Z988" s="543"/>
      <c r="AA988" s="544"/>
      <c r="AB988" s="519"/>
    </row>
    <row r="989" spans="1:28" ht="15.75" customHeight="1" thickBot="1">
      <c r="E989" s="145"/>
      <c r="F989" s="145"/>
      <c r="G989" s="145"/>
      <c r="H989" s="145"/>
      <c r="I989" s="145"/>
      <c r="J989" s="145"/>
      <c r="K989" s="145"/>
      <c r="L989" s="145"/>
      <c r="M989" s="145"/>
      <c r="N989" s="145"/>
      <c r="O989" s="145"/>
      <c r="P989" s="145"/>
      <c r="Q989" s="145"/>
      <c r="R989" s="145"/>
      <c r="S989" s="145"/>
      <c r="T989" s="145"/>
      <c r="U989" s="145"/>
      <c r="V989" s="145"/>
      <c r="W989" s="145"/>
      <c r="X989" s="145"/>
      <c r="Y989" s="145"/>
      <c r="Z989" s="145"/>
      <c r="AA989" s="145"/>
    </row>
    <row r="990" spans="1:28" ht="15.75" customHeight="1">
      <c r="A990" s="547" t="str">
        <f>T(A984)</f>
        <v>Widespread Power Outage</v>
      </c>
      <c r="B990" s="548"/>
      <c r="C990" s="548"/>
      <c r="D990" s="549"/>
      <c r="E990" s="508" t="s">
        <v>45</v>
      </c>
      <c r="F990" s="509"/>
      <c r="G990" s="508" t="s">
        <v>3</v>
      </c>
      <c r="H990" s="512"/>
      <c r="I990" s="509"/>
      <c r="J990" s="514" t="s">
        <v>15</v>
      </c>
      <c r="K990" s="515"/>
      <c r="L990" s="515"/>
      <c r="M990" s="515"/>
      <c r="N990" s="515"/>
      <c r="O990" s="515"/>
      <c r="P990" s="515"/>
      <c r="Q990" s="515"/>
      <c r="R990" s="516"/>
      <c r="S990" s="514" t="s">
        <v>7</v>
      </c>
      <c r="T990" s="515"/>
      <c r="U990" s="515"/>
      <c r="V990" s="515"/>
      <c r="W990" s="515"/>
      <c r="X990" s="515"/>
      <c r="Y990" s="515"/>
      <c r="Z990" s="515"/>
      <c r="AA990" s="516"/>
      <c r="AB990" s="517">
        <f>SUM(((((J994+S994)/2)*G994)*E994))</f>
        <v>0</v>
      </c>
    </row>
    <row r="991" spans="1:28" ht="15.75" customHeight="1">
      <c r="A991" s="550"/>
      <c r="B991" s="551"/>
      <c r="C991" s="551"/>
      <c r="D991" s="552"/>
      <c r="E991" s="510"/>
      <c r="F991" s="511"/>
      <c r="G991" s="510"/>
      <c r="H991" s="513"/>
      <c r="I991" s="511"/>
      <c r="J991" s="520" t="s">
        <v>16</v>
      </c>
      <c r="K991" s="521"/>
      <c r="L991" s="522"/>
      <c r="M991" s="520" t="s">
        <v>17</v>
      </c>
      <c r="N991" s="521"/>
      <c r="O991" s="522"/>
      <c r="P991" s="520" t="s">
        <v>18</v>
      </c>
      <c r="Q991" s="521"/>
      <c r="R991" s="522"/>
      <c r="S991" s="520" t="s">
        <v>8</v>
      </c>
      <c r="T991" s="521"/>
      <c r="U991" s="522"/>
      <c r="V991" s="520" t="s">
        <v>13</v>
      </c>
      <c r="W991" s="521"/>
      <c r="X991" s="522"/>
      <c r="Y991" s="520" t="s">
        <v>149</v>
      </c>
      <c r="Z991" s="521"/>
      <c r="AA991" s="522"/>
      <c r="AB991" s="518"/>
    </row>
    <row r="992" spans="1:28" ht="15.75" customHeight="1">
      <c r="A992" s="523" t="str">
        <f>T(A871)</f>
        <v>Major Line Stations</v>
      </c>
      <c r="B992" s="524"/>
      <c r="C992" s="141" t="str">
        <f>T(C871)</f>
        <v>HR</v>
      </c>
      <c r="D992" s="144">
        <f>SUM(D871)</f>
        <v>3</v>
      </c>
      <c r="E992" s="525">
        <v>1</v>
      </c>
      <c r="F992" s="526"/>
      <c r="G992" s="525">
        <f>SUM(G871)</f>
        <v>0</v>
      </c>
      <c r="H992" s="529"/>
      <c r="I992" s="526"/>
      <c r="J992" s="531">
        <v>0</v>
      </c>
      <c r="K992" s="532"/>
      <c r="L992" s="533"/>
      <c r="M992" s="531">
        <v>0</v>
      </c>
      <c r="N992" s="532"/>
      <c r="O992" s="533"/>
      <c r="P992" s="531">
        <v>0</v>
      </c>
      <c r="Q992" s="532"/>
      <c r="R992" s="533"/>
      <c r="S992" s="531">
        <v>0</v>
      </c>
      <c r="T992" s="532"/>
      <c r="U992" s="533"/>
      <c r="V992" s="531">
        <v>0</v>
      </c>
      <c r="W992" s="532"/>
      <c r="X992" s="533"/>
      <c r="Y992" s="531">
        <v>0</v>
      </c>
      <c r="Z992" s="532"/>
      <c r="AA992" s="533"/>
      <c r="AB992" s="518"/>
    </row>
    <row r="993" spans="1:28" ht="15.75" customHeight="1">
      <c r="A993" s="537" t="str">
        <f>T(A872)</f>
        <v/>
      </c>
      <c r="B993" s="538"/>
      <c r="C993" s="538"/>
      <c r="D993" s="539"/>
      <c r="E993" s="527"/>
      <c r="F993" s="528"/>
      <c r="G993" s="527"/>
      <c r="H993" s="530"/>
      <c r="I993" s="528"/>
      <c r="J993" s="534"/>
      <c r="K993" s="535"/>
      <c r="L993" s="536"/>
      <c r="M993" s="534"/>
      <c r="N993" s="535"/>
      <c r="O993" s="536"/>
      <c r="P993" s="534"/>
      <c r="Q993" s="535"/>
      <c r="R993" s="536"/>
      <c r="S993" s="534"/>
      <c r="T993" s="535"/>
      <c r="U993" s="536"/>
      <c r="V993" s="534"/>
      <c r="W993" s="535"/>
      <c r="X993" s="536"/>
      <c r="Y993" s="534"/>
      <c r="Z993" s="535"/>
      <c r="AA993" s="536"/>
      <c r="AB993" s="518"/>
    </row>
    <row r="994" spans="1:28" ht="15.75" customHeight="1" thickBot="1">
      <c r="A994" s="540"/>
      <c r="B994" s="541"/>
      <c r="C994" s="541"/>
      <c r="D994" s="542"/>
      <c r="E994" s="543">
        <f>SUM(E992)</f>
        <v>1</v>
      </c>
      <c r="F994" s="544"/>
      <c r="G994" s="545">
        <f>SUM(G992)</f>
        <v>0</v>
      </c>
      <c r="H994" s="543"/>
      <c r="I994" s="544"/>
      <c r="J994" s="545">
        <f>SUM((J992+M992+P992)/3)</f>
        <v>0</v>
      </c>
      <c r="K994" s="543"/>
      <c r="L994" s="543"/>
      <c r="M994" s="543"/>
      <c r="N994" s="543"/>
      <c r="O994" s="543"/>
      <c r="P994" s="543"/>
      <c r="Q994" s="543"/>
      <c r="R994" s="544"/>
      <c r="S994" s="545">
        <f>SUM(((S992*3)+V992+Y992)/5)</f>
        <v>0</v>
      </c>
      <c r="T994" s="543"/>
      <c r="U994" s="543"/>
      <c r="V994" s="543"/>
      <c r="W994" s="543"/>
      <c r="X994" s="543"/>
      <c r="Y994" s="543"/>
      <c r="Z994" s="543"/>
      <c r="AA994" s="544"/>
      <c r="AB994" s="519"/>
    </row>
    <row r="995" spans="1:28" ht="15.75" customHeight="1" thickBot="1">
      <c r="E995" s="145"/>
      <c r="F995" s="145"/>
      <c r="G995" s="145"/>
      <c r="H995" s="145"/>
      <c r="I995" s="145"/>
      <c r="J995" s="145"/>
      <c r="K995" s="145"/>
      <c r="L995" s="145"/>
      <c r="M995" s="145"/>
      <c r="N995" s="145"/>
      <c r="O995" s="145"/>
      <c r="P995" s="145"/>
      <c r="Q995" s="145"/>
      <c r="R995" s="145"/>
      <c r="S995" s="145"/>
      <c r="T995" s="145"/>
      <c r="U995" s="145"/>
      <c r="V995" s="145"/>
      <c r="W995" s="145"/>
      <c r="X995" s="145"/>
      <c r="Y995" s="145"/>
      <c r="Z995" s="145"/>
      <c r="AA995" s="145"/>
      <c r="AB995" s="158"/>
    </row>
    <row r="996" spans="1:28" ht="15.75" customHeight="1">
      <c r="A996" s="547" t="str">
        <f>T(A990)</f>
        <v>Widespread Power Outage</v>
      </c>
      <c r="B996" s="548"/>
      <c r="C996" s="548"/>
      <c r="D996" s="549"/>
      <c r="E996" s="508" t="s">
        <v>45</v>
      </c>
      <c r="F996" s="509"/>
      <c r="G996" s="508" t="s">
        <v>3</v>
      </c>
      <c r="H996" s="512"/>
      <c r="I996" s="509"/>
      <c r="J996" s="514" t="s">
        <v>15</v>
      </c>
      <c r="K996" s="515"/>
      <c r="L996" s="515"/>
      <c r="M996" s="515"/>
      <c r="N996" s="515"/>
      <c r="O996" s="515"/>
      <c r="P996" s="515"/>
      <c r="Q996" s="515"/>
      <c r="R996" s="516"/>
      <c r="S996" s="514" t="s">
        <v>7</v>
      </c>
      <c r="T996" s="515"/>
      <c r="U996" s="515"/>
      <c r="V996" s="515"/>
      <c r="W996" s="515"/>
      <c r="X996" s="515"/>
      <c r="Y996" s="515"/>
      <c r="Z996" s="515"/>
      <c r="AA996" s="516"/>
      <c r="AB996" s="517">
        <f>SUM(((((J1000+S1000)/2)*G1000)*E1000))</f>
        <v>0</v>
      </c>
    </row>
    <row r="997" spans="1:28" ht="15.75" customHeight="1">
      <c r="A997" s="550"/>
      <c r="B997" s="551"/>
      <c r="C997" s="551"/>
      <c r="D997" s="552"/>
      <c r="E997" s="510"/>
      <c r="F997" s="511"/>
      <c r="G997" s="510"/>
      <c r="H997" s="513"/>
      <c r="I997" s="511"/>
      <c r="J997" s="520" t="s">
        <v>16</v>
      </c>
      <c r="K997" s="521"/>
      <c r="L997" s="522"/>
      <c r="M997" s="520" t="s">
        <v>17</v>
      </c>
      <c r="N997" s="521"/>
      <c r="O997" s="522"/>
      <c r="P997" s="520" t="s">
        <v>18</v>
      </c>
      <c r="Q997" s="521"/>
      <c r="R997" s="522"/>
      <c r="S997" s="520" t="s">
        <v>8</v>
      </c>
      <c r="T997" s="521"/>
      <c r="U997" s="522"/>
      <c r="V997" s="520" t="s">
        <v>13</v>
      </c>
      <c r="W997" s="521"/>
      <c r="X997" s="522"/>
      <c r="Y997" s="520" t="s">
        <v>149</v>
      </c>
      <c r="Z997" s="521"/>
      <c r="AA997" s="522"/>
      <c r="AB997" s="518"/>
    </row>
    <row r="998" spans="1:28" ht="15.75" customHeight="1">
      <c r="A998" s="523" t="str">
        <f>T(A877)</f>
        <v>Parking Structures</v>
      </c>
      <c r="B998" s="524"/>
      <c r="C998" s="141" t="str">
        <f>T(C877)</f>
        <v>HR</v>
      </c>
      <c r="D998" s="144">
        <f>SUM(D877)</f>
        <v>4</v>
      </c>
      <c r="E998" s="525">
        <v>1</v>
      </c>
      <c r="F998" s="526"/>
      <c r="G998" s="525">
        <f>SUM(G877)</f>
        <v>0</v>
      </c>
      <c r="H998" s="529"/>
      <c r="I998" s="526"/>
      <c r="J998" s="531">
        <v>0</v>
      </c>
      <c r="K998" s="532"/>
      <c r="L998" s="533"/>
      <c r="M998" s="531">
        <v>0</v>
      </c>
      <c r="N998" s="532"/>
      <c r="O998" s="533"/>
      <c r="P998" s="531">
        <v>0</v>
      </c>
      <c r="Q998" s="532"/>
      <c r="R998" s="533"/>
      <c r="S998" s="531">
        <v>0</v>
      </c>
      <c r="T998" s="532"/>
      <c r="U998" s="533"/>
      <c r="V998" s="531">
        <v>0</v>
      </c>
      <c r="W998" s="532"/>
      <c r="X998" s="533"/>
      <c r="Y998" s="531">
        <v>0</v>
      </c>
      <c r="Z998" s="532"/>
      <c r="AA998" s="533"/>
      <c r="AB998" s="518"/>
    </row>
    <row r="999" spans="1:28" ht="15.75" customHeight="1">
      <c r="A999" s="537" t="str">
        <f>T(A878)</f>
        <v/>
      </c>
      <c r="B999" s="538"/>
      <c r="C999" s="538"/>
      <c r="D999" s="539"/>
      <c r="E999" s="527"/>
      <c r="F999" s="528"/>
      <c r="G999" s="527"/>
      <c r="H999" s="530"/>
      <c r="I999" s="528"/>
      <c r="J999" s="534"/>
      <c r="K999" s="535"/>
      <c r="L999" s="536"/>
      <c r="M999" s="534"/>
      <c r="N999" s="535"/>
      <c r="O999" s="536"/>
      <c r="P999" s="534"/>
      <c r="Q999" s="535"/>
      <c r="R999" s="536"/>
      <c r="S999" s="534"/>
      <c r="T999" s="535"/>
      <c r="U999" s="536"/>
      <c r="V999" s="534"/>
      <c r="W999" s="535"/>
      <c r="X999" s="536"/>
      <c r="Y999" s="534"/>
      <c r="Z999" s="535"/>
      <c r="AA999" s="536"/>
      <c r="AB999" s="518"/>
    </row>
    <row r="1000" spans="1:28" ht="15.75" customHeight="1" thickBot="1">
      <c r="A1000" s="540"/>
      <c r="B1000" s="541"/>
      <c r="C1000" s="541"/>
      <c r="D1000" s="542"/>
      <c r="E1000" s="543">
        <f>SUM(E998)</f>
        <v>1</v>
      </c>
      <c r="F1000" s="544"/>
      <c r="G1000" s="545">
        <f>SUM(G998)</f>
        <v>0</v>
      </c>
      <c r="H1000" s="543"/>
      <c r="I1000" s="544"/>
      <c r="J1000" s="545">
        <f>SUM((J998+M998+P998)/3)</f>
        <v>0</v>
      </c>
      <c r="K1000" s="543"/>
      <c r="L1000" s="543"/>
      <c r="M1000" s="543"/>
      <c r="N1000" s="543"/>
      <c r="O1000" s="543"/>
      <c r="P1000" s="543"/>
      <c r="Q1000" s="543"/>
      <c r="R1000" s="544"/>
      <c r="S1000" s="545">
        <f>SUM(((S998*3)+V998+Y998)/5)</f>
        <v>0</v>
      </c>
      <c r="T1000" s="543"/>
      <c r="U1000" s="543"/>
      <c r="V1000" s="543"/>
      <c r="W1000" s="543"/>
      <c r="X1000" s="543"/>
      <c r="Y1000" s="543"/>
      <c r="Z1000" s="543"/>
      <c r="AA1000" s="544"/>
      <c r="AB1000" s="519"/>
    </row>
    <row r="1001" spans="1:28" ht="15.75" customHeight="1" thickBot="1">
      <c r="E1001" s="145"/>
      <c r="F1001" s="145"/>
      <c r="G1001" s="145"/>
      <c r="H1001" s="145"/>
      <c r="I1001" s="145"/>
      <c r="J1001" s="143"/>
      <c r="K1001" s="143"/>
      <c r="L1001" s="143"/>
      <c r="M1001" s="143"/>
      <c r="N1001" s="143"/>
      <c r="O1001" s="143"/>
      <c r="P1001" s="143"/>
      <c r="Q1001" s="143"/>
      <c r="R1001" s="143"/>
      <c r="S1001" s="143"/>
      <c r="T1001" s="143"/>
      <c r="U1001" s="143"/>
      <c r="V1001" s="143"/>
      <c r="W1001" s="143"/>
      <c r="X1001" s="143"/>
      <c r="Y1001" s="143"/>
      <c r="Z1001" s="143"/>
      <c r="AA1001" s="143"/>
    </row>
    <row r="1002" spans="1:28" ht="15.75" customHeight="1">
      <c r="A1002" s="547" t="str">
        <f>T(A996)</f>
        <v>Widespread Power Outage</v>
      </c>
      <c r="B1002" s="548"/>
      <c r="C1002" s="548"/>
      <c r="D1002" s="549"/>
      <c r="E1002" s="508" t="s">
        <v>45</v>
      </c>
      <c r="F1002" s="509"/>
      <c r="G1002" s="508" t="s">
        <v>3</v>
      </c>
      <c r="H1002" s="512"/>
      <c r="I1002" s="509"/>
      <c r="J1002" s="514" t="s">
        <v>15</v>
      </c>
      <c r="K1002" s="515"/>
      <c r="L1002" s="515"/>
      <c r="M1002" s="515"/>
      <c r="N1002" s="515"/>
      <c r="O1002" s="515"/>
      <c r="P1002" s="515"/>
      <c r="Q1002" s="515"/>
      <c r="R1002" s="516"/>
      <c r="S1002" s="514" t="s">
        <v>7</v>
      </c>
      <c r="T1002" s="515"/>
      <c r="U1002" s="515"/>
      <c r="V1002" s="515"/>
      <c r="W1002" s="515"/>
      <c r="X1002" s="515"/>
      <c r="Y1002" s="515"/>
      <c r="Z1002" s="515"/>
      <c r="AA1002" s="516"/>
      <c r="AB1002" s="517">
        <f>SUM(((((J1006+S1006)/2)*G1006)*E1006))</f>
        <v>0</v>
      </c>
    </row>
    <row r="1003" spans="1:28" ht="15.75" customHeight="1">
      <c r="A1003" s="550"/>
      <c r="B1003" s="551"/>
      <c r="C1003" s="551"/>
      <c r="D1003" s="552"/>
      <c r="E1003" s="510"/>
      <c r="F1003" s="511"/>
      <c r="G1003" s="510"/>
      <c r="H1003" s="513"/>
      <c r="I1003" s="511"/>
      <c r="J1003" s="520" t="s">
        <v>16</v>
      </c>
      <c r="K1003" s="521"/>
      <c r="L1003" s="522"/>
      <c r="M1003" s="520" t="s">
        <v>17</v>
      </c>
      <c r="N1003" s="521"/>
      <c r="O1003" s="522"/>
      <c r="P1003" s="520" t="s">
        <v>18</v>
      </c>
      <c r="Q1003" s="521"/>
      <c r="R1003" s="522"/>
      <c r="S1003" s="520" t="s">
        <v>8</v>
      </c>
      <c r="T1003" s="521"/>
      <c r="U1003" s="522"/>
      <c r="V1003" s="520" t="s">
        <v>13</v>
      </c>
      <c r="W1003" s="521"/>
      <c r="X1003" s="522"/>
      <c r="Y1003" s="520" t="s">
        <v>149</v>
      </c>
      <c r="Z1003" s="521"/>
      <c r="AA1003" s="522"/>
      <c r="AB1003" s="518"/>
    </row>
    <row r="1004" spans="1:28" ht="15.75" customHeight="1">
      <c r="A1004" s="523" t="str">
        <f>T(A883)</f>
        <v>Consist - Type 1</v>
      </c>
      <c r="B1004" s="524"/>
      <c r="C1004" s="141" t="str">
        <f>T(C883)</f>
        <v>HR</v>
      </c>
      <c r="D1004" s="144">
        <f>SUM(D883)</f>
        <v>5</v>
      </c>
      <c r="E1004" s="525">
        <v>1</v>
      </c>
      <c r="F1004" s="526"/>
      <c r="G1004" s="525">
        <f>SUM(G883)</f>
        <v>0</v>
      </c>
      <c r="H1004" s="529"/>
      <c r="I1004" s="526"/>
      <c r="J1004" s="531">
        <v>0</v>
      </c>
      <c r="K1004" s="532"/>
      <c r="L1004" s="533"/>
      <c r="M1004" s="531">
        <v>0</v>
      </c>
      <c r="N1004" s="532"/>
      <c r="O1004" s="533"/>
      <c r="P1004" s="531">
        <v>0</v>
      </c>
      <c r="Q1004" s="532"/>
      <c r="R1004" s="533"/>
      <c r="S1004" s="531">
        <v>0</v>
      </c>
      <c r="T1004" s="532"/>
      <c r="U1004" s="533"/>
      <c r="V1004" s="531">
        <v>0</v>
      </c>
      <c r="W1004" s="532"/>
      <c r="X1004" s="533"/>
      <c r="Y1004" s="531">
        <v>0</v>
      </c>
      <c r="Z1004" s="532"/>
      <c r="AA1004" s="533"/>
      <c r="AB1004" s="518"/>
    </row>
    <row r="1005" spans="1:28" ht="15.75" customHeight="1">
      <c r="A1005" s="537" t="str">
        <f>T(A884)</f>
        <v/>
      </c>
      <c r="B1005" s="538"/>
      <c r="C1005" s="538"/>
      <c r="D1005" s="539"/>
      <c r="E1005" s="527"/>
      <c r="F1005" s="528"/>
      <c r="G1005" s="527"/>
      <c r="H1005" s="530"/>
      <c r="I1005" s="528"/>
      <c r="J1005" s="534"/>
      <c r="K1005" s="535"/>
      <c r="L1005" s="536"/>
      <c r="M1005" s="534"/>
      <c r="N1005" s="535"/>
      <c r="O1005" s="536"/>
      <c r="P1005" s="534"/>
      <c r="Q1005" s="535"/>
      <c r="R1005" s="536"/>
      <c r="S1005" s="534"/>
      <c r="T1005" s="535"/>
      <c r="U1005" s="536"/>
      <c r="V1005" s="534"/>
      <c r="W1005" s="535"/>
      <c r="X1005" s="536"/>
      <c r="Y1005" s="534"/>
      <c r="Z1005" s="535"/>
      <c r="AA1005" s="536"/>
      <c r="AB1005" s="518"/>
    </row>
    <row r="1006" spans="1:28" ht="15.75" customHeight="1" thickBot="1">
      <c r="A1006" s="540"/>
      <c r="B1006" s="541"/>
      <c r="C1006" s="541"/>
      <c r="D1006" s="542"/>
      <c r="E1006" s="543">
        <f>SUM(E1004)</f>
        <v>1</v>
      </c>
      <c r="F1006" s="544"/>
      <c r="G1006" s="545">
        <f>SUM(G1004)</f>
        <v>0</v>
      </c>
      <c r="H1006" s="543"/>
      <c r="I1006" s="544"/>
      <c r="J1006" s="545">
        <f>SUM((J1004+M1004+P1004)/3)</f>
        <v>0</v>
      </c>
      <c r="K1006" s="543"/>
      <c r="L1006" s="543"/>
      <c r="M1006" s="543"/>
      <c r="N1006" s="543"/>
      <c r="O1006" s="543"/>
      <c r="P1006" s="543"/>
      <c r="Q1006" s="543"/>
      <c r="R1006" s="544"/>
      <c r="S1006" s="545">
        <f>SUM(((S1004*3)+V1004+Y1004)/5)</f>
        <v>0</v>
      </c>
      <c r="T1006" s="543"/>
      <c r="U1006" s="543"/>
      <c r="V1006" s="543"/>
      <c r="W1006" s="543"/>
      <c r="X1006" s="543"/>
      <c r="Y1006" s="543"/>
      <c r="Z1006" s="543"/>
      <c r="AA1006" s="544"/>
      <c r="AB1006" s="519"/>
    </row>
    <row r="1007" spans="1:28" ht="15.75" customHeight="1" thickBot="1">
      <c r="E1007" s="145"/>
      <c r="F1007" s="145"/>
      <c r="G1007" s="145"/>
      <c r="H1007" s="145"/>
      <c r="I1007" s="145"/>
      <c r="J1007" s="145"/>
      <c r="K1007" s="145"/>
      <c r="L1007" s="145"/>
      <c r="M1007" s="145"/>
      <c r="N1007" s="145"/>
      <c r="O1007" s="145"/>
      <c r="P1007" s="145"/>
      <c r="Q1007" s="145"/>
      <c r="R1007" s="145"/>
      <c r="S1007" s="145"/>
      <c r="T1007" s="145"/>
      <c r="U1007" s="145"/>
      <c r="V1007" s="145"/>
      <c r="W1007" s="145"/>
      <c r="X1007" s="145"/>
      <c r="Y1007" s="145"/>
      <c r="Z1007" s="145"/>
      <c r="AA1007" s="145"/>
      <c r="AB1007" s="145"/>
    </row>
    <row r="1008" spans="1:28" ht="15.75" customHeight="1">
      <c r="A1008" s="547" t="str">
        <f>T(A1002)</f>
        <v>Widespread Power Outage</v>
      </c>
      <c r="B1008" s="548"/>
      <c r="C1008" s="548"/>
      <c r="D1008" s="549"/>
      <c r="E1008" s="508" t="s">
        <v>45</v>
      </c>
      <c r="F1008" s="509"/>
      <c r="G1008" s="508" t="s">
        <v>3</v>
      </c>
      <c r="H1008" s="512"/>
      <c r="I1008" s="509"/>
      <c r="J1008" s="514" t="s">
        <v>15</v>
      </c>
      <c r="K1008" s="515"/>
      <c r="L1008" s="515"/>
      <c r="M1008" s="515"/>
      <c r="N1008" s="515"/>
      <c r="O1008" s="515"/>
      <c r="P1008" s="515"/>
      <c r="Q1008" s="515"/>
      <c r="R1008" s="516"/>
      <c r="S1008" s="514" t="s">
        <v>7</v>
      </c>
      <c r="T1008" s="515"/>
      <c r="U1008" s="515"/>
      <c r="V1008" s="515"/>
      <c r="W1008" s="515"/>
      <c r="X1008" s="515"/>
      <c r="Y1008" s="515"/>
      <c r="Z1008" s="515"/>
      <c r="AA1008" s="516"/>
      <c r="AB1008" s="517">
        <f>SUM(((((J1012+S1012)/2)*G1012)*E1012))</f>
        <v>0</v>
      </c>
    </row>
    <row r="1009" spans="1:28" ht="15.75" customHeight="1">
      <c r="A1009" s="550"/>
      <c r="B1009" s="551"/>
      <c r="C1009" s="551"/>
      <c r="D1009" s="552"/>
      <c r="E1009" s="510"/>
      <c r="F1009" s="511"/>
      <c r="G1009" s="510"/>
      <c r="H1009" s="513"/>
      <c r="I1009" s="511"/>
      <c r="J1009" s="520" t="s">
        <v>16</v>
      </c>
      <c r="K1009" s="521"/>
      <c r="L1009" s="522"/>
      <c r="M1009" s="520" t="s">
        <v>17</v>
      </c>
      <c r="N1009" s="521"/>
      <c r="O1009" s="522"/>
      <c r="P1009" s="520" t="s">
        <v>18</v>
      </c>
      <c r="Q1009" s="521"/>
      <c r="R1009" s="522"/>
      <c r="S1009" s="520" t="s">
        <v>8</v>
      </c>
      <c r="T1009" s="521"/>
      <c r="U1009" s="522"/>
      <c r="V1009" s="520" t="s">
        <v>13</v>
      </c>
      <c r="W1009" s="521"/>
      <c r="X1009" s="522"/>
      <c r="Y1009" s="520" t="s">
        <v>149</v>
      </c>
      <c r="Z1009" s="521"/>
      <c r="AA1009" s="522"/>
      <c r="AB1009" s="518"/>
    </row>
    <row r="1010" spans="1:28" ht="15.75" customHeight="1">
      <c r="A1010" s="523" t="str">
        <f>T(A889)</f>
        <v>Consist - Type 2</v>
      </c>
      <c r="B1010" s="524"/>
      <c r="C1010" s="141" t="str">
        <f>T(C889)</f>
        <v>HR</v>
      </c>
      <c r="D1010" s="144">
        <f>SUM(D889)</f>
        <v>6</v>
      </c>
      <c r="E1010" s="525">
        <v>1</v>
      </c>
      <c r="F1010" s="526"/>
      <c r="G1010" s="525">
        <f>SUM(G889)</f>
        <v>0</v>
      </c>
      <c r="H1010" s="529"/>
      <c r="I1010" s="526"/>
      <c r="J1010" s="531">
        <v>0</v>
      </c>
      <c r="K1010" s="532"/>
      <c r="L1010" s="533"/>
      <c r="M1010" s="531">
        <v>0</v>
      </c>
      <c r="N1010" s="532"/>
      <c r="O1010" s="533"/>
      <c r="P1010" s="531">
        <v>0</v>
      </c>
      <c r="Q1010" s="532"/>
      <c r="R1010" s="533"/>
      <c r="S1010" s="531">
        <v>0</v>
      </c>
      <c r="T1010" s="532"/>
      <c r="U1010" s="533"/>
      <c r="V1010" s="531">
        <v>0</v>
      </c>
      <c r="W1010" s="532"/>
      <c r="X1010" s="533"/>
      <c r="Y1010" s="531">
        <v>0</v>
      </c>
      <c r="Z1010" s="532"/>
      <c r="AA1010" s="533"/>
      <c r="AB1010" s="518"/>
    </row>
    <row r="1011" spans="1:28" ht="15.75" customHeight="1">
      <c r="A1011" s="537" t="str">
        <f>T(A890)</f>
        <v/>
      </c>
      <c r="B1011" s="538"/>
      <c r="C1011" s="538"/>
      <c r="D1011" s="539"/>
      <c r="E1011" s="527"/>
      <c r="F1011" s="528"/>
      <c r="G1011" s="527"/>
      <c r="H1011" s="530"/>
      <c r="I1011" s="528"/>
      <c r="J1011" s="534"/>
      <c r="K1011" s="535"/>
      <c r="L1011" s="536"/>
      <c r="M1011" s="534"/>
      <c r="N1011" s="535"/>
      <c r="O1011" s="536"/>
      <c r="P1011" s="534"/>
      <c r="Q1011" s="535"/>
      <c r="R1011" s="536"/>
      <c r="S1011" s="534"/>
      <c r="T1011" s="535"/>
      <c r="U1011" s="536"/>
      <c r="V1011" s="534"/>
      <c r="W1011" s="535"/>
      <c r="X1011" s="536"/>
      <c r="Y1011" s="534"/>
      <c r="Z1011" s="535"/>
      <c r="AA1011" s="536"/>
      <c r="AB1011" s="518"/>
    </row>
    <row r="1012" spans="1:28" ht="15.75" customHeight="1" thickBot="1">
      <c r="A1012" s="540"/>
      <c r="B1012" s="541"/>
      <c r="C1012" s="541"/>
      <c r="D1012" s="542"/>
      <c r="E1012" s="543">
        <f>SUM(E1010)</f>
        <v>1</v>
      </c>
      <c r="F1012" s="544"/>
      <c r="G1012" s="545">
        <f>SUM(G1010)</f>
        <v>0</v>
      </c>
      <c r="H1012" s="543"/>
      <c r="I1012" s="544"/>
      <c r="J1012" s="545">
        <f>SUM((J1010+M1010+P1010)/3)</f>
        <v>0</v>
      </c>
      <c r="K1012" s="543"/>
      <c r="L1012" s="543"/>
      <c r="M1012" s="543"/>
      <c r="N1012" s="543"/>
      <c r="O1012" s="543"/>
      <c r="P1012" s="543"/>
      <c r="Q1012" s="543"/>
      <c r="R1012" s="544"/>
      <c r="S1012" s="545">
        <f>SUM(((S1010*3)+V1010+Y1010)/5)</f>
        <v>0</v>
      </c>
      <c r="T1012" s="543"/>
      <c r="U1012" s="543"/>
      <c r="V1012" s="543"/>
      <c r="W1012" s="543"/>
      <c r="X1012" s="543"/>
      <c r="Y1012" s="543"/>
      <c r="Z1012" s="543"/>
      <c r="AA1012" s="544"/>
      <c r="AB1012" s="519"/>
    </row>
    <row r="1013" spans="1:28" ht="15.75" customHeight="1" thickBot="1">
      <c r="E1013" s="145"/>
      <c r="F1013" s="145"/>
      <c r="G1013" s="145"/>
      <c r="H1013" s="145"/>
      <c r="I1013" s="145"/>
      <c r="J1013" s="143"/>
      <c r="K1013" s="143"/>
      <c r="L1013" s="143"/>
      <c r="M1013" s="143"/>
      <c r="N1013" s="143"/>
      <c r="O1013" s="143"/>
      <c r="P1013" s="143"/>
      <c r="Q1013" s="143"/>
      <c r="R1013" s="143"/>
      <c r="S1013" s="143"/>
      <c r="T1013" s="143"/>
      <c r="U1013" s="143"/>
      <c r="V1013" s="143"/>
      <c r="W1013" s="143"/>
      <c r="X1013" s="143"/>
      <c r="Y1013" s="143"/>
      <c r="Z1013" s="143"/>
      <c r="AA1013" s="143"/>
      <c r="AB1013" s="145"/>
    </row>
    <row r="1014" spans="1:28" ht="15.75" customHeight="1">
      <c r="A1014" s="547" t="str">
        <f>T(A1008)</f>
        <v>Widespread Power Outage</v>
      </c>
      <c r="B1014" s="548"/>
      <c r="C1014" s="548"/>
      <c r="D1014" s="549"/>
      <c r="E1014" s="508" t="s">
        <v>45</v>
      </c>
      <c r="F1014" s="509"/>
      <c r="G1014" s="508" t="s">
        <v>3</v>
      </c>
      <c r="H1014" s="512"/>
      <c r="I1014" s="509"/>
      <c r="J1014" s="514" t="s">
        <v>15</v>
      </c>
      <c r="K1014" s="515"/>
      <c r="L1014" s="515"/>
      <c r="M1014" s="515"/>
      <c r="N1014" s="515"/>
      <c r="O1014" s="515"/>
      <c r="P1014" s="515"/>
      <c r="Q1014" s="515"/>
      <c r="R1014" s="516"/>
      <c r="S1014" s="514" t="s">
        <v>7</v>
      </c>
      <c r="T1014" s="515"/>
      <c r="U1014" s="515"/>
      <c r="V1014" s="515"/>
      <c r="W1014" s="515"/>
      <c r="X1014" s="515"/>
      <c r="Y1014" s="515"/>
      <c r="Z1014" s="515"/>
      <c r="AA1014" s="516"/>
      <c r="AB1014" s="517">
        <f>SUM(((((J1018+S1018)/2)*G1018)*E1018))</f>
        <v>0</v>
      </c>
    </row>
    <row r="1015" spans="1:28" ht="15.75" customHeight="1">
      <c r="A1015" s="550"/>
      <c r="B1015" s="551"/>
      <c r="C1015" s="551"/>
      <c r="D1015" s="552"/>
      <c r="E1015" s="510"/>
      <c r="F1015" s="511"/>
      <c r="G1015" s="510"/>
      <c r="H1015" s="513"/>
      <c r="I1015" s="511"/>
      <c r="J1015" s="520" t="s">
        <v>16</v>
      </c>
      <c r="K1015" s="521"/>
      <c r="L1015" s="522"/>
      <c r="M1015" s="520" t="s">
        <v>17</v>
      </c>
      <c r="N1015" s="521"/>
      <c r="O1015" s="522"/>
      <c r="P1015" s="520" t="s">
        <v>18</v>
      </c>
      <c r="Q1015" s="521"/>
      <c r="R1015" s="522"/>
      <c r="S1015" s="520" t="s">
        <v>8</v>
      </c>
      <c r="T1015" s="521"/>
      <c r="U1015" s="522"/>
      <c r="V1015" s="520" t="s">
        <v>13</v>
      </c>
      <c r="W1015" s="521"/>
      <c r="X1015" s="522"/>
      <c r="Y1015" s="520" t="s">
        <v>149</v>
      </c>
      <c r="Z1015" s="521"/>
      <c r="AA1015" s="522"/>
      <c r="AB1015" s="518"/>
    </row>
    <row r="1016" spans="1:28" ht="15.75" customHeight="1">
      <c r="A1016" s="523" t="str">
        <f>T(A895)</f>
        <v>Primary Control Center</v>
      </c>
      <c r="B1016" s="524"/>
      <c r="C1016" s="141" t="str">
        <f>T(C895)</f>
        <v>HR</v>
      </c>
      <c r="D1016" s="144">
        <f>SUM(D895)</f>
        <v>7</v>
      </c>
      <c r="E1016" s="525">
        <v>1</v>
      </c>
      <c r="F1016" s="526"/>
      <c r="G1016" s="525">
        <f>SUM(G895)</f>
        <v>0</v>
      </c>
      <c r="H1016" s="529"/>
      <c r="I1016" s="526"/>
      <c r="J1016" s="531">
        <v>0</v>
      </c>
      <c r="K1016" s="532"/>
      <c r="L1016" s="533"/>
      <c r="M1016" s="531">
        <v>0</v>
      </c>
      <c r="N1016" s="532"/>
      <c r="O1016" s="533"/>
      <c r="P1016" s="531">
        <v>0</v>
      </c>
      <c r="Q1016" s="532"/>
      <c r="R1016" s="533"/>
      <c r="S1016" s="531">
        <v>0</v>
      </c>
      <c r="T1016" s="532"/>
      <c r="U1016" s="533"/>
      <c r="V1016" s="531">
        <v>0</v>
      </c>
      <c r="W1016" s="532"/>
      <c r="X1016" s="533"/>
      <c r="Y1016" s="531">
        <v>0</v>
      </c>
      <c r="Z1016" s="532"/>
      <c r="AA1016" s="533"/>
      <c r="AB1016" s="518"/>
    </row>
    <row r="1017" spans="1:28" ht="15.75" customHeight="1">
      <c r="A1017" s="537" t="str">
        <f>T(A896)</f>
        <v/>
      </c>
      <c r="B1017" s="538"/>
      <c r="C1017" s="538"/>
      <c r="D1017" s="539"/>
      <c r="E1017" s="527"/>
      <c r="F1017" s="528"/>
      <c r="G1017" s="527"/>
      <c r="H1017" s="530"/>
      <c r="I1017" s="528"/>
      <c r="J1017" s="534"/>
      <c r="K1017" s="535"/>
      <c r="L1017" s="536"/>
      <c r="M1017" s="534"/>
      <c r="N1017" s="535"/>
      <c r="O1017" s="536"/>
      <c r="P1017" s="534"/>
      <c r="Q1017" s="535"/>
      <c r="R1017" s="536"/>
      <c r="S1017" s="534"/>
      <c r="T1017" s="535"/>
      <c r="U1017" s="536"/>
      <c r="V1017" s="534"/>
      <c r="W1017" s="535"/>
      <c r="X1017" s="536"/>
      <c r="Y1017" s="534"/>
      <c r="Z1017" s="535"/>
      <c r="AA1017" s="536"/>
      <c r="AB1017" s="518"/>
    </row>
    <row r="1018" spans="1:28" ht="15.75" customHeight="1" thickBot="1">
      <c r="A1018" s="540"/>
      <c r="B1018" s="541"/>
      <c r="C1018" s="541"/>
      <c r="D1018" s="542"/>
      <c r="E1018" s="543">
        <f>SUM(E1016)</f>
        <v>1</v>
      </c>
      <c r="F1018" s="544"/>
      <c r="G1018" s="545">
        <f>SUM(G1016)</f>
        <v>0</v>
      </c>
      <c r="H1018" s="543"/>
      <c r="I1018" s="544"/>
      <c r="J1018" s="545">
        <f>SUM((J1016+M1016+P1016)/3)</f>
        <v>0</v>
      </c>
      <c r="K1018" s="543"/>
      <c r="L1018" s="543"/>
      <c r="M1018" s="543"/>
      <c r="N1018" s="543"/>
      <c r="O1018" s="543"/>
      <c r="P1018" s="543"/>
      <c r="Q1018" s="543"/>
      <c r="R1018" s="544"/>
      <c r="S1018" s="545">
        <f>SUM(((S1016*3)+V1016+Y1016)/5)</f>
        <v>0</v>
      </c>
      <c r="T1018" s="543"/>
      <c r="U1018" s="543"/>
      <c r="V1018" s="543"/>
      <c r="W1018" s="543"/>
      <c r="X1018" s="543"/>
      <c r="Y1018" s="543"/>
      <c r="Z1018" s="543"/>
      <c r="AA1018" s="544"/>
      <c r="AB1018" s="519"/>
    </row>
    <row r="1019" spans="1:28" ht="15.75" customHeight="1" thickBot="1">
      <c r="J1019" s="145"/>
      <c r="K1019" s="145"/>
      <c r="L1019" s="145"/>
      <c r="M1019" s="145"/>
      <c r="N1019" s="145"/>
      <c r="O1019" s="145"/>
      <c r="P1019" s="145"/>
      <c r="Q1019" s="145"/>
      <c r="R1019" s="145"/>
      <c r="S1019" s="145"/>
      <c r="T1019" s="145"/>
      <c r="U1019" s="145"/>
      <c r="V1019" s="145"/>
      <c r="W1019" s="145"/>
      <c r="X1019" s="145"/>
      <c r="Y1019" s="145"/>
      <c r="Z1019" s="145"/>
      <c r="AA1019" s="145"/>
      <c r="AB1019" s="145"/>
    </row>
    <row r="1020" spans="1:28" ht="15.75" customHeight="1">
      <c r="A1020" s="547" t="str">
        <f>T(A1014)</f>
        <v>Widespread Power Outage</v>
      </c>
      <c r="B1020" s="548"/>
      <c r="C1020" s="548"/>
      <c r="D1020" s="549"/>
      <c r="E1020" s="508" t="s">
        <v>45</v>
      </c>
      <c r="F1020" s="509"/>
      <c r="G1020" s="508" t="s">
        <v>3</v>
      </c>
      <c r="H1020" s="512"/>
      <c r="I1020" s="509"/>
      <c r="J1020" s="514" t="s">
        <v>15</v>
      </c>
      <c r="K1020" s="515"/>
      <c r="L1020" s="515"/>
      <c r="M1020" s="515"/>
      <c r="N1020" s="515"/>
      <c r="O1020" s="515"/>
      <c r="P1020" s="515"/>
      <c r="Q1020" s="515"/>
      <c r="R1020" s="516"/>
      <c r="S1020" s="514" t="s">
        <v>7</v>
      </c>
      <c r="T1020" s="515"/>
      <c r="U1020" s="515"/>
      <c r="V1020" s="515"/>
      <c r="W1020" s="515"/>
      <c r="X1020" s="515"/>
      <c r="Y1020" s="515"/>
      <c r="Z1020" s="515"/>
      <c r="AA1020" s="516"/>
      <c r="AB1020" s="517">
        <f>SUM(((((J1024+S1024)/2)*G1024)*E1024))</f>
        <v>0</v>
      </c>
    </row>
    <row r="1021" spans="1:28" ht="15.75" customHeight="1">
      <c r="A1021" s="550"/>
      <c r="B1021" s="551"/>
      <c r="C1021" s="551"/>
      <c r="D1021" s="552"/>
      <c r="E1021" s="510"/>
      <c r="F1021" s="511"/>
      <c r="G1021" s="510"/>
      <c r="H1021" s="513"/>
      <c r="I1021" s="511"/>
      <c r="J1021" s="520" t="s">
        <v>16</v>
      </c>
      <c r="K1021" s="521"/>
      <c r="L1021" s="522"/>
      <c r="M1021" s="520" t="s">
        <v>17</v>
      </c>
      <c r="N1021" s="521"/>
      <c r="O1021" s="522"/>
      <c r="P1021" s="520" t="s">
        <v>18</v>
      </c>
      <c r="Q1021" s="521"/>
      <c r="R1021" s="522"/>
      <c r="S1021" s="520" t="s">
        <v>8</v>
      </c>
      <c r="T1021" s="521"/>
      <c r="U1021" s="522"/>
      <c r="V1021" s="520" t="s">
        <v>13</v>
      </c>
      <c r="W1021" s="521"/>
      <c r="X1021" s="522"/>
      <c r="Y1021" s="520" t="s">
        <v>149</v>
      </c>
      <c r="Z1021" s="521"/>
      <c r="AA1021" s="522"/>
      <c r="AB1021" s="518"/>
    </row>
    <row r="1022" spans="1:28" ht="15.75" customHeight="1">
      <c r="A1022" s="523" t="str">
        <f>T(A901)</f>
        <v>Cyber Systems</v>
      </c>
      <c r="B1022" s="524"/>
      <c r="C1022" s="141" t="str">
        <f>T(C901)</f>
        <v>HR</v>
      </c>
      <c r="D1022" s="144">
        <f>SUM(D901)</f>
        <v>8</v>
      </c>
      <c r="E1022" s="525">
        <v>1</v>
      </c>
      <c r="F1022" s="526"/>
      <c r="G1022" s="525">
        <f>SUM(G901)</f>
        <v>0</v>
      </c>
      <c r="H1022" s="529"/>
      <c r="I1022" s="526"/>
      <c r="J1022" s="531">
        <v>0</v>
      </c>
      <c r="K1022" s="532"/>
      <c r="L1022" s="533"/>
      <c r="M1022" s="531">
        <v>0</v>
      </c>
      <c r="N1022" s="532"/>
      <c r="O1022" s="533"/>
      <c r="P1022" s="531">
        <v>0</v>
      </c>
      <c r="Q1022" s="532"/>
      <c r="R1022" s="533"/>
      <c r="S1022" s="531">
        <v>0</v>
      </c>
      <c r="T1022" s="532"/>
      <c r="U1022" s="533"/>
      <c r="V1022" s="531">
        <v>0</v>
      </c>
      <c r="W1022" s="532"/>
      <c r="X1022" s="533"/>
      <c r="Y1022" s="531">
        <v>0</v>
      </c>
      <c r="Z1022" s="532"/>
      <c r="AA1022" s="533"/>
      <c r="AB1022" s="518"/>
    </row>
    <row r="1023" spans="1:28" ht="15.75" customHeight="1">
      <c r="A1023" s="537" t="str">
        <f>T(A902)</f>
        <v/>
      </c>
      <c r="B1023" s="538"/>
      <c r="C1023" s="538"/>
      <c r="D1023" s="539"/>
      <c r="E1023" s="527"/>
      <c r="F1023" s="528"/>
      <c r="G1023" s="527"/>
      <c r="H1023" s="530"/>
      <c r="I1023" s="528"/>
      <c r="J1023" s="534"/>
      <c r="K1023" s="535"/>
      <c r="L1023" s="536"/>
      <c r="M1023" s="534"/>
      <c r="N1023" s="535"/>
      <c r="O1023" s="536"/>
      <c r="P1023" s="534"/>
      <c r="Q1023" s="535"/>
      <c r="R1023" s="536"/>
      <c r="S1023" s="534"/>
      <c r="T1023" s="535"/>
      <c r="U1023" s="536"/>
      <c r="V1023" s="534"/>
      <c r="W1023" s="535"/>
      <c r="X1023" s="536"/>
      <c r="Y1023" s="534"/>
      <c r="Z1023" s="535"/>
      <c r="AA1023" s="536"/>
      <c r="AB1023" s="518"/>
    </row>
    <row r="1024" spans="1:28" ht="15.75" customHeight="1" thickBot="1">
      <c r="A1024" s="540"/>
      <c r="B1024" s="541"/>
      <c r="C1024" s="541"/>
      <c r="D1024" s="542"/>
      <c r="E1024" s="543">
        <f>SUM(E1022)</f>
        <v>1</v>
      </c>
      <c r="F1024" s="544"/>
      <c r="G1024" s="545">
        <f>SUM(G1022)</f>
        <v>0</v>
      </c>
      <c r="H1024" s="543"/>
      <c r="I1024" s="544"/>
      <c r="J1024" s="545">
        <f>SUM((J1022+M1022+P1022)/3)</f>
        <v>0</v>
      </c>
      <c r="K1024" s="543"/>
      <c r="L1024" s="543"/>
      <c r="M1024" s="543"/>
      <c r="N1024" s="543"/>
      <c r="O1024" s="543"/>
      <c r="P1024" s="543"/>
      <c r="Q1024" s="543"/>
      <c r="R1024" s="544"/>
      <c r="S1024" s="545">
        <f>SUM(((S1022*3)+V1022+Y1022)/5)</f>
        <v>0</v>
      </c>
      <c r="T1024" s="543"/>
      <c r="U1024" s="543"/>
      <c r="V1024" s="543"/>
      <c r="W1024" s="543"/>
      <c r="X1024" s="543"/>
      <c r="Y1024" s="543"/>
      <c r="Z1024" s="543"/>
      <c r="AA1024" s="544"/>
      <c r="AB1024" s="519"/>
    </row>
    <row r="1025" spans="1:28" ht="15.75" customHeight="1" thickBot="1">
      <c r="J1025" s="143"/>
      <c r="K1025" s="143"/>
      <c r="L1025" s="143"/>
      <c r="M1025" s="143"/>
      <c r="N1025" s="143"/>
      <c r="O1025" s="143"/>
      <c r="P1025" s="143"/>
      <c r="Q1025" s="143"/>
      <c r="R1025" s="143"/>
      <c r="S1025" s="143"/>
      <c r="T1025" s="143"/>
      <c r="U1025" s="143"/>
      <c r="V1025" s="143"/>
      <c r="W1025" s="143"/>
      <c r="X1025" s="143"/>
      <c r="Y1025" s="143"/>
      <c r="Z1025" s="143"/>
      <c r="AA1025" s="143"/>
      <c r="AB1025" s="145"/>
    </row>
    <row r="1026" spans="1:28" ht="15.75" customHeight="1">
      <c r="A1026" s="547" t="str">
        <f>T(A1014)</f>
        <v>Widespread Power Outage</v>
      </c>
      <c r="B1026" s="548"/>
      <c r="C1026" s="548"/>
      <c r="D1026" s="549"/>
      <c r="E1026" s="508" t="s">
        <v>45</v>
      </c>
      <c r="F1026" s="509"/>
      <c r="G1026" s="508" t="s">
        <v>3</v>
      </c>
      <c r="H1026" s="512"/>
      <c r="I1026" s="509"/>
      <c r="J1026" s="514" t="s">
        <v>15</v>
      </c>
      <c r="K1026" s="515"/>
      <c r="L1026" s="515"/>
      <c r="M1026" s="515"/>
      <c r="N1026" s="515"/>
      <c r="O1026" s="515"/>
      <c r="P1026" s="515"/>
      <c r="Q1026" s="515"/>
      <c r="R1026" s="516"/>
      <c r="S1026" s="514" t="s">
        <v>7</v>
      </c>
      <c r="T1026" s="515"/>
      <c r="U1026" s="515"/>
      <c r="V1026" s="515"/>
      <c r="W1026" s="515"/>
      <c r="X1026" s="515"/>
      <c r="Y1026" s="515"/>
      <c r="Z1026" s="515"/>
      <c r="AA1026" s="516"/>
      <c r="AB1026" s="517">
        <f>SUM(((((J1030+S1030)/2)*G1030)*E1030))</f>
        <v>0</v>
      </c>
    </row>
    <row r="1027" spans="1:28" ht="15.75" customHeight="1">
      <c r="A1027" s="550"/>
      <c r="B1027" s="551"/>
      <c r="C1027" s="551"/>
      <c r="D1027" s="552"/>
      <c r="E1027" s="510"/>
      <c r="F1027" s="511"/>
      <c r="G1027" s="510"/>
      <c r="H1027" s="513"/>
      <c r="I1027" s="511"/>
      <c r="J1027" s="520" t="s">
        <v>16</v>
      </c>
      <c r="K1027" s="521"/>
      <c r="L1027" s="522"/>
      <c r="M1027" s="520" t="s">
        <v>17</v>
      </c>
      <c r="N1027" s="521"/>
      <c r="O1027" s="522"/>
      <c r="P1027" s="520" t="s">
        <v>18</v>
      </c>
      <c r="Q1027" s="521"/>
      <c r="R1027" s="522"/>
      <c r="S1027" s="520" t="s">
        <v>8</v>
      </c>
      <c r="T1027" s="521"/>
      <c r="U1027" s="522"/>
      <c r="V1027" s="520" t="s">
        <v>13</v>
      </c>
      <c r="W1027" s="521"/>
      <c r="X1027" s="522"/>
      <c r="Y1027" s="520" t="s">
        <v>149</v>
      </c>
      <c r="Z1027" s="521"/>
      <c r="AA1027" s="522"/>
      <c r="AB1027" s="518"/>
    </row>
    <row r="1028" spans="1:28" ht="15.75" customHeight="1">
      <c r="A1028" s="523" t="str">
        <f>T(A907)</f>
        <v>Right of Way (ROW)</v>
      </c>
      <c r="B1028" s="524"/>
      <c r="C1028" s="141" t="str">
        <f>T(C907)</f>
        <v>HR</v>
      </c>
      <c r="D1028" s="144">
        <f>SUM(D907)</f>
        <v>9</v>
      </c>
      <c r="E1028" s="525">
        <v>1</v>
      </c>
      <c r="F1028" s="526"/>
      <c r="G1028" s="525">
        <f>SUM(G907)</f>
        <v>0</v>
      </c>
      <c r="H1028" s="529"/>
      <c r="I1028" s="526"/>
      <c r="J1028" s="531">
        <v>0</v>
      </c>
      <c r="K1028" s="532"/>
      <c r="L1028" s="533"/>
      <c r="M1028" s="531">
        <v>0</v>
      </c>
      <c r="N1028" s="532"/>
      <c r="O1028" s="533"/>
      <c r="P1028" s="531">
        <v>0</v>
      </c>
      <c r="Q1028" s="532"/>
      <c r="R1028" s="533"/>
      <c r="S1028" s="531">
        <v>0</v>
      </c>
      <c r="T1028" s="532"/>
      <c r="U1028" s="533"/>
      <c r="V1028" s="531">
        <v>0</v>
      </c>
      <c r="W1028" s="532"/>
      <c r="X1028" s="533"/>
      <c r="Y1028" s="531">
        <v>0</v>
      </c>
      <c r="Z1028" s="532"/>
      <c r="AA1028" s="533"/>
      <c r="AB1028" s="518"/>
    </row>
    <row r="1029" spans="1:28" ht="15.75" customHeight="1">
      <c r="A1029" s="537" t="str">
        <f>T(A908)</f>
        <v/>
      </c>
      <c r="B1029" s="538"/>
      <c r="C1029" s="538"/>
      <c r="D1029" s="539"/>
      <c r="E1029" s="527"/>
      <c r="F1029" s="528"/>
      <c r="G1029" s="527"/>
      <c r="H1029" s="530"/>
      <c r="I1029" s="528"/>
      <c r="J1029" s="534"/>
      <c r="K1029" s="535"/>
      <c r="L1029" s="536"/>
      <c r="M1029" s="534"/>
      <c r="N1029" s="535"/>
      <c r="O1029" s="536"/>
      <c r="P1029" s="534"/>
      <c r="Q1029" s="535"/>
      <c r="R1029" s="536"/>
      <c r="S1029" s="534"/>
      <c r="T1029" s="535"/>
      <c r="U1029" s="536"/>
      <c r="V1029" s="534"/>
      <c r="W1029" s="535"/>
      <c r="X1029" s="536"/>
      <c r="Y1029" s="534"/>
      <c r="Z1029" s="535"/>
      <c r="AA1029" s="536"/>
      <c r="AB1029" s="518"/>
    </row>
    <row r="1030" spans="1:28" ht="15.75" customHeight="1" thickBot="1">
      <c r="A1030" s="540"/>
      <c r="B1030" s="541"/>
      <c r="C1030" s="541"/>
      <c r="D1030" s="542"/>
      <c r="E1030" s="543">
        <f>SUM(E1028)</f>
        <v>1</v>
      </c>
      <c r="F1030" s="544"/>
      <c r="G1030" s="545">
        <f>SUM(G1028)</f>
        <v>0</v>
      </c>
      <c r="H1030" s="543"/>
      <c r="I1030" s="544"/>
      <c r="J1030" s="545">
        <f>SUM((J1028+M1028+P1028)/3)</f>
        <v>0</v>
      </c>
      <c r="K1030" s="543"/>
      <c r="L1030" s="543"/>
      <c r="M1030" s="543"/>
      <c r="N1030" s="543"/>
      <c r="O1030" s="543"/>
      <c r="P1030" s="543"/>
      <c r="Q1030" s="543"/>
      <c r="R1030" s="544"/>
      <c r="S1030" s="545">
        <f>SUM(((S1028*3)+V1028+Y1028)/5)</f>
        <v>0</v>
      </c>
      <c r="T1030" s="543"/>
      <c r="U1030" s="543"/>
      <c r="V1030" s="543"/>
      <c r="W1030" s="543"/>
      <c r="X1030" s="543"/>
      <c r="Y1030" s="543"/>
      <c r="Z1030" s="543"/>
      <c r="AA1030" s="544"/>
      <c r="AB1030" s="519"/>
    </row>
    <row r="1031" spans="1:28" ht="15.75" customHeight="1" thickBot="1">
      <c r="J1031" s="145"/>
      <c r="K1031" s="145"/>
      <c r="L1031" s="145"/>
      <c r="M1031" s="145"/>
      <c r="N1031" s="145"/>
      <c r="O1031" s="145"/>
      <c r="P1031" s="145"/>
      <c r="Q1031" s="145"/>
      <c r="R1031" s="145"/>
      <c r="S1031" s="145"/>
      <c r="T1031" s="145"/>
      <c r="U1031" s="145"/>
      <c r="V1031" s="145"/>
      <c r="W1031" s="145"/>
      <c r="X1031" s="145"/>
      <c r="Y1031" s="145"/>
      <c r="Z1031" s="145"/>
      <c r="AA1031" s="145"/>
      <c r="AB1031" s="145"/>
    </row>
    <row r="1032" spans="1:28" ht="15.75" customHeight="1">
      <c r="A1032" s="547" t="str">
        <f>T(A1014)</f>
        <v>Widespread Power Outage</v>
      </c>
      <c r="B1032" s="548"/>
      <c r="C1032" s="548"/>
      <c r="D1032" s="549"/>
      <c r="E1032" s="508" t="s">
        <v>45</v>
      </c>
      <c r="F1032" s="509"/>
      <c r="G1032" s="508" t="s">
        <v>3</v>
      </c>
      <c r="H1032" s="512"/>
      <c r="I1032" s="509"/>
      <c r="J1032" s="514" t="s">
        <v>15</v>
      </c>
      <c r="K1032" s="515"/>
      <c r="L1032" s="515"/>
      <c r="M1032" s="515"/>
      <c r="N1032" s="515"/>
      <c r="O1032" s="515"/>
      <c r="P1032" s="515"/>
      <c r="Q1032" s="515"/>
      <c r="R1032" s="516"/>
      <c r="S1032" s="514" t="s">
        <v>7</v>
      </c>
      <c r="T1032" s="515"/>
      <c r="U1032" s="515"/>
      <c r="V1032" s="515"/>
      <c r="W1032" s="515"/>
      <c r="X1032" s="515"/>
      <c r="Y1032" s="515"/>
      <c r="Z1032" s="515"/>
      <c r="AA1032" s="516"/>
      <c r="AB1032" s="517">
        <f>SUM(((((J1036+S1036)/2)*G1036)*E1036))</f>
        <v>0</v>
      </c>
    </row>
    <row r="1033" spans="1:28" ht="15.75" customHeight="1">
      <c r="A1033" s="550"/>
      <c r="B1033" s="551"/>
      <c r="C1033" s="551"/>
      <c r="D1033" s="552"/>
      <c r="E1033" s="510"/>
      <c r="F1033" s="511"/>
      <c r="G1033" s="510"/>
      <c r="H1033" s="513"/>
      <c r="I1033" s="511"/>
      <c r="J1033" s="520" t="s">
        <v>16</v>
      </c>
      <c r="K1033" s="521"/>
      <c r="L1033" s="522"/>
      <c r="M1033" s="520" t="s">
        <v>17</v>
      </c>
      <c r="N1033" s="521"/>
      <c r="O1033" s="522"/>
      <c r="P1033" s="520" t="s">
        <v>18</v>
      </c>
      <c r="Q1033" s="521"/>
      <c r="R1033" s="522"/>
      <c r="S1033" s="520" t="s">
        <v>8</v>
      </c>
      <c r="T1033" s="521"/>
      <c r="U1033" s="522"/>
      <c r="V1033" s="520" t="s">
        <v>13</v>
      </c>
      <c r="W1033" s="521"/>
      <c r="X1033" s="522"/>
      <c r="Y1033" s="520" t="s">
        <v>149</v>
      </c>
      <c r="Z1033" s="521"/>
      <c r="AA1033" s="522"/>
      <c r="AB1033" s="518"/>
    </row>
    <row r="1034" spans="1:28" ht="15.75" customHeight="1">
      <c r="A1034" s="523" t="str">
        <f>T(A913)</f>
        <v>Signals &amp; PTC</v>
      </c>
      <c r="B1034" s="524"/>
      <c r="C1034" s="141" t="str">
        <f>T(C913)</f>
        <v>HR</v>
      </c>
      <c r="D1034" s="144">
        <f>SUM(D913)</f>
        <v>10</v>
      </c>
      <c r="E1034" s="525">
        <v>1</v>
      </c>
      <c r="F1034" s="526"/>
      <c r="G1034" s="525">
        <f>SUM(G913)</f>
        <v>0</v>
      </c>
      <c r="H1034" s="529"/>
      <c r="I1034" s="526"/>
      <c r="J1034" s="531">
        <v>0</v>
      </c>
      <c r="K1034" s="532"/>
      <c r="L1034" s="533"/>
      <c r="M1034" s="531">
        <v>0</v>
      </c>
      <c r="N1034" s="532"/>
      <c r="O1034" s="533"/>
      <c r="P1034" s="531">
        <v>0</v>
      </c>
      <c r="Q1034" s="532"/>
      <c r="R1034" s="533"/>
      <c r="S1034" s="531">
        <v>0</v>
      </c>
      <c r="T1034" s="532"/>
      <c r="U1034" s="533"/>
      <c r="V1034" s="531">
        <v>0</v>
      </c>
      <c r="W1034" s="532"/>
      <c r="X1034" s="533"/>
      <c r="Y1034" s="531">
        <v>0</v>
      </c>
      <c r="Z1034" s="532"/>
      <c r="AA1034" s="533"/>
      <c r="AB1034" s="518"/>
    </row>
    <row r="1035" spans="1:28" ht="15.75" customHeight="1">
      <c r="A1035" s="537" t="str">
        <f>T(A914)</f>
        <v/>
      </c>
      <c r="B1035" s="538"/>
      <c r="C1035" s="538"/>
      <c r="D1035" s="539"/>
      <c r="E1035" s="527"/>
      <c r="F1035" s="528"/>
      <c r="G1035" s="527"/>
      <c r="H1035" s="530"/>
      <c r="I1035" s="528"/>
      <c r="J1035" s="534"/>
      <c r="K1035" s="535"/>
      <c r="L1035" s="536"/>
      <c r="M1035" s="534"/>
      <c r="N1035" s="535"/>
      <c r="O1035" s="536"/>
      <c r="P1035" s="534"/>
      <c r="Q1035" s="535"/>
      <c r="R1035" s="536"/>
      <c r="S1035" s="534"/>
      <c r="T1035" s="535"/>
      <c r="U1035" s="536"/>
      <c r="V1035" s="534"/>
      <c r="W1035" s="535"/>
      <c r="X1035" s="536"/>
      <c r="Y1035" s="534"/>
      <c r="Z1035" s="535"/>
      <c r="AA1035" s="536"/>
      <c r="AB1035" s="518"/>
    </row>
    <row r="1036" spans="1:28" ht="15.75" customHeight="1" thickBot="1">
      <c r="A1036" s="540"/>
      <c r="B1036" s="541"/>
      <c r="C1036" s="541"/>
      <c r="D1036" s="542"/>
      <c r="E1036" s="543">
        <f>SUM(E1034)</f>
        <v>1</v>
      </c>
      <c r="F1036" s="544"/>
      <c r="G1036" s="545">
        <f>SUM(G1034)</f>
        <v>0</v>
      </c>
      <c r="H1036" s="543"/>
      <c r="I1036" s="544"/>
      <c r="J1036" s="545">
        <f>SUM((J1034+M1034+P1034)/3)</f>
        <v>0</v>
      </c>
      <c r="K1036" s="543"/>
      <c r="L1036" s="543"/>
      <c r="M1036" s="543"/>
      <c r="N1036" s="543"/>
      <c r="O1036" s="543"/>
      <c r="P1036" s="543"/>
      <c r="Q1036" s="543"/>
      <c r="R1036" s="544"/>
      <c r="S1036" s="545">
        <f>SUM(((S1034*3)+V1034+Y1034)/5)</f>
        <v>0</v>
      </c>
      <c r="T1036" s="543"/>
      <c r="U1036" s="543"/>
      <c r="V1036" s="543"/>
      <c r="W1036" s="543"/>
      <c r="X1036" s="543"/>
      <c r="Y1036" s="543"/>
      <c r="Z1036" s="543"/>
      <c r="AA1036" s="544"/>
      <c r="AB1036" s="519"/>
    </row>
    <row r="1037" spans="1:28" ht="15.75" customHeight="1" thickBot="1">
      <c r="J1037" s="145"/>
      <c r="K1037" s="145"/>
      <c r="L1037" s="145"/>
      <c r="M1037" s="145"/>
      <c r="N1037" s="145"/>
      <c r="O1037" s="145"/>
      <c r="P1037" s="145"/>
      <c r="Q1037" s="145"/>
      <c r="R1037" s="145"/>
      <c r="S1037" s="145"/>
      <c r="T1037" s="145"/>
      <c r="U1037" s="145"/>
      <c r="V1037" s="145"/>
      <c r="W1037" s="145"/>
      <c r="X1037" s="145"/>
      <c r="Y1037" s="145"/>
      <c r="Z1037" s="145"/>
      <c r="AA1037" s="145"/>
      <c r="AB1037" s="145"/>
    </row>
    <row r="1038" spans="1:28" ht="15.75" customHeight="1">
      <c r="A1038" s="547" t="str">
        <f>T(A1032)</f>
        <v>Widespread Power Outage</v>
      </c>
      <c r="B1038" s="548"/>
      <c r="C1038" s="548"/>
      <c r="D1038" s="549"/>
      <c r="E1038" s="508" t="s">
        <v>45</v>
      </c>
      <c r="F1038" s="509"/>
      <c r="G1038" s="508" t="s">
        <v>3</v>
      </c>
      <c r="H1038" s="512"/>
      <c r="I1038" s="509"/>
      <c r="J1038" s="514" t="s">
        <v>15</v>
      </c>
      <c r="K1038" s="515"/>
      <c r="L1038" s="515"/>
      <c r="M1038" s="515"/>
      <c r="N1038" s="515"/>
      <c r="O1038" s="515"/>
      <c r="P1038" s="515"/>
      <c r="Q1038" s="515"/>
      <c r="R1038" s="516"/>
      <c r="S1038" s="514" t="s">
        <v>7</v>
      </c>
      <c r="T1038" s="515"/>
      <c r="U1038" s="515"/>
      <c r="V1038" s="515"/>
      <c r="W1038" s="515"/>
      <c r="X1038" s="515"/>
      <c r="Y1038" s="515"/>
      <c r="Z1038" s="515"/>
      <c r="AA1038" s="516"/>
      <c r="AB1038" s="517">
        <f>SUM(((((J1042+S1042)/2)*G1042)*E1042))</f>
        <v>0</v>
      </c>
    </row>
    <row r="1039" spans="1:28" ht="15.75" customHeight="1">
      <c r="A1039" s="550"/>
      <c r="B1039" s="551"/>
      <c r="C1039" s="551"/>
      <c r="D1039" s="552"/>
      <c r="E1039" s="510"/>
      <c r="F1039" s="511"/>
      <c r="G1039" s="510"/>
      <c r="H1039" s="513"/>
      <c r="I1039" s="511"/>
      <c r="J1039" s="520" t="s">
        <v>16</v>
      </c>
      <c r="K1039" s="521"/>
      <c r="L1039" s="522"/>
      <c r="M1039" s="520" t="s">
        <v>17</v>
      </c>
      <c r="N1039" s="521"/>
      <c r="O1039" s="522"/>
      <c r="P1039" s="520" t="s">
        <v>18</v>
      </c>
      <c r="Q1039" s="521"/>
      <c r="R1039" s="522"/>
      <c r="S1039" s="520" t="s">
        <v>8</v>
      </c>
      <c r="T1039" s="521"/>
      <c r="U1039" s="522"/>
      <c r="V1039" s="520" t="s">
        <v>13</v>
      </c>
      <c r="W1039" s="521"/>
      <c r="X1039" s="522"/>
      <c r="Y1039" s="520" t="s">
        <v>149</v>
      </c>
      <c r="Z1039" s="521"/>
      <c r="AA1039" s="522"/>
      <c r="AB1039" s="518"/>
    </row>
    <row r="1040" spans="1:28" ht="15.75" customHeight="1">
      <c r="A1040" s="523" t="str">
        <f>T(A919)</f>
        <v xml:space="preserve">Switches </v>
      </c>
      <c r="B1040" s="524"/>
      <c r="C1040" s="141" t="str">
        <f>T(C919)</f>
        <v>HR</v>
      </c>
      <c r="D1040" s="144">
        <f>SUM(D919)</f>
        <v>11</v>
      </c>
      <c r="E1040" s="525">
        <v>1</v>
      </c>
      <c r="F1040" s="526"/>
      <c r="G1040" s="525">
        <f>SUM(G919)</f>
        <v>0</v>
      </c>
      <c r="H1040" s="529"/>
      <c r="I1040" s="526"/>
      <c r="J1040" s="531">
        <v>0</v>
      </c>
      <c r="K1040" s="532"/>
      <c r="L1040" s="533"/>
      <c r="M1040" s="531">
        <v>0</v>
      </c>
      <c r="N1040" s="532"/>
      <c r="O1040" s="533"/>
      <c r="P1040" s="531">
        <v>0</v>
      </c>
      <c r="Q1040" s="532"/>
      <c r="R1040" s="533"/>
      <c r="S1040" s="531">
        <v>0</v>
      </c>
      <c r="T1040" s="532"/>
      <c r="U1040" s="533"/>
      <c r="V1040" s="531">
        <v>0</v>
      </c>
      <c r="W1040" s="532"/>
      <c r="X1040" s="533"/>
      <c r="Y1040" s="531">
        <v>0</v>
      </c>
      <c r="Z1040" s="532"/>
      <c r="AA1040" s="533"/>
      <c r="AB1040" s="518"/>
    </row>
    <row r="1041" spans="1:28" ht="15.75" customHeight="1">
      <c r="A1041" s="537" t="str">
        <f>T(A920)</f>
        <v/>
      </c>
      <c r="B1041" s="538"/>
      <c r="C1041" s="538"/>
      <c r="D1041" s="539"/>
      <c r="E1041" s="527"/>
      <c r="F1041" s="528"/>
      <c r="G1041" s="527"/>
      <c r="H1041" s="530"/>
      <c r="I1041" s="528"/>
      <c r="J1041" s="534"/>
      <c r="K1041" s="535"/>
      <c r="L1041" s="536"/>
      <c r="M1041" s="534"/>
      <c r="N1041" s="535"/>
      <c r="O1041" s="536"/>
      <c r="P1041" s="534"/>
      <c r="Q1041" s="535"/>
      <c r="R1041" s="536"/>
      <c r="S1041" s="534"/>
      <c r="T1041" s="535"/>
      <c r="U1041" s="536"/>
      <c r="V1041" s="534"/>
      <c r="W1041" s="535"/>
      <c r="X1041" s="536"/>
      <c r="Y1041" s="534"/>
      <c r="Z1041" s="535"/>
      <c r="AA1041" s="536"/>
      <c r="AB1041" s="518"/>
    </row>
    <row r="1042" spans="1:28" ht="15.75" customHeight="1" thickBot="1">
      <c r="A1042" s="540"/>
      <c r="B1042" s="541"/>
      <c r="C1042" s="541"/>
      <c r="D1042" s="542"/>
      <c r="E1042" s="543">
        <f>SUM(E1040)</f>
        <v>1</v>
      </c>
      <c r="F1042" s="544"/>
      <c r="G1042" s="545">
        <f>SUM(G1040)</f>
        <v>0</v>
      </c>
      <c r="H1042" s="543"/>
      <c r="I1042" s="544"/>
      <c r="J1042" s="545">
        <f>SUM((J1040+M1040+P1040)/3)</f>
        <v>0</v>
      </c>
      <c r="K1042" s="543"/>
      <c r="L1042" s="543"/>
      <c r="M1042" s="543"/>
      <c r="N1042" s="543"/>
      <c r="O1042" s="543"/>
      <c r="P1042" s="543"/>
      <c r="Q1042" s="543"/>
      <c r="R1042" s="544"/>
      <c r="S1042" s="545">
        <f>SUM(((S1040*3)+V1040+Y1040)/5)</f>
        <v>0</v>
      </c>
      <c r="T1042" s="543"/>
      <c r="U1042" s="543"/>
      <c r="V1042" s="543"/>
      <c r="W1042" s="543"/>
      <c r="X1042" s="543"/>
      <c r="Y1042" s="543"/>
      <c r="Z1042" s="543"/>
      <c r="AA1042" s="544"/>
      <c r="AB1042" s="519"/>
    </row>
    <row r="1043" spans="1:28" ht="15.75" customHeight="1" thickBot="1">
      <c r="J1043" s="143"/>
      <c r="K1043" s="143"/>
      <c r="L1043" s="143"/>
      <c r="M1043" s="143"/>
      <c r="N1043" s="143"/>
      <c r="O1043" s="143"/>
      <c r="P1043" s="143"/>
      <c r="Q1043" s="143"/>
      <c r="R1043" s="143"/>
      <c r="S1043" s="143"/>
      <c r="T1043" s="143"/>
      <c r="U1043" s="143"/>
      <c r="V1043" s="143"/>
      <c r="W1043" s="143"/>
      <c r="X1043" s="143"/>
      <c r="Y1043" s="143"/>
      <c r="Z1043" s="143"/>
      <c r="AA1043" s="143"/>
      <c r="AB1043" s="145"/>
    </row>
    <row r="1044" spans="1:28" ht="15.75" customHeight="1">
      <c r="A1044" s="547" t="str">
        <f>T(A1038)</f>
        <v>Widespread Power Outage</v>
      </c>
      <c r="B1044" s="548"/>
      <c r="C1044" s="548"/>
      <c r="D1044" s="549"/>
      <c r="E1044" s="508" t="s">
        <v>45</v>
      </c>
      <c r="F1044" s="509"/>
      <c r="G1044" s="508" t="s">
        <v>3</v>
      </c>
      <c r="H1044" s="512"/>
      <c r="I1044" s="509"/>
      <c r="J1044" s="514" t="s">
        <v>15</v>
      </c>
      <c r="K1044" s="515"/>
      <c r="L1044" s="515"/>
      <c r="M1044" s="515"/>
      <c r="N1044" s="515"/>
      <c r="O1044" s="515"/>
      <c r="P1044" s="515"/>
      <c r="Q1044" s="515"/>
      <c r="R1044" s="516"/>
      <c r="S1044" s="514" t="s">
        <v>7</v>
      </c>
      <c r="T1044" s="515"/>
      <c r="U1044" s="515"/>
      <c r="V1044" s="515"/>
      <c r="W1044" s="515"/>
      <c r="X1044" s="515"/>
      <c r="Y1044" s="515"/>
      <c r="Z1044" s="515"/>
      <c r="AA1044" s="516"/>
      <c r="AB1044" s="517">
        <f>SUM(((((J1048+S1048)/2)*G1048)*E1048))</f>
        <v>0</v>
      </c>
    </row>
    <row r="1045" spans="1:28" ht="15.75" customHeight="1">
      <c r="A1045" s="550"/>
      <c r="B1045" s="551"/>
      <c r="C1045" s="551"/>
      <c r="D1045" s="552"/>
      <c r="E1045" s="510"/>
      <c r="F1045" s="511"/>
      <c r="G1045" s="510"/>
      <c r="H1045" s="513"/>
      <c r="I1045" s="511"/>
      <c r="J1045" s="520" t="s">
        <v>16</v>
      </c>
      <c r="K1045" s="521"/>
      <c r="L1045" s="522"/>
      <c r="M1045" s="520" t="s">
        <v>17</v>
      </c>
      <c r="N1045" s="521"/>
      <c r="O1045" s="522"/>
      <c r="P1045" s="520" t="s">
        <v>18</v>
      </c>
      <c r="Q1045" s="521"/>
      <c r="R1045" s="522"/>
      <c r="S1045" s="520" t="s">
        <v>8</v>
      </c>
      <c r="T1045" s="521"/>
      <c r="U1045" s="522"/>
      <c r="V1045" s="520" t="s">
        <v>13</v>
      </c>
      <c r="W1045" s="521"/>
      <c r="X1045" s="522"/>
      <c r="Y1045" s="520" t="s">
        <v>149</v>
      </c>
      <c r="Z1045" s="521"/>
      <c r="AA1045" s="522"/>
      <c r="AB1045" s="518"/>
    </row>
    <row r="1046" spans="1:28" ht="15.75" customHeight="1">
      <c r="A1046" s="523" t="str">
        <f>T(A925)</f>
        <v>Bridges</v>
      </c>
      <c r="B1046" s="524"/>
      <c r="C1046" s="141" t="str">
        <f>T(C925)</f>
        <v>HR</v>
      </c>
      <c r="D1046" s="144">
        <f>SUM(D925)</f>
        <v>12</v>
      </c>
      <c r="E1046" s="525">
        <v>1</v>
      </c>
      <c r="F1046" s="526"/>
      <c r="G1046" s="525">
        <f>SUM(G925)</f>
        <v>0</v>
      </c>
      <c r="H1046" s="529"/>
      <c r="I1046" s="526"/>
      <c r="J1046" s="531">
        <v>0</v>
      </c>
      <c r="K1046" s="532"/>
      <c r="L1046" s="533"/>
      <c r="M1046" s="531">
        <v>0</v>
      </c>
      <c r="N1046" s="532"/>
      <c r="O1046" s="533"/>
      <c r="P1046" s="531">
        <v>0</v>
      </c>
      <c r="Q1046" s="532"/>
      <c r="R1046" s="533"/>
      <c r="S1046" s="531">
        <v>0</v>
      </c>
      <c r="T1046" s="532"/>
      <c r="U1046" s="533"/>
      <c r="V1046" s="531">
        <v>0</v>
      </c>
      <c r="W1046" s="532"/>
      <c r="X1046" s="533"/>
      <c r="Y1046" s="531">
        <v>0</v>
      </c>
      <c r="Z1046" s="532"/>
      <c r="AA1046" s="533"/>
      <c r="AB1046" s="518"/>
    </row>
    <row r="1047" spans="1:28" ht="15.75" customHeight="1">
      <c r="A1047" s="537" t="str">
        <f>T(A926)</f>
        <v/>
      </c>
      <c r="B1047" s="538"/>
      <c r="C1047" s="538"/>
      <c r="D1047" s="539"/>
      <c r="E1047" s="527"/>
      <c r="F1047" s="528"/>
      <c r="G1047" s="527"/>
      <c r="H1047" s="530"/>
      <c r="I1047" s="528"/>
      <c r="J1047" s="534"/>
      <c r="K1047" s="535"/>
      <c r="L1047" s="536"/>
      <c r="M1047" s="534"/>
      <c r="N1047" s="535"/>
      <c r="O1047" s="536"/>
      <c r="P1047" s="534"/>
      <c r="Q1047" s="535"/>
      <c r="R1047" s="536"/>
      <c r="S1047" s="534"/>
      <c r="T1047" s="535"/>
      <c r="U1047" s="536"/>
      <c r="V1047" s="534"/>
      <c r="W1047" s="535"/>
      <c r="X1047" s="536"/>
      <c r="Y1047" s="534"/>
      <c r="Z1047" s="535"/>
      <c r="AA1047" s="536"/>
      <c r="AB1047" s="518"/>
    </row>
    <row r="1048" spans="1:28" ht="15.75" customHeight="1" thickBot="1">
      <c r="A1048" s="540"/>
      <c r="B1048" s="541"/>
      <c r="C1048" s="541"/>
      <c r="D1048" s="542"/>
      <c r="E1048" s="543">
        <f>SUM(E1046)</f>
        <v>1</v>
      </c>
      <c r="F1048" s="544"/>
      <c r="G1048" s="545">
        <f>SUM(G1046)</f>
        <v>0</v>
      </c>
      <c r="H1048" s="543"/>
      <c r="I1048" s="544"/>
      <c r="J1048" s="545">
        <f>SUM((J1046+M1046+P1046)/3)</f>
        <v>0</v>
      </c>
      <c r="K1048" s="543"/>
      <c r="L1048" s="543"/>
      <c r="M1048" s="543"/>
      <c r="N1048" s="543"/>
      <c r="O1048" s="543"/>
      <c r="P1048" s="543"/>
      <c r="Q1048" s="543"/>
      <c r="R1048" s="544"/>
      <c r="S1048" s="545">
        <f>SUM(((S1046*3)+V1046+Y1046)/5)</f>
        <v>0</v>
      </c>
      <c r="T1048" s="543"/>
      <c r="U1048" s="543"/>
      <c r="V1048" s="543"/>
      <c r="W1048" s="543"/>
      <c r="X1048" s="543"/>
      <c r="Y1048" s="543"/>
      <c r="Z1048" s="543"/>
      <c r="AA1048" s="544"/>
      <c r="AB1048" s="519"/>
    </row>
    <row r="1049" spans="1:28" ht="15.75" customHeight="1" thickBot="1">
      <c r="J1049" s="145"/>
      <c r="K1049" s="145"/>
      <c r="L1049" s="145"/>
      <c r="M1049" s="145"/>
      <c r="N1049" s="145"/>
      <c r="O1049" s="145"/>
      <c r="P1049" s="145"/>
      <c r="Q1049" s="145"/>
      <c r="R1049" s="145"/>
      <c r="S1049" s="145"/>
      <c r="T1049" s="145"/>
      <c r="U1049" s="145"/>
      <c r="V1049" s="145"/>
      <c r="W1049" s="145"/>
      <c r="X1049" s="145"/>
      <c r="Y1049" s="145"/>
      <c r="Z1049" s="145"/>
      <c r="AA1049" s="145"/>
    </row>
    <row r="1050" spans="1:28" ht="15.75" customHeight="1">
      <c r="A1050" s="547" t="str">
        <f>T(A1044)</f>
        <v>Widespread Power Outage</v>
      </c>
      <c r="B1050" s="548"/>
      <c r="C1050" s="548"/>
      <c r="D1050" s="549"/>
      <c r="E1050" s="508" t="s">
        <v>45</v>
      </c>
      <c r="F1050" s="509"/>
      <c r="G1050" s="508" t="s">
        <v>3</v>
      </c>
      <c r="H1050" s="512"/>
      <c r="I1050" s="509"/>
      <c r="J1050" s="514" t="s">
        <v>15</v>
      </c>
      <c r="K1050" s="515"/>
      <c r="L1050" s="515"/>
      <c r="M1050" s="515"/>
      <c r="N1050" s="515"/>
      <c r="O1050" s="515"/>
      <c r="P1050" s="515"/>
      <c r="Q1050" s="515"/>
      <c r="R1050" s="516"/>
      <c r="S1050" s="514" t="s">
        <v>7</v>
      </c>
      <c r="T1050" s="515"/>
      <c r="U1050" s="515"/>
      <c r="V1050" s="515"/>
      <c r="W1050" s="515"/>
      <c r="X1050" s="515"/>
      <c r="Y1050" s="515"/>
      <c r="Z1050" s="515"/>
      <c r="AA1050" s="516"/>
      <c r="AB1050" s="517">
        <f>SUM(((((J1054+S1054)/2)*G1054)*E1054))</f>
        <v>0</v>
      </c>
    </row>
    <row r="1051" spans="1:28" ht="15.75" customHeight="1">
      <c r="A1051" s="550"/>
      <c r="B1051" s="551"/>
      <c r="C1051" s="551"/>
      <c r="D1051" s="552"/>
      <c r="E1051" s="510"/>
      <c r="F1051" s="511"/>
      <c r="G1051" s="510"/>
      <c r="H1051" s="513"/>
      <c r="I1051" s="511"/>
      <c r="J1051" s="520" t="s">
        <v>16</v>
      </c>
      <c r="K1051" s="521"/>
      <c r="L1051" s="522"/>
      <c r="M1051" s="520" t="s">
        <v>17</v>
      </c>
      <c r="N1051" s="521"/>
      <c r="O1051" s="522"/>
      <c r="P1051" s="520" t="s">
        <v>18</v>
      </c>
      <c r="Q1051" s="521"/>
      <c r="R1051" s="522"/>
      <c r="S1051" s="520" t="s">
        <v>8</v>
      </c>
      <c r="T1051" s="521"/>
      <c r="U1051" s="522"/>
      <c r="V1051" s="520" t="s">
        <v>13</v>
      </c>
      <c r="W1051" s="521"/>
      <c r="X1051" s="522"/>
      <c r="Y1051" s="520" t="s">
        <v>149</v>
      </c>
      <c r="Z1051" s="521"/>
      <c r="AA1051" s="522"/>
      <c r="AB1051" s="518"/>
    </row>
    <row r="1052" spans="1:28" ht="15.75" customHeight="1">
      <c r="A1052" s="523" t="str">
        <f>T(A931)</f>
        <v>Elevated Track</v>
      </c>
      <c r="B1052" s="524"/>
      <c r="C1052" s="141" t="str">
        <f>T(C931)</f>
        <v>HR</v>
      </c>
      <c r="D1052" s="144">
        <f>SUM(D931)</f>
        <v>13</v>
      </c>
      <c r="E1052" s="525">
        <v>1</v>
      </c>
      <c r="F1052" s="526"/>
      <c r="G1052" s="525">
        <f>SUM(G931)</f>
        <v>0</v>
      </c>
      <c r="H1052" s="529"/>
      <c r="I1052" s="526"/>
      <c r="J1052" s="531">
        <v>0</v>
      </c>
      <c r="K1052" s="532"/>
      <c r="L1052" s="533"/>
      <c r="M1052" s="531">
        <v>0</v>
      </c>
      <c r="N1052" s="532"/>
      <c r="O1052" s="533"/>
      <c r="P1052" s="531">
        <v>0</v>
      </c>
      <c r="Q1052" s="532"/>
      <c r="R1052" s="533"/>
      <c r="S1052" s="531">
        <v>0</v>
      </c>
      <c r="T1052" s="532"/>
      <c r="U1052" s="533"/>
      <c r="V1052" s="531">
        <v>0</v>
      </c>
      <c r="W1052" s="532"/>
      <c r="X1052" s="533"/>
      <c r="Y1052" s="531">
        <v>0</v>
      </c>
      <c r="Z1052" s="532"/>
      <c r="AA1052" s="533"/>
      <c r="AB1052" s="518"/>
    </row>
    <row r="1053" spans="1:28" ht="15.75" customHeight="1">
      <c r="A1053" s="537" t="str">
        <f>T(A932)</f>
        <v/>
      </c>
      <c r="B1053" s="538"/>
      <c r="C1053" s="538"/>
      <c r="D1053" s="539"/>
      <c r="E1053" s="527"/>
      <c r="F1053" s="528"/>
      <c r="G1053" s="527"/>
      <c r="H1053" s="530"/>
      <c r="I1053" s="528"/>
      <c r="J1053" s="534"/>
      <c r="K1053" s="535"/>
      <c r="L1053" s="536"/>
      <c r="M1053" s="534"/>
      <c r="N1053" s="535"/>
      <c r="O1053" s="536"/>
      <c r="P1053" s="534"/>
      <c r="Q1053" s="535"/>
      <c r="R1053" s="536"/>
      <c r="S1053" s="534"/>
      <c r="T1053" s="535"/>
      <c r="U1053" s="536"/>
      <c r="V1053" s="534"/>
      <c r="W1053" s="535"/>
      <c r="X1053" s="536"/>
      <c r="Y1053" s="534"/>
      <c r="Z1053" s="535"/>
      <c r="AA1053" s="536"/>
      <c r="AB1053" s="518"/>
    </row>
    <row r="1054" spans="1:28" ht="15.75" customHeight="1" thickBot="1">
      <c r="A1054" s="540"/>
      <c r="B1054" s="541"/>
      <c r="C1054" s="541"/>
      <c r="D1054" s="542"/>
      <c r="E1054" s="543">
        <f>SUM(E1052)</f>
        <v>1</v>
      </c>
      <c r="F1054" s="544"/>
      <c r="G1054" s="545">
        <f>SUM(G1052)</f>
        <v>0</v>
      </c>
      <c r="H1054" s="543"/>
      <c r="I1054" s="544"/>
      <c r="J1054" s="545">
        <f>SUM((J1052+M1052+P1052)/3)</f>
        <v>0</v>
      </c>
      <c r="K1054" s="543"/>
      <c r="L1054" s="543"/>
      <c r="M1054" s="543"/>
      <c r="N1054" s="543"/>
      <c r="O1054" s="543"/>
      <c r="P1054" s="543"/>
      <c r="Q1054" s="543"/>
      <c r="R1054" s="544"/>
      <c r="S1054" s="545">
        <f>SUM(((S1052*3)+V1052+Y1052)/5)</f>
        <v>0</v>
      </c>
      <c r="T1054" s="543"/>
      <c r="U1054" s="543"/>
      <c r="V1054" s="543"/>
      <c r="W1054" s="543"/>
      <c r="X1054" s="543"/>
      <c r="Y1054" s="543"/>
      <c r="Z1054" s="543"/>
      <c r="AA1054" s="544"/>
      <c r="AB1054" s="519"/>
    </row>
    <row r="1055" spans="1:28" ht="15.75" customHeight="1" thickBot="1">
      <c r="J1055" s="143"/>
      <c r="K1055" s="143"/>
      <c r="L1055" s="143"/>
      <c r="M1055" s="143"/>
      <c r="N1055" s="143"/>
      <c r="O1055" s="143"/>
      <c r="P1055" s="143"/>
      <c r="Q1055" s="143"/>
      <c r="R1055" s="143"/>
      <c r="S1055" s="143"/>
      <c r="T1055" s="143"/>
      <c r="U1055" s="143"/>
      <c r="V1055" s="143"/>
      <c r="W1055" s="143"/>
      <c r="X1055" s="143"/>
      <c r="Y1055" s="143"/>
      <c r="Z1055" s="143"/>
      <c r="AA1055" s="143"/>
      <c r="AB1055" s="145"/>
    </row>
    <row r="1056" spans="1:28" ht="15.75" customHeight="1">
      <c r="A1056" s="547" t="str">
        <f>T(A1050)</f>
        <v>Widespread Power Outage</v>
      </c>
      <c r="B1056" s="548"/>
      <c r="C1056" s="548"/>
      <c r="D1056" s="549"/>
      <c r="E1056" s="508" t="s">
        <v>45</v>
      </c>
      <c r="F1056" s="509"/>
      <c r="G1056" s="508" t="s">
        <v>3</v>
      </c>
      <c r="H1056" s="512"/>
      <c r="I1056" s="509"/>
      <c r="J1056" s="514" t="s">
        <v>15</v>
      </c>
      <c r="K1056" s="515"/>
      <c r="L1056" s="515"/>
      <c r="M1056" s="515"/>
      <c r="N1056" s="515"/>
      <c r="O1056" s="515"/>
      <c r="P1056" s="515"/>
      <c r="Q1056" s="515"/>
      <c r="R1056" s="516"/>
      <c r="S1056" s="514" t="s">
        <v>7</v>
      </c>
      <c r="T1056" s="515"/>
      <c r="U1056" s="515"/>
      <c r="V1056" s="515"/>
      <c r="W1056" s="515"/>
      <c r="X1056" s="515"/>
      <c r="Y1056" s="515"/>
      <c r="Z1056" s="515"/>
      <c r="AA1056" s="516"/>
      <c r="AB1056" s="517">
        <f>SUM(((((J1060+S1060)/2)*G1060)*E1060))</f>
        <v>0</v>
      </c>
    </row>
    <row r="1057" spans="1:28" ht="15.75" customHeight="1">
      <c r="A1057" s="550"/>
      <c r="B1057" s="551"/>
      <c r="C1057" s="551"/>
      <c r="D1057" s="552"/>
      <c r="E1057" s="510"/>
      <c r="F1057" s="511"/>
      <c r="G1057" s="510"/>
      <c r="H1057" s="513"/>
      <c r="I1057" s="511"/>
      <c r="J1057" s="520" t="s">
        <v>16</v>
      </c>
      <c r="K1057" s="521"/>
      <c r="L1057" s="522"/>
      <c r="M1057" s="520" t="s">
        <v>17</v>
      </c>
      <c r="N1057" s="521"/>
      <c r="O1057" s="522"/>
      <c r="P1057" s="520" t="s">
        <v>18</v>
      </c>
      <c r="Q1057" s="521"/>
      <c r="R1057" s="522"/>
      <c r="S1057" s="520" t="s">
        <v>8</v>
      </c>
      <c r="T1057" s="521"/>
      <c r="U1057" s="522"/>
      <c r="V1057" s="520" t="s">
        <v>13</v>
      </c>
      <c r="W1057" s="521"/>
      <c r="X1057" s="522"/>
      <c r="Y1057" s="520" t="s">
        <v>149</v>
      </c>
      <c r="Z1057" s="521"/>
      <c r="AA1057" s="522"/>
      <c r="AB1057" s="518"/>
    </row>
    <row r="1058" spans="1:28" ht="15.75" customHeight="1">
      <c r="A1058" s="523" t="str">
        <f>T(A937)</f>
        <v xml:space="preserve">Tunnels </v>
      </c>
      <c r="B1058" s="524"/>
      <c r="C1058" s="141" t="str">
        <f>T(C937)</f>
        <v>HR</v>
      </c>
      <c r="D1058" s="144">
        <f>SUM(D937)</f>
        <v>14</v>
      </c>
      <c r="E1058" s="525">
        <v>1</v>
      </c>
      <c r="F1058" s="526"/>
      <c r="G1058" s="525">
        <f>SUM(G937)</f>
        <v>0</v>
      </c>
      <c r="H1058" s="529"/>
      <c r="I1058" s="526"/>
      <c r="J1058" s="531">
        <v>0</v>
      </c>
      <c r="K1058" s="532"/>
      <c r="L1058" s="533"/>
      <c r="M1058" s="531">
        <v>0</v>
      </c>
      <c r="N1058" s="532"/>
      <c r="O1058" s="533"/>
      <c r="P1058" s="531">
        <v>0</v>
      </c>
      <c r="Q1058" s="532"/>
      <c r="R1058" s="533"/>
      <c r="S1058" s="531">
        <v>0</v>
      </c>
      <c r="T1058" s="532"/>
      <c r="U1058" s="533"/>
      <c r="V1058" s="531">
        <v>0</v>
      </c>
      <c r="W1058" s="532"/>
      <c r="X1058" s="533"/>
      <c r="Y1058" s="531">
        <v>0</v>
      </c>
      <c r="Z1058" s="532"/>
      <c r="AA1058" s="533"/>
      <c r="AB1058" s="518"/>
    </row>
    <row r="1059" spans="1:28" ht="15.75" customHeight="1">
      <c r="A1059" s="537" t="str">
        <f>T(A938)</f>
        <v/>
      </c>
      <c r="B1059" s="538"/>
      <c r="C1059" s="538"/>
      <c r="D1059" s="539"/>
      <c r="E1059" s="527"/>
      <c r="F1059" s="528"/>
      <c r="G1059" s="527"/>
      <c r="H1059" s="530"/>
      <c r="I1059" s="528"/>
      <c r="J1059" s="534"/>
      <c r="K1059" s="535"/>
      <c r="L1059" s="536"/>
      <c r="M1059" s="534"/>
      <c r="N1059" s="535"/>
      <c r="O1059" s="536"/>
      <c r="P1059" s="534"/>
      <c r="Q1059" s="535"/>
      <c r="R1059" s="536"/>
      <c r="S1059" s="534"/>
      <c r="T1059" s="535"/>
      <c r="U1059" s="536"/>
      <c r="V1059" s="534"/>
      <c r="W1059" s="535"/>
      <c r="X1059" s="536"/>
      <c r="Y1059" s="534"/>
      <c r="Z1059" s="535"/>
      <c r="AA1059" s="536"/>
      <c r="AB1059" s="518"/>
    </row>
    <row r="1060" spans="1:28" ht="15.75" customHeight="1" thickBot="1">
      <c r="A1060" s="540"/>
      <c r="B1060" s="541"/>
      <c r="C1060" s="541"/>
      <c r="D1060" s="542"/>
      <c r="E1060" s="543">
        <f>SUM(E1058)</f>
        <v>1</v>
      </c>
      <c r="F1060" s="544"/>
      <c r="G1060" s="545">
        <f>SUM(G1058)</f>
        <v>0</v>
      </c>
      <c r="H1060" s="543"/>
      <c r="I1060" s="544"/>
      <c r="J1060" s="545">
        <f>SUM((J1058+M1058+P1058)/3)</f>
        <v>0</v>
      </c>
      <c r="K1060" s="543"/>
      <c r="L1060" s="543"/>
      <c r="M1060" s="543"/>
      <c r="N1060" s="543"/>
      <c r="O1060" s="543"/>
      <c r="P1060" s="543"/>
      <c r="Q1060" s="543"/>
      <c r="R1060" s="544"/>
      <c r="S1060" s="545">
        <f>SUM(((S1058*3)+V1058+Y1058)/5)</f>
        <v>0</v>
      </c>
      <c r="T1060" s="543"/>
      <c r="U1060" s="543"/>
      <c r="V1060" s="543"/>
      <c r="W1060" s="543"/>
      <c r="X1060" s="543"/>
      <c r="Y1060" s="543"/>
      <c r="Z1060" s="543"/>
      <c r="AA1060" s="544"/>
      <c r="AB1060" s="519"/>
    </row>
    <row r="1061" spans="1:28" ht="15.75" customHeight="1" thickBot="1">
      <c r="J1061" s="143"/>
      <c r="K1061" s="143"/>
      <c r="L1061" s="143"/>
      <c r="M1061" s="143"/>
      <c r="N1061" s="143"/>
      <c r="O1061" s="143"/>
      <c r="P1061" s="143"/>
      <c r="Q1061" s="143"/>
      <c r="R1061" s="143"/>
      <c r="S1061" s="143"/>
      <c r="T1061" s="143"/>
      <c r="U1061" s="143"/>
      <c r="V1061" s="143"/>
      <c r="W1061" s="143"/>
      <c r="X1061" s="143"/>
      <c r="Y1061" s="143"/>
      <c r="Z1061" s="143"/>
      <c r="AA1061" s="143"/>
    </row>
    <row r="1062" spans="1:28" ht="15.75" customHeight="1">
      <c r="A1062" s="547" t="str">
        <f>T(A1056)</f>
        <v>Widespread Power Outage</v>
      </c>
      <c r="B1062" s="548"/>
      <c r="C1062" s="548"/>
      <c r="D1062" s="549"/>
      <c r="E1062" s="508" t="s">
        <v>45</v>
      </c>
      <c r="F1062" s="509"/>
      <c r="G1062" s="508" t="s">
        <v>3</v>
      </c>
      <c r="H1062" s="512"/>
      <c r="I1062" s="509"/>
      <c r="J1062" s="514" t="s">
        <v>15</v>
      </c>
      <c r="K1062" s="515"/>
      <c r="L1062" s="515"/>
      <c r="M1062" s="515"/>
      <c r="N1062" s="515"/>
      <c r="O1062" s="515"/>
      <c r="P1062" s="515"/>
      <c r="Q1062" s="515"/>
      <c r="R1062" s="516"/>
      <c r="S1062" s="514" t="s">
        <v>7</v>
      </c>
      <c r="T1062" s="515"/>
      <c r="U1062" s="515"/>
      <c r="V1062" s="515"/>
      <c r="W1062" s="515"/>
      <c r="X1062" s="515"/>
      <c r="Y1062" s="515"/>
      <c r="Z1062" s="515"/>
      <c r="AA1062" s="516"/>
      <c r="AB1062" s="517">
        <f>SUM(((((J1066+S1066)/2)*G1066)*E1066))</f>
        <v>0</v>
      </c>
    </row>
    <row r="1063" spans="1:28" ht="15.75" customHeight="1">
      <c r="A1063" s="550"/>
      <c r="B1063" s="551"/>
      <c r="C1063" s="551"/>
      <c r="D1063" s="552"/>
      <c r="E1063" s="510"/>
      <c r="F1063" s="511"/>
      <c r="G1063" s="510"/>
      <c r="H1063" s="513"/>
      <c r="I1063" s="511"/>
      <c r="J1063" s="520" t="s">
        <v>16</v>
      </c>
      <c r="K1063" s="521"/>
      <c r="L1063" s="522"/>
      <c r="M1063" s="520" t="s">
        <v>17</v>
      </c>
      <c r="N1063" s="521"/>
      <c r="O1063" s="522"/>
      <c r="P1063" s="520" t="s">
        <v>18</v>
      </c>
      <c r="Q1063" s="521"/>
      <c r="R1063" s="522"/>
      <c r="S1063" s="520" t="s">
        <v>8</v>
      </c>
      <c r="T1063" s="521"/>
      <c r="U1063" s="522"/>
      <c r="V1063" s="520" t="s">
        <v>13</v>
      </c>
      <c r="W1063" s="521"/>
      <c r="X1063" s="522"/>
      <c r="Y1063" s="520" t="s">
        <v>149</v>
      </c>
      <c r="Z1063" s="521"/>
      <c r="AA1063" s="522"/>
      <c r="AB1063" s="518"/>
    </row>
    <row r="1064" spans="1:28" ht="15.75" customHeight="1">
      <c r="A1064" s="523" t="str">
        <f>T(A943)</f>
        <v>Choke Points on ROW</v>
      </c>
      <c r="B1064" s="524"/>
      <c r="C1064" s="141" t="str">
        <f>T(C943)</f>
        <v>HR</v>
      </c>
      <c r="D1064" s="144">
        <f>SUM(D943)</f>
        <v>15</v>
      </c>
      <c r="E1064" s="525">
        <v>1</v>
      </c>
      <c r="F1064" s="526"/>
      <c r="G1064" s="525">
        <f>SUM(G943)</f>
        <v>0</v>
      </c>
      <c r="H1064" s="529"/>
      <c r="I1064" s="526"/>
      <c r="J1064" s="531">
        <v>0</v>
      </c>
      <c r="K1064" s="532"/>
      <c r="L1064" s="533"/>
      <c r="M1064" s="531">
        <v>0</v>
      </c>
      <c r="N1064" s="532"/>
      <c r="O1064" s="533"/>
      <c r="P1064" s="531">
        <v>0</v>
      </c>
      <c r="Q1064" s="532"/>
      <c r="R1064" s="533"/>
      <c r="S1064" s="531">
        <v>0</v>
      </c>
      <c r="T1064" s="532"/>
      <c r="U1064" s="533"/>
      <c r="V1064" s="531">
        <v>0</v>
      </c>
      <c r="W1064" s="532"/>
      <c r="X1064" s="533"/>
      <c r="Y1064" s="531">
        <v>0</v>
      </c>
      <c r="Z1064" s="532"/>
      <c r="AA1064" s="533"/>
      <c r="AB1064" s="518"/>
    </row>
    <row r="1065" spans="1:28" ht="15.75" customHeight="1">
      <c r="A1065" s="537" t="str">
        <f>T(A944)</f>
        <v/>
      </c>
      <c r="B1065" s="538"/>
      <c r="C1065" s="538"/>
      <c r="D1065" s="539"/>
      <c r="E1065" s="527"/>
      <c r="F1065" s="528"/>
      <c r="G1065" s="527"/>
      <c r="H1065" s="530"/>
      <c r="I1065" s="528"/>
      <c r="J1065" s="534"/>
      <c r="K1065" s="535"/>
      <c r="L1065" s="536"/>
      <c r="M1065" s="534"/>
      <c r="N1065" s="535"/>
      <c r="O1065" s="536"/>
      <c r="P1065" s="534"/>
      <c r="Q1065" s="535"/>
      <c r="R1065" s="536"/>
      <c r="S1065" s="534"/>
      <c r="T1065" s="535"/>
      <c r="U1065" s="536"/>
      <c r="V1065" s="534"/>
      <c r="W1065" s="535"/>
      <c r="X1065" s="536"/>
      <c r="Y1065" s="534"/>
      <c r="Z1065" s="535"/>
      <c r="AA1065" s="536"/>
      <c r="AB1065" s="518"/>
    </row>
    <row r="1066" spans="1:28" ht="15.75" customHeight="1" thickBot="1">
      <c r="A1066" s="540"/>
      <c r="B1066" s="541"/>
      <c r="C1066" s="541"/>
      <c r="D1066" s="542"/>
      <c r="E1066" s="543">
        <f>SUM(E1064)</f>
        <v>1</v>
      </c>
      <c r="F1066" s="544"/>
      <c r="G1066" s="545">
        <f>SUM(G1064)</f>
        <v>0</v>
      </c>
      <c r="H1066" s="543"/>
      <c r="I1066" s="544"/>
      <c r="J1066" s="545">
        <f>SUM((J1064+M1064+P1064)/3)</f>
        <v>0</v>
      </c>
      <c r="K1066" s="543"/>
      <c r="L1066" s="543"/>
      <c r="M1066" s="543"/>
      <c r="N1066" s="543"/>
      <c r="O1066" s="543"/>
      <c r="P1066" s="543"/>
      <c r="Q1066" s="543"/>
      <c r="R1066" s="544"/>
      <c r="S1066" s="545">
        <f>SUM(((S1064*3)+V1064+Y1064)/5)</f>
        <v>0</v>
      </c>
      <c r="T1066" s="543"/>
      <c r="U1066" s="543"/>
      <c r="V1066" s="543"/>
      <c r="W1066" s="543"/>
      <c r="X1066" s="543"/>
      <c r="Y1066" s="543"/>
      <c r="Z1066" s="543"/>
      <c r="AA1066" s="544"/>
      <c r="AB1066" s="519"/>
    </row>
    <row r="1067" spans="1:28" ht="15.75" customHeight="1" thickBot="1">
      <c r="J1067" s="143"/>
      <c r="K1067" s="143"/>
      <c r="L1067" s="143"/>
      <c r="M1067" s="143"/>
      <c r="N1067" s="143"/>
      <c r="O1067" s="143"/>
      <c r="P1067" s="143"/>
      <c r="Q1067" s="143"/>
      <c r="R1067" s="143"/>
      <c r="S1067" s="143"/>
      <c r="T1067" s="143"/>
      <c r="U1067" s="143"/>
      <c r="V1067" s="143"/>
      <c r="W1067" s="143"/>
      <c r="X1067" s="143"/>
      <c r="Y1067" s="143"/>
      <c r="Z1067" s="143"/>
      <c r="AA1067" s="143"/>
      <c r="AB1067" s="145"/>
    </row>
    <row r="1068" spans="1:28" ht="15.75" customHeight="1">
      <c r="A1068" s="547" t="str">
        <f>T(A1062)</f>
        <v>Widespread Power Outage</v>
      </c>
      <c r="B1068" s="548"/>
      <c r="C1068" s="548"/>
      <c r="D1068" s="549"/>
      <c r="E1068" s="508" t="s">
        <v>45</v>
      </c>
      <c r="F1068" s="509"/>
      <c r="G1068" s="508" t="s">
        <v>3</v>
      </c>
      <c r="H1068" s="512"/>
      <c r="I1068" s="509"/>
      <c r="J1068" s="514" t="s">
        <v>15</v>
      </c>
      <c r="K1068" s="515"/>
      <c r="L1068" s="515"/>
      <c r="M1068" s="515"/>
      <c r="N1068" s="515"/>
      <c r="O1068" s="515"/>
      <c r="P1068" s="515"/>
      <c r="Q1068" s="515"/>
      <c r="R1068" s="516"/>
      <c r="S1068" s="514" t="s">
        <v>7</v>
      </c>
      <c r="T1068" s="515"/>
      <c r="U1068" s="515"/>
      <c r="V1068" s="515"/>
      <c r="W1068" s="515"/>
      <c r="X1068" s="515"/>
      <c r="Y1068" s="515"/>
      <c r="Z1068" s="515"/>
      <c r="AA1068" s="516"/>
      <c r="AB1068" s="517">
        <f>SUM(((((J1072+S1072)/2)*G1072)*E1072))</f>
        <v>0</v>
      </c>
    </row>
    <row r="1069" spans="1:28" ht="15.75" customHeight="1">
      <c r="A1069" s="550"/>
      <c r="B1069" s="551"/>
      <c r="C1069" s="551"/>
      <c r="D1069" s="552"/>
      <c r="E1069" s="510"/>
      <c r="F1069" s="511"/>
      <c r="G1069" s="510"/>
      <c r="H1069" s="513"/>
      <c r="I1069" s="511"/>
      <c r="J1069" s="520" t="s">
        <v>16</v>
      </c>
      <c r="K1069" s="521"/>
      <c r="L1069" s="522"/>
      <c r="M1069" s="520" t="s">
        <v>17</v>
      </c>
      <c r="N1069" s="521"/>
      <c r="O1069" s="522"/>
      <c r="P1069" s="520" t="s">
        <v>18</v>
      </c>
      <c r="Q1069" s="521"/>
      <c r="R1069" s="522"/>
      <c r="S1069" s="520" t="s">
        <v>8</v>
      </c>
      <c r="T1069" s="521"/>
      <c r="U1069" s="522"/>
      <c r="V1069" s="520" t="s">
        <v>13</v>
      </c>
      <c r="W1069" s="521"/>
      <c r="X1069" s="522"/>
      <c r="Y1069" s="520" t="s">
        <v>149</v>
      </c>
      <c r="Z1069" s="521"/>
      <c r="AA1069" s="522"/>
      <c r="AB1069" s="518"/>
    </row>
    <row r="1070" spans="1:28" ht="15.75" customHeight="1">
      <c r="A1070" s="523" t="str">
        <f>T(A949)</f>
        <v>Fire Suppression</v>
      </c>
      <c r="B1070" s="524"/>
      <c r="C1070" s="141" t="str">
        <f>T(C949)</f>
        <v>HR</v>
      </c>
      <c r="D1070" s="144">
        <f>SUM(D949)</f>
        <v>16</v>
      </c>
      <c r="E1070" s="525">
        <v>1</v>
      </c>
      <c r="F1070" s="526"/>
      <c r="G1070" s="525">
        <f>SUM(G949)</f>
        <v>0</v>
      </c>
      <c r="H1070" s="529"/>
      <c r="I1070" s="526"/>
      <c r="J1070" s="531">
        <v>0</v>
      </c>
      <c r="K1070" s="532"/>
      <c r="L1070" s="533"/>
      <c r="M1070" s="531">
        <v>0</v>
      </c>
      <c r="N1070" s="532"/>
      <c r="O1070" s="533"/>
      <c r="P1070" s="531">
        <v>0</v>
      </c>
      <c r="Q1070" s="532"/>
      <c r="R1070" s="533"/>
      <c r="S1070" s="531">
        <v>0</v>
      </c>
      <c r="T1070" s="532"/>
      <c r="U1070" s="533"/>
      <c r="V1070" s="531">
        <v>0</v>
      </c>
      <c r="W1070" s="532"/>
      <c r="X1070" s="533"/>
      <c r="Y1070" s="531">
        <v>0</v>
      </c>
      <c r="Z1070" s="532"/>
      <c r="AA1070" s="533"/>
      <c r="AB1070" s="518"/>
    </row>
    <row r="1071" spans="1:28" ht="15.75" customHeight="1">
      <c r="A1071" s="537" t="str">
        <f>T(A950)</f>
        <v/>
      </c>
      <c r="B1071" s="538"/>
      <c r="C1071" s="538"/>
      <c r="D1071" s="539"/>
      <c r="E1071" s="527"/>
      <c r="F1071" s="528"/>
      <c r="G1071" s="527"/>
      <c r="H1071" s="530"/>
      <c r="I1071" s="528"/>
      <c r="J1071" s="534"/>
      <c r="K1071" s="535"/>
      <c r="L1071" s="536"/>
      <c r="M1071" s="534"/>
      <c r="N1071" s="535"/>
      <c r="O1071" s="536"/>
      <c r="P1071" s="534"/>
      <c r="Q1071" s="535"/>
      <c r="R1071" s="536"/>
      <c r="S1071" s="534"/>
      <c r="T1071" s="535"/>
      <c r="U1071" s="536"/>
      <c r="V1071" s="534"/>
      <c r="W1071" s="535"/>
      <c r="X1071" s="536"/>
      <c r="Y1071" s="534"/>
      <c r="Z1071" s="535"/>
      <c r="AA1071" s="536"/>
      <c r="AB1071" s="518"/>
    </row>
    <row r="1072" spans="1:28" ht="15.75" customHeight="1" thickBot="1">
      <c r="A1072" s="540"/>
      <c r="B1072" s="541"/>
      <c r="C1072" s="541"/>
      <c r="D1072" s="542"/>
      <c r="E1072" s="543">
        <f>SUM(E1070)</f>
        <v>1</v>
      </c>
      <c r="F1072" s="544"/>
      <c r="G1072" s="545">
        <f>SUM(G1070)</f>
        <v>0</v>
      </c>
      <c r="H1072" s="543"/>
      <c r="I1072" s="544"/>
      <c r="J1072" s="545">
        <f>SUM((J1070+M1070+P1070)/3)</f>
        <v>0</v>
      </c>
      <c r="K1072" s="543"/>
      <c r="L1072" s="543"/>
      <c r="M1072" s="543"/>
      <c r="N1072" s="543"/>
      <c r="O1072" s="543"/>
      <c r="P1072" s="543"/>
      <c r="Q1072" s="543"/>
      <c r="R1072" s="544"/>
      <c r="S1072" s="545">
        <f>SUM(((S1070*3)+V1070+Y1070)/5)</f>
        <v>0</v>
      </c>
      <c r="T1072" s="543"/>
      <c r="U1072" s="543"/>
      <c r="V1072" s="543"/>
      <c r="W1072" s="543"/>
      <c r="X1072" s="543"/>
      <c r="Y1072" s="543"/>
      <c r="Z1072" s="543"/>
      <c r="AA1072" s="544"/>
      <c r="AB1072" s="519"/>
    </row>
    <row r="1073" spans="1:28" ht="15.75" customHeight="1" thickBot="1">
      <c r="J1073" s="145"/>
      <c r="K1073" s="145"/>
      <c r="L1073" s="145"/>
      <c r="M1073" s="145"/>
      <c r="N1073" s="145"/>
      <c r="O1073" s="145"/>
      <c r="P1073" s="145"/>
      <c r="Q1073" s="145"/>
      <c r="R1073" s="145"/>
      <c r="S1073" s="145"/>
      <c r="T1073" s="145"/>
      <c r="U1073" s="145"/>
      <c r="V1073" s="145"/>
      <c r="W1073" s="145"/>
      <c r="X1073" s="145"/>
      <c r="Y1073" s="145"/>
      <c r="Z1073" s="145"/>
      <c r="AA1073" s="145"/>
      <c r="AB1073" s="145"/>
    </row>
    <row r="1074" spans="1:28" ht="15.75" customHeight="1">
      <c r="A1074" s="547" t="str">
        <f>T(A1068)</f>
        <v>Widespread Power Outage</v>
      </c>
      <c r="B1074" s="548"/>
      <c r="C1074" s="548"/>
      <c r="D1074" s="549"/>
      <c r="E1074" s="508" t="s">
        <v>45</v>
      </c>
      <c r="F1074" s="509"/>
      <c r="G1074" s="508" t="s">
        <v>3</v>
      </c>
      <c r="H1074" s="512"/>
      <c r="I1074" s="509"/>
      <c r="J1074" s="514" t="s">
        <v>15</v>
      </c>
      <c r="K1074" s="515"/>
      <c r="L1074" s="515"/>
      <c r="M1074" s="515"/>
      <c r="N1074" s="515"/>
      <c r="O1074" s="515"/>
      <c r="P1074" s="515"/>
      <c r="Q1074" s="515"/>
      <c r="R1074" s="516"/>
      <c r="S1074" s="514" t="s">
        <v>7</v>
      </c>
      <c r="T1074" s="515"/>
      <c r="U1074" s="515"/>
      <c r="V1074" s="515"/>
      <c r="W1074" s="515"/>
      <c r="X1074" s="515"/>
      <c r="Y1074" s="515"/>
      <c r="Z1074" s="515"/>
      <c r="AA1074" s="516"/>
      <c r="AB1074" s="517">
        <f>SUM(((((J1078+S1078)/2)*G1078)*E1078))</f>
        <v>0</v>
      </c>
    </row>
    <row r="1075" spans="1:28" ht="15.75" customHeight="1">
      <c r="A1075" s="550"/>
      <c r="B1075" s="551"/>
      <c r="C1075" s="551"/>
      <c r="D1075" s="552"/>
      <c r="E1075" s="510"/>
      <c r="F1075" s="511"/>
      <c r="G1075" s="510"/>
      <c r="H1075" s="513"/>
      <c r="I1075" s="511"/>
      <c r="J1075" s="520" t="s">
        <v>16</v>
      </c>
      <c r="K1075" s="521"/>
      <c r="L1075" s="522"/>
      <c r="M1075" s="520" t="s">
        <v>17</v>
      </c>
      <c r="N1075" s="521"/>
      <c r="O1075" s="522"/>
      <c r="P1075" s="520" t="s">
        <v>18</v>
      </c>
      <c r="Q1075" s="521"/>
      <c r="R1075" s="522"/>
      <c r="S1075" s="520" t="s">
        <v>8</v>
      </c>
      <c r="T1075" s="521"/>
      <c r="U1075" s="522"/>
      <c r="V1075" s="520" t="s">
        <v>13</v>
      </c>
      <c r="W1075" s="521"/>
      <c r="X1075" s="522"/>
      <c r="Y1075" s="520" t="s">
        <v>149</v>
      </c>
      <c r="Z1075" s="521"/>
      <c r="AA1075" s="522"/>
      <c r="AB1075" s="518"/>
    </row>
    <row r="1076" spans="1:28" ht="15.75" customHeight="1">
      <c r="A1076" s="523" t="str">
        <f>T(A955)</f>
        <v>Air Handling</v>
      </c>
      <c r="B1076" s="524"/>
      <c r="C1076" s="141" t="str">
        <f>T(C955)</f>
        <v>HR</v>
      </c>
      <c r="D1076" s="144">
        <f>SUM(D955)</f>
        <v>17</v>
      </c>
      <c r="E1076" s="525">
        <v>1</v>
      </c>
      <c r="F1076" s="526"/>
      <c r="G1076" s="525">
        <f>SUM(G955)</f>
        <v>0</v>
      </c>
      <c r="H1076" s="529"/>
      <c r="I1076" s="526"/>
      <c r="J1076" s="531">
        <v>0</v>
      </c>
      <c r="K1076" s="532"/>
      <c r="L1076" s="533"/>
      <c r="M1076" s="531">
        <v>0</v>
      </c>
      <c r="N1076" s="532"/>
      <c r="O1076" s="533"/>
      <c r="P1076" s="531">
        <v>0</v>
      </c>
      <c r="Q1076" s="532"/>
      <c r="R1076" s="533"/>
      <c r="S1076" s="531">
        <v>0</v>
      </c>
      <c r="T1076" s="532"/>
      <c r="U1076" s="533"/>
      <c r="V1076" s="531">
        <v>0</v>
      </c>
      <c r="W1076" s="532"/>
      <c r="X1076" s="533"/>
      <c r="Y1076" s="531">
        <v>0</v>
      </c>
      <c r="Z1076" s="532"/>
      <c r="AA1076" s="533"/>
      <c r="AB1076" s="518"/>
    </row>
    <row r="1077" spans="1:28" ht="15.75" customHeight="1">
      <c r="A1077" s="537" t="str">
        <f>T(A956)</f>
        <v/>
      </c>
      <c r="B1077" s="538"/>
      <c r="C1077" s="538"/>
      <c r="D1077" s="539"/>
      <c r="E1077" s="527"/>
      <c r="F1077" s="528"/>
      <c r="G1077" s="527"/>
      <c r="H1077" s="530"/>
      <c r="I1077" s="528"/>
      <c r="J1077" s="534"/>
      <c r="K1077" s="535"/>
      <c r="L1077" s="536"/>
      <c r="M1077" s="534"/>
      <c r="N1077" s="535"/>
      <c r="O1077" s="536"/>
      <c r="P1077" s="534"/>
      <c r="Q1077" s="535"/>
      <c r="R1077" s="536"/>
      <c r="S1077" s="534"/>
      <c r="T1077" s="535"/>
      <c r="U1077" s="536"/>
      <c r="V1077" s="534"/>
      <c r="W1077" s="535"/>
      <c r="X1077" s="536"/>
      <c r="Y1077" s="534"/>
      <c r="Z1077" s="535"/>
      <c r="AA1077" s="536"/>
      <c r="AB1077" s="518"/>
    </row>
    <row r="1078" spans="1:28" ht="15.75" customHeight="1" thickBot="1">
      <c r="A1078" s="540"/>
      <c r="B1078" s="541"/>
      <c r="C1078" s="541"/>
      <c r="D1078" s="542"/>
      <c r="E1078" s="543">
        <f>SUM(E1076)</f>
        <v>1</v>
      </c>
      <c r="F1078" s="544"/>
      <c r="G1078" s="545">
        <f>SUM(G1076)</f>
        <v>0</v>
      </c>
      <c r="H1078" s="543"/>
      <c r="I1078" s="544"/>
      <c r="J1078" s="545">
        <f>SUM((J1076+M1076+P1076)/3)</f>
        <v>0</v>
      </c>
      <c r="K1078" s="543"/>
      <c r="L1078" s="543"/>
      <c r="M1078" s="543"/>
      <c r="N1078" s="543"/>
      <c r="O1078" s="543"/>
      <c r="P1078" s="543"/>
      <c r="Q1078" s="543"/>
      <c r="R1078" s="544"/>
      <c r="S1078" s="545">
        <f>SUM(((S1076*3)+V1076+Y1076)/5)</f>
        <v>0</v>
      </c>
      <c r="T1078" s="543"/>
      <c r="U1078" s="543"/>
      <c r="V1078" s="543"/>
      <c r="W1078" s="543"/>
      <c r="X1078" s="543"/>
      <c r="Y1078" s="543"/>
      <c r="Z1078" s="543"/>
      <c r="AA1078" s="544"/>
      <c r="AB1078" s="519"/>
    </row>
    <row r="1079" spans="1:28" ht="15.75" customHeight="1" thickBot="1">
      <c r="J1079" s="145"/>
      <c r="K1079" s="145"/>
      <c r="L1079" s="145"/>
      <c r="M1079" s="145"/>
      <c r="N1079" s="145"/>
      <c r="O1079" s="145"/>
      <c r="P1079" s="145"/>
      <c r="Q1079" s="145"/>
      <c r="R1079" s="145"/>
      <c r="S1079" s="145"/>
      <c r="T1079" s="145"/>
      <c r="U1079" s="145"/>
      <c r="V1079" s="145"/>
      <c r="W1079" s="145"/>
      <c r="X1079" s="145"/>
      <c r="Y1079" s="145"/>
      <c r="Z1079" s="145"/>
      <c r="AA1079" s="145"/>
      <c r="AB1079" s="145"/>
    </row>
    <row r="1080" spans="1:28" ht="15.75" customHeight="1">
      <c r="A1080" s="547" t="str">
        <f>T(A1074)</f>
        <v>Widespread Power Outage</v>
      </c>
      <c r="B1080" s="548"/>
      <c r="C1080" s="548"/>
      <c r="D1080" s="549"/>
      <c r="E1080" s="508" t="s">
        <v>45</v>
      </c>
      <c r="F1080" s="509"/>
      <c r="G1080" s="508" t="s">
        <v>3</v>
      </c>
      <c r="H1080" s="512"/>
      <c r="I1080" s="509"/>
      <c r="J1080" s="514" t="s">
        <v>15</v>
      </c>
      <c r="K1080" s="515"/>
      <c r="L1080" s="515"/>
      <c r="M1080" s="515"/>
      <c r="N1080" s="515"/>
      <c r="O1080" s="515"/>
      <c r="P1080" s="515"/>
      <c r="Q1080" s="515"/>
      <c r="R1080" s="516"/>
      <c r="S1080" s="514" t="s">
        <v>7</v>
      </c>
      <c r="T1080" s="515"/>
      <c r="U1080" s="515"/>
      <c r="V1080" s="515"/>
      <c r="W1080" s="515"/>
      <c r="X1080" s="515"/>
      <c r="Y1080" s="515"/>
      <c r="Z1080" s="515"/>
      <c r="AA1080" s="516"/>
      <c r="AB1080" s="517">
        <f>SUM(((((J1084+S1084)/2)*G1084)*E1084))</f>
        <v>0</v>
      </c>
    </row>
    <row r="1081" spans="1:28" ht="15.75" customHeight="1">
      <c r="A1081" s="550"/>
      <c r="B1081" s="551"/>
      <c r="C1081" s="551"/>
      <c r="D1081" s="552"/>
      <c r="E1081" s="510"/>
      <c r="F1081" s="511"/>
      <c r="G1081" s="510"/>
      <c r="H1081" s="513"/>
      <c r="I1081" s="511"/>
      <c r="J1081" s="520" t="s">
        <v>16</v>
      </c>
      <c r="K1081" s="521"/>
      <c r="L1081" s="522"/>
      <c r="M1081" s="520" t="s">
        <v>17</v>
      </c>
      <c r="N1081" s="521"/>
      <c r="O1081" s="522"/>
      <c r="P1081" s="520" t="s">
        <v>18</v>
      </c>
      <c r="Q1081" s="521"/>
      <c r="R1081" s="522"/>
      <c r="S1081" s="520" t="s">
        <v>8</v>
      </c>
      <c r="T1081" s="521"/>
      <c r="U1081" s="522"/>
      <c r="V1081" s="520" t="s">
        <v>13</v>
      </c>
      <c r="W1081" s="521"/>
      <c r="X1081" s="522"/>
      <c r="Y1081" s="520" t="s">
        <v>149</v>
      </c>
      <c r="Z1081" s="521"/>
      <c r="AA1081" s="522"/>
      <c r="AB1081" s="518"/>
    </row>
    <row r="1082" spans="1:28" ht="15.75" customHeight="1">
      <c r="A1082" s="523" t="str">
        <f>T(A961)</f>
        <v>Power Generation/Distribution</v>
      </c>
      <c r="B1082" s="524"/>
      <c r="C1082" s="141" t="str">
        <f>T(C961)</f>
        <v>HR</v>
      </c>
      <c r="D1082" s="144">
        <f>SUM(D961)</f>
        <v>18</v>
      </c>
      <c r="E1082" s="525">
        <v>1</v>
      </c>
      <c r="F1082" s="526"/>
      <c r="G1082" s="525">
        <f>SUM(G961)</f>
        <v>0</v>
      </c>
      <c r="H1082" s="529"/>
      <c r="I1082" s="526"/>
      <c r="J1082" s="531">
        <v>0</v>
      </c>
      <c r="K1082" s="532"/>
      <c r="L1082" s="533"/>
      <c r="M1082" s="531">
        <v>0</v>
      </c>
      <c r="N1082" s="532"/>
      <c r="O1082" s="533"/>
      <c r="P1082" s="531">
        <v>0</v>
      </c>
      <c r="Q1082" s="532"/>
      <c r="R1082" s="533"/>
      <c r="S1082" s="531">
        <v>0</v>
      </c>
      <c r="T1082" s="532"/>
      <c r="U1082" s="533"/>
      <c r="V1082" s="531">
        <v>0</v>
      </c>
      <c r="W1082" s="532"/>
      <c r="X1082" s="533"/>
      <c r="Y1082" s="531">
        <v>0</v>
      </c>
      <c r="Z1082" s="532"/>
      <c r="AA1082" s="533"/>
      <c r="AB1082" s="518"/>
    </row>
    <row r="1083" spans="1:28" ht="15.75" customHeight="1">
      <c r="A1083" s="537" t="str">
        <f>T(A962)</f>
        <v/>
      </c>
      <c r="B1083" s="538"/>
      <c r="C1083" s="538"/>
      <c r="D1083" s="539"/>
      <c r="E1083" s="527"/>
      <c r="F1083" s="528"/>
      <c r="G1083" s="527"/>
      <c r="H1083" s="530"/>
      <c r="I1083" s="528"/>
      <c r="J1083" s="534"/>
      <c r="K1083" s="535"/>
      <c r="L1083" s="536"/>
      <c r="M1083" s="534"/>
      <c r="N1083" s="535"/>
      <c r="O1083" s="536"/>
      <c r="P1083" s="534"/>
      <c r="Q1083" s="535"/>
      <c r="R1083" s="536"/>
      <c r="S1083" s="534"/>
      <c r="T1083" s="535"/>
      <c r="U1083" s="536"/>
      <c r="V1083" s="534"/>
      <c r="W1083" s="535"/>
      <c r="X1083" s="536"/>
      <c r="Y1083" s="534"/>
      <c r="Z1083" s="535"/>
      <c r="AA1083" s="536"/>
      <c r="AB1083" s="518"/>
    </row>
    <row r="1084" spans="1:28" ht="15.75" customHeight="1" thickBot="1">
      <c r="A1084" s="540"/>
      <c r="B1084" s="541"/>
      <c r="C1084" s="541"/>
      <c r="D1084" s="542"/>
      <c r="E1084" s="543">
        <f>SUM(E1082)</f>
        <v>1</v>
      </c>
      <c r="F1084" s="544"/>
      <c r="G1084" s="545">
        <f>SUM(G1082)</f>
        <v>0</v>
      </c>
      <c r="H1084" s="543"/>
      <c r="I1084" s="544"/>
      <c r="J1084" s="545">
        <f>SUM((J1082+M1082+P1082)/3)</f>
        <v>0</v>
      </c>
      <c r="K1084" s="543"/>
      <c r="L1084" s="543"/>
      <c r="M1084" s="543"/>
      <c r="N1084" s="543"/>
      <c r="O1084" s="543"/>
      <c r="P1084" s="543"/>
      <c r="Q1084" s="543"/>
      <c r="R1084" s="544"/>
      <c r="S1084" s="545">
        <f>SUM(((S1082*3)+V1082+Y1082)/5)</f>
        <v>0</v>
      </c>
      <c r="T1084" s="543"/>
      <c r="U1084" s="543"/>
      <c r="V1084" s="543"/>
      <c r="W1084" s="543"/>
      <c r="X1084" s="543"/>
      <c r="Y1084" s="543"/>
      <c r="Z1084" s="543"/>
      <c r="AA1084" s="544"/>
      <c r="AB1084" s="519"/>
    </row>
    <row r="1085" spans="1:28" ht="15.75" customHeight="1" thickBot="1">
      <c r="J1085" s="143"/>
      <c r="K1085" s="143"/>
      <c r="L1085" s="143"/>
      <c r="M1085" s="143"/>
      <c r="N1085" s="143"/>
      <c r="O1085" s="143"/>
      <c r="P1085" s="143"/>
      <c r="Q1085" s="143"/>
      <c r="R1085" s="143"/>
      <c r="S1085" s="143"/>
      <c r="T1085" s="143"/>
      <c r="U1085" s="143"/>
      <c r="V1085" s="143"/>
      <c r="W1085" s="143"/>
      <c r="X1085" s="143"/>
      <c r="Y1085" s="143"/>
      <c r="Z1085" s="143"/>
      <c r="AA1085" s="143"/>
      <c r="AB1085" s="145"/>
    </row>
    <row r="1086" spans="1:28" ht="15.75" customHeight="1">
      <c r="A1086" s="547" t="str">
        <f>T(A1080)</f>
        <v>Widespread Power Outage</v>
      </c>
      <c r="B1086" s="548"/>
      <c r="C1086" s="548"/>
      <c r="D1086" s="549"/>
      <c r="E1086" s="508" t="s">
        <v>45</v>
      </c>
      <c r="F1086" s="509"/>
      <c r="G1086" s="508" t="s">
        <v>3</v>
      </c>
      <c r="H1086" s="512"/>
      <c r="I1086" s="509"/>
      <c r="J1086" s="514" t="s">
        <v>15</v>
      </c>
      <c r="K1086" s="515"/>
      <c r="L1086" s="515"/>
      <c r="M1086" s="515"/>
      <c r="N1086" s="515"/>
      <c r="O1086" s="515"/>
      <c r="P1086" s="515"/>
      <c r="Q1086" s="515"/>
      <c r="R1086" s="516"/>
      <c r="S1086" s="514" t="s">
        <v>7</v>
      </c>
      <c r="T1086" s="515"/>
      <c r="U1086" s="515"/>
      <c r="V1086" s="515"/>
      <c r="W1086" s="515"/>
      <c r="X1086" s="515"/>
      <c r="Y1086" s="515"/>
      <c r="Z1086" s="515"/>
      <c r="AA1086" s="516"/>
      <c r="AB1086" s="517">
        <f>SUM(((((J1090+S1090)/2)*G1090)*E1090))</f>
        <v>0</v>
      </c>
    </row>
    <row r="1087" spans="1:28" ht="15.75" customHeight="1">
      <c r="A1087" s="550"/>
      <c r="B1087" s="551"/>
      <c r="C1087" s="551"/>
      <c r="D1087" s="552"/>
      <c r="E1087" s="510"/>
      <c r="F1087" s="511"/>
      <c r="G1087" s="510"/>
      <c r="H1087" s="513"/>
      <c r="I1087" s="511"/>
      <c r="J1087" s="520" t="s">
        <v>16</v>
      </c>
      <c r="K1087" s="521"/>
      <c r="L1087" s="522"/>
      <c r="M1087" s="520" t="s">
        <v>17</v>
      </c>
      <c r="N1087" s="521"/>
      <c r="O1087" s="522"/>
      <c r="P1087" s="520" t="s">
        <v>18</v>
      </c>
      <c r="Q1087" s="521"/>
      <c r="R1087" s="522"/>
      <c r="S1087" s="520" t="s">
        <v>8</v>
      </c>
      <c r="T1087" s="521"/>
      <c r="U1087" s="522"/>
      <c r="V1087" s="520" t="s">
        <v>13</v>
      </c>
      <c r="W1087" s="521"/>
      <c r="X1087" s="522"/>
      <c r="Y1087" s="520" t="s">
        <v>149</v>
      </c>
      <c r="Z1087" s="521"/>
      <c r="AA1087" s="522"/>
      <c r="AB1087" s="518"/>
    </row>
    <row r="1088" spans="1:28" ht="15.75" customHeight="1">
      <c r="A1088" s="523" t="str">
        <f>T(A967)</f>
        <v>Yards</v>
      </c>
      <c r="B1088" s="524"/>
      <c r="C1088" s="141" t="str">
        <f>T(C967)</f>
        <v>HR</v>
      </c>
      <c r="D1088" s="144">
        <f>SUM(D967)</f>
        <v>19</v>
      </c>
      <c r="E1088" s="525">
        <v>1</v>
      </c>
      <c r="F1088" s="526"/>
      <c r="G1088" s="525">
        <f>SUM(G967)</f>
        <v>0</v>
      </c>
      <c r="H1088" s="529"/>
      <c r="I1088" s="526"/>
      <c r="J1088" s="531">
        <v>0</v>
      </c>
      <c r="K1088" s="532"/>
      <c r="L1088" s="533"/>
      <c r="M1088" s="531">
        <v>0</v>
      </c>
      <c r="N1088" s="532"/>
      <c r="O1088" s="533"/>
      <c r="P1088" s="531">
        <v>0</v>
      </c>
      <c r="Q1088" s="532"/>
      <c r="R1088" s="533"/>
      <c r="S1088" s="531">
        <v>0</v>
      </c>
      <c r="T1088" s="532"/>
      <c r="U1088" s="533"/>
      <c r="V1088" s="531">
        <v>0</v>
      </c>
      <c r="W1088" s="532"/>
      <c r="X1088" s="533"/>
      <c r="Y1088" s="531">
        <v>0</v>
      </c>
      <c r="Z1088" s="532"/>
      <c r="AA1088" s="533"/>
      <c r="AB1088" s="518"/>
    </row>
    <row r="1089" spans="1:28" ht="15.75" customHeight="1">
      <c r="A1089" s="537" t="str">
        <f>T(A968)</f>
        <v/>
      </c>
      <c r="B1089" s="538"/>
      <c r="C1089" s="538"/>
      <c r="D1089" s="539"/>
      <c r="E1089" s="527"/>
      <c r="F1089" s="528"/>
      <c r="G1089" s="527"/>
      <c r="H1089" s="530"/>
      <c r="I1089" s="528"/>
      <c r="J1089" s="534"/>
      <c r="K1089" s="535"/>
      <c r="L1089" s="536"/>
      <c r="M1089" s="534"/>
      <c r="N1089" s="535"/>
      <c r="O1089" s="536"/>
      <c r="P1089" s="534"/>
      <c r="Q1089" s="535"/>
      <c r="R1089" s="536"/>
      <c r="S1089" s="534"/>
      <c r="T1089" s="535"/>
      <c r="U1089" s="536"/>
      <c r="V1089" s="534"/>
      <c r="W1089" s="535"/>
      <c r="X1089" s="536"/>
      <c r="Y1089" s="534"/>
      <c r="Z1089" s="535"/>
      <c r="AA1089" s="536"/>
      <c r="AB1089" s="518"/>
    </row>
    <row r="1090" spans="1:28" ht="15.75" customHeight="1" thickBot="1">
      <c r="A1090" s="540"/>
      <c r="B1090" s="541"/>
      <c r="C1090" s="541"/>
      <c r="D1090" s="542"/>
      <c r="E1090" s="543">
        <f>SUM(E1088)</f>
        <v>1</v>
      </c>
      <c r="F1090" s="544"/>
      <c r="G1090" s="545">
        <f>SUM(G1088)</f>
        <v>0</v>
      </c>
      <c r="H1090" s="543"/>
      <c r="I1090" s="544"/>
      <c r="J1090" s="545">
        <f>SUM((J1088+M1088+P1088)/3)</f>
        <v>0</v>
      </c>
      <c r="K1090" s="543"/>
      <c r="L1090" s="543"/>
      <c r="M1090" s="543"/>
      <c r="N1090" s="543"/>
      <c r="O1090" s="543"/>
      <c r="P1090" s="543"/>
      <c r="Q1090" s="543"/>
      <c r="R1090" s="544"/>
      <c r="S1090" s="545">
        <f>SUM(((S1088*3)+V1088+Y1088)/5)</f>
        <v>0</v>
      </c>
      <c r="T1090" s="543"/>
      <c r="U1090" s="543"/>
      <c r="V1090" s="543"/>
      <c r="W1090" s="543"/>
      <c r="X1090" s="543"/>
      <c r="Y1090" s="543"/>
      <c r="Z1090" s="543"/>
      <c r="AA1090" s="544"/>
      <c r="AB1090" s="519"/>
    </row>
    <row r="1091" spans="1:28" ht="15.75" customHeight="1" thickBot="1">
      <c r="J1091" s="145"/>
      <c r="K1091" s="145"/>
      <c r="L1091" s="145"/>
      <c r="M1091" s="145"/>
      <c r="N1091" s="145"/>
      <c r="O1091" s="145"/>
      <c r="P1091" s="145"/>
      <c r="Q1091" s="145"/>
      <c r="R1091" s="145"/>
      <c r="S1091" s="145"/>
      <c r="T1091" s="145"/>
      <c r="U1091" s="145"/>
      <c r="V1091" s="145"/>
      <c r="W1091" s="145"/>
      <c r="X1091" s="145"/>
      <c r="Y1091" s="145"/>
      <c r="Z1091" s="145"/>
      <c r="AA1091" s="145"/>
      <c r="AB1091" s="145"/>
    </row>
    <row r="1092" spans="1:28" ht="15.75" customHeight="1">
      <c r="A1092" s="547" t="str">
        <f>T(A1086)</f>
        <v>Widespread Power Outage</v>
      </c>
      <c r="B1092" s="548"/>
      <c r="C1092" s="548"/>
      <c r="D1092" s="549"/>
      <c r="E1092" s="508" t="s">
        <v>45</v>
      </c>
      <c r="F1092" s="509"/>
      <c r="G1092" s="508" t="s">
        <v>3</v>
      </c>
      <c r="H1092" s="512"/>
      <c r="I1092" s="509"/>
      <c r="J1092" s="514" t="s">
        <v>15</v>
      </c>
      <c r="K1092" s="515"/>
      <c r="L1092" s="515"/>
      <c r="M1092" s="515"/>
      <c r="N1092" s="515"/>
      <c r="O1092" s="515"/>
      <c r="P1092" s="515"/>
      <c r="Q1092" s="515"/>
      <c r="R1092" s="516"/>
      <c r="S1092" s="514" t="s">
        <v>7</v>
      </c>
      <c r="T1092" s="515"/>
      <c r="U1092" s="515"/>
      <c r="V1092" s="515"/>
      <c r="W1092" s="515"/>
      <c r="X1092" s="515"/>
      <c r="Y1092" s="515"/>
      <c r="Z1092" s="515"/>
      <c r="AA1092" s="516"/>
      <c r="AB1092" s="517">
        <f>SUM(((((J1096+S1096)/2)*G1096)*E1096))</f>
        <v>0</v>
      </c>
    </row>
    <row r="1093" spans="1:28" ht="15.75" customHeight="1">
      <c r="A1093" s="550"/>
      <c r="B1093" s="551"/>
      <c r="C1093" s="551"/>
      <c r="D1093" s="552"/>
      <c r="E1093" s="510"/>
      <c r="F1093" s="511"/>
      <c r="G1093" s="510"/>
      <c r="H1093" s="513"/>
      <c r="I1093" s="511"/>
      <c r="J1093" s="520" t="s">
        <v>16</v>
      </c>
      <c r="K1093" s="521"/>
      <c r="L1093" s="522"/>
      <c r="M1093" s="520" t="s">
        <v>17</v>
      </c>
      <c r="N1093" s="521"/>
      <c r="O1093" s="522"/>
      <c r="P1093" s="520" t="s">
        <v>18</v>
      </c>
      <c r="Q1093" s="521"/>
      <c r="R1093" s="522"/>
      <c r="S1093" s="520" t="s">
        <v>8</v>
      </c>
      <c r="T1093" s="521"/>
      <c r="U1093" s="522"/>
      <c r="V1093" s="520" t="s">
        <v>13</v>
      </c>
      <c r="W1093" s="521"/>
      <c r="X1093" s="522"/>
      <c r="Y1093" s="520" t="s">
        <v>149</v>
      </c>
      <c r="Z1093" s="521"/>
      <c r="AA1093" s="522"/>
      <c r="AB1093" s="518"/>
    </row>
    <row r="1094" spans="1:28" ht="15.75" customHeight="1">
      <c r="A1094" s="523" t="str">
        <f>T(A973)</f>
        <v>Maintenance Barns/Facilities</v>
      </c>
      <c r="B1094" s="524"/>
      <c r="C1094" s="141" t="str">
        <f>T(C973)</f>
        <v>HR</v>
      </c>
      <c r="D1094" s="144">
        <f>SUM(D973)</f>
        <v>20</v>
      </c>
      <c r="E1094" s="525">
        <v>1</v>
      </c>
      <c r="F1094" s="526"/>
      <c r="G1094" s="525">
        <f>SUM(G973)</f>
        <v>0</v>
      </c>
      <c r="H1094" s="529"/>
      <c r="I1094" s="526"/>
      <c r="J1094" s="531">
        <v>0</v>
      </c>
      <c r="K1094" s="532"/>
      <c r="L1094" s="533"/>
      <c r="M1094" s="531">
        <v>0</v>
      </c>
      <c r="N1094" s="532"/>
      <c r="O1094" s="533"/>
      <c r="P1094" s="531">
        <v>0</v>
      </c>
      <c r="Q1094" s="532"/>
      <c r="R1094" s="533"/>
      <c r="S1094" s="531">
        <v>0</v>
      </c>
      <c r="T1094" s="532"/>
      <c r="U1094" s="533"/>
      <c r="V1094" s="531">
        <v>0</v>
      </c>
      <c r="W1094" s="532"/>
      <c r="X1094" s="533"/>
      <c r="Y1094" s="531">
        <v>0</v>
      </c>
      <c r="Z1094" s="532"/>
      <c r="AA1094" s="533"/>
      <c r="AB1094" s="518"/>
    </row>
    <row r="1095" spans="1:28" ht="15.75" customHeight="1">
      <c r="A1095" s="537" t="str">
        <f>T(A974)</f>
        <v/>
      </c>
      <c r="B1095" s="538"/>
      <c r="C1095" s="538"/>
      <c r="D1095" s="539"/>
      <c r="E1095" s="527"/>
      <c r="F1095" s="528"/>
      <c r="G1095" s="527"/>
      <c r="H1095" s="530"/>
      <c r="I1095" s="528"/>
      <c r="J1095" s="534"/>
      <c r="K1095" s="535"/>
      <c r="L1095" s="536"/>
      <c r="M1095" s="534"/>
      <c r="N1095" s="535"/>
      <c r="O1095" s="536"/>
      <c r="P1095" s="534"/>
      <c r="Q1095" s="535"/>
      <c r="R1095" s="536"/>
      <c r="S1095" s="534"/>
      <c r="T1095" s="535"/>
      <c r="U1095" s="536"/>
      <c r="V1095" s="534"/>
      <c r="W1095" s="535"/>
      <c r="X1095" s="536"/>
      <c r="Y1095" s="534"/>
      <c r="Z1095" s="535"/>
      <c r="AA1095" s="536"/>
      <c r="AB1095" s="518"/>
    </row>
    <row r="1096" spans="1:28" ht="15.75" customHeight="1" thickBot="1">
      <c r="A1096" s="540"/>
      <c r="B1096" s="541"/>
      <c r="C1096" s="541"/>
      <c r="D1096" s="542"/>
      <c r="E1096" s="543">
        <f>SUM(E1094)</f>
        <v>1</v>
      </c>
      <c r="F1096" s="544"/>
      <c r="G1096" s="545">
        <f>SUM(G1094)</f>
        <v>0</v>
      </c>
      <c r="H1096" s="543"/>
      <c r="I1096" s="544"/>
      <c r="J1096" s="545">
        <f>SUM((J1094+M1094+P1094)/3)</f>
        <v>0</v>
      </c>
      <c r="K1096" s="543"/>
      <c r="L1096" s="543"/>
      <c r="M1096" s="543"/>
      <c r="N1096" s="543"/>
      <c r="O1096" s="543"/>
      <c r="P1096" s="543"/>
      <c r="Q1096" s="543"/>
      <c r="R1096" s="544"/>
      <c r="S1096" s="545">
        <f>SUM(((S1094*3)+V1094+Y1094)/5)</f>
        <v>0</v>
      </c>
      <c r="T1096" s="543"/>
      <c r="U1096" s="543"/>
      <c r="V1096" s="543"/>
      <c r="W1096" s="543"/>
      <c r="X1096" s="543"/>
      <c r="Y1096" s="543"/>
      <c r="Z1096" s="543"/>
      <c r="AA1096" s="544"/>
      <c r="AB1096" s="519"/>
    </row>
    <row r="1097" spans="1:28" ht="15.75" customHeight="1"/>
    <row r="1098" spans="1:28" ht="31.8" thickBot="1">
      <c r="A1098" s="546" t="str">
        <f>T(Definitions!D28)</f>
        <v xml:space="preserve">Weapon of Mass Destruction </v>
      </c>
      <c r="B1098" s="546"/>
      <c r="C1098" s="546"/>
      <c r="D1098" s="546"/>
      <c r="E1098" s="546"/>
      <c r="F1098" s="546"/>
      <c r="G1098" s="546"/>
      <c r="H1098" s="546"/>
      <c r="I1098" s="546"/>
      <c r="J1098" s="546"/>
      <c r="K1098" s="546"/>
      <c r="L1098" s="546"/>
      <c r="M1098" s="546"/>
      <c r="N1098" s="546"/>
      <c r="O1098" s="546"/>
      <c r="P1098" s="546"/>
      <c r="Q1098" s="546"/>
      <c r="R1098" s="546"/>
      <c r="S1098" s="546"/>
      <c r="T1098" s="546"/>
      <c r="U1098" s="546"/>
      <c r="V1098" s="546"/>
      <c r="W1098" s="546"/>
      <c r="X1098" s="546"/>
      <c r="Y1098" s="546"/>
      <c r="Z1098" s="546"/>
      <c r="AA1098" s="546"/>
      <c r="AB1098" s="546"/>
    </row>
    <row r="1099" spans="1:28" ht="15.75" customHeight="1">
      <c r="A1099" s="547" t="str">
        <f>T(A1098)</f>
        <v xml:space="preserve">Weapon of Mass Destruction </v>
      </c>
      <c r="B1099" s="548"/>
      <c r="C1099" s="548"/>
      <c r="D1099" s="549"/>
      <c r="E1099" s="553" t="s">
        <v>45</v>
      </c>
      <c r="F1099" s="554"/>
      <c r="G1099" s="508" t="s">
        <v>3</v>
      </c>
      <c r="H1099" s="512"/>
      <c r="I1099" s="509"/>
      <c r="J1099" s="514" t="s">
        <v>15</v>
      </c>
      <c r="K1099" s="515"/>
      <c r="L1099" s="515"/>
      <c r="M1099" s="515"/>
      <c r="N1099" s="515"/>
      <c r="O1099" s="515"/>
      <c r="P1099" s="515"/>
      <c r="Q1099" s="515"/>
      <c r="R1099" s="516"/>
      <c r="S1099" s="514" t="s">
        <v>7</v>
      </c>
      <c r="T1099" s="515"/>
      <c r="U1099" s="515"/>
      <c r="V1099" s="515"/>
      <c r="W1099" s="515"/>
      <c r="X1099" s="515"/>
      <c r="Y1099" s="515"/>
      <c r="Z1099" s="515"/>
      <c r="AA1099" s="516"/>
      <c r="AB1099" s="517">
        <f>SUM(((((J1103+S1103)/2)*G1103)*E1103))</f>
        <v>0</v>
      </c>
    </row>
    <row r="1100" spans="1:28" ht="15.75" customHeight="1">
      <c r="A1100" s="550"/>
      <c r="B1100" s="551"/>
      <c r="C1100" s="551"/>
      <c r="D1100" s="552"/>
      <c r="E1100" s="555"/>
      <c r="F1100" s="556"/>
      <c r="G1100" s="510"/>
      <c r="H1100" s="513"/>
      <c r="I1100" s="511"/>
      <c r="J1100" s="520" t="s">
        <v>16</v>
      </c>
      <c r="K1100" s="521"/>
      <c r="L1100" s="522"/>
      <c r="M1100" s="520" t="s">
        <v>17</v>
      </c>
      <c r="N1100" s="521"/>
      <c r="O1100" s="522"/>
      <c r="P1100" s="520" t="s">
        <v>18</v>
      </c>
      <c r="Q1100" s="521"/>
      <c r="R1100" s="522"/>
      <c r="S1100" s="520" t="s">
        <v>8</v>
      </c>
      <c r="T1100" s="521"/>
      <c r="U1100" s="522"/>
      <c r="V1100" s="520" t="s">
        <v>13</v>
      </c>
      <c r="W1100" s="521"/>
      <c r="X1100" s="522"/>
      <c r="Y1100" s="520" t="s">
        <v>149</v>
      </c>
      <c r="Z1100" s="521"/>
      <c r="AA1100" s="522"/>
      <c r="AB1100" s="518"/>
    </row>
    <row r="1101" spans="1:28" ht="15.75" customHeight="1">
      <c r="A1101" s="523" t="str">
        <f>T(A980)</f>
        <v>Headquarters Building</v>
      </c>
      <c r="B1101" s="524"/>
      <c r="C1101" s="141" t="str">
        <f>T(C980)</f>
        <v>HR</v>
      </c>
      <c r="D1101" s="144">
        <f>SUM(D980)</f>
        <v>1</v>
      </c>
      <c r="E1101" s="525">
        <v>1</v>
      </c>
      <c r="F1101" s="526"/>
      <c r="G1101" s="525">
        <f>SUM(G980)</f>
        <v>0</v>
      </c>
      <c r="H1101" s="529"/>
      <c r="I1101" s="526"/>
      <c r="J1101" s="531">
        <v>0</v>
      </c>
      <c r="K1101" s="532"/>
      <c r="L1101" s="533"/>
      <c r="M1101" s="531">
        <v>0</v>
      </c>
      <c r="N1101" s="532"/>
      <c r="O1101" s="533"/>
      <c r="P1101" s="531">
        <v>0</v>
      </c>
      <c r="Q1101" s="532"/>
      <c r="R1101" s="533"/>
      <c r="S1101" s="531">
        <v>0</v>
      </c>
      <c r="T1101" s="532"/>
      <c r="U1101" s="533"/>
      <c r="V1101" s="531">
        <v>0</v>
      </c>
      <c r="W1101" s="532"/>
      <c r="X1101" s="533"/>
      <c r="Y1101" s="531">
        <v>0</v>
      </c>
      <c r="Z1101" s="532"/>
      <c r="AA1101" s="533"/>
      <c r="AB1101" s="518"/>
    </row>
    <row r="1102" spans="1:28" ht="15.75" customHeight="1">
      <c r="A1102" s="537" t="str">
        <f>T(A981)</f>
        <v/>
      </c>
      <c r="B1102" s="538"/>
      <c r="C1102" s="538"/>
      <c r="D1102" s="539"/>
      <c r="E1102" s="527"/>
      <c r="F1102" s="528"/>
      <c r="G1102" s="527"/>
      <c r="H1102" s="530"/>
      <c r="I1102" s="528"/>
      <c r="J1102" s="534"/>
      <c r="K1102" s="535"/>
      <c r="L1102" s="536"/>
      <c r="M1102" s="534"/>
      <c r="N1102" s="535"/>
      <c r="O1102" s="536"/>
      <c r="P1102" s="534"/>
      <c r="Q1102" s="535"/>
      <c r="R1102" s="536"/>
      <c r="S1102" s="534"/>
      <c r="T1102" s="535"/>
      <c r="U1102" s="536"/>
      <c r="V1102" s="534"/>
      <c r="W1102" s="535"/>
      <c r="X1102" s="536"/>
      <c r="Y1102" s="534"/>
      <c r="Z1102" s="535"/>
      <c r="AA1102" s="536"/>
      <c r="AB1102" s="518"/>
    </row>
    <row r="1103" spans="1:28" ht="15.75" customHeight="1" thickBot="1">
      <c r="A1103" s="540"/>
      <c r="B1103" s="541"/>
      <c r="C1103" s="541"/>
      <c r="D1103" s="542"/>
      <c r="E1103" s="543">
        <f>SUM(E1101)</f>
        <v>1</v>
      </c>
      <c r="F1103" s="544"/>
      <c r="G1103" s="545">
        <f>SUM(G1101)</f>
        <v>0</v>
      </c>
      <c r="H1103" s="543"/>
      <c r="I1103" s="544"/>
      <c r="J1103" s="545">
        <f>SUM((J1101+M1101+P1101)/3)</f>
        <v>0</v>
      </c>
      <c r="K1103" s="543"/>
      <c r="L1103" s="543"/>
      <c r="M1103" s="543"/>
      <c r="N1103" s="543"/>
      <c r="O1103" s="543"/>
      <c r="P1103" s="543"/>
      <c r="Q1103" s="543"/>
      <c r="R1103" s="544"/>
      <c r="S1103" s="545">
        <f>SUM(((S1101*3)+V1101+Y1101)/5)</f>
        <v>0</v>
      </c>
      <c r="T1103" s="543"/>
      <c r="U1103" s="543"/>
      <c r="V1103" s="543"/>
      <c r="W1103" s="543"/>
      <c r="X1103" s="543"/>
      <c r="Y1103" s="543"/>
      <c r="Z1103" s="543"/>
      <c r="AA1103" s="544"/>
      <c r="AB1103" s="519"/>
    </row>
    <row r="1104" spans="1:28" ht="15.75" customHeight="1" thickBot="1">
      <c r="E1104" s="145"/>
      <c r="F1104" s="145"/>
      <c r="G1104" s="145"/>
      <c r="H1104" s="145"/>
      <c r="I1104" s="145"/>
      <c r="J1104" s="143"/>
      <c r="K1104" s="143"/>
      <c r="L1104" s="143"/>
      <c r="M1104" s="143"/>
      <c r="N1104" s="143"/>
      <c r="O1104" s="143"/>
      <c r="P1104" s="143"/>
      <c r="Q1104" s="143"/>
      <c r="R1104" s="143"/>
      <c r="S1104" s="143"/>
      <c r="T1104" s="143"/>
      <c r="U1104" s="143"/>
      <c r="V1104" s="143"/>
      <c r="W1104" s="143"/>
      <c r="X1104" s="143"/>
      <c r="Y1104" s="143"/>
      <c r="Z1104" s="143"/>
      <c r="AA1104" s="143"/>
      <c r="AB1104" s="145"/>
    </row>
    <row r="1105" spans="1:28" ht="15.75" customHeight="1">
      <c r="A1105" s="547" t="str">
        <f>T(A1098)</f>
        <v xml:space="preserve">Weapon of Mass Destruction </v>
      </c>
      <c r="B1105" s="548"/>
      <c r="C1105" s="548"/>
      <c r="D1105" s="549"/>
      <c r="E1105" s="508" t="s">
        <v>45</v>
      </c>
      <c r="F1105" s="509"/>
      <c r="G1105" s="508" t="s">
        <v>3</v>
      </c>
      <c r="H1105" s="512"/>
      <c r="I1105" s="509"/>
      <c r="J1105" s="514" t="s">
        <v>15</v>
      </c>
      <c r="K1105" s="515"/>
      <c r="L1105" s="515"/>
      <c r="M1105" s="515"/>
      <c r="N1105" s="515"/>
      <c r="O1105" s="515"/>
      <c r="P1105" s="515"/>
      <c r="Q1105" s="515"/>
      <c r="R1105" s="516"/>
      <c r="S1105" s="514" t="s">
        <v>7</v>
      </c>
      <c r="T1105" s="515"/>
      <c r="U1105" s="515"/>
      <c r="V1105" s="515"/>
      <c r="W1105" s="515"/>
      <c r="X1105" s="515"/>
      <c r="Y1105" s="515"/>
      <c r="Z1105" s="515"/>
      <c r="AA1105" s="516"/>
      <c r="AB1105" s="517">
        <f>SUM(((((J1109+S1109)/2)*G1109)*E1109))</f>
        <v>0</v>
      </c>
    </row>
    <row r="1106" spans="1:28" ht="15.75" customHeight="1">
      <c r="A1106" s="550"/>
      <c r="B1106" s="551"/>
      <c r="C1106" s="551"/>
      <c r="D1106" s="552"/>
      <c r="E1106" s="510"/>
      <c r="F1106" s="511"/>
      <c r="G1106" s="510"/>
      <c r="H1106" s="513"/>
      <c r="I1106" s="511"/>
      <c r="J1106" s="520" t="s">
        <v>16</v>
      </c>
      <c r="K1106" s="521"/>
      <c r="L1106" s="522"/>
      <c r="M1106" s="520" t="s">
        <v>17</v>
      </c>
      <c r="N1106" s="521"/>
      <c r="O1106" s="522"/>
      <c r="P1106" s="520" t="s">
        <v>18</v>
      </c>
      <c r="Q1106" s="521"/>
      <c r="R1106" s="522"/>
      <c r="S1106" s="520" t="s">
        <v>8</v>
      </c>
      <c r="T1106" s="521"/>
      <c r="U1106" s="522"/>
      <c r="V1106" s="520" t="s">
        <v>13</v>
      </c>
      <c r="W1106" s="521"/>
      <c r="X1106" s="522"/>
      <c r="Y1106" s="520" t="s">
        <v>149</v>
      </c>
      <c r="Z1106" s="521"/>
      <c r="AA1106" s="522"/>
      <c r="AB1106" s="518"/>
    </row>
    <row r="1107" spans="1:28" ht="15.75" customHeight="1">
      <c r="A1107" s="523" t="str">
        <f>T(A986)</f>
        <v>Major Passenger Terminals</v>
      </c>
      <c r="B1107" s="524"/>
      <c r="C1107" s="141" t="str">
        <f>T(C986)</f>
        <v>HR</v>
      </c>
      <c r="D1107" s="144">
        <f>SUM(D986)</f>
        <v>2</v>
      </c>
      <c r="E1107" s="525">
        <v>1</v>
      </c>
      <c r="F1107" s="526"/>
      <c r="G1107" s="525">
        <f>SUM(G986)</f>
        <v>0</v>
      </c>
      <c r="H1107" s="529"/>
      <c r="I1107" s="526"/>
      <c r="J1107" s="531">
        <v>0</v>
      </c>
      <c r="K1107" s="532"/>
      <c r="L1107" s="533"/>
      <c r="M1107" s="531">
        <v>0</v>
      </c>
      <c r="N1107" s="532"/>
      <c r="O1107" s="533"/>
      <c r="P1107" s="531">
        <v>0</v>
      </c>
      <c r="Q1107" s="532"/>
      <c r="R1107" s="533"/>
      <c r="S1107" s="531">
        <v>0</v>
      </c>
      <c r="T1107" s="532"/>
      <c r="U1107" s="533"/>
      <c r="V1107" s="531">
        <v>0</v>
      </c>
      <c r="W1107" s="532"/>
      <c r="X1107" s="533"/>
      <c r="Y1107" s="531">
        <v>0</v>
      </c>
      <c r="Z1107" s="532"/>
      <c r="AA1107" s="533"/>
      <c r="AB1107" s="518"/>
    </row>
    <row r="1108" spans="1:28" ht="15.75" customHeight="1">
      <c r="A1108" s="537" t="str">
        <f>T(A987)</f>
        <v/>
      </c>
      <c r="B1108" s="538"/>
      <c r="C1108" s="538"/>
      <c r="D1108" s="539"/>
      <c r="E1108" s="527"/>
      <c r="F1108" s="528"/>
      <c r="G1108" s="527"/>
      <c r="H1108" s="530"/>
      <c r="I1108" s="528"/>
      <c r="J1108" s="534"/>
      <c r="K1108" s="535"/>
      <c r="L1108" s="536"/>
      <c r="M1108" s="534"/>
      <c r="N1108" s="535"/>
      <c r="O1108" s="536"/>
      <c r="P1108" s="534"/>
      <c r="Q1108" s="535"/>
      <c r="R1108" s="536"/>
      <c r="S1108" s="534"/>
      <c r="T1108" s="535"/>
      <c r="U1108" s="536"/>
      <c r="V1108" s="534"/>
      <c r="W1108" s="535"/>
      <c r="X1108" s="536"/>
      <c r="Y1108" s="534"/>
      <c r="Z1108" s="535"/>
      <c r="AA1108" s="536"/>
      <c r="AB1108" s="518"/>
    </row>
    <row r="1109" spans="1:28" ht="15.75" customHeight="1" thickBot="1">
      <c r="A1109" s="540"/>
      <c r="B1109" s="541"/>
      <c r="C1109" s="541"/>
      <c r="D1109" s="542"/>
      <c r="E1109" s="543">
        <f>SUM(E1107)</f>
        <v>1</v>
      </c>
      <c r="F1109" s="544"/>
      <c r="G1109" s="545">
        <f>SUM(G1107)</f>
        <v>0</v>
      </c>
      <c r="H1109" s="543"/>
      <c r="I1109" s="544"/>
      <c r="J1109" s="545">
        <f>SUM((J1107+M1107+P1107)/3)</f>
        <v>0</v>
      </c>
      <c r="K1109" s="543"/>
      <c r="L1109" s="543"/>
      <c r="M1109" s="543"/>
      <c r="N1109" s="543"/>
      <c r="O1109" s="543"/>
      <c r="P1109" s="543"/>
      <c r="Q1109" s="543"/>
      <c r="R1109" s="544"/>
      <c r="S1109" s="545">
        <f>SUM(((S1107*3)+V1107+Y1107)/5)</f>
        <v>0</v>
      </c>
      <c r="T1109" s="543"/>
      <c r="U1109" s="543"/>
      <c r="V1109" s="543"/>
      <c r="W1109" s="543"/>
      <c r="X1109" s="543"/>
      <c r="Y1109" s="543"/>
      <c r="Z1109" s="543"/>
      <c r="AA1109" s="544"/>
      <c r="AB1109" s="519"/>
    </row>
    <row r="1110" spans="1:28" ht="15.75" customHeight="1" thickBot="1">
      <c r="E1110" s="145"/>
      <c r="F1110" s="145"/>
      <c r="G1110" s="145"/>
      <c r="H1110" s="145"/>
      <c r="I1110" s="145"/>
      <c r="J1110" s="145"/>
      <c r="K1110" s="145"/>
      <c r="L1110" s="145"/>
      <c r="M1110" s="145"/>
      <c r="N1110" s="145"/>
      <c r="O1110" s="145"/>
      <c r="P1110" s="145"/>
      <c r="Q1110" s="145"/>
      <c r="R1110" s="145"/>
      <c r="S1110" s="145"/>
      <c r="T1110" s="145"/>
      <c r="U1110" s="145"/>
      <c r="V1110" s="145"/>
      <c r="W1110" s="145"/>
      <c r="X1110" s="145"/>
      <c r="Y1110" s="145"/>
      <c r="Z1110" s="145"/>
      <c r="AA1110" s="145"/>
      <c r="AB1110" s="145"/>
    </row>
    <row r="1111" spans="1:28" ht="15.75" customHeight="1">
      <c r="A1111" s="547" t="str">
        <f>T(A1105)</f>
        <v xml:space="preserve">Weapon of Mass Destruction </v>
      </c>
      <c r="B1111" s="548"/>
      <c r="C1111" s="548"/>
      <c r="D1111" s="549"/>
      <c r="E1111" s="508" t="s">
        <v>45</v>
      </c>
      <c r="F1111" s="509"/>
      <c r="G1111" s="508" t="s">
        <v>3</v>
      </c>
      <c r="H1111" s="512"/>
      <c r="I1111" s="509"/>
      <c r="J1111" s="514" t="s">
        <v>15</v>
      </c>
      <c r="K1111" s="515"/>
      <c r="L1111" s="515"/>
      <c r="M1111" s="515"/>
      <c r="N1111" s="515"/>
      <c r="O1111" s="515"/>
      <c r="P1111" s="515"/>
      <c r="Q1111" s="515"/>
      <c r="R1111" s="516"/>
      <c r="S1111" s="514" t="s">
        <v>7</v>
      </c>
      <c r="T1111" s="515"/>
      <c r="U1111" s="515"/>
      <c r="V1111" s="515"/>
      <c r="W1111" s="515"/>
      <c r="X1111" s="515"/>
      <c r="Y1111" s="515"/>
      <c r="Z1111" s="515"/>
      <c r="AA1111" s="516"/>
      <c r="AB1111" s="517">
        <f>SUM(((((J1115+S1115)/2)*G1115)*E1115))</f>
        <v>0</v>
      </c>
    </row>
    <row r="1112" spans="1:28" ht="15.75" customHeight="1">
      <c r="A1112" s="550"/>
      <c r="B1112" s="551"/>
      <c r="C1112" s="551"/>
      <c r="D1112" s="552"/>
      <c r="E1112" s="510"/>
      <c r="F1112" s="511"/>
      <c r="G1112" s="510"/>
      <c r="H1112" s="513"/>
      <c r="I1112" s="511"/>
      <c r="J1112" s="520" t="s">
        <v>16</v>
      </c>
      <c r="K1112" s="521"/>
      <c r="L1112" s="522"/>
      <c r="M1112" s="520" t="s">
        <v>17</v>
      </c>
      <c r="N1112" s="521"/>
      <c r="O1112" s="522"/>
      <c r="P1112" s="520" t="s">
        <v>18</v>
      </c>
      <c r="Q1112" s="521"/>
      <c r="R1112" s="522"/>
      <c r="S1112" s="520" t="s">
        <v>8</v>
      </c>
      <c r="T1112" s="521"/>
      <c r="U1112" s="522"/>
      <c r="V1112" s="520" t="s">
        <v>13</v>
      </c>
      <c r="W1112" s="521"/>
      <c r="X1112" s="522"/>
      <c r="Y1112" s="520" t="s">
        <v>149</v>
      </c>
      <c r="Z1112" s="521"/>
      <c r="AA1112" s="522"/>
      <c r="AB1112" s="518"/>
    </row>
    <row r="1113" spans="1:28" ht="15.75" customHeight="1">
      <c r="A1113" s="523" t="str">
        <f>T(A992)</f>
        <v>Major Line Stations</v>
      </c>
      <c r="B1113" s="524"/>
      <c r="C1113" s="141" t="str">
        <f>T(C992)</f>
        <v>HR</v>
      </c>
      <c r="D1113" s="144">
        <f>SUM(D992)</f>
        <v>3</v>
      </c>
      <c r="E1113" s="525">
        <v>1</v>
      </c>
      <c r="F1113" s="526"/>
      <c r="G1113" s="525">
        <f>SUM(G992)</f>
        <v>0</v>
      </c>
      <c r="H1113" s="529"/>
      <c r="I1113" s="526"/>
      <c r="J1113" s="531">
        <v>0</v>
      </c>
      <c r="K1113" s="532"/>
      <c r="L1113" s="533"/>
      <c r="M1113" s="531">
        <v>0</v>
      </c>
      <c r="N1113" s="532"/>
      <c r="O1113" s="533"/>
      <c r="P1113" s="531">
        <v>0</v>
      </c>
      <c r="Q1113" s="532"/>
      <c r="R1113" s="533"/>
      <c r="S1113" s="531">
        <v>0</v>
      </c>
      <c r="T1113" s="532"/>
      <c r="U1113" s="533"/>
      <c r="V1113" s="531">
        <v>0</v>
      </c>
      <c r="W1113" s="532"/>
      <c r="X1113" s="533"/>
      <c r="Y1113" s="531">
        <v>0</v>
      </c>
      <c r="Z1113" s="532"/>
      <c r="AA1113" s="533"/>
      <c r="AB1113" s="518"/>
    </row>
    <row r="1114" spans="1:28" ht="15.75" customHeight="1">
      <c r="A1114" s="537" t="str">
        <f>T(A993)</f>
        <v/>
      </c>
      <c r="B1114" s="538"/>
      <c r="C1114" s="538"/>
      <c r="D1114" s="539"/>
      <c r="E1114" s="527"/>
      <c r="F1114" s="528"/>
      <c r="G1114" s="527"/>
      <c r="H1114" s="530"/>
      <c r="I1114" s="528"/>
      <c r="J1114" s="534"/>
      <c r="K1114" s="535"/>
      <c r="L1114" s="536"/>
      <c r="M1114" s="534"/>
      <c r="N1114" s="535"/>
      <c r="O1114" s="536"/>
      <c r="P1114" s="534"/>
      <c r="Q1114" s="535"/>
      <c r="R1114" s="536"/>
      <c r="S1114" s="534"/>
      <c r="T1114" s="535"/>
      <c r="U1114" s="536"/>
      <c r="V1114" s="534"/>
      <c r="W1114" s="535"/>
      <c r="X1114" s="536"/>
      <c r="Y1114" s="534"/>
      <c r="Z1114" s="535"/>
      <c r="AA1114" s="536"/>
      <c r="AB1114" s="518"/>
    </row>
    <row r="1115" spans="1:28" ht="15.75" customHeight="1" thickBot="1">
      <c r="A1115" s="540"/>
      <c r="B1115" s="541"/>
      <c r="C1115" s="541"/>
      <c r="D1115" s="542"/>
      <c r="E1115" s="543">
        <f>SUM(E1113)</f>
        <v>1</v>
      </c>
      <c r="F1115" s="544"/>
      <c r="G1115" s="545">
        <f>SUM(G1113)</f>
        <v>0</v>
      </c>
      <c r="H1115" s="543"/>
      <c r="I1115" s="544"/>
      <c r="J1115" s="545">
        <f>SUM((J1113+M1113+P1113)/3)</f>
        <v>0</v>
      </c>
      <c r="K1115" s="543"/>
      <c r="L1115" s="543"/>
      <c r="M1115" s="543"/>
      <c r="N1115" s="543"/>
      <c r="O1115" s="543"/>
      <c r="P1115" s="543"/>
      <c r="Q1115" s="543"/>
      <c r="R1115" s="544"/>
      <c r="S1115" s="545">
        <f>SUM(((S1113*3)+V1113+Y1113)/5)</f>
        <v>0</v>
      </c>
      <c r="T1115" s="543"/>
      <c r="U1115" s="543"/>
      <c r="V1115" s="543"/>
      <c r="W1115" s="543"/>
      <c r="X1115" s="543"/>
      <c r="Y1115" s="543"/>
      <c r="Z1115" s="543"/>
      <c r="AA1115" s="544"/>
      <c r="AB1115" s="519"/>
    </row>
    <row r="1116" spans="1:28" ht="15.75" customHeight="1" thickBot="1">
      <c r="E1116" s="145"/>
      <c r="F1116" s="145"/>
      <c r="G1116" s="145"/>
      <c r="H1116" s="145"/>
      <c r="I1116" s="145"/>
      <c r="J1116" s="145"/>
      <c r="K1116" s="145"/>
      <c r="L1116" s="145"/>
      <c r="M1116" s="145"/>
      <c r="N1116" s="145"/>
      <c r="O1116" s="145"/>
      <c r="P1116" s="145"/>
      <c r="Q1116" s="145"/>
      <c r="R1116" s="145"/>
      <c r="S1116" s="145"/>
      <c r="T1116" s="145"/>
      <c r="U1116" s="145"/>
      <c r="V1116" s="145"/>
      <c r="W1116" s="145"/>
      <c r="X1116" s="145"/>
      <c r="Y1116" s="145"/>
      <c r="Z1116" s="145"/>
      <c r="AA1116" s="145"/>
    </row>
    <row r="1117" spans="1:28" ht="15.75" customHeight="1">
      <c r="A1117" s="547" t="str">
        <f>T(A1111)</f>
        <v xml:space="preserve">Weapon of Mass Destruction </v>
      </c>
      <c r="B1117" s="548"/>
      <c r="C1117" s="548"/>
      <c r="D1117" s="549"/>
      <c r="E1117" s="508" t="s">
        <v>45</v>
      </c>
      <c r="F1117" s="509"/>
      <c r="G1117" s="508" t="s">
        <v>3</v>
      </c>
      <c r="H1117" s="512"/>
      <c r="I1117" s="509"/>
      <c r="J1117" s="514" t="s">
        <v>15</v>
      </c>
      <c r="K1117" s="515"/>
      <c r="L1117" s="515"/>
      <c r="M1117" s="515"/>
      <c r="N1117" s="515"/>
      <c r="O1117" s="515"/>
      <c r="P1117" s="515"/>
      <c r="Q1117" s="515"/>
      <c r="R1117" s="516"/>
      <c r="S1117" s="514" t="s">
        <v>7</v>
      </c>
      <c r="T1117" s="515"/>
      <c r="U1117" s="515"/>
      <c r="V1117" s="515"/>
      <c r="W1117" s="515"/>
      <c r="X1117" s="515"/>
      <c r="Y1117" s="515"/>
      <c r="Z1117" s="515"/>
      <c r="AA1117" s="516"/>
      <c r="AB1117" s="517">
        <f>SUM(((((J1121+S1121)/2)*G1121)*E1121))</f>
        <v>0</v>
      </c>
    </row>
    <row r="1118" spans="1:28" ht="15.75" customHeight="1">
      <c r="A1118" s="550"/>
      <c r="B1118" s="551"/>
      <c r="C1118" s="551"/>
      <c r="D1118" s="552"/>
      <c r="E1118" s="510"/>
      <c r="F1118" s="511"/>
      <c r="G1118" s="510"/>
      <c r="H1118" s="513"/>
      <c r="I1118" s="511"/>
      <c r="J1118" s="520" t="s">
        <v>16</v>
      </c>
      <c r="K1118" s="521"/>
      <c r="L1118" s="522"/>
      <c r="M1118" s="520" t="s">
        <v>17</v>
      </c>
      <c r="N1118" s="521"/>
      <c r="O1118" s="522"/>
      <c r="P1118" s="520" t="s">
        <v>18</v>
      </c>
      <c r="Q1118" s="521"/>
      <c r="R1118" s="522"/>
      <c r="S1118" s="520" t="s">
        <v>8</v>
      </c>
      <c r="T1118" s="521"/>
      <c r="U1118" s="522"/>
      <c r="V1118" s="520" t="s">
        <v>13</v>
      </c>
      <c r="W1118" s="521"/>
      <c r="X1118" s="522"/>
      <c r="Y1118" s="520" t="s">
        <v>149</v>
      </c>
      <c r="Z1118" s="521"/>
      <c r="AA1118" s="522"/>
      <c r="AB1118" s="518"/>
    </row>
    <row r="1119" spans="1:28" ht="15.75" customHeight="1">
      <c r="A1119" s="523" t="str">
        <f>T(A998)</f>
        <v>Parking Structures</v>
      </c>
      <c r="B1119" s="524"/>
      <c r="C1119" s="141" t="str">
        <f>T(C998)</f>
        <v>HR</v>
      </c>
      <c r="D1119" s="144">
        <f>SUM(D998)</f>
        <v>4</v>
      </c>
      <c r="E1119" s="525">
        <v>1</v>
      </c>
      <c r="F1119" s="526"/>
      <c r="G1119" s="525">
        <f>SUM(G998)</f>
        <v>0</v>
      </c>
      <c r="H1119" s="529"/>
      <c r="I1119" s="526"/>
      <c r="J1119" s="531">
        <v>0</v>
      </c>
      <c r="K1119" s="532"/>
      <c r="L1119" s="533"/>
      <c r="M1119" s="531">
        <v>0</v>
      </c>
      <c r="N1119" s="532"/>
      <c r="O1119" s="533"/>
      <c r="P1119" s="531">
        <v>0</v>
      </c>
      <c r="Q1119" s="532"/>
      <c r="R1119" s="533"/>
      <c r="S1119" s="531">
        <v>0</v>
      </c>
      <c r="T1119" s="532"/>
      <c r="U1119" s="533"/>
      <c r="V1119" s="531">
        <v>0</v>
      </c>
      <c r="W1119" s="532"/>
      <c r="X1119" s="533"/>
      <c r="Y1119" s="531">
        <v>0</v>
      </c>
      <c r="Z1119" s="532"/>
      <c r="AA1119" s="533"/>
      <c r="AB1119" s="518"/>
    </row>
    <row r="1120" spans="1:28" ht="15.75" customHeight="1">
      <c r="A1120" s="537" t="str">
        <f>T(A999)</f>
        <v/>
      </c>
      <c r="B1120" s="538"/>
      <c r="C1120" s="538"/>
      <c r="D1120" s="539"/>
      <c r="E1120" s="527"/>
      <c r="F1120" s="528"/>
      <c r="G1120" s="527"/>
      <c r="H1120" s="530"/>
      <c r="I1120" s="528"/>
      <c r="J1120" s="534"/>
      <c r="K1120" s="535"/>
      <c r="L1120" s="536"/>
      <c r="M1120" s="534"/>
      <c r="N1120" s="535"/>
      <c r="O1120" s="536"/>
      <c r="P1120" s="534"/>
      <c r="Q1120" s="535"/>
      <c r="R1120" s="536"/>
      <c r="S1120" s="534"/>
      <c r="T1120" s="535"/>
      <c r="U1120" s="536"/>
      <c r="V1120" s="534"/>
      <c r="W1120" s="535"/>
      <c r="X1120" s="536"/>
      <c r="Y1120" s="534"/>
      <c r="Z1120" s="535"/>
      <c r="AA1120" s="536"/>
      <c r="AB1120" s="518"/>
    </row>
    <row r="1121" spans="1:28" ht="15.75" customHeight="1" thickBot="1">
      <c r="A1121" s="540"/>
      <c r="B1121" s="541"/>
      <c r="C1121" s="541"/>
      <c r="D1121" s="542"/>
      <c r="E1121" s="543">
        <f>SUM(E1119)</f>
        <v>1</v>
      </c>
      <c r="F1121" s="544"/>
      <c r="G1121" s="545">
        <f>SUM(G1119)</f>
        <v>0</v>
      </c>
      <c r="H1121" s="543"/>
      <c r="I1121" s="544"/>
      <c r="J1121" s="545">
        <f>SUM((J1119+M1119+P1119)/3)</f>
        <v>0</v>
      </c>
      <c r="K1121" s="543"/>
      <c r="L1121" s="543"/>
      <c r="M1121" s="543"/>
      <c r="N1121" s="543"/>
      <c r="O1121" s="543"/>
      <c r="P1121" s="543"/>
      <c r="Q1121" s="543"/>
      <c r="R1121" s="544"/>
      <c r="S1121" s="545">
        <f>SUM(((S1119*3)+V1119+Y1119)/5)</f>
        <v>0</v>
      </c>
      <c r="T1121" s="543"/>
      <c r="U1121" s="543"/>
      <c r="V1121" s="543"/>
      <c r="W1121" s="543"/>
      <c r="X1121" s="543"/>
      <c r="Y1121" s="543"/>
      <c r="Z1121" s="543"/>
      <c r="AA1121" s="544"/>
      <c r="AB1121" s="519"/>
    </row>
    <row r="1122" spans="1:28" ht="15.75" customHeight="1" thickBot="1">
      <c r="E1122" s="145"/>
      <c r="F1122" s="145"/>
      <c r="G1122" s="145"/>
      <c r="H1122" s="145"/>
      <c r="I1122" s="145"/>
      <c r="J1122" s="143"/>
      <c r="K1122" s="143"/>
      <c r="L1122" s="143"/>
      <c r="M1122" s="143"/>
      <c r="N1122" s="143"/>
      <c r="O1122" s="143"/>
      <c r="P1122" s="143"/>
      <c r="Q1122" s="143"/>
      <c r="R1122" s="143"/>
      <c r="S1122" s="143"/>
      <c r="T1122" s="143"/>
      <c r="U1122" s="143"/>
      <c r="V1122" s="143"/>
      <c r="W1122" s="143"/>
      <c r="X1122" s="143"/>
      <c r="Y1122" s="143"/>
      <c r="Z1122" s="143"/>
      <c r="AA1122" s="143"/>
      <c r="AB1122" s="145"/>
    </row>
    <row r="1123" spans="1:28" ht="15.75" customHeight="1">
      <c r="A1123" s="547" t="str">
        <f>T(A1117)</f>
        <v xml:space="preserve">Weapon of Mass Destruction </v>
      </c>
      <c r="B1123" s="548"/>
      <c r="C1123" s="548"/>
      <c r="D1123" s="549"/>
      <c r="E1123" s="508" t="s">
        <v>45</v>
      </c>
      <c r="F1123" s="509"/>
      <c r="G1123" s="508" t="s">
        <v>3</v>
      </c>
      <c r="H1123" s="512"/>
      <c r="I1123" s="509"/>
      <c r="J1123" s="514" t="s">
        <v>15</v>
      </c>
      <c r="K1123" s="515"/>
      <c r="L1123" s="515"/>
      <c r="M1123" s="515"/>
      <c r="N1123" s="515"/>
      <c r="O1123" s="515"/>
      <c r="P1123" s="515"/>
      <c r="Q1123" s="515"/>
      <c r="R1123" s="516"/>
      <c r="S1123" s="514" t="s">
        <v>7</v>
      </c>
      <c r="T1123" s="515"/>
      <c r="U1123" s="515"/>
      <c r="V1123" s="515"/>
      <c r="W1123" s="515"/>
      <c r="X1123" s="515"/>
      <c r="Y1123" s="515"/>
      <c r="Z1123" s="515"/>
      <c r="AA1123" s="516"/>
      <c r="AB1123" s="517">
        <f>SUM(((((J1127+S1127)/2)*G1127)*E1127))</f>
        <v>0</v>
      </c>
    </row>
    <row r="1124" spans="1:28" ht="15.75" customHeight="1">
      <c r="A1124" s="550"/>
      <c r="B1124" s="551"/>
      <c r="C1124" s="551"/>
      <c r="D1124" s="552"/>
      <c r="E1124" s="510"/>
      <c r="F1124" s="511"/>
      <c r="G1124" s="510"/>
      <c r="H1124" s="513"/>
      <c r="I1124" s="511"/>
      <c r="J1124" s="520" t="s">
        <v>16</v>
      </c>
      <c r="K1124" s="521"/>
      <c r="L1124" s="522"/>
      <c r="M1124" s="520" t="s">
        <v>17</v>
      </c>
      <c r="N1124" s="521"/>
      <c r="O1124" s="522"/>
      <c r="P1124" s="520" t="s">
        <v>18</v>
      </c>
      <c r="Q1124" s="521"/>
      <c r="R1124" s="522"/>
      <c r="S1124" s="520" t="s">
        <v>8</v>
      </c>
      <c r="T1124" s="521"/>
      <c r="U1124" s="522"/>
      <c r="V1124" s="520" t="s">
        <v>13</v>
      </c>
      <c r="W1124" s="521"/>
      <c r="X1124" s="522"/>
      <c r="Y1124" s="520" t="s">
        <v>149</v>
      </c>
      <c r="Z1124" s="521"/>
      <c r="AA1124" s="522"/>
      <c r="AB1124" s="518"/>
    </row>
    <row r="1125" spans="1:28" ht="15.75" customHeight="1">
      <c r="A1125" s="523" t="str">
        <f>T(A1004)</f>
        <v>Consist - Type 1</v>
      </c>
      <c r="B1125" s="524"/>
      <c r="C1125" s="141" t="str">
        <f>T(C1004)</f>
        <v>HR</v>
      </c>
      <c r="D1125" s="144">
        <f>SUM(D1004)</f>
        <v>5</v>
      </c>
      <c r="E1125" s="525">
        <v>1</v>
      </c>
      <c r="F1125" s="526"/>
      <c r="G1125" s="525">
        <f>SUM(G1004)</f>
        <v>0</v>
      </c>
      <c r="H1125" s="529"/>
      <c r="I1125" s="526"/>
      <c r="J1125" s="531">
        <v>0</v>
      </c>
      <c r="K1125" s="532"/>
      <c r="L1125" s="533"/>
      <c r="M1125" s="531">
        <v>0</v>
      </c>
      <c r="N1125" s="532"/>
      <c r="O1125" s="533"/>
      <c r="P1125" s="531">
        <v>0</v>
      </c>
      <c r="Q1125" s="532"/>
      <c r="R1125" s="533"/>
      <c r="S1125" s="531">
        <v>0</v>
      </c>
      <c r="T1125" s="532"/>
      <c r="U1125" s="533"/>
      <c r="V1125" s="531">
        <v>0</v>
      </c>
      <c r="W1125" s="532"/>
      <c r="X1125" s="533"/>
      <c r="Y1125" s="531">
        <v>0</v>
      </c>
      <c r="Z1125" s="532"/>
      <c r="AA1125" s="533"/>
      <c r="AB1125" s="518"/>
    </row>
    <row r="1126" spans="1:28" ht="15.75" customHeight="1">
      <c r="A1126" s="537" t="str">
        <f>T(A1005)</f>
        <v/>
      </c>
      <c r="B1126" s="538"/>
      <c r="C1126" s="538"/>
      <c r="D1126" s="539"/>
      <c r="E1126" s="527"/>
      <c r="F1126" s="528"/>
      <c r="G1126" s="527"/>
      <c r="H1126" s="530"/>
      <c r="I1126" s="528"/>
      <c r="J1126" s="534"/>
      <c r="K1126" s="535"/>
      <c r="L1126" s="536"/>
      <c r="M1126" s="534"/>
      <c r="N1126" s="535"/>
      <c r="O1126" s="536"/>
      <c r="P1126" s="534"/>
      <c r="Q1126" s="535"/>
      <c r="R1126" s="536"/>
      <c r="S1126" s="534"/>
      <c r="T1126" s="535"/>
      <c r="U1126" s="536"/>
      <c r="V1126" s="534"/>
      <c r="W1126" s="535"/>
      <c r="X1126" s="536"/>
      <c r="Y1126" s="534"/>
      <c r="Z1126" s="535"/>
      <c r="AA1126" s="536"/>
      <c r="AB1126" s="518"/>
    </row>
    <row r="1127" spans="1:28" ht="15.75" customHeight="1" thickBot="1">
      <c r="A1127" s="540"/>
      <c r="B1127" s="541"/>
      <c r="C1127" s="541"/>
      <c r="D1127" s="542"/>
      <c r="E1127" s="543">
        <f>SUM(E1125)</f>
        <v>1</v>
      </c>
      <c r="F1127" s="544"/>
      <c r="G1127" s="545">
        <f>SUM(G1125)</f>
        <v>0</v>
      </c>
      <c r="H1127" s="543"/>
      <c r="I1127" s="544"/>
      <c r="J1127" s="545">
        <f>SUM((J1125+M1125+P1125)/3)</f>
        <v>0</v>
      </c>
      <c r="K1127" s="543"/>
      <c r="L1127" s="543"/>
      <c r="M1127" s="543"/>
      <c r="N1127" s="543"/>
      <c r="O1127" s="543"/>
      <c r="P1127" s="543"/>
      <c r="Q1127" s="543"/>
      <c r="R1127" s="544"/>
      <c r="S1127" s="545">
        <f>SUM(((S1125*3)+V1125+Y1125)/5)</f>
        <v>0</v>
      </c>
      <c r="T1127" s="543"/>
      <c r="U1127" s="543"/>
      <c r="V1127" s="543"/>
      <c r="W1127" s="543"/>
      <c r="X1127" s="543"/>
      <c r="Y1127" s="543"/>
      <c r="Z1127" s="543"/>
      <c r="AA1127" s="544"/>
      <c r="AB1127" s="519"/>
    </row>
    <row r="1128" spans="1:28" ht="15.75" customHeight="1" thickBot="1">
      <c r="E1128" s="145"/>
      <c r="F1128" s="145"/>
      <c r="G1128" s="145"/>
      <c r="H1128" s="145"/>
      <c r="I1128" s="145"/>
      <c r="J1128" s="145"/>
      <c r="K1128" s="145"/>
      <c r="L1128" s="145"/>
      <c r="M1128" s="145"/>
      <c r="N1128" s="145"/>
      <c r="O1128" s="145"/>
      <c r="P1128" s="145"/>
      <c r="Q1128" s="145"/>
      <c r="R1128" s="145"/>
      <c r="S1128" s="145"/>
      <c r="T1128" s="145"/>
      <c r="U1128" s="145"/>
      <c r="V1128" s="145"/>
      <c r="W1128" s="145"/>
      <c r="X1128" s="145"/>
      <c r="Y1128" s="145"/>
      <c r="Z1128" s="145"/>
      <c r="AA1128" s="145"/>
      <c r="AB1128" s="145"/>
    </row>
    <row r="1129" spans="1:28" ht="15.75" customHeight="1">
      <c r="A1129" s="547" t="str">
        <f>T(A1123)</f>
        <v xml:space="preserve">Weapon of Mass Destruction </v>
      </c>
      <c r="B1129" s="548"/>
      <c r="C1129" s="548"/>
      <c r="D1129" s="549"/>
      <c r="E1129" s="508" t="s">
        <v>45</v>
      </c>
      <c r="F1129" s="509"/>
      <c r="G1129" s="508" t="s">
        <v>3</v>
      </c>
      <c r="H1129" s="512"/>
      <c r="I1129" s="509"/>
      <c r="J1129" s="514" t="s">
        <v>15</v>
      </c>
      <c r="K1129" s="515"/>
      <c r="L1129" s="515"/>
      <c r="M1129" s="515"/>
      <c r="N1129" s="515"/>
      <c r="O1129" s="515"/>
      <c r="P1129" s="515"/>
      <c r="Q1129" s="515"/>
      <c r="R1129" s="516"/>
      <c r="S1129" s="514" t="s">
        <v>7</v>
      </c>
      <c r="T1129" s="515"/>
      <c r="U1129" s="515"/>
      <c r="V1129" s="515"/>
      <c r="W1129" s="515"/>
      <c r="X1129" s="515"/>
      <c r="Y1129" s="515"/>
      <c r="Z1129" s="515"/>
      <c r="AA1129" s="516"/>
      <c r="AB1129" s="517">
        <f>SUM(((((J1133+S1133)/2)*G1133)*E1133))</f>
        <v>0</v>
      </c>
    </row>
    <row r="1130" spans="1:28" ht="15.75" customHeight="1">
      <c r="A1130" s="550"/>
      <c r="B1130" s="551"/>
      <c r="C1130" s="551"/>
      <c r="D1130" s="552"/>
      <c r="E1130" s="510"/>
      <c r="F1130" s="511"/>
      <c r="G1130" s="510"/>
      <c r="H1130" s="513"/>
      <c r="I1130" s="511"/>
      <c r="J1130" s="520" t="s">
        <v>16</v>
      </c>
      <c r="K1130" s="521"/>
      <c r="L1130" s="522"/>
      <c r="M1130" s="520" t="s">
        <v>17</v>
      </c>
      <c r="N1130" s="521"/>
      <c r="O1130" s="522"/>
      <c r="P1130" s="520" t="s">
        <v>18</v>
      </c>
      <c r="Q1130" s="521"/>
      <c r="R1130" s="522"/>
      <c r="S1130" s="520" t="s">
        <v>8</v>
      </c>
      <c r="T1130" s="521"/>
      <c r="U1130" s="522"/>
      <c r="V1130" s="520" t="s">
        <v>13</v>
      </c>
      <c r="W1130" s="521"/>
      <c r="X1130" s="522"/>
      <c r="Y1130" s="520" t="s">
        <v>149</v>
      </c>
      <c r="Z1130" s="521"/>
      <c r="AA1130" s="522"/>
      <c r="AB1130" s="518"/>
    </row>
    <row r="1131" spans="1:28" ht="15.75" customHeight="1">
      <c r="A1131" s="523" t="str">
        <f>T(A1010)</f>
        <v>Consist - Type 2</v>
      </c>
      <c r="B1131" s="524"/>
      <c r="C1131" s="141" t="str">
        <f>T(C1010)</f>
        <v>HR</v>
      </c>
      <c r="D1131" s="144">
        <f>SUM(D1010)</f>
        <v>6</v>
      </c>
      <c r="E1131" s="525">
        <v>1</v>
      </c>
      <c r="F1131" s="526"/>
      <c r="G1131" s="525">
        <f>SUM(G1010)</f>
        <v>0</v>
      </c>
      <c r="H1131" s="529"/>
      <c r="I1131" s="526"/>
      <c r="J1131" s="531">
        <v>0</v>
      </c>
      <c r="K1131" s="532"/>
      <c r="L1131" s="533"/>
      <c r="M1131" s="531">
        <v>0</v>
      </c>
      <c r="N1131" s="532"/>
      <c r="O1131" s="533"/>
      <c r="P1131" s="531">
        <v>0</v>
      </c>
      <c r="Q1131" s="532"/>
      <c r="R1131" s="533"/>
      <c r="S1131" s="531">
        <v>0</v>
      </c>
      <c r="T1131" s="532"/>
      <c r="U1131" s="533"/>
      <c r="V1131" s="531">
        <v>0</v>
      </c>
      <c r="W1131" s="532"/>
      <c r="X1131" s="533"/>
      <c r="Y1131" s="531">
        <v>0</v>
      </c>
      <c r="Z1131" s="532"/>
      <c r="AA1131" s="533"/>
      <c r="AB1131" s="518"/>
    </row>
    <row r="1132" spans="1:28" ht="15.75" customHeight="1">
      <c r="A1132" s="537" t="str">
        <f>T(A1011)</f>
        <v/>
      </c>
      <c r="B1132" s="538"/>
      <c r="C1132" s="538"/>
      <c r="D1132" s="539"/>
      <c r="E1132" s="527"/>
      <c r="F1132" s="528"/>
      <c r="G1132" s="527"/>
      <c r="H1132" s="530"/>
      <c r="I1132" s="528"/>
      <c r="J1132" s="534"/>
      <c r="K1132" s="535"/>
      <c r="L1132" s="536"/>
      <c r="M1132" s="534"/>
      <c r="N1132" s="535"/>
      <c r="O1132" s="536"/>
      <c r="P1132" s="534"/>
      <c r="Q1132" s="535"/>
      <c r="R1132" s="536"/>
      <c r="S1132" s="534"/>
      <c r="T1132" s="535"/>
      <c r="U1132" s="536"/>
      <c r="V1132" s="534"/>
      <c r="W1132" s="535"/>
      <c r="X1132" s="536"/>
      <c r="Y1132" s="534"/>
      <c r="Z1132" s="535"/>
      <c r="AA1132" s="536"/>
      <c r="AB1132" s="518"/>
    </row>
    <row r="1133" spans="1:28" ht="15.75" customHeight="1" thickBot="1">
      <c r="A1133" s="540"/>
      <c r="B1133" s="541"/>
      <c r="C1133" s="541"/>
      <c r="D1133" s="542"/>
      <c r="E1133" s="543">
        <f>SUM(E1131)</f>
        <v>1</v>
      </c>
      <c r="F1133" s="544"/>
      <c r="G1133" s="545">
        <f>SUM(G1131)</f>
        <v>0</v>
      </c>
      <c r="H1133" s="543"/>
      <c r="I1133" s="544"/>
      <c r="J1133" s="545">
        <f>SUM((J1131+M1131+P1131)/3)</f>
        <v>0</v>
      </c>
      <c r="K1133" s="543"/>
      <c r="L1133" s="543"/>
      <c r="M1133" s="543"/>
      <c r="N1133" s="543"/>
      <c r="O1133" s="543"/>
      <c r="P1133" s="543"/>
      <c r="Q1133" s="543"/>
      <c r="R1133" s="544"/>
      <c r="S1133" s="545">
        <f>SUM(((S1131*3)+V1131+Y1131)/5)</f>
        <v>0</v>
      </c>
      <c r="T1133" s="543"/>
      <c r="U1133" s="543"/>
      <c r="V1133" s="543"/>
      <c r="W1133" s="543"/>
      <c r="X1133" s="543"/>
      <c r="Y1133" s="543"/>
      <c r="Z1133" s="543"/>
      <c r="AA1133" s="544"/>
      <c r="AB1133" s="519"/>
    </row>
    <row r="1134" spans="1:28" ht="15.75" customHeight="1" thickBot="1">
      <c r="E1134" s="145"/>
      <c r="F1134" s="145"/>
      <c r="G1134" s="145"/>
      <c r="H1134" s="145"/>
      <c r="I1134" s="145"/>
      <c r="J1134" s="143"/>
      <c r="K1134" s="143"/>
      <c r="L1134" s="143"/>
      <c r="M1134" s="143"/>
      <c r="N1134" s="143"/>
      <c r="O1134" s="143"/>
      <c r="P1134" s="143"/>
      <c r="Q1134" s="143"/>
      <c r="R1134" s="143"/>
      <c r="S1134" s="143"/>
      <c r="T1134" s="143"/>
      <c r="U1134" s="143"/>
      <c r="V1134" s="143"/>
      <c r="W1134" s="143"/>
      <c r="X1134" s="143"/>
      <c r="Y1134" s="143"/>
      <c r="Z1134" s="143"/>
      <c r="AA1134" s="143"/>
      <c r="AB1134" s="145"/>
    </row>
    <row r="1135" spans="1:28" ht="15.75" customHeight="1">
      <c r="A1135" s="547" t="str">
        <f>T(A1129)</f>
        <v xml:space="preserve">Weapon of Mass Destruction </v>
      </c>
      <c r="B1135" s="548"/>
      <c r="C1135" s="548"/>
      <c r="D1135" s="549"/>
      <c r="E1135" s="508" t="s">
        <v>45</v>
      </c>
      <c r="F1135" s="509"/>
      <c r="G1135" s="508" t="s">
        <v>3</v>
      </c>
      <c r="H1135" s="512"/>
      <c r="I1135" s="509"/>
      <c r="J1135" s="514" t="s">
        <v>15</v>
      </c>
      <c r="K1135" s="515"/>
      <c r="L1135" s="515"/>
      <c r="M1135" s="515"/>
      <c r="N1135" s="515"/>
      <c r="O1135" s="515"/>
      <c r="P1135" s="515"/>
      <c r="Q1135" s="515"/>
      <c r="R1135" s="516"/>
      <c r="S1135" s="514" t="s">
        <v>7</v>
      </c>
      <c r="T1135" s="515"/>
      <c r="U1135" s="515"/>
      <c r="V1135" s="515"/>
      <c r="W1135" s="515"/>
      <c r="X1135" s="515"/>
      <c r="Y1135" s="515"/>
      <c r="Z1135" s="515"/>
      <c r="AA1135" s="516"/>
      <c r="AB1135" s="517">
        <f>SUM(((((J1139+S1139)/2)*G1139)*E1139))</f>
        <v>0</v>
      </c>
    </row>
    <row r="1136" spans="1:28" ht="15.75" customHeight="1">
      <c r="A1136" s="550"/>
      <c r="B1136" s="551"/>
      <c r="C1136" s="551"/>
      <c r="D1136" s="552"/>
      <c r="E1136" s="510"/>
      <c r="F1136" s="511"/>
      <c r="G1136" s="510"/>
      <c r="H1136" s="513"/>
      <c r="I1136" s="511"/>
      <c r="J1136" s="520" t="s">
        <v>16</v>
      </c>
      <c r="K1136" s="521"/>
      <c r="L1136" s="522"/>
      <c r="M1136" s="520" t="s">
        <v>17</v>
      </c>
      <c r="N1136" s="521"/>
      <c r="O1136" s="522"/>
      <c r="P1136" s="520" t="s">
        <v>18</v>
      </c>
      <c r="Q1136" s="521"/>
      <c r="R1136" s="522"/>
      <c r="S1136" s="520" t="s">
        <v>8</v>
      </c>
      <c r="T1136" s="521"/>
      <c r="U1136" s="522"/>
      <c r="V1136" s="520" t="s">
        <v>13</v>
      </c>
      <c r="W1136" s="521"/>
      <c r="X1136" s="522"/>
      <c r="Y1136" s="520" t="s">
        <v>149</v>
      </c>
      <c r="Z1136" s="521"/>
      <c r="AA1136" s="522"/>
      <c r="AB1136" s="518"/>
    </row>
    <row r="1137" spans="1:28" ht="15.75" customHeight="1">
      <c r="A1137" s="523" t="str">
        <f>T(A1016)</f>
        <v>Primary Control Center</v>
      </c>
      <c r="B1137" s="524"/>
      <c r="C1137" s="141" t="str">
        <f>T(C1016)</f>
        <v>HR</v>
      </c>
      <c r="D1137" s="144">
        <f>SUM(D1016)</f>
        <v>7</v>
      </c>
      <c r="E1137" s="525">
        <v>1</v>
      </c>
      <c r="F1137" s="526"/>
      <c r="G1137" s="525">
        <f>SUM(G1016)</f>
        <v>0</v>
      </c>
      <c r="H1137" s="529"/>
      <c r="I1137" s="526"/>
      <c r="J1137" s="531">
        <v>0</v>
      </c>
      <c r="K1137" s="532"/>
      <c r="L1137" s="533"/>
      <c r="M1137" s="531">
        <v>0</v>
      </c>
      <c r="N1137" s="532"/>
      <c r="O1137" s="533"/>
      <c r="P1137" s="531">
        <v>0</v>
      </c>
      <c r="Q1137" s="532"/>
      <c r="R1137" s="533"/>
      <c r="S1137" s="531">
        <v>0</v>
      </c>
      <c r="T1137" s="532"/>
      <c r="U1137" s="533"/>
      <c r="V1137" s="531">
        <v>0</v>
      </c>
      <c r="W1137" s="532"/>
      <c r="X1137" s="533"/>
      <c r="Y1137" s="531">
        <v>0</v>
      </c>
      <c r="Z1137" s="532"/>
      <c r="AA1137" s="533"/>
      <c r="AB1137" s="518"/>
    </row>
    <row r="1138" spans="1:28" ht="15.75" customHeight="1">
      <c r="A1138" s="537" t="str">
        <f>T(A1017)</f>
        <v/>
      </c>
      <c r="B1138" s="538"/>
      <c r="C1138" s="538"/>
      <c r="D1138" s="539"/>
      <c r="E1138" s="527"/>
      <c r="F1138" s="528"/>
      <c r="G1138" s="527"/>
      <c r="H1138" s="530"/>
      <c r="I1138" s="528"/>
      <c r="J1138" s="534"/>
      <c r="K1138" s="535"/>
      <c r="L1138" s="536"/>
      <c r="M1138" s="534"/>
      <c r="N1138" s="535"/>
      <c r="O1138" s="536"/>
      <c r="P1138" s="534"/>
      <c r="Q1138" s="535"/>
      <c r="R1138" s="536"/>
      <c r="S1138" s="534"/>
      <c r="T1138" s="535"/>
      <c r="U1138" s="536"/>
      <c r="V1138" s="534"/>
      <c r="W1138" s="535"/>
      <c r="X1138" s="536"/>
      <c r="Y1138" s="534"/>
      <c r="Z1138" s="535"/>
      <c r="AA1138" s="536"/>
      <c r="AB1138" s="518"/>
    </row>
    <row r="1139" spans="1:28" ht="15.75" customHeight="1" thickBot="1">
      <c r="A1139" s="540"/>
      <c r="B1139" s="541"/>
      <c r="C1139" s="541"/>
      <c r="D1139" s="542"/>
      <c r="E1139" s="543">
        <f>SUM(E1137)</f>
        <v>1</v>
      </c>
      <c r="F1139" s="544"/>
      <c r="G1139" s="545">
        <f>SUM(G1137)</f>
        <v>0</v>
      </c>
      <c r="H1139" s="543"/>
      <c r="I1139" s="544"/>
      <c r="J1139" s="545">
        <f>SUM((J1137+M1137+P1137)/3)</f>
        <v>0</v>
      </c>
      <c r="K1139" s="543"/>
      <c r="L1139" s="543"/>
      <c r="M1139" s="543"/>
      <c r="N1139" s="543"/>
      <c r="O1139" s="543"/>
      <c r="P1139" s="543"/>
      <c r="Q1139" s="543"/>
      <c r="R1139" s="544"/>
      <c r="S1139" s="545">
        <f>SUM(((S1137*3)+V1137+Y1137)/5)</f>
        <v>0</v>
      </c>
      <c r="T1139" s="543"/>
      <c r="U1139" s="543"/>
      <c r="V1139" s="543"/>
      <c r="W1139" s="543"/>
      <c r="X1139" s="543"/>
      <c r="Y1139" s="543"/>
      <c r="Z1139" s="543"/>
      <c r="AA1139" s="544"/>
      <c r="AB1139" s="519"/>
    </row>
    <row r="1140" spans="1:28" ht="15.75" customHeight="1" thickBot="1">
      <c r="J1140" s="145"/>
      <c r="K1140" s="145"/>
      <c r="L1140" s="145"/>
      <c r="M1140" s="145"/>
      <c r="N1140" s="145"/>
      <c r="O1140" s="145"/>
      <c r="P1140" s="145"/>
      <c r="Q1140" s="145"/>
      <c r="R1140" s="145"/>
      <c r="S1140" s="145"/>
      <c r="T1140" s="145"/>
      <c r="U1140" s="145"/>
      <c r="V1140" s="145"/>
      <c r="W1140" s="145"/>
      <c r="X1140" s="145"/>
      <c r="Y1140" s="145"/>
      <c r="Z1140" s="145"/>
      <c r="AA1140" s="145"/>
      <c r="AB1140" s="145"/>
    </row>
    <row r="1141" spans="1:28" ht="15.75" customHeight="1">
      <c r="A1141" s="547" t="str">
        <f>T(A1135)</f>
        <v xml:space="preserve">Weapon of Mass Destruction </v>
      </c>
      <c r="B1141" s="548"/>
      <c r="C1141" s="548"/>
      <c r="D1141" s="549"/>
      <c r="E1141" s="508" t="s">
        <v>45</v>
      </c>
      <c r="F1141" s="509"/>
      <c r="G1141" s="508" t="s">
        <v>3</v>
      </c>
      <c r="H1141" s="512"/>
      <c r="I1141" s="509"/>
      <c r="J1141" s="514" t="s">
        <v>15</v>
      </c>
      <c r="K1141" s="515"/>
      <c r="L1141" s="515"/>
      <c r="M1141" s="515"/>
      <c r="N1141" s="515"/>
      <c r="O1141" s="515"/>
      <c r="P1141" s="515"/>
      <c r="Q1141" s="515"/>
      <c r="R1141" s="516"/>
      <c r="S1141" s="514" t="s">
        <v>7</v>
      </c>
      <c r="T1141" s="515"/>
      <c r="U1141" s="515"/>
      <c r="V1141" s="515"/>
      <c r="W1141" s="515"/>
      <c r="X1141" s="515"/>
      <c r="Y1141" s="515"/>
      <c r="Z1141" s="515"/>
      <c r="AA1141" s="516"/>
      <c r="AB1141" s="517">
        <f>SUM(((((J1145+S1145)/2)*G1145)*E1145))</f>
        <v>0</v>
      </c>
    </row>
    <row r="1142" spans="1:28" ht="15.75" customHeight="1">
      <c r="A1142" s="550"/>
      <c r="B1142" s="551"/>
      <c r="C1142" s="551"/>
      <c r="D1142" s="552"/>
      <c r="E1142" s="510"/>
      <c r="F1142" s="511"/>
      <c r="G1142" s="510"/>
      <c r="H1142" s="513"/>
      <c r="I1142" s="511"/>
      <c r="J1142" s="520" t="s">
        <v>16</v>
      </c>
      <c r="K1142" s="521"/>
      <c r="L1142" s="522"/>
      <c r="M1142" s="520" t="s">
        <v>17</v>
      </c>
      <c r="N1142" s="521"/>
      <c r="O1142" s="522"/>
      <c r="P1142" s="520" t="s">
        <v>18</v>
      </c>
      <c r="Q1142" s="521"/>
      <c r="R1142" s="522"/>
      <c r="S1142" s="520" t="s">
        <v>8</v>
      </c>
      <c r="T1142" s="521"/>
      <c r="U1142" s="522"/>
      <c r="V1142" s="520" t="s">
        <v>13</v>
      </c>
      <c r="W1142" s="521"/>
      <c r="X1142" s="522"/>
      <c r="Y1142" s="520" t="s">
        <v>149</v>
      </c>
      <c r="Z1142" s="521"/>
      <c r="AA1142" s="522"/>
      <c r="AB1142" s="518"/>
    </row>
    <row r="1143" spans="1:28" ht="15.75" customHeight="1">
      <c r="A1143" s="523" t="str">
        <f>T(A1022)</f>
        <v>Cyber Systems</v>
      </c>
      <c r="B1143" s="524"/>
      <c r="C1143" s="141" t="str">
        <f>T(C1022)</f>
        <v>HR</v>
      </c>
      <c r="D1143" s="144">
        <f>SUM(D1022)</f>
        <v>8</v>
      </c>
      <c r="E1143" s="525">
        <v>1</v>
      </c>
      <c r="F1143" s="526"/>
      <c r="G1143" s="525">
        <f>SUM(G1022)</f>
        <v>0</v>
      </c>
      <c r="H1143" s="529"/>
      <c r="I1143" s="526"/>
      <c r="J1143" s="531">
        <v>0</v>
      </c>
      <c r="K1143" s="532"/>
      <c r="L1143" s="533"/>
      <c r="M1143" s="531">
        <v>0</v>
      </c>
      <c r="N1143" s="532"/>
      <c r="O1143" s="533"/>
      <c r="P1143" s="531">
        <v>0</v>
      </c>
      <c r="Q1143" s="532"/>
      <c r="R1143" s="533"/>
      <c r="S1143" s="531">
        <v>0</v>
      </c>
      <c r="T1143" s="532"/>
      <c r="U1143" s="533"/>
      <c r="V1143" s="531">
        <v>0</v>
      </c>
      <c r="W1143" s="532"/>
      <c r="X1143" s="533"/>
      <c r="Y1143" s="531">
        <v>0</v>
      </c>
      <c r="Z1143" s="532"/>
      <c r="AA1143" s="533"/>
      <c r="AB1143" s="518"/>
    </row>
    <row r="1144" spans="1:28" ht="15.75" customHeight="1">
      <c r="A1144" s="537" t="str">
        <f>T(A1023)</f>
        <v/>
      </c>
      <c r="B1144" s="538"/>
      <c r="C1144" s="538"/>
      <c r="D1144" s="539"/>
      <c r="E1144" s="527"/>
      <c r="F1144" s="528"/>
      <c r="G1144" s="527"/>
      <c r="H1144" s="530"/>
      <c r="I1144" s="528"/>
      <c r="J1144" s="534"/>
      <c r="K1144" s="535"/>
      <c r="L1144" s="536"/>
      <c r="M1144" s="534"/>
      <c r="N1144" s="535"/>
      <c r="O1144" s="536"/>
      <c r="P1144" s="534"/>
      <c r="Q1144" s="535"/>
      <c r="R1144" s="536"/>
      <c r="S1144" s="534"/>
      <c r="T1144" s="535"/>
      <c r="U1144" s="536"/>
      <c r="V1144" s="534"/>
      <c r="W1144" s="535"/>
      <c r="X1144" s="536"/>
      <c r="Y1144" s="534"/>
      <c r="Z1144" s="535"/>
      <c r="AA1144" s="536"/>
      <c r="AB1144" s="518"/>
    </row>
    <row r="1145" spans="1:28" ht="15.75" customHeight="1" thickBot="1">
      <c r="A1145" s="540"/>
      <c r="B1145" s="541"/>
      <c r="C1145" s="541"/>
      <c r="D1145" s="542"/>
      <c r="E1145" s="543">
        <f>SUM(E1143)</f>
        <v>1</v>
      </c>
      <c r="F1145" s="544"/>
      <c r="G1145" s="545">
        <f>SUM(G1143)</f>
        <v>0</v>
      </c>
      <c r="H1145" s="543"/>
      <c r="I1145" s="544"/>
      <c r="J1145" s="545">
        <f>SUM((J1143+M1143+P1143)/3)</f>
        <v>0</v>
      </c>
      <c r="K1145" s="543"/>
      <c r="L1145" s="543"/>
      <c r="M1145" s="543"/>
      <c r="N1145" s="543"/>
      <c r="O1145" s="543"/>
      <c r="P1145" s="543"/>
      <c r="Q1145" s="543"/>
      <c r="R1145" s="544"/>
      <c r="S1145" s="545">
        <f>SUM(((S1143*3)+V1143+Y1143)/5)</f>
        <v>0</v>
      </c>
      <c r="T1145" s="543"/>
      <c r="U1145" s="543"/>
      <c r="V1145" s="543"/>
      <c r="W1145" s="543"/>
      <c r="X1145" s="543"/>
      <c r="Y1145" s="543"/>
      <c r="Z1145" s="543"/>
      <c r="AA1145" s="544"/>
      <c r="AB1145" s="519"/>
    </row>
    <row r="1146" spans="1:28" ht="15.75" customHeight="1" thickBot="1">
      <c r="J1146" s="143"/>
      <c r="K1146" s="143"/>
      <c r="L1146" s="143"/>
      <c r="M1146" s="143"/>
      <c r="N1146" s="143"/>
      <c r="O1146" s="143"/>
      <c r="P1146" s="143"/>
      <c r="Q1146" s="143"/>
      <c r="R1146" s="143"/>
      <c r="S1146" s="143"/>
      <c r="T1146" s="143"/>
      <c r="U1146" s="143"/>
      <c r="V1146" s="143"/>
      <c r="W1146" s="143"/>
      <c r="X1146" s="143"/>
      <c r="Y1146" s="143"/>
      <c r="Z1146" s="143"/>
      <c r="AA1146" s="143"/>
      <c r="AB1146" s="145"/>
    </row>
    <row r="1147" spans="1:28" ht="15.75" customHeight="1">
      <c r="A1147" s="547" t="str">
        <f>T(A1135)</f>
        <v xml:space="preserve">Weapon of Mass Destruction </v>
      </c>
      <c r="B1147" s="548"/>
      <c r="C1147" s="548"/>
      <c r="D1147" s="549"/>
      <c r="E1147" s="508" t="s">
        <v>45</v>
      </c>
      <c r="F1147" s="509"/>
      <c r="G1147" s="508" t="s">
        <v>3</v>
      </c>
      <c r="H1147" s="512"/>
      <c r="I1147" s="509"/>
      <c r="J1147" s="514" t="s">
        <v>15</v>
      </c>
      <c r="K1147" s="515"/>
      <c r="L1147" s="515"/>
      <c r="M1147" s="515"/>
      <c r="N1147" s="515"/>
      <c r="O1147" s="515"/>
      <c r="P1147" s="515"/>
      <c r="Q1147" s="515"/>
      <c r="R1147" s="516"/>
      <c r="S1147" s="514" t="s">
        <v>7</v>
      </c>
      <c r="T1147" s="515"/>
      <c r="U1147" s="515"/>
      <c r="V1147" s="515"/>
      <c r="W1147" s="515"/>
      <c r="X1147" s="515"/>
      <c r="Y1147" s="515"/>
      <c r="Z1147" s="515"/>
      <c r="AA1147" s="516"/>
      <c r="AB1147" s="517">
        <f>SUM(((((J1151+S1151)/2)*G1151)*E1151))</f>
        <v>0</v>
      </c>
    </row>
    <row r="1148" spans="1:28" ht="15.75" customHeight="1">
      <c r="A1148" s="550"/>
      <c r="B1148" s="551"/>
      <c r="C1148" s="551"/>
      <c r="D1148" s="552"/>
      <c r="E1148" s="510"/>
      <c r="F1148" s="511"/>
      <c r="G1148" s="510"/>
      <c r="H1148" s="513"/>
      <c r="I1148" s="511"/>
      <c r="J1148" s="520" t="s">
        <v>16</v>
      </c>
      <c r="K1148" s="521"/>
      <c r="L1148" s="522"/>
      <c r="M1148" s="520" t="s">
        <v>17</v>
      </c>
      <c r="N1148" s="521"/>
      <c r="O1148" s="522"/>
      <c r="P1148" s="520" t="s">
        <v>18</v>
      </c>
      <c r="Q1148" s="521"/>
      <c r="R1148" s="522"/>
      <c r="S1148" s="520" t="s">
        <v>8</v>
      </c>
      <c r="T1148" s="521"/>
      <c r="U1148" s="522"/>
      <c r="V1148" s="520" t="s">
        <v>13</v>
      </c>
      <c r="W1148" s="521"/>
      <c r="X1148" s="522"/>
      <c r="Y1148" s="520" t="s">
        <v>149</v>
      </c>
      <c r="Z1148" s="521"/>
      <c r="AA1148" s="522"/>
      <c r="AB1148" s="518"/>
    </row>
    <row r="1149" spans="1:28" ht="15.75" customHeight="1">
      <c r="A1149" s="523" t="str">
        <f>T(A1028)</f>
        <v>Right of Way (ROW)</v>
      </c>
      <c r="B1149" s="524"/>
      <c r="C1149" s="141" t="str">
        <f>T(C1028)</f>
        <v>HR</v>
      </c>
      <c r="D1149" s="144">
        <f>SUM(D1028)</f>
        <v>9</v>
      </c>
      <c r="E1149" s="525">
        <v>1</v>
      </c>
      <c r="F1149" s="526"/>
      <c r="G1149" s="525">
        <f>SUM(G1028)</f>
        <v>0</v>
      </c>
      <c r="H1149" s="529"/>
      <c r="I1149" s="526"/>
      <c r="J1149" s="531">
        <v>0</v>
      </c>
      <c r="K1149" s="532"/>
      <c r="L1149" s="533"/>
      <c r="M1149" s="531">
        <v>0</v>
      </c>
      <c r="N1149" s="532"/>
      <c r="O1149" s="533"/>
      <c r="P1149" s="531">
        <v>0</v>
      </c>
      <c r="Q1149" s="532"/>
      <c r="R1149" s="533"/>
      <c r="S1149" s="531">
        <v>0</v>
      </c>
      <c r="T1149" s="532"/>
      <c r="U1149" s="533"/>
      <c r="V1149" s="531">
        <v>0</v>
      </c>
      <c r="W1149" s="532"/>
      <c r="X1149" s="533"/>
      <c r="Y1149" s="531">
        <v>0</v>
      </c>
      <c r="Z1149" s="532"/>
      <c r="AA1149" s="533"/>
      <c r="AB1149" s="518"/>
    </row>
    <row r="1150" spans="1:28" ht="15.75" customHeight="1">
      <c r="A1150" s="537" t="str">
        <f>T(A1029)</f>
        <v/>
      </c>
      <c r="B1150" s="538"/>
      <c r="C1150" s="538"/>
      <c r="D1150" s="539"/>
      <c r="E1150" s="527"/>
      <c r="F1150" s="528"/>
      <c r="G1150" s="527"/>
      <c r="H1150" s="530"/>
      <c r="I1150" s="528"/>
      <c r="J1150" s="534"/>
      <c r="K1150" s="535"/>
      <c r="L1150" s="536"/>
      <c r="M1150" s="534"/>
      <c r="N1150" s="535"/>
      <c r="O1150" s="536"/>
      <c r="P1150" s="534"/>
      <c r="Q1150" s="535"/>
      <c r="R1150" s="536"/>
      <c r="S1150" s="534"/>
      <c r="T1150" s="535"/>
      <c r="U1150" s="536"/>
      <c r="V1150" s="534"/>
      <c r="W1150" s="535"/>
      <c r="X1150" s="536"/>
      <c r="Y1150" s="534"/>
      <c r="Z1150" s="535"/>
      <c r="AA1150" s="536"/>
      <c r="AB1150" s="518"/>
    </row>
    <row r="1151" spans="1:28" ht="15.75" customHeight="1" thickBot="1">
      <c r="A1151" s="540"/>
      <c r="B1151" s="541"/>
      <c r="C1151" s="541"/>
      <c r="D1151" s="542"/>
      <c r="E1151" s="543">
        <f>SUM(E1149)</f>
        <v>1</v>
      </c>
      <c r="F1151" s="544"/>
      <c r="G1151" s="545">
        <f>SUM(G1149)</f>
        <v>0</v>
      </c>
      <c r="H1151" s="543"/>
      <c r="I1151" s="544"/>
      <c r="J1151" s="545">
        <f>SUM((J1149+M1149+P1149)/3)</f>
        <v>0</v>
      </c>
      <c r="K1151" s="543"/>
      <c r="L1151" s="543"/>
      <c r="M1151" s="543"/>
      <c r="N1151" s="543"/>
      <c r="O1151" s="543"/>
      <c r="P1151" s="543"/>
      <c r="Q1151" s="543"/>
      <c r="R1151" s="544"/>
      <c r="S1151" s="545">
        <f>SUM(((S1149*3)+V1149+Y1149)/5)</f>
        <v>0</v>
      </c>
      <c r="T1151" s="543"/>
      <c r="U1151" s="543"/>
      <c r="V1151" s="543"/>
      <c r="W1151" s="543"/>
      <c r="X1151" s="543"/>
      <c r="Y1151" s="543"/>
      <c r="Z1151" s="543"/>
      <c r="AA1151" s="544"/>
      <c r="AB1151" s="519"/>
    </row>
    <row r="1152" spans="1:28" ht="15.75" customHeight="1" thickBot="1">
      <c r="J1152" s="145"/>
      <c r="K1152" s="145"/>
      <c r="L1152" s="145"/>
      <c r="M1152" s="145"/>
      <c r="N1152" s="145"/>
      <c r="O1152" s="145"/>
      <c r="P1152" s="145"/>
      <c r="Q1152" s="145"/>
      <c r="R1152" s="145"/>
      <c r="S1152" s="145"/>
      <c r="T1152" s="145"/>
      <c r="U1152" s="145"/>
      <c r="V1152" s="145"/>
      <c r="W1152" s="145"/>
      <c r="X1152" s="145"/>
      <c r="Y1152" s="145"/>
      <c r="Z1152" s="145"/>
      <c r="AA1152" s="145"/>
      <c r="AB1152" s="145"/>
    </row>
    <row r="1153" spans="1:28" ht="15.75" customHeight="1">
      <c r="A1153" s="547" t="str">
        <f>T(A1135)</f>
        <v xml:space="preserve">Weapon of Mass Destruction </v>
      </c>
      <c r="B1153" s="548"/>
      <c r="C1153" s="548"/>
      <c r="D1153" s="549"/>
      <c r="E1153" s="508" t="s">
        <v>45</v>
      </c>
      <c r="F1153" s="509"/>
      <c r="G1153" s="508" t="s">
        <v>3</v>
      </c>
      <c r="H1153" s="512"/>
      <c r="I1153" s="509"/>
      <c r="J1153" s="514" t="s">
        <v>15</v>
      </c>
      <c r="K1153" s="515"/>
      <c r="L1153" s="515"/>
      <c r="M1153" s="515"/>
      <c r="N1153" s="515"/>
      <c r="O1153" s="515"/>
      <c r="P1153" s="515"/>
      <c r="Q1153" s="515"/>
      <c r="R1153" s="516"/>
      <c r="S1153" s="514" t="s">
        <v>7</v>
      </c>
      <c r="T1153" s="515"/>
      <c r="U1153" s="515"/>
      <c r="V1153" s="515"/>
      <c r="W1153" s="515"/>
      <c r="X1153" s="515"/>
      <c r="Y1153" s="515"/>
      <c r="Z1153" s="515"/>
      <c r="AA1153" s="516"/>
      <c r="AB1153" s="517">
        <f>SUM(((((J1157+S1157)/2)*G1157)*E1157))</f>
        <v>0</v>
      </c>
    </row>
    <row r="1154" spans="1:28" ht="15.75" customHeight="1">
      <c r="A1154" s="550"/>
      <c r="B1154" s="551"/>
      <c r="C1154" s="551"/>
      <c r="D1154" s="552"/>
      <c r="E1154" s="510"/>
      <c r="F1154" s="511"/>
      <c r="G1154" s="510"/>
      <c r="H1154" s="513"/>
      <c r="I1154" s="511"/>
      <c r="J1154" s="520" t="s">
        <v>16</v>
      </c>
      <c r="K1154" s="521"/>
      <c r="L1154" s="522"/>
      <c r="M1154" s="520" t="s">
        <v>17</v>
      </c>
      <c r="N1154" s="521"/>
      <c r="O1154" s="522"/>
      <c r="P1154" s="520" t="s">
        <v>18</v>
      </c>
      <c r="Q1154" s="521"/>
      <c r="R1154" s="522"/>
      <c r="S1154" s="520" t="s">
        <v>8</v>
      </c>
      <c r="T1154" s="521"/>
      <c r="U1154" s="522"/>
      <c r="V1154" s="520" t="s">
        <v>13</v>
      </c>
      <c r="W1154" s="521"/>
      <c r="X1154" s="522"/>
      <c r="Y1154" s="520" t="s">
        <v>149</v>
      </c>
      <c r="Z1154" s="521"/>
      <c r="AA1154" s="522"/>
      <c r="AB1154" s="518"/>
    </row>
    <row r="1155" spans="1:28" ht="15.75" customHeight="1">
      <c r="A1155" s="523" t="str">
        <f>T(A1034)</f>
        <v>Signals &amp; PTC</v>
      </c>
      <c r="B1155" s="524"/>
      <c r="C1155" s="141" t="str">
        <f>T(C1034)</f>
        <v>HR</v>
      </c>
      <c r="D1155" s="144">
        <f>SUM(D1034)</f>
        <v>10</v>
      </c>
      <c r="E1155" s="525">
        <v>1</v>
      </c>
      <c r="F1155" s="526"/>
      <c r="G1155" s="525">
        <f>SUM(G1034)</f>
        <v>0</v>
      </c>
      <c r="H1155" s="529"/>
      <c r="I1155" s="526"/>
      <c r="J1155" s="531">
        <v>0</v>
      </c>
      <c r="K1155" s="532"/>
      <c r="L1155" s="533"/>
      <c r="M1155" s="531">
        <v>0</v>
      </c>
      <c r="N1155" s="532"/>
      <c r="O1155" s="533"/>
      <c r="P1155" s="531">
        <v>0</v>
      </c>
      <c r="Q1155" s="532"/>
      <c r="R1155" s="533"/>
      <c r="S1155" s="531">
        <v>0</v>
      </c>
      <c r="T1155" s="532"/>
      <c r="U1155" s="533"/>
      <c r="V1155" s="531">
        <v>0</v>
      </c>
      <c r="W1155" s="532"/>
      <c r="X1155" s="533"/>
      <c r="Y1155" s="531">
        <v>0</v>
      </c>
      <c r="Z1155" s="532"/>
      <c r="AA1155" s="533"/>
      <c r="AB1155" s="518"/>
    </row>
    <row r="1156" spans="1:28" ht="15.75" customHeight="1">
      <c r="A1156" s="537" t="str">
        <f>T(A1035)</f>
        <v/>
      </c>
      <c r="B1156" s="538"/>
      <c r="C1156" s="538"/>
      <c r="D1156" s="539"/>
      <c r="E1156" s="527"/>
      <c r="F1156" s="528"/>
      <c r="G1156" s="527"/>
      <c r="H1156" s="530"/>
      <c r="I1156" s="528"/>
      <c r="J1156" s="534"/>
      <c r="K1156" s="535"/>
      <c r="L1156" s="536"/>
      <c r="M1156" s="534"/>
      <c r="N1156" s="535"/>
      <c r="O1156" s="536"/>
      <c r="P1156" s="534"/>
      <c r="Q1156" s="535"/>
      <c r="R1156" s="536"/>
      <c r="S1156" s="534"/>
      <c r="T1156" s="535"/>
      <c r="U1156" s="536"/>
      <c r="V1156" s="534"/>
      <c r="W1156" s="535"/>
      <c r="X1156" s="536"/>
      <c r="Y1156" s="534"/>
      <c r="Z1156" s="535"/>
      <c r="AA1156" s="536"/>
      <c r="AB1156" s="518"/>
    </row>
    <row r="1157" spans="1:28" ht="15.75" customHeight="1" thickBot="1">
      <c r="A1157" s="540"/>
      <c r="B1157" s="541"/>
      <c r="C1157" s="541"/>
      <c r="D1157" s="542"/>
      <c r="E1157" s="543">
        <f>SUM(E1155)</f>
        <v>1</v>
      </c>
      <c r="F1157" s="544"/>
      <c r="G1157" s="545">
        <f>SUM(G1155)</f>
        <v>0</v>
      </c>
      <c r="H1157" s="543"/>
      <c r="I1157" s="544"/>
      <c r="J1157" s="545">
        <f>SUM((J1155+M1155+P1155)/3)</f>
        <v>0</v>
      </c>
      <c r="K1157" s="543"/>
      <c r="L1157" s="543"/>
      <c r="M1157" s="543"/>
      <c r="N1157" s="543"/>
      <c r="O1157" s="543"/>
      <c r="P1157" s="543"/>
      <c r="Q1157" s="543"/>
      <c r="R1157" s="544"/>
      <c r="S1157" s="545">
        <f>SUM(((S1155*3)+V1155+Y1155)/5)</f>
        <v>0</v>
      </c>
      <c r="T1157" s="543"/>
      <c r="U1157" s="543"/>
      <c r="V1157" s="543"/>
      <c r="W1157" s="543"/>
      <c r="X1157" s="543"/>
      <c r="Y1157" s="543"/>
      <c r="Z1157" s="543"/>
      <c r="AA1157" s="544"/>
      <c r="AB1157" s="519"/>
    </row>
    <row r="1158" spans="1:28" ht="15.75" customHeight="1" thickBot="1">
      <c r="J1158" s="145"/>
      <c r="K1158" s="145"/>
      <c r="L1158" s="145"/>
      <c r="M1158" s="145"/>
      <c r="N1158" s="145"/>
      <c r="O1158" s="145"/>
      <c r="P1158" s="145"/>
      <c r="Q1158" s="145"/>
      <c r="R1158" s="145"/>
      <c r="S1158" s="145"/>
      <c r="T1158" s="145"/>
      <c r="U1158" s="145"/>
      <c r="V1158" s="145"/>
      <c r="W1158" s="145"/>
      <c r="X1158" s="145"/>
      <c r="Y1158" s="145"/>
      <c r="Z1158" s="145"/>
      <c r="AA1158" s="145"/>
      <c r="AB1158" s="145"/>
    </row>
    <row r="1159" spans="1:28" ht="15.75" customHeight="1">
      <c r="A1159" s="547" t="str">
        <f>T(A1153)</f>
        <v xml:space="preserve">Weapon of Mass Destruction </v>
      </c>
      <c r="B1159" s="548"/>
      <c r="C1159" s="548"/>
      <c r="D1159" s="549"/>
      <c r="E1159" s="508" t="s">
        <v>45</v>
      </c>
      <c r="F1159" s="509"/>
      <c r="G1159" s="508" t="s">
        <v>3</v>
      </c>
      <c r="H1159" s="512"/>
      <c r="I1159" s="509"/>
      <c r="J1159" s="514" t="s">
        <v>15</v>
      </c>
      <c r="K1159" s="515"/>
      <c r="L1159" s="515"/>
      <c r="M1159" s="515"/>
      <c r="N1159" s="515"/>
      <c r="O1159" s="515"/>
      <c r="P1159" s="515"/>
      <c r="Q1159" s="515"/>
      <c r="R1159" s="516"/>
      <c r="S1159" s="514" t="s">
        <v>7</v>
      </c>
      <c r="T1159" s="515"/>
      <c r="U1159" s="515"/>
      <c r="V1159" s="515"/>
      <c r="W1159" s="515"/>
      <c r="X1159" s="515"/>
      <c r="Y1159" s="515"/>
      <c r="Z1159" s="515"/>
      <c r="AA1159" s="516"/>
      <c r="AB1159" s="517">
        <f>SUM(((((J1163+S1163)/2)*G1163)*E1163))</f>
        <v>0</v>
      </c>
    </row>
    <row r="1160" spans="1:28" ht="15.75" customHeight="1">
      <c r="A1160" s="550"/>
      <c r="B1160" s="551"/>
      <c r="C1160" s="551"/>
      <c r="D1160" s="552"/>
      <c r="E1160" s="510"/>
      <c r="F1160" s="511"/>
      <c r="G1160" s="510"/>
      <c r="H1160" s="513"/>
      <c r="I1160" s="511"/>
      <c r="J1160" s="520" t="s">
        <v>16</v>
      </c>
      <c r="K1160" s="521"/>
      <c r="L1160" s="522"/>
      <c r="M1160" s="520" t="s">
        <v>17</v>
      </c>
      <c r="N1160" s="521"/>
      <c r="O1160" s="522"/>
      <c r="P1160" s="520" t="s">
        <v>18</v>
      </c>
      <c r="Q1160" s="521"/>
      <c r="R1160" s="522"/>
      <c r="S1160" s="520" t="s">
        <v>8</v>
      </c>
      <c r="T1160" s="521"/>
      <c r="U1160" s="522"/>
      <c r="V1160" s="520" t="s">
        <v>13</v>
      </c>
      <c r="W1160" s="521"/>
      <c r="X1160" s="522"/>
      <c r="Y1160" s="520" t="s">
        <v>149</v>
      </c>
      <c r="Z1160" s="521"/>
      <c r="AA1160" s="522"/>
      <c r="AB1160" s="518"/>
    </row>
    <row r="1161" spans="1:28" ht="15.75" customHeight="1">
      <c r="A1161" s="523" t="str">
        <f>T(A1040)</f>
        <v xml:space="preserve">Switches </v>
      </c>
      <c r="B1161" s="524"/>
      <c r="C1161" s="141" t="str">
        <f>T(C1040)</f>
        <v>HR</v>
      </c>
      <c r="D1161" s="144">
        <f>SUM(D1040)</f>
        <v>11</v>
      </c>
      <c r="E1161" s="525">
        <v>1</v>
      </c>
      <c r="F1161" s="526"/>
      <c r="G1161" s="525">
        <f>SUM(G1040)</f>
        <v>0</v>
      </c>
      <c r="H1161" s="529"/>
      <c r="I1161" s="526"/>
      <c r="J1161" s="531">
        <v>0</v>
      </c>
      <c r="K1161" s="532"/>
      <c r="L1161" s="533"/>
      <c r="M1161" s="531">
        <v>0</v>
      </c>
      <c r="N1161" s="532"/>
      <c r="O1161" s="533"/>
      <c r="P1161" s="531">
        <v>0</v>
      </c>
      <c r="Q1161" s="532"/>
      <c r="R1161" s="533"/>
      <c r="S1161" s="531">
        <v>0</v>
      </c>
      <c r="T1161" s="532"/>
      <c r="U1161" s="533"/>
      <c r="V1161" s="531">
        <v>0</v>
      </c>
      <c r="W1161" s="532"/>
      <c r="X1161" s="533"/>
      <c r="Y1161" s="531">
        <v>0</v>
      </c>
      <c r="Z1161" s="532"/>
      <c r="AA1161" s="533"/>
      <c r="AB1161" s="518"/>
    </row>
    <row r="1162" spans="1:28" ht="15.75" customHeight="1">
      <c r="A1162" s="537" t="str">
        <f>T(A1041)</f>
        <v/>
      </c>
      <c r="B1162" s="538"/>
      <c r="C1162" s="538"/>
      <c r="D1162" s="539"/>
      <c r="E1162" s="527"/>
      <c r="F1162" s="528"/>
      <c r="G1162" s="527"/>
      <c r="H1162" s="530"/>
      <c r="I1162" s="528"/>
      <c r="J1162" s="534"/>
      <c r="K1162" s="535"/>
      <c r="L1162" s="536"/>
      <c r="M1162" s="534"/>
      <c r="N1162" s="535"/>
      <c r="O1162" s="536"/>
      <c r="P1162" s="534"/>
      <c r="Q1162" s="535"/>
      <c r="R1162" s="536"/>
      <c r="S1162" s="534"/>
      <c r="T1162" s="535"/>
      <c r="U1162" s="536"/>
      <c r="V1162" s="534"/>
      <c r="W1162" s="535"/>
      <c r="X1162" s="536"/>
      <c r="Y1162" s="534"/>
      <c r="Z1162" s="535"/>
      <c r="AA1162" s="536"/>
      <c r="AB1162" s="518"/>
    </row>
    <row r="1163" spans="1:28" ht="15.75" customHeight="1" thickBot="1">
      <c r="A1163" s="540"/>
      <c r="B1163" s="541"/>
      <c r="C1163" s="541"/>
      <c r="D1163" s="542"/>
      <c r="E1163" s="543">
        <f>SUM(E1161)</f>
        <v>1</v>
      </c>
      <c r="F1163" s="544"/>
      <c r="G1163" s="545">
        <f>SUM(G1161)</f>
        <v>0</v>
      </c>
      <c r="H1163" s="543"/>
      <c r="I1163" s="544"/>
      <c r="J1163" s="545">
        <f>SUM((J1161+M1161+P1161)/3)</f>
        <v>0</v>
      </c>
      <c r="K1163" s="543"/>
      <c r="L1163" s="543"/>
      <c r="M1163" s="543"/>
      <c r="N1163" s="543"/>
      <c r="O1163" s="543"/>
      <c r="P1163" s="543"/>
      <c r="Q1163" s="543"/>
      <c r="R1163" s="544"/>
      <c r="S1163" s="545">
        <f>SUM(((S1161*3)+V1161+Y1161)/5)</f>
        <v>0</v>
      </c>
      <c r="T1163" s="543"/>
      <c r="U1163" s="543"/>
      <c r="V1163" s="543"/>
      <c r="W1163" s="543"/>
      <c r="X1163" s="543"/>
      <c r="Y1163" s="543"/>
      <c r="Z1163" s="543"/>
      <c r="AA1163" s="544"/>
      <c r="AB1163" s="519"/>
    </row>
    <row r="1164" spans="1:28" ht="15.75" customHeight="1" thickBot="1">
      <c r="J1164" s="143"/>
      <c r="K1164" s="143"/>
      <c r="L1164" s="143"/>
      <c r="M1164" s="143"/>
      <c r="N1164" s="143"/>
      <c r="O1164" s="143"/>
      <c r="P1164" s="143"/>
      <c r="Q1164" s="143"/>
      <c r="R1164" s="143"/>
      <c r="S1164" s="143"/>
      <c r="T1164" s="143"/>
      <c r="U1164" s="143"/>
      <c r="V1164" s="143"/>
      <c r="W1164" s="143"/>
      <c r="X1164" s="143"/>
      <c r="Y1164" s="143"/>
      <c r="Z1164" s="143"/>
      <c r="AA1164" s="143"/>
    </row>
    <row r="1165" spans="1:28" ht="15.75" customHeight="1">
      <c r="A1165" s="547" t="str">
        <f>T(A1159)</f>
        <v xml:space="preserve">Weapon of Mass Destruction </v>
      </c>
      <c r="B1165" s="548"/>
      <c r="C1165" s="548"/>
      <c r="D1165" s="549"/>
      <c r="E1165" s="508" t="s">
        <v>45</v>
      </c>
      <c r="F1165" s="509"/>
      <c r="G1165" s="508" t="s">
        <v>3</v>
      </c>
      <c r="H1165" s="512"/>
      <c r="I1165" s="509"/>
      <c r="J1165" s="514" t="s">
        <v>15</v>
      </c>
      <c r="K1165" s="515"/>
      <c r="L1165" s="515"/>
      <c r="M1165" s="515"/>
      <c r="N1165" s="515"/>
      <c r="O1165" s="515"/>
      <c r="P1165" s="515"/>
      <c r="Q1165" s="515"/>
      <c r="R1165" s="516"/>
      <c r="S1165" s="514" t="s">
        <v>7</v>
      </c>
      <c r="T1165" s="515"/>
      <c r="U1165" s="515"/>
      <c r="V1165" s="515"/>
      <c r="W1165" s="515"/>
      <c r="X1165" s="515"/>
      <c r="Y1165" s="515"/>
      <c r="Z1165" s="515"/>
      <c r="AA1165" s="516"/>
      <c r="AB1165" s="517">
        <f>SUM(((((J1169+S1169)/2)*G1169)*E1169))</f>
        <v>0</v>
      </c>
    </row>
    <row r="1166" spans="1:28" ht="15.75" customHeight="1">
      <c r="A1166" s="550"/>
      <c r="B1166" s="551"/>
      <c r="C1166" s="551"/>
      <c r="D1166" s="552"/>
      <c r="E1166" s="510"/>
      <c r="F1166" s="511"/>
      <c r="G1166" s="510"/>
      <c r="H1166" s="513"/>
      <c r="I1166" s="511"/>
      <c r="J1166" s="520" t="s">
        <v>16</v>
      </c>
      <c r="K1166" s="521"/>
      <c r="L1166" s="522"/>
      <c r="M1166" s="520" t="s">
        <v>17</v>
      </c>
      <c r="N1166" s="521"/>
      <c r="O1166" s="522"/>
      <c r="P1166" s="520" t="s">
        <v>18</v>
      </c>
      <c r="Q1166" s="521"/>
      <c r="R1166" s="522"/>
      <c r="S1166" s="520" t="s">
        <v>8</v>
      </c>
      <c r="T1166" s="521"/>
      <c r="U1166" s="522"/>
      <c r="V1166" s="520" t="s">
        <v>13</v>
      </c>
      <c r="W1166" s="521"/>
      <c r="X1166" s="522"/>
      <c r="Y1166" s="520" t="s">
        <v>149</v>
      </c>
      <c r="Z1166" s="521"/>
      <c r="AA1166" s="522"/>
      <c r="AB1166" s="518"/>
    </row>
    <row r="1167" spans="1:28" ht="15.75" customHeight="1">
      <c r="A1167" s="523" t="str">
        <f>T(A1046)</f>
        <v>Bridges</v>
      </c>
      <c r="B1167" s="524"/>
      <c r="C1167" s="141" t="str">
        <f>T(C1046)</f>
        <v>HR</v>
      </c>
      <c r="D1167" s="144">
        <f>SUM(D1046)</f>
        <v>12</v>
      </c>
      <c r="E1167" s="525">
        <v>1</v>
      </c>
      <c r="F1167" s="526"/>
      <c r="G1167" s="525">
        <f>SUM(G1046)</f>
        <v>0</v>
      </c>
      <c r="H1167" s="529"/>
      <c r="I1167" s="526"/>
      <c r="J1167" s="531">
        <v>0</v>
      </c>
      <c r="K1167" s="532"/>
      <c r="L1167" s="533"/>
      <c r="M1167" s="531">
        <v>0</v>
      </c>
      <c r="N1167" s="532"/>
      <c r="O1167" s="533"/>
      <c r="P1167" s="531">
        <v>0</v>
      </c>
      <c r="Q1167" s="532"/>
      <c r="R1167" s="533"/>
      <c r="S1167" s="531">
        <v>0</v>
      </c>
      <c r="T1167" s="532"/>
      <c r="U1167" s="533"/>
      <c r="V1167" s="531">
        <v>0</v>
      </c>
      <c r="W1167" s="532"/>
      <c r="X1167" s="533"/>
      <c r="Y1167" s="531">
        <v>0</v>
      </c>
      <c r="Z1167" s="532"/>
      <c r="AA1167" s="533"/>
      <c r="AB1167" s="518"/>
    </row>
    <row r="1168" spans="1:28" ht="15.75" customHeight="1">
      <c r="A1168" s="537" t="str">
        <f>T(A1047)</f>
        <v/>
      </c>
      <c r="B1168" s="538"/>
      <c r="C1168" s="538"/>
      <c r="D1168" s="539"/>
      <c r="E1168" s="527"/>
      <c r="F1168" s="528"/>
      <c r="G1168" s="527"/>
      <c r="H1168" s="530"/>
      <c r="I1168" s="528"/>
      <c r="J1168" s="534"/>
      <c r="K1168" s="535"/>
      <c r="L1168" s="536"/>
      <c r="M1168" s="534"/>
      <c r="N1168" s="535"/>
      <c r="O1168" s="536"/>
      <c r="P1168" s="534"/>
      <c r="Q1168" s="535"/>
      <c r="R1168" s="536"/>
      <c r="S1168" s="534"/>
      <c r="T1168" s="535"/>
      <c r="U1168" s="536"/>
      <c r="V1168" s="534"/>
      <c r="W1168" s="535"/>
      <c r="X1168" s="536"/>
      <c r="Y1168" s="534"/>
      <c r="Z1168" s="535"/>
      <c r="AA1168" s="536"/>
      <c r="AB1168" s="518"/>
    </row>
    <row r="1169" spans="1:28" ht="15.75" customHeight="1" thickBot="1">
      <c r="A1169" s="540"/>
      <c r="B1169" s="541"/>
      <c r="C1169" s="541"/>
      <c r="D1169" s="542"/>
      <c r="E1169" s="543">
        <f>SUM(E1167)</f>
        <v>1</v>
      </c>
      <c r="F1169" s="544"/>
      <c r="G1169" s="545">
        <f>SUM(G1167)</f>
        <v>0</v>
      </c>
      <c r="H1169" s="543"/>
      <c r="I1169" s="544"/>
      <c r="J1169" s="545">
        <f>SUM((J1167+M1167+P1167)/3)</f>
        <v>0</v>
      </c>
      <c r="K1169" s="543"/>
      <c r="L1169" s="543"/>
      <c r="M1169" s="543"/>
      <c r="N1169" s="543"/>
      <c r="O1169" s="543"/>
      <c r="P1169" s="543"/>
      <c r="Q1169" s="543"/>
      <c r="R1169" s="544"/>
      <c r="S1169" s="545">
        <f>SUM(((S1167*3)+V1167+Y1167)/5)</f>
        <v>0</v>
      </c>
      <c r="T1169" s="543"/>
      <c r="U1169" s="543"/>
      <c r="V1169" s="543"/>
      <c r="W1169" s="543"/>
      <c r="X1169" s="543"/>
      <c r="Y1169" s="543"/>
      <c r="Z1169" s="543"/>
      <c r="AA1169" s="544"/>
      <c r="AB1169" s="519"/>
    </row>
    <row r="1170" spans="1:28" ht="15.75" customHeight="1" thickBot="1">
      <c r="J1170" s="145"/>
      <c r="K1170" s="145"/>
      <c r="L1170" s="145"/>
      <c r="M1170" s="145"/>
      <c r="N1170" s="145"/>
      <c r="O1170" s="145"/>
      <c r="P1170" s="145"/>
      <c r="Q1170" s="145"/>
      <c r="R1170" s="145"/>
      <c r="S1170" s="145"/>
      <c r="T1170" s="145"/>
      <c r="U1170" s="145"/>
      <c r="V1170" s="145"/>
      <c r="W1170" s="145"/>
      <c r="X1170" s="145"/>
      <c r="Y1170" s="145"/>
      <c r="Z1170" s="145"/>
      <c r="AA1170" s="145"/>
    </row>
    <row r="1171" spans="1:28" ht="15.75" customHeight="1">
      <c r="A1171" s="547" t="str">
        <f>T(A1165)</f>
        <v xml:space="preserve">Weapon of Mass Destruction </v>
      </c>
      <c r="B1171" s="548"/>
      <c r="C1171" s="548"/>
      <c r="D1171" s="549"/>
      <c r="E1171" s="508" t="s">
        <v>45</v>
      </c>
      <c r="F1171" s="509"/>
      <c r="G1171" s="508" t="s">
        <v>3</v>
      </c>
      <c r="H1171" s="512"/>
      <c r="I1171" s="509"/>
      <c r="J1171" s="514" t="s">
        <v>15</v>
      </c>
      <c r="K1171" s="515"/>
      <c r="L1171" s="515"/>
      <c r="M1171" s="515"/>
      <c r="N1171" s="515"/>
      <c r="O1171" s="515"/>
      <c r="P1171" s="515"/>
      <c r="Q1171" s="515"/>
      <c r="R1171" s="516"/>
      <c r="S1171" s="514" t="s">
        <v>7</v>
      </c>
      <c r="T1171" s="515"/>
      <c r="U1171" s="515"/>
      <c r="V1171" s="515"/>
      <c r="W1171" s="515"/>
      <c r="X1171" s="515"/>
      <c r="Y1171" s="515"/>
      <c r="Z1171" s="515"/>
      <c r="AA1171" s="516"/>
      <c r="AB1171" s="517">
        <f>SUM(((((J1175+S1175)/2)*G1175)*E1175))</f>
        <v>0</v>
      </c>
    </row>
    <row r="1172" spans="1:28" ht="15.75" customHeight="1">
      <c r="A1172" s="550"/>
      <c r="B1172" s="551"/>
      <c r="C1172" s="551"/>
      <c r="D1172" s="552"/>
      <c r="E1172" s="510"/>
      <c r="F1172" s="511"/>
      <c r="G1172" s="510"/>
      <c r="H1172" s="513"/>
      <c r="I1172" s="511"/>
      <c r="J1172" s="520" t="s">
        <v>16</v>
      </c>
      <c r="K1172" s="521"/>
      <c r="L1172" s="522"/>
      <c r="M1172" s="520" t="s">
        <v>17</v>
      </c>
      <c r="N1172" s="521"/>
      <c r="O1172" s="522"/>
      <c r="P1172" s="520" t="s">
        <v>18</v>
      </c>
      <c r="Q1172" s="521"/>
      <c r="R1172" s="522"/>
      <c r="S1172" s="520" t="s">
        <v>8</v>
      </c>
      <c r="T1172" s="521"/>
      <c r="U1172" s="522"/>
      <c r="V1172" s="520" t="s">
        <v>13</v>
      </c>
      <c r="W1172" s="521"/>
      <c r="X1172" s="522"/>
      <c r="Y1172" s="520" t="s">
        <v>149</v>
      </c>
      <c r="Z1172" s="521"/>
      <c r="AA1172" s="522"/>
      <c r="AB1172" s="518"/>
    </row>
    <row r="1173" spans="1:28" ht="15.75" customHeight="1">
      <c r="A1173" s="523" t="str">
        <f>T(A1052)</f>
        <v>Elevated Track</v>
      </c>
      <c r="B1173" s="524"/>
      <c r="C1173" s="141" t="str">
        <f>T(C1052)</f>
        <v>HR</v>
      </c>
      <c r="D1173" s="144">
        <f>SUM(D1052)</f>
        <v>13</v>
      </c>
      <c r="E1173" s="525">
        <v>1</v>
      </c>
      <c r="F1173" s="526"/>
      <c r="G1173" s="525">
        <f>SUM(G1052)</f>
        <v>0</v>
      </c>
      <c r="H1173" s="529"/>
      <c r="I1173" s="526"/>
      <c r="J1173" s="531">
        <v>0</v>
      </c>
      <c r="K1173" s="532"/>
      <c r="L1173" s="533"/>
      <c r="M1173" s="531">
        <v>0</v>
      </c>
      <c r="N1173" s="532"/>
      <c r="O1173" s="533"/>
      <c r="P1173" s="531">
        <v>0</v>
      </c>
      <c r="Q1173" s="532"/>
      <c r="R1173" s="533"/>
      <c r="S1173" s="531">
        <v>0</v>
      </c>
      <c r="T1173" s="532"/>
      <c r="U1173" s="533"/>
      <c r="V1173" s="531">
        <v>0</v>
      </c>
      <c r="W1173" s="532"/>
      <c r="X1173" s="533"/>
      <c r="Y1173" s="531">
        <v>0</v>
      </c>
      <c r="Z1173" s="532"/>
      <c r="AA1173" s="533"/>
      <c r="AB1173" s="518"/>
    </row>
    <row r="1174" spans="1:28" ht="15.75" customHeight="1">
      <c r="A1174" s="537" t="str">
        <f>T(A1053)</f>
        <v/>
      </c>
      <c r="B1174" s="538"/>
      <c r="C1174" s="538"/>
      <c r="D1174" s="539"/>
      <c r="E1174" s="527"/>
      <c r="F1174" s="528"/>
      <c r="G1174" s="527"/>
      <c r="H1174" s="530"/>
      <c r="I1174" s="528"/>
      <c r="J1174" s="534"/>
      <c r="K1174" s="535"/>
      <c r="L1174" s="536"/>
      <c r="M1174" s="534"/>
      <c r="N1174" s="535"/>
      <c r="O1174" s="536"/>
      <c r="P1174" s="534"/>
      <c r="Q1174" s="535"/>
      <c r="R1174" s="536"/>
      <c r="S1174" s="534"/>
      <c r="T1174" s="535"/>
      <c r="U1174" s="536"/>
      <c r="V1174" s="534"/>
      <c r="W1174" s="535"/>
      <c r="X1174" s="536"/>
      <c r="Y1174" s="534"/>
      <c r="Z1174" s="535"/>
      <c r="AA1174" s="536"/>
      <c r="AB1174" s="518"/>
    </row>
    <row r="1175" spans="1:28" ht="15.75" customHeight="1" thickBot="1">
      <c r="A1175" s="540"/>
      <c r="B1175" s="541"/>
      <c r="C1175" s="541"/>
      <c r="D1175" s="542"/>
      <c r="E1175" s="543">
        <f>SUM(E1173)</f>
        <v>1</v>
      </c>
      <c r="F1175" s="544"/>
      <c r="G1175" s="545">
        <f>SUM(G1173)</f>
        <v>0</v>
      </c>
      <c r="H1175" s="543"/>
      <c r="I1175" s="544"/>
      <c r="J1175" s="545">
        <f>SUM((J1173+M1173+P1173)/3)</f>
        <v>0</v>
      </c>
      <c r="K1175" s="543"/>
      <c r="L1175" s="543"/>
      <c r="M1175" s="543"/>
      <c r="N1175" s="543"/>
      <c r="O1175" s="543"/>
      <c r="P1175" s="543"/>
      <c r="Q1175" s="543"/>
      <c r="R1175" s="544"/>
      <c r="S1175" s="545">
        <f>SUM(((S1173*3)+V1173+Y1173)/5)</f>
        <v>0</v>
      </c>
      <c r="T1175" s="543"/>
      <c r="U1175" s="543"/>
      <c r="V1175" s="543"/>
      <c r="W1175" s="543"/>
      <c r="X1175" s="543"/>
      <c r="Y1175" s="543"/>
      <c r="Z1175" s="543"/>
      <c r="AA1175" s="544"/>
      <c r="AB1175" s="519"/>
    </row>
    <row r="1176" spans="1:28" ht="15.75" customHeight="1" thickBot="1">
      <c r="J1176" s="143"/>
      <c r="K1176" s="143"/>
      <c r="L1176" s="143"/>
      <c r="M1176" s="143"/>
      <c r="N1176" s="143"/>
      <c r="O1176" s="143"/>
      <c r="P1176" s="143"/>
      <c r="Q1176" s="143"/>
      <c r="R1176" s="143"/>
      <c r="S1176" s="143"/>
      <c r="T1176" s="143"/>
      <c r="U1176" s="143"/>
      <c r="V1176" s="143"/>
      <c r="W1176" s="143"/>
      <c r="X1176" s="143"/>
      <c r="Y1176" s="143"/>
      <c r="Z1176" s="143"/>
      <c r="AA1176" s="143"/>
      <c r="AB1176" s="158"/>
    </row>
    <row r="1177" spans="1:28" ht="15.75" customHeight="1">
      <c r="A1177" s="547" t="str">
        <f>T(A1171)</f>
        <v xml:space="preserve">Weapon of Mass Destruction </v>
      </c>
      <c r="B1177" s="548"/>
      <c r="C1177" s="548"/>
      <c r="D1177" s="549"/>
      <c r="E1177" s="508" t="s">
        <v>45</v>
      </c>
      <c r="F1177" s="509"/>
      <c r="G1177" s="508" t="s">
        <v>3</v>
      </c>
      <c r="H1177" s="512"/>
      <c r="I1177" s="509"/>
      <c r="J1177" s="514" t="s">
        <v>15</v>
      </c>
      <c r="K1177" s="515"/>
      <c r="L1177" s="515"/>
      <c r="M1177" s="515"/>
      <c r="N1177" s="515"/>
      <c r="O1177" s="515"/>
      <c r="P1177" s="515"/>
      <c r="Q1177" s="515"/>
      <c r="R1177" s="516"/>
      <c r="S1177" s="514" t="s">
        <v>7</v>
      </c>
      <c r="T1177" s="515"/>
      <c r="U1177" s="515"/>
      <c r="V1177" s="515"/>
      <c r="W1177" s="515"/>
      <c r="X1177" s="515"/>
      <c r="Y1177" s="515"/>
      <c r="Z1177" s="515"/>
      <c r="AA1177" s="516"/>
      <c r="AB1177" s="517">
        <f>SUM(((((J1181+S1181)/2)*G1181)*E1181))</f>
        <v>0</v>
      </c>
    </row>
    <row r="1178" spans="1:28" ht="15.75" customHeight="1">
      <c r="A1178" s="550"/>
      <c r="B1178" s="551"/>
      <c r="C1178" s="551"/>
      <c r="D1178" s="552"/>
      <c r="E1178" s="510"/>
      <c r="F1178" s="511"/>
      <c r="G1178" s="510"/>
      <c r="H1178" s="513"/>
      <c r="I1178" s="511"/>
      <c r="J1178" s="520" t="s">
        <v>16</v>
      </c>
      <c r="K1178" s="521"/>
      <c r="L1178" s="522"/>
      <c r="M1178" s="520" t="s">
        <v>17</v>
      </c>
      <c r="N1178" s="521"/>
      <c r="O1178" s="522"/>
      <c r="P1178" s="520" t="s">
        <v>18</v>
      </c>
      <c r="Q1178" s="521"/>
      <c r="R1178" s="522"/>
      <c r="S1178" s="520" t="s">
        <v>8</v>
      </c>
      <c r="T1178" s="521"/>
      <c r="U1178" s="522"/>
      <c r="V1178" s="520" t="s">
        <v>13</v>
      </c>
      <c r="W1178" s="521"/>
      <c r="X1178" s="522"/>
      <c r="Y1178" s="520" t="s">
        <v>149</v>
      </c>
      <c r="Z1178" s="521"/>
      <c r="AA1178" s="522"/>
      <c r="AB1178" s="518"/>
    </row>
    <row r="1179" spans="1:28" ht="15.75" customHeight="1">
      <c r="A1179" s="523" t="str">
        <f>T(A1058)</f>
        <v xml:space="preserve">Tunnels </v>
      </c>
      <c r="B1179" s="524"/>
      <c r="C1179" s="141" t="str">
        <f>T(C1058)</f>
        <v>HR</v>
      </c>
      <c r="D1179" s="144">
        <f>SUM(D1058)</f>
        <v>14</v>
      </c>
      <c r="E1179" s="525">
        <v>1</v>
      </c>
      <c r="F1179" s="526"/>
      <c r="G1179" s="525">
        <f>SUM(G1058)</f>
        <v>0</v>
      </c>
      <c r="H1179" s="529"/>
      <c r="I1179" s="526"/>
      <c r="J1179" s="531">
        <v>0</v>
      </c>
      <c r="K1179" s="532"/>
      <c r="L1179" s="533"/>
      <c r="M1179" s="531">
        <v>0</v>
      </c>
      <c r="N1179" s="532"/>
      <c r="O1179" s="533"/>
      <c r="P1179" s="531">
        <v>0</v>
      </c>
      <c r="Q1179" s="532"/>
      <c r="R1179" s="533"/>
      <c r="S1179" s="531">
        <v>0</v>
      </c>
      <c r="T1179" s="532"/>
      <c r="U1179" s="533"/>
      <c r="V1179" s="531">
        <v>0</v>
      </c>
      <c r="W1179" s="532"/>
      <c r="X1179" s="533"/>
      <c r="Y1179" s="531">
        <v>0</v>
      </c>
      <c r="Z1179" s="532"/>
      <c r="AA1179" s="533"/>
      <c r="AB1179" s="518"/>
    </row>
    <row r="1180" spans="1:28" ht="15.75" customHeight="1">
      <c r="A1180" s="537" t="str">
        <f>T(A1059)</f>
        <v/>
      </c>
      <c r="B1180" s="538"/>
      <c r="C1180" s="538"/>
      <c r="D1180" s="539"/>
      <c r="E1180" s="527"/>
      <c r="F1180" s="528"/>
      <c r="G1180" s="527"/>
      <c r="H1180" s="530"/>
      <c r="I1180" s="528"/>
      <c r="J1180" s="534"/>
      <c r="K1180" s="535"/>
      <c r="L1180" s="536"/>
      <c r="M1180" s="534"/>
      <c r="N1180" s="535"/>
      <c r="O1180" s="536"/>
      <c r="P1180" s="534"/>
      <c r="Q1180" s="535"/>
      <c r="R1180" s="536"/>
      <c r="S1180" s="534"/>
      <c r="T1180" s="535"/>
      <c r="U1180" s="536"/>
      <c r="V1180" s="534"/>
      <c r="W1180" s="535"/>
      <c r="X1180" s="536"/>
      <c r="Y1180" s="534"/>
      <c r="Z1180" s="535"/>
      <c r="AA1180" s="536"/>
      <c r="AB1180" s="518"/>
    </row>
    <row r="1181" spans="1:28" ht="15.75" customHeight="1" thickBot="1">
      <c r="A1181" s="540"/>
      <c r="B1181" s="541"/>
      <c r="C1181" s="541"/>
      <c r="D1181" s="542"/>
      <c r="E1181" s="543">
        <f>SUM(E1179)</f>
        <v>1</v>
      </c>
      <c r="F1181" s="544"/>
      <c r="G1181" s="545">
        <f>SUM(G1179)</f>
        <v>0</v>
      </c>
      <c r="H1181" s="543"/>
      <c r="I1181" s="544"/>
      <c r="J1181" s="545">
        <f>SUM((J1179+M1179+P1179)/3)</f>
        <v>0</v>
      </c>
      <c r="K1181" s="543"/>
      <c r="L1181" s="543"/>
      <c r="M1181" s="543"/>
      <c r="N1181" s="543"/>
      <c r="O1181" s="543"/>
      <c r="P1181" s="543"/>
      <c r="Q1181" s="543"/>
      <c r="R1181" s="544"/>
      <c r="S1181" s="545">
        <f>SUM(((S1179*3)+V1179+Y1179)/5)</f>
        <v>0</v>
      </c>
      <c r="T1181" s="543"/>
      <c r="U1181" s="543"/>
      <c r="V1181" s="543"/>
      <c r="W1181" s="543"/>
      <c r="X1181" s="543"/>
      <c r="Y1181" s="543"/>
      <c r="Z1181" s="543"/>
      <c r="AA1181" s="544"/>
      <c r="AB1181" s="519"/>
    </row>
    <row r="1182" spans="1:28" ht="15.75" customHeight="1" thickBot="1">
      <c r="J1182" s="143"/>
      <c r="K1182" s="143"/>
      <c r="L1182" s="143"/>
      <c r="M1182" s="143"/>
      <c r="N1182" s="143"/>
      <c r="O1182" s="143"/>
      <c r="P1182" s="143"/>
      <c r="Q1182" s="143"/>
      <c r="R1182" s="143"/>
      <c r="S1182" s="143"/>
      <c r="T1182" s="143"/>
      <c r="U1182" s="143"/>
      <c r="V1182" s="143"/>
      <c r="W1182" s="143"/>
      <c r="X1182" s="143"/>
      <c r="Y1182" s="143"/>
      <c r="Z1182" s="143"/>
      <c r="AA1182" s="143"/>
    </row>
    <row r="1183" spans="1:28" ht="15.75" customHeight="1">
      <c r="A1183" s="547" t="str">
        <f>T(A1177)</f>
        <v xml:space="preserve">Weapon of Mass Destruction </v>
      </c>
      <c r="B1183" s="548"/>
      <c r="C1183" s="548"/>
      <c r="D1183" s="549"/>
      <c r="E1183" s="508" t="s">
        <v>45</v>
      </c>
      <c r="F1183" s="509"/>
      <c r="G1183" s="508" t="s">
        <v>3</v>
      </c>
      <c r="H1183" s="512"/>
      <c r="I1183" s="509"/>
      <c r="J1183" s="514" t="s">
        <v>15</v>
      </c>
      <c r="K1183" s="515"/>
      <c r="L1183" s="515"/>
      <c r="M1183" s="515"/>
      <c r="N1183" s="515"/>
      <c r="O1183" s="515"/>
      <c r="P1183" s="515"/>
      <c r="Q1183" s="515"/>
      <c r="R1183" s="516"/>
      <c r="S1183" s="514" t="s">
        <v>7</v>
      </c>
      <c r="T1183" s="515"/>
      <c r="U1183" s="515"/>
      <c r="V1183" s="515"/>
      <c r="W1183" s="515"/>
      <c r="X1183" s="515"/>
      <c r="Y1183" s="515"/>
      <c r="Z1183" s="515"/>
      <c r="AA1183" s="516"/>
      <c r="AB1183" s="517">
        <f>SUM(((((J1187+S1187)/2)*G1187)*E1187))</f>
        <v>0</v>
      </c>
    </row>
    <row r="1184" spans="1:28" ht="15.75" customHeight="1">
      <c r="A1184" s="550"/>
      <c r="B1184" s="551"/>
      <c r="C1184" s="551"/>
      <c r="D1184" s="552"/>
      <c r="E1184" s="510"/>
      <c r="F1184" s="511"/>
      <c r="G1184" s="510"/>
      <c r="H1184" s="513"/>
      <c r="I1184" s="511"/>
      <c r="J1184" s="520" t="s">
        <v>16</v>
      </c>
      <c r="K1184" s="521"/>
      <c r="L1184" s="522"/>
      <c r="M1184" s="520" t="s">
        <v>17</v>
      </c>
      <c r="N1184" s="521"/>
      <c r="O1184" s="522"/>
      <c r="P1184" s="520" t="s">
        <v>18</v>
      </c>
      <c r="Q1184" s="521"/>
      <c r="R1184" s="522"/>
      <c r="S1184" s="520" t="s">
        <v>8</v>
      </c>
      <c r="T1184" s="521"/>
      <c r="U1184" s="522"/>
      <c r="V1184" s="520" t="s">
        <v>13</v>
      </c>
      <c r="W1184" s="521"/>
      <c r="X1184" s="522"/>
      <c r="Y1184" s="520" t="s">
        <v>149</v>
      </c>
      <c r="Z1184" s="521"/>
      <c r="AA1184" s="522"/>
      <c r="AB1184" s="518"/>
    </row>
    <row r="1185" spans="1:28" ht="15.75" customHeight="1">
      <c r="A1185" s="523" t="str">
        <f>T(A1064)</f>
        <v>Choke Points on ROW</v>
      </c>
      <c r="B1185" s="524"/>
      <c r="C1185" s="141" t="str">
        <f>T(C1064)</f>
        <v>HR</v>
      </c>
      <c r="D1185" s="144">
        <f>SUM(D1064)</f>
        <v>15</v>
      </c>
      <c r="E1185" s="525">
        <v>1</v>
      </c>
      <c r="F1185" s="526"/>
      <c r="G1185" s="525">
        <f>SUM(G1064)</f>
        <v>0</v>
      </c>
      <c r="H1185" s="529"/>
      <c r="I1185" s="526"/>
      <c r="J1185" s="531">
        <v>0</v>
      </c>
      <c r="K1185" s="532"/>
      <c r="L1185" s="533"/>
      <c r="M1185" s="531">
        <v>0</v>
      </c>
      <c r="N1185" s="532"/>
      <c r="O1185" s="533"/>
      <c r="P1185" s="531">
        <v>0</v>
      </c>
      <c r="Q1185" s="532"/>
      <c r="R1185" s="533"/>
      <c r="S1185" s="531">
        <v>0</v>
      </c>
      <c r="T1185" s="532"/>
      <c r="U1185" s="533"/>
      <c r="V1185" s="531">
        <v>0</v>
      </c>
      <c r="W1185" s="532"/>
      <c r="X1185" s="533"/>
      <c r="Y1185" s="531">
        <v>0</v>
      </c>
      <c r="Z1185" s="532"/>
      <c r="AA1185" s="533"/>
      <c r="AB1185" s="518"/>
    </row>
    <row r="1186" spans="1:28" ht="15.75" customHeight="1">
      <c r="A1186" s="537" t="str">
        <f>T(A1065)</f>
        <v/>
      </c>
      <c r="B1186" s="538"/>
      <c r="C1186" s="538"/>
      <c r="D1186" s="539"/>
      <c r="E1186" s="527"/>
      <c r="F1186" s="528"/>
      <c r="G1186" s="527"/>
      <c r="H1186" s="530"/>
      <c r="I1186" s="528"/>
      <c r="J1186" s="534"/>
      <c r="K1186" s="535"/>
      <c r="L1186" s="536"/>
      <c r="M1186" s="534"/>
      <c r="N1186" s="535"/>
      <c r="O1186" s="536"/>
      <c r="P1186" s="534"/>
      <c r="Q1186" s="535"/>
      <c r="R1186" s="536"/>
      <c r="S1186" s="534"/>
      <c r="T1186" s="535"/>
      <c r="U1186" s="536"/>
      <c r="V1186" s="534"/>
      <c r="W1186" s="535"/>
      <c r="X1186" s="536"/>
      <c r="Y1186" s="534"/>
      <c r="Z1186" s="535"/>
      <c r="AA1186" s="536"/>
      <c r="AB1186" s="518"/>
    </row>
    <row r="1187" spans="1:28" ht="15.75" customHeight="1" thickBot="1">
      <c r="A1187" s="540"/>
      <c r="B1187" s="541"/>
      <c r="C1187" s="541"/>
      <c r="D1187" s="542"/>
      <c r="E1187" s="543">
        <f>SUM(E1185)</f>
        <v>1</v>
      </c>
      <c r="F1187" s="544"/>
      <c r="G1187" s="545">
        <f>SUM(G1185)</f>
        <v>0</v>
      </c>
      <c r="H1187" s="543"/>
      <c r="I1187" s="544"/>
      <c r="J1187" s="545">
        <f>SUM((J1185+M1185+P1185)/3)</f>
        <v>0</v>
      </c>
      <c r="K1187" s="543"/>
      <c r="L1187" s="543"/>
      <c r="M1187" s="543"/>
      <c r="N1187" s="543"/>
      <c r="O1187" s="543"/>
      <c r="P1187" s="543"/>
      <c r="Q1187" s="543"/>
      <c r="R1187" s="544"/>
      <c r="S1187" s="545">
        <f>SUM(((S1185*3)+V1185+Y1185)/5)</f>
        <v>0</v>
      </c>
      <c r="T1187" s="543"/>
      <c r="U1187" s="543"/>
      <c r="V1187" s="543"/>
      <c r="W1187" s="543"/>
      <c r="X1187" s="543"/>
      <c r="Y1187" s="543"/>
      <c r="Z1187" s="543"/>
      <c r="AA1187" s="544"/>
      <c r="AB1187" s="519"/>
    </row>
    <row r="1188" spans="1:28" ht="15.75" customHeight="1" thickBot="1">
      <c r="J1188" s="143"/>
      <c r="K1188" s="143"/>
      <c r="L1188" s="143"/>
      <c r="M1188" s="143"/>
      <c r="N1188" s="143"/>
      <c r="O1188" s="143"/>
      <c r="P1188" s="143"/>
      <c r="Q1188" s="143"/>
      <c r="R1188" s="143"/>
      <c r="S1188" s="143"/>
      <c r="T1188" s="143"/>
      <c r="U1188" s="143"/>
      <c r="V1188" s="143"/>
      <c r="W1188" s="143"/>
      <c r="X1188" s="143"/>
      <c r="Y1188" s="143"/>
      <c r="Z1188" s="143"/>
      <c r="AA1188" s="143"/>
      <c r="AB1188" s="145"/>
    </row>
    <row r="1189" spans="1:28" ht="15.75" customHeight="1">
      <c r="A1189" s="547" t="str">
        <f>T(A1183)</f>
        <v xml:space="preserve">Weapon of Mass Destruction </v>
      </c>
      <c r="B1189" s="548"/>
      <c r="C1189" s="548"/>
      <c r="D1189" s="549"/>
      <c r="E1189" s="508" t="s">
        <v>45</v>
      </c>
      <c r="F1189" s="509"/>
      <c r="G1189" s="508" t="s">
        <v>3</v>
      </c>
      <c r="H1189" s="512"/>
      <c r="I1189" s="509"/>
      <c r="J1189" s="514" t="s">
        <v>15</v>
      </c>
      <c r="K1189" s="515"/>
      <c r="L1189" s="515"/>
      <c r="M1189" s="515"/>
      <c r="N1189" s="515"/>
      <c r="O1189" s="515"/>
      <c r="P1189" s="515"/>
      <c r="Q1189" s="515"/>
      <c r="R1189" s="516"/>
      <c r="S1189" s="514" t="s">
        <v>7</v>
      </c>
      <c r="T1189" s="515"/>
      <c r="U1189" s="515"/>
      <c r="V1189" s="515"/>
      <c r="W1189" s="515"/>
      <c r="X1189" s="515"/>
      <c r="Y1189" s="515"/>
      <c r="Z1189" s="515"/>
      <c r="AA1189" s="516"/>
      <c r="AB1189" s="517">
        <f>SUM(((((J1193+S1193)/2)*G1193)*E1193))</f>
        <v>0</v>
      </c>
    </row>
    <row r="1190" spans="1:28" ht="15.75" customHeight="1">
      <c r="A1190" s="550"/>
      <c r="B1190" s="551"/>
      <c r="C1190" s="551"/>
      <c r="D1190" s="552"/>
      <c r="E1190" s="510"/>
      <c r="F1190" s="511"/>
      <c r="G1190" s="510"/>
      <c r="H1190" s="513"/>
      <c r="I1190" s="511"/>
      <c r="J1190" s="520" t="s">
        <v>16</v>
      </c>
      <c r="K1190" s="521"/>
      <c r="L1190" s="522"/>
      <c r="M1190" s="520" t="s">
        <v>17</v>
      </c>
      <c r="N1190" s="521"/>
      <c r="O1190" s="522"/>
      <c r="P1190" s="520" t="s">
        <v>18</v>
      </c>
      <c r="Q1190" s="521"/>
      <c r="R1190" s="522"/>
      <c r="S1190" s="520" t="s">
        <v>8</v>
      </c>
      <c r="T1190" s="521"/>
      <c r="U1190" s="522"/>
      <c r="V1190" s="520" t="s">
        <v>13</v>
      </c>
      <c r="W1190" s="521"/>
      <c r="X1190" s="522"/>
      <c r="Y1190" s="520" t="s">
        <v>149</v>
      </c>
      <c r="Z1190" s="521"/>
      <c r="AA1190" s="522"/>
      <c r="AB1190" s="518"/>
    </row>
    <row r="1191" spans="1:28" ht="15.75" customHeight="1">
      <c r="A1191" s="523" t="str">
        <f>T(A1070)</f>
        <v>Fire Suppression</v>
      </c>
      <c r="B1191" s="524"/>
      <c r="C1191" s="141" t="str">
        <f>T(C1070)</f>
        <v>HR</v>
      </c>
      <c r="D1191" s="144">
        <f>SUM(D1070)</f>
        <v>16</v>
      </c>
      <c r="E1191" s="525">
        <v>1</v>
      </c>
      <c r="F1191" s="526"/>
      <c r="G1191" s="525">
        <f>SUM(G1070)</f>
        <v>0</v>
      </c>
      <c r="H1191" s="529"/>
      <c r="I1191" s="526"/>
      <c r="J1191" s="531">
        <v>0</v>
      </c>
      <c r="K1191" s="532"/>
      <c r="L1191" s="533"/>
      <c r="M1191" s="531">
        <v>0</v>
      </c>
      <c r="N1191" s="532"/>
      <c r="O1191" s="533"/>
      <c r="P1191" s="531">
        <v>0</v>
      </c>
      <c r="Q1191" s="532"/>
      <c r="R1191" s="533"/>
      <c r="S1191" s="531">
        <v>0</v>
      </c>
      <c r="T1191" s="532"/>
      <c r="U1191" s="533"/>
      <c r="V1191" s="531">
        <v>0</v>
      </c>
      <c r="W1191" s="532"/>
      <c r="X1191" s="533"/>
      <c r="Y1191" s="531">
        <v>0</v>
      </c>
      <c r="Z1191" s="532"/>
      <c r="AA1191" s="533"/>
      <c r="AB1191" s="518"/>
    </row>
    <row r="1192" spans="1:28" ht="15.75" customHeight="1">
      <c r="A1192" s="537" t="str">
        <f>T(A1071)</f>
        <v/>
      </c>
      <c r="B1192" s="538"/>
      <c r="C1192" s="538"/>
      <c r="D1192" s="539"/>
      <c r="E1192" s="527"/>
      <c r="F1192" s="528"/>
      <c r="G1192" s="527"/>
      <c r="H1192" s="530"/>
      <c r="I1192" s="528"/>
      <c r="J1192" s="534"/>
      <c r="K1192" s="535"/>
      <c r="L1192" s="536"/>
      <c r="M1192" s="534"/>
      <c r="N1192" s="535"/>
      <c r="O1192" s="536"/>
      <c r="P1192" s="534"/>
      <c r="Q1192" s="535"/>
      <c r="R1192" s="536"/>
      <c r="S1192" s="534"/>
      <c r="T1192" s="535"/>
      <c r="U1192" s="536"/>
      <c r="V1192" s="534"/>
      <c r="W1192" s="535"/>
      <c r="X1192" s="536"/>
      <c r="Y1192" s="534"/>
      <c r="Z1192" s="535"/>
      <c r="AA1192" s="536"/>
      <c r="AB1192" s="518"/>
    </row>
    <row r="1193" spans="1:28" ht="15.75" customHeight="1" thickBot="1">
      <c r="A1193" s="540"/>
      <c r="B1193" s="541"/>
      <c r="C1193" s="541"/>
      <c r="D1193" s="542"/>
      <c r="E1193" s="543">
        <f>SUM(E1191)</f>
        <v>1</v>
      </c>
      <c r="F1193" s="544"/>
      <c r="G1193" s="545">
        <f>SUM(G1191)</f>
        <v>0</v>
      </c>
      <c r="H1193" s="543"/>
      <c r="I1193" s="544"/>
      <c r="J1193" s="545">
        <f>SUM((J1191+M1191+P1191)/3)</f>
        <v>0</v>
      </c>
      <c r="K1193" s="543"/>
      <c r="L1193" s="543"/>
      <c r="M1193" s="543"/>
      <c r="N1193" s="543"/>
      <c r="O1193" s="543"/>
      <c r="P1193" s="543"/>
      <c r="Q1193" s="543"/>
      <c r="R1193" s="544"/>
      <c r="S1193" s="545">
        <f>SUM(((S1191*3)+V1191+Y1191)/5)</f>
        <v>0</v>
      </c>
      <c r="T1193" s="543"/>
      <c r="U1193" s="543"/>
      <c r="V1193" s="543"/>
      <c r="W1193" s="543"/>
      <c r="X1193" s="543"/>
      <c r="Y1193" s="543"/>
      <c r="Z1193" s="543"/>
      <c r="AA1193" s="544"/>
      <c r="AB1193" s="519"/>
    </row>
    <row r="1194" spans="1:28" ht="15.75" customHeight="1" thickBot="1">
      <c r="J1194" s="145"/>
      <c r="K1194" s="145"/>
      <c r="L1194" s="145"/>
      <c r="M1194" s="145"/>
      <c r="N1194" s="145"/>
      <c r="O1194" s="145"/>
      <c r="P1194" s="145"/>
      <c r="Q1194" s="145"/>
      <c r="R1194" s="145"/>
      <c r="S1194" s="145"/>
      <c r="T1194" s="145"/>
      <c r="U1194" s="145"/>
      <c r="V1194" s="145"/>
      <c r="W1194" s="145"/>
      <c r="X1194" s="145"/>
      <c r="Y1194" s="145"/>
      <c r="Z1194" s="145"/>
      <c r="AA1194" s="145"/>
      <c r="AB1194" s="145"/>
    </row>
    <row r="1195" spans="1:28" ht="15.75" customHeight="1">
      <c r="A1195" s="547" t="str">
        <f>T(A1189)</f>
        <v xml:space="preserve">Weapon of Mass Destruction </v>
      </c>
      <c r="B1195" s="548"/>
      <c r="C1195" s="548"/>
      <c r="D1195" s="549"/>
      <c r="E1195" s="508" t="s">
        <v>45</v>
      </c>
      <c r="F1195" s="509"/>
      <c r="G1195" s="508" t="s">
        <v>3</v>
      </c>
      <c r="H1195" s="512"/>
      <c r="I1195" s="509"/>
      <c r="J1195" s="514" t="s">
        <v>15</v>
      </c>
      <c r="K1195" s="515"/>
      <c r="L1195" s="515"/>
      <c r="M1195" s="515"/>
      <c r="N1195" s="515"/>
      <c r="O1195" s="515"/>
      <c r="P1195" s="515"/>
      <c r="Q1195" s="515"/>
      <c r="R1195" s="516"/>
      <c r="S1195" s="514" t="s">
        <v>7</v>
      </c>
      <c r="T1195" s="515"/>
      <c r="U1195" s="515"/>
      <c r="V1195" s="515"/>
      <c r="W1195" s="515"/>
      <c r="X1195" s="515"/>
      <c r="Y1195" s="515"/>
      <c r="Z1195" s="515"/>
      <c r="AA1195" s="516"/>
      <c r="AB1195" s="517">
        <f>SUM(((((J1199+S1199)/2)*G1199)*E1199))</f>
        <v>0</v>
      </c>
    </row>
    <row r="1196" spans="1:28" ht="15.75" customHeight="1">
      <c r="A1196" s="550"/>
      <c r="B1196" s="551"/>
      <c r="C1196" s="551"/>
      <c r="D1196" s="552"/>
      <c r="E1196" s="510"/>
      <c r="F1196" s="511"/>
      <c r="G1196" s="510"/>
      <c r="H1196" s="513"/>
      <c r="I1196" s="511"/>
      <c r="J1196" s="520" t="s">
        <v>16</v>
      </c>
      <c r="K1196" s="521"/>
      <c r="L1196" s="522"/>
      <c r="M1196" s="520" t="s">
        <v>17</v>
      </c>
      <c r="N1196" s="521"/>
      <c r="O1196" s="522"/>
      <c r="P1196" s="520" t="s">
        <v>18</v>
      </c>
      <c r="Q1196" s="521"/>
      <c r="R1196" s="522"/>
      <c r="S1196" s="520" t="s">
        <v>8</v>
      </c>
      <c r="T1196" s="521"/>
      <c r="U1196" s="522"/>
      <c r="V1196" s="520" t="s">
        <v>13</v>
      </c>
      <c r="W1196" s="521"/>
      <c r="X1196" s="522"/>
      <c r="Y1196" s="520" t="s">
        <v>149</v>
      </c>
      <c r="Z1196" s="521"/>
      <c r="AA1196" s="522"/>
      <c r="AB1196" s="518"/>
    </row>
    <row r="1197" spans="1:28" ht="15.75" customHeight="1">
      <c r="A1197" s="523" t="str">
        <f>T(A1076)</f>
        <v>Air Handling</v>
      </c>
      <c r="B1197" s="524"/>
      <c r="C1197" s="141" t="str">
        <f>T(C1076)</f>
        <v>HR</v>
      </c>
      <c r="D1197" s="144">
        <f>SUM(D1076)</f>
        <v>17</v>
      </c>
      <c r="E1197" s="525">
        <v>1</v>
      </c>
      <c r="F1197" s="526"/>
      <c r="G1197" s="525">
        <f>SUM(G1076)</f>
        <v>0</v>
      </c>
      <c r="H1197" s="529"/>
      <c r="I1197" s="526"/>
      <c r="J1197" s="531">
        <v>0</v>
      </c>
      <c r="K1197" s="532"/>
      <c r="L1197" s="533"/>
      <c r="M1197" s="531">
        <v>0</v>
      </c>
      <c r="N1197" s="532"/>
      <c r="O1197" s="533"/>
      <c r="P1197" s="531">
        <v>0</v>
      </c>
      <c r="Q1197" s="532"/>
      <c r="R1197" s="533"/>
      <c r="S1197" s="531">
        <v>0</v>
      </c>
      <c r="T1197" s="532"/>
      <c r="U1197" s="533"/>
      <c r="V1197" s="531">
        <v>0</v>
      </c>
      <c r="W1197" s="532"/>
      <c r="X1197" s="533"/>
      <c r="Y1197" s="531">
        <v>0</v>
      </c>
      <c r="Z1197" s="532"/>
      <c r="AA1197" s="533"/>
      <c r="AB1197" s="518"/>
    </row>
    <row r="1198" spans="1:28" ht="15.75" customHeight="1">
      <c r="A1198" s="537" t="str">
        <f>T(A1077)</f>
        <v/>
      </c>
      <c r="B1198" s="538"/>
      <c r="C1198" s="538"/>
      <c r="D1198" s="539"/>
      <c r="E1198" s="527"/>
      <c r="F1198" s="528"/>
      <c r="G1198" s="527"/>
      <c r="H1198" s="530"/>
      <c r="I1198" s="528"/>
      <c r="J1198" s="534"/>
      <c r="K1198" s="535"/>
      <c r="L1198" s="536"/>
      <c r="M1198" s="534"/>
      <c r="N1198" s="535"/>
      <c r="O1198" s="536"/>
      <c r="P1198" s="534"/>
      <c r="Q1198" s="535"/>
      <c r="R1198" s="536"/>
      <c r="S1198" s="534"/>
      <c r="T1198" s="535"/>
      <c r="U1198" s="536"/>
      <c r="V1198" s="534"/>
      <c r="W1198" s="535"/>
      <c r="X1198" s="536"/>
      <c r="Y1198" s="534"/>
      <c r="Z1198" s="535"/>
      <c r="AA1198" s="536"/>
      <c r="AB1198" s="518"/>
    </row>
    <row r="1199" spans="1:28" ht="15.75" customHeight="1" thickBot="1">
      <c r="A1199" s="540"/>
      <c r="B1199" s="541"/>
      <c r="C1199" s="541"/>
      <c r="D1199" s="542"/>
      <c r="E1199" s="543">
        <f>SUM(E1197)</f>
        <v>1</v>
      </c>
      <c r="F1199" s="544"/>
      <c r="G1199" s="545">
        <f>SUM(G1197)</f>
        <v>0</v>
      </c>
      <c r="H1199" s="543"/>
      <c r="I1199" s="544"/>
      <c r="J1199" s="545">
        <f>SUM((J1197+M1197+P1197)/3)</f>
        <v>0</v>
      </c>
      <c r="K1199" s="543"/>
      <c r="L1199" s="543"/>
      <c r="M1199" s="543"/>
      <c r="N1199" s="543"/>
      <c r="O1199" s="543"/>
      <c r="P1199" s="543"/>
      <c r="Q1199" s="543"/>
      <c r="R1199" s="544"/>
      <c r="S1199" s="545">
        <f>SUM(((S1197*3)+V1197+Y1197)/5)</f>
        <v>0</v>
      </c>
      <c r="T1199" s="543"/>
      <c r="U1199" s="543"/>
      <c r="V1199" s="543"/>
      <c r="W1199" s="543"/>
      <c r="X1199" s="543"/>
      <c r="Y1199" s="543"/>
      <c r="Z1199" s="543"/>
      <c r="AA1199" s="544"/>
      <c r="AB1199" s="519"/>
    </row>
    <row r="1200" spans="1:28" ht="15.75" customHeight="1" thickBot="1">
      <c r="J1200" s="145"/>
      <c r="K1200" s="145"/>
      <c r="L1200" s="145"/>
      <c r="M1200" s="145"/>
      <c r="N1200" s="145"/>
      <c r="O1200" s="145"/>
      <c r="P1200" s="145"/>
      <c r="Q1200" s="145"/>
      <c r="R1200" s="145"/>
      <c r="S1200" s="145"/>
      <c r="T1200" s="145"/>
      <c r="U1200" s="145"/>
      <c r="V1200" s="145"/>
      <c r="W1200" s="145"/>
      <c r="X1200" s="145"/>
      <c r="Y1200" s="145"/>
      <c r="Z1200" s="145"/>
      <c r="AA1200" s="145"/>
      <c r="AB1200" s="145"/>
    </row>
    <row r="1201" spans="1:28" ht="15.75" customHeight="1">
      <c r="A1201" s="547" t="str">
        <f>T(A1195)</f>
        <v xml:space="preserve">Weapon of Mass Destruction </v>
      </c>
      <c r="B1201" s="548"/>
      <c r="C1201" s="548"/>
      <c r="D1201" s="549"/>
      <c r="E1201" s="508" t="s">
        <v>45</v>
      </c>
      <c r="F1201" s="509"/>
      <c r="G1201" s="508" t="s">
        <v>3</v>
      </c>
      <c r="H1201" s="512"/>
      <c r="I1201" s="509"/>
      <c r="J1201" s="514" t="s">
        <v>15</v>
      </c>
      <c r="K1201" s="515"/>
      <c r="L1201" s="515"/>
      <c r="M1201" s="515"/>
      <c r="N1201" s="515"/>
      <c r="O1201" s="515"/>
      <c r="P1201" s="515"/>
      <c r="Q1201" s="515"/>
      <c r="R1201" s="516"/>
      <c r="S1201" s="514" t="s">
        <v>7</v>
      </c>
      <c r="T1201" s="515"/>
      <c r="U1201" s="515"/>
      <c r="V1201" s="515"/>
      <c r="W1201" s="515"/>
      <c r="X1201" s="515"/>
      <c r="Y1201" s="515"/>
      <c r="Z1201" s="515"/>
      <c r="AA1201" s="516"/>
      <c r="AB1201" s="517">
        <f>SUM(((((J1205+S1205)/2)*G1205)*E1205))</f>
        <v>0</v>
      </c>
    </row>
    <row r="1202" spans="1:28" ht="15.75" customHeight="1">
      <c r="A1202" s="550"/>
      <c r="B1202" s="551"/>
      <c r="C1202" s="551"/>
      <c r="D1202" s="552"/>
      <c r="E1202" s="510"/>
      <c r="F1202" s="511"/>
      <c r="G1202" s="510"/>
      <c r="H1202" s="513"/>
      <c r="I1202" s="511"/>
      <c r="J1202" s="520" t="s">
        <v>16</v>
      </c>
      <c r="K1202" s="521"/>
      <c r="L1202" s="522"/>
      <c r="M1202" s="520" t="s">
        <v>17</v>
      </c>
      <c r="N1202" s="521"/>
      <c r="O1202" s="522"/>
      <c r="P1202" s="520" t="s">
        <v>18</v>
      </c>
      <c r="Q1202" s="521"/>
      <c r="R1202" s="522"/>
      <c r="S1202" s="520" t="s">
        <v>8</v>
      </c>
      <c r="T1202" s="521"/>
      <c r="U1202" s="522"/>
      <c r="V1202" s="520" t="s">
        <v>13</v>
      </c>
      <c r="W1202" s="521"/>
      <c r="X1202" s="522"/>
      <c r="Y1202" s="520" t="s">
        <v>149</v>
      </c>
      <c r="Z1202" s="521"/>
      <c r="AA1202" s="522"/>
      <c r="AB1202" s="518"/>
    </row>
    <row r="1203" spans="1:28" ht="15.75" customHeight="1">
      <c r="A1203" s="523" t="str">
        <f>T(A1082)</f>
        <v>Power Generation/Distribution</v>
      </c>
      <c r="B1203" s="524"/>
      <c r="C1203" s="141" t="str">
        <f>T(C1082)</f>
        <v>HR</v>
      </c>
      <c r="D1203" s="144">
        <f>SUM(D1082)</f>
        <v>18</v>
      </c>
      <c r="E1203" s="525">
        <v>1</v>
      </c>
      <c r="F1203" s="526"/>
      <c r="G1203" s="525">
        <f>SUM(G1082)</f>
        <v>0</v>
      </c>
      <c r="H1203" s="529"/>
      <c r="I1203" s="526"/>
      <c r="J1203" s="531">
        <v>0</v>
      </c>
      <c r="K1203" s="532"/>
      <c r="L1203" s="533"/>
      <c r="M1203" s="531">
        <v>0</v>
      </c>
      <c r="N1203" s="532"/>
      <c r="O1203" s="533"/>
      <c r="P1203" s="531">
        <v>0</v>
      </c>
      <c r="Q1203" s="532"/>
      <c r="R1203" s="533"/>
      <c r="S1203" s="531">
        <v>0</v>
      </c>
      <c r="T1203" s="532"/>
      <c r="U1203" s="533"/>
      <c r="V1203" s="531">
        <v>0</v>
      </c>
      <c r="W1203" s="532"/>
      <c r="X1203" s="533"/>
      <c r="Y1203" s="531">
        <v>0</v>
      </c>
      <c r="Z1203" s="532"/>
      <c r="AA1203" s="533"/>
      <c r="AB1203" s="518"/>
    </row>
    <row r="1204" spans="1:28" ht="15.75" customHeight="1">
      <c r="A1204" s="537" t="str">
        <f>T(A1083)</f>
        <v/>
      </c>
      <c r="B1204" s="538"/>
      <c r="C1204" s="538"/>
      <c r="D1204" s="539"/>
      <c r="E1204" s="527"/>
      <c r="F1204" s="528"/>
      <c r="G1204" s="527"/>
      <c r="H1204" s="530"/>
      <c r="I1204" s="528"/>
      <c r="J1204" s="534"/>
      <c r="K1204" s="535"/>
      <c r="L1204" s="536"/>
      <c r="M1204" s="534"/>
      <c r="N1204" s="535"/>
      <c r="O1204" s="536"/>
      <c r="P1204" s="534"/>
      <c r="Q1204" s="535"/>
      <c r="R1204" s="536"/>
      <c r="S1204" s="534"/>
      <c r="T1204" s="535"/>
      <c r="U1204" s="536"/>
      <c r="V1204" s="534"/>
      <c r="W1204" s="535"/>
      <c r="X1204" s="536"/>
      <c r="Y1204" s="534"/>
      <c r="Z1204" s="535"/>
      <c r="AA1204" s="536"/>
      <c r="AB1204" s="518"/>
    </row>
    <row r="1205" spans="1:28" ht="15.75" customHeight="1" thickBot="1">
      <c r="A1205" s="540"/>
      <c r="B1205" s="541"/>
      <c r="C1205" s="541"/>
      <c r="D1205" s="542"/>
      <c r="E1205" s="543">
        <f>SUM(E1203)</f>
        <v>1</v>
      </c>
      <c r="F1205" s="544"/>
      <c r="G1205" s="545">
        <f>SUM(G1203)</f>
        <v>0</v>
      </c>
      <c r="H1205" s="543"/>
      <c r="I1205" s="544"/>
      <c r="J1205" s="545">
        <f>SUM((J1203+M1203+P1203)/3)</f>
        <v>0</v>
      </c>
      <c r="K1205" s="543"/>
      <c r="L1205" s="543"/>
      <c r="M1205" s="543"/>
      <c r="N1205" s="543"/>
      <c r="O1205" s="543"/>
      <c r="P1205" s="543"/>
      <c r="Q1205" s="543"/>
      <c r="R1205" s="544"/>
      <c r="S1205" s="545">
        <f>SUM(((S1203*3)+V1203+Y1203)/5)</f>
        <v>0</v>
      </c>
      <c r="T1205" s="543"/>
      <c r="U1205" s="543"/>
      <c r="V1205" s="543"/>
      <c r="W1205" s="543"/>
      <c r="X1205" s="543"/>
      <c r="Y1205" s="543"/>
      <c r="Z1205" s="543"/>
      <c r="AA1205" s="544"/>
      <c r="AB1205" s="519"/>
    </row>
    <row r="1206" spans="1:28" ht="15.75" customHeight="1" thickBot="1">
      <c r="J1206" s="143"/>
      <c r="K1206" s="143"/>
      <c r="L1206" s="143"/>
      <c r="M1206" s="143"/>
      <c r="N1206" s="143"/>
      <c r="O1206" s="143"/>
      <c r="P1206" s="143"/>
      <c r="Q1206" s="143"/>
      <c r="R1206" s="143"/>
      <c r="S1206" s="143"/>
      <c r="T1206" s="143"/>
      <c r="U1206" s="143"/>
      <c r="V1206" s="143"/>
      <c r="W1206" s="143"/>
      <c r="X1206" s="143"/>
      <c r="Y1206" s="143"/>
      <c r="Z1206" s="143"/>
      <c r="AA1206" s="143"/>
      <c r="AB1206" s="145"/>
    </row>
    <row r="1207" spans="1:28" ht="15.75" customHeight="1">
      <c r="A1207" s="547" t="str">
        <f>T(A1201)</f>
        <v xml:space="preserve">Weapon of Mass Destruction </v>
      </c>
      <c r="B1207" s="548"/>
      <c r="C1207" s="548"/>
      <c r="D1207" s="549"/>
      <c r="E1207" s="508" t="s">
        <v>45</v>
      </c>
      <c r="F1207" s="509"/>
      <c r="G1207" s="508" t="s">
        <v>3</v>
      </c>
      <c r="H1207" s="512"/>
      <c r="I1207" s="509"/>
      <c r="J1207" s="514" t="s">
        <v>15</v>
      </c>
      <c r="K1207" s="515"/>
      <c r="L1207" s="515"/>
      <c r="M1207" s="515"/>
      <c r="N1207" s="515"/>
      <c r="O1207" s="515"/>
      <c r="P1207" s="515"/>
      <c r="Q1207" s="515"/>
      <c r="R1207" s="516"/>
      <c r="S1207" s="514" t="s">
        <v>7</v>
      </c>
      <c r="T1207" s="515"/>
      <c r="U1207" s="515"/>
      <c r="V1207" s="515"/>
      <c r="W1207" s="515"/>
      <c r="X1207" s="515"/>
      <c r="Y1207" s="515"/>
      <c r="Z1207" s="515"/>
      <c r="AA1207" s="516"/>
      <c r="AB1207" s="517">
        <f>SUM(((((J1211+S1211)/2)*G1211)*E1211))</f>
        <v>0</v>
      </c>
    </row>
    <row r="1208" spans="1:28" ht="15.75" customHeight="1">
      <c r="A1208" s="550"/>
      <c r="B1208" s="551"/>
      <c r="C1208" s="551"/>
      <c r="D1208" s="552"/>
      <c r="E1208" s="510"/>
      <c r="F1208" s="511"/>
      <c r="G1208" s="510"/>
      <c r="H1208" s="513"/>
      <c r="I1208" s="511"/>
      <c r="J1208" s="520" t="s">
        <v>16</v>
      </c>
      <c r="K1208" s="521"/>
      <c r="L1208" s="522"/>
      <c r="M1208" s="520" t="s">
        <v>17</v>
      </c>
      <c r="N1208" s="521"/>
      <c r="O1208" s="522"/>
      <c r="P1208" s="520" t="s">
        <v>18</v>
      </c>
      <c r="Q1208" s="521"/>
      <c r="R1208" s="522"/>
      <c r="S1208" s="520" t="s">
        <v>8</v>
      </c>
      <c r="T1208" s="521"/>
      <c r="U1208" s="522"/>
      <c r="V1208" s="520" t="s">
        <v>13</v>
      </c>
      <c r="W1208" s="521"/>
      <c r="X1208" s="522"/>
      <c r="Y1208" s="520" t="s">
        <v>149</v>
      </c>
      <c r="Z1208" s="521"/>
      <c r="AA1208" s="522"/>
      <c r="AB1208" s="518"/>
    </row>
    <row r="1209" spans="1:28" ht="15.75" customHeight="1">
      <c r="A1209" s="523" t="str">
        <f>T(A1088)</f>
        <v>Yards</v>
      </c>
      <c r="B1209" s="524"/>
      <c r="C1209" s="141" t="str">
        <f>T(C1088)</f>
        <v>HR</v>
      </c>
      <c r="D1209" s="144">
        <f>SUM(D1088)</f>
        <v>19</v>
      </c>
      <c r="E1209" s="525">
        <v>1</v>
      </c>
      <c r="F1209" s="526"/>
      <c r="G1209" s="525">
        <f>SUM(G1088)</f>
        <v>0</v>
      </c>
      <c r="H1209" s="529"/>
      <c r="I1209" s="526"/>
      <c r="J1209" s="531">
        <v>0</v>
      </c>
      <c r="K1209" s="532"/>
      <c r="L1209" s="533"/>
      <c r="M1209" s="531">
        <v>0</v>
      </c>
      <c r="N1209" s="532"/>
      <c r="O1209" s="533"/>
      <c r="P1209" s="531">
        <v>0</v>
      </c>
      <c r="Q1209" s="532"/>
      <c r="R1209" s="533"/>
      <c r="S1209" s="531">
        <v>0</v>
      </c>
      <c r="T1209" s="532"/>
      <c r="U1209" s="533"/>
      <c r="V1209" s="531">
        <v>0</v>
      </c>
      <c r="W1209" s="532"/>
      <c r="X1209" s="533"/>
      <c r="Y1209" s="531">
        <v>0</v>
      </c>
      <c r="Z1209" s="532"/>
      <c r="AA1209" s="533"/>
      <c r="AB1209" s="518"/>
    </row>
    <row r="1210" spans="1:28" ht="15.75" customHeight="1">
      <c r="A1210" s="537" t="str">
        <f>T(A1089)</f>
        <v/>
      </c>
      <c r="B1210" s="538"/>
      <c r="C1210" s="538"/>
      <c r="D1210" s="539"/>
      <c r="E1210" s="527"/>
      <c r="F1210" s="528"/>
      <c r="G1210" s="527"/>
      <c r="H1210" s="530"/>
      <c r="I1210" s="528"/>
      <c r="J1210" s="534"/>
      <c r="K1210" s="535"/>
      <c r="L1210" s="536"/>
      <c r="M1210" s="534"/>
      <c r="N1210" s="535"/>
      <c r="O1210" s="536"/>
      <c r="P1210" s="534"/>
      <c r="Q1210" s="535"/>
      <c r="R1210" s="536"/>
      <c r="S1210" s="534"/>
      <c r="T1210" s="535"/>
      <c r="U1210" s="536"/>
      <c r="V1210" s="534"/>
      <c r="W1210" s="535"/>
      <c r="X1210" s="536"/>
      <c r="Y1210" s="534"/>
      <c r="Z1210" s="535"/>
      <c r="AA1210" s="536"/>
      <c r="AB1210" s="518"/>
    </row>
    <row r="1211" spans="1:28" ht="15.75" customHeight="1" thickBot="1">
      <c r="A1211" s="540"/>
      <c r="B1211" s="541"/>
      <c r="C1211" s="541"/>
      <c r="D1211" s="542"/>
      <c r="E1211" s="543">
        <f>SUM(E1209)</f>
        <v>1</v>
      </c>
      <c r="F1211" s="544"/>
      <c r="G1211" s="545">
        <f>SUM(G1209)</f>
        <v>0</v>
      </c>
      <c r="H1211" s="543"/>
      <c r="I1211" s="544"/>
      <c r="J1211" s="545">
        <f>SUM((J1209+M1209+P1209)/3)</f>
        <v>0</v>
      </c>
      <c r="K1211" s="543"/>
      <c r="L1211" s="543"/>
      <c r="M1211" s="543"/>
      <c r="N1211" s="543"/>
      <c r="O1211" s="543"/>
      <c r="P1211" s="543"/>
      <c r="Q1211" s="543"/>
      <c r="R1211" s="544"/>
      <c r="S1211" s="545">
        <f>SUM(((S1209*3)+V1209+Y1209)/5)</f>
        <v>0</v>
      </c>
      <c r="T1211" s="543"/>
      <c r="U1211" s="543"/>
      <c r="V1211" s="543"/>
      <c r="W1211" s="543"/>
      <c r="X1211" s="543"/>
      <c r="Y1211" s="543"/>
      <c r="Z1211" s="543"/>
      <c r="AA1211" s="544"/>
      <c r="AB1211" s="519"/>
    </row>
    <row r="1212" spans="1:28" ht="15.75" customHeight="1" thickBot="1">
      <c r="J1212" s="145"/>
      <c r="K1212" s="145"/>
      <c r="L1212" s="145"/>
      <c r="M1212" s="145"/>
      <c r="N1212" s="145"/>
      <c r="O1212" s="145"/>
      <c r="P1212" s="145"/>
      <c r="Q1212" s="145"/>
      <c r="R1212" s="145"/>
      <c r="S1212" s="145"/>
      <c r="T1212" s="145"/>
      <c r="U1212" s="145"/>
      <c r="V1212" s="145"/>
      <c r="W1212" s="145"/>
      <c r="X1212" s="145"/>
      <c r="Y1212" s="145"/>
      <c r="Z1212" s="145"/>
      <c r="AA1212" s="145"/>
      <c r="AB1212" s="145"/>
    </row>
    <row r="1213" spans="1:28" ht="15.75" customHeight="1">
      <c r="A1213" s="547" t="str">
        <f>T(A1207)</f>
        <v xml:space="preserve">Weapon of Mass Destruction </v>
      </c>
      <c r="B1213" s="548"/>
      <c r="C1213" s="548"/>
      <c r="D1213" s="549"/>
      <c r="E1213" s="508" t="s">
        <v>45</v>
      </c>
      <c r="F1213" s="509"/>
      <c r="G1213" s="508" t="s">
        <v>3</v>
      </c>
      <c r="H1213" s="512"/>
      <c r="I1213" s="509"/>
      <c r="J1213" s="514" t="s">
        <v>15</v>
      </c>
      <c r="K1213" s="515"/>
      <c r="L1213" s="515"/>
      <c r="M1213" s="515"/>
      <c r="N1213" s="515"/>
      <c r="O1213" s="515"/>
      <c r="P1213" s="515"/>
      <c r="Q1213" s="515"/>
      <c r="R1213" s="516"/>
      <c r="S1213" s="514" t="s">
        <v>7</v>
      </c>
      <c r="T1213" s="515"/>
      <c r="U1213" s="515"/>
      <c r="V1213" s="515"/>
      <c r="W1213" s="515"/>
      <c r="X1213" s="515"/>
      <c r="Y1213" s="515"/>
      <c r="Z1213" s="515"/>
      <c r="AA1213" s="516"/>
      <c r="AB1213" s="517">
        <f>SUM(((((J1217+S1217)/2)*G1217)*E1217))</f>
        <v>0</v>
      </c>
    </row>
    <row r="1214" spans="1:28" ht="15.75" customHeight="1">
      <c r="A1214" s="550"/>
      <c r="B1214" s="551"/>
      <c r="C1214" s="551"/>
      <c r="D1214" s="552"/>
      <c r="E1214" s="510"/>
      <c r="F1214" s="511"/>
      <c r="G1214" s="510"/>
      <c r="H1214" s="513"/>
      <c r="I1214" s="511"/>
      <c r="J1214" s="520" t="s">
        <v>16</v>
      </c>
      <c r="K1214" s="521"/>
      <c r="L1214" s="522"/>
      <c r="M1214" s="520" t="s">
        <v>17</v>
      </c>
      <c r="N1214" s="521"/>
      <c r="O1214" s="522"/>
      <c r="P1214" s="520" t="s">
        <v>18</v>
      </c>
      <c r="Q1214" s="521"/>
      <c r="R1214" s="522"/>
      <c r="S1214" s="520" t="s">
        <v>8</v>
      </c>
      <c r="T1214" s="521"/>
      <c r="U1214" s="522"/>
      <c r="V1214" s="520" t="s">
        <v>13</v>
      </c>
      <c r="W1214" s="521"/>
      <c r="X1214" s="522"/>
      <c r="Y1214" s="520" t="s">
        <v>149</v>
      </c>
      <c r="Z1214" s="521"/>
      <c r="AA1214" s="522"/>
      <c r="AB1214" s="518"/>
    </row>
    <row r="1215" spans="1:28" ht="15.75" customHeight="1">
      <c r="A1215" s="523" t="str">
        <f>T(A1094)</f>
        <v>Maintenance Barns/Facilities</v>
      </c>
      <c r="B1215" s="524"/>
      <c r="C1215" s="141" t="str">
        <f>T(C1094)</f>
        <v>HR</v>
      </c>
      <c r="D1215" s="144">
        <f>SUM(D1094)</f>
        <v>20</v>
      </c>
      <c r="E1215" s="525">
        <v>1</v>
      </c>
      <c r="F1215" s="526"/>
      <c r="G1215" s="525">
        <f>SUM(G1094)</f>
        <v>0</v>
      </c>
      <c r="H1215" s="529"/>
      <c r="I1215" s="526"/>
      <c r="J1215" s="531">
        <v>0</v>
      </c>
      <c r="K1215" s="532"/>
      <c r="L1215" s="533"/>
      <c r="M1215" s="531">
        <v>0</v>
      </c>
      <c r="N1215" s="532"/>
      <c r="O1215" s="533"/>
      <c r="P1215" s="531">
        <v>0</v>
      </c>
      <c r="Q1215" s="532"/>
      <c r="R1215" s="533"/>
      <c r="S1215" s="531">
        <v>0</v>
      </c>
      <c r="T1215" s="532"/>
      <c r="U1215" s="533"/>
      <c r="V1215" s="531">
        <v>0</v>
      </c>
      <c r="W1215" s="532"/>
      <c r="X1215" s="533"/>
      <c r="Y1215" s="531">
        <v>0</v>
      </c>
      <c r="Z1215" s="532"/>
      <c r="AA1215" s="533"/>
      <c r="AB1215" s="518"/>
    </row>
    <row r="1216" spans="1:28" ht="15.75" customHeight="1">
      <c r="A1216" s="537" t="str">
        <f>T(A1095)</f>
        <v/>
      </c>
      <c r="B1216" s="538"/>
      <c r="C1216" s="538"/>
      <c r="D1216" s="539"/>
      <c r="E1216" s="527"/>
      <c r="F1216" s="528"/>
      <c r="G1216" s="527"/>
      <c r="H1216" s="530"/>
      <c r="I1216" s="528"/>
      <c r="J1216" s="534"/>
      <c r="K1216" s="535"/>
      <c r="L1216" s="536"/>
      <c r="M1216" s="534"/>
      <c r="N1216" s="535"/>
      <c r="O1216" s="536"/>
      <c r="P1216" s="534"/>
      <c r="Q1216" s="535"/>
      <c r="R1216" s="536"/>
      <c r="S1216" s="534"/>
      <c r="T1216" s="535"/>
      <c r="U1216" s="536"/>
      <c r="V1216" s="534"/>
      <c r="W1216" s="535"/>
      <c r="X1216" s="536"/>
      <c r="Y1216" s="534"/>
      <c r="Z1216" s="535"/>
      <c r="AA1216" s="536"/>
      <c r="AB1216" s="518"/>
    </row>
    <row r="1217" spans="1:28" ht="15.75" customHeight="1" thickBot="1">
      <c r="A1217" s="540"/>
      <c r="B1217" s="541"/>
      <c r="C1217" s="541"/>
      <c r="D1217" s="542"/>
      <c r="E1217" s="543">
        <f>SUM(E1215)</f>
        <v>1</v>
      </c>
      <c r="F1217" s="544"/>
      <c r="G1217" s="545">
        <f>SUM(G1215)</f>
        <v>0</v>
      </c>
      <c r="H1217" s="543"/>
      <c r="I1217" s="544"/>
      <c r="J1217" s="545">
        <f>SUM((J1215+M1215+P1215)/3)</f>
        <v>0</v>
      </c>
      <c r="K1217" s="543"/>
      <c r="L1217" s="543"/>
      <c r="M1217" s="543"/>
      <c r="N1217" s="543"/>
      <c r="O1217" s="543"/>
      <c r="P1217" s="543"/>
      <c r="Q1217" s="543"/>
      <c r="R1217" s="544"/>
      <c r="S1217" s="545">
        <f>SUM(((S1215*3)+V1215+Y1215)/5)</f>
        <v>0</v>
      </c>
      <c r="T1217" s="543"/>
      <c r="U1217" s="543"/>
      <c r="V1217" s="543"/>
      <c r="W1217" s="543"/>
      <c r="X1217" s="543"/>
      <c r="Y1217" s="543"/>
      <c r="Z1217" s="543"/>
      <c r="AA1217" s="544"/>
      <c r="AB1217" s="519"/>
    </row>
    <row r="1218" spans="1:28" ht="15.75" customHeight="1" thickBot="1"/>
    <row r="1219" spans="1:28" ht="15.75" customHeight="1" thickBot="1">
      <c r="A1219" s="569" t="s">
        <v>44</v>
      </c>
      <c r="B1219" s="570"/>
      <c r="C1219" s="570"/>
      <c r="D1219" s="570"/>
      <c r="E1219" s="570"/>
      <c r="F1219" s="570"/>
      <c r="G1219" s="570"/>
      <c r="H1219" s="570"/>
      <c r="I1219" s="570"/>
      <c r="J1219" s="570"/>
      <c r="K1219" s="570"/>
      <c r="L1219" s="570"/>
      <c r="M1219" s="570"/>
      <c r="N1219" s="570"/>
      <c r="O1219" s="570"/>
      <c r="P1219" s="570"/>
      <c r="Q1219" s="570"/>
      <c r="R1219" s="570"/>
      <c r="S1219" s="570"/>
      <c r="T1219" s="570"/>
      <c r="U1219" s="570"/>
      <c r="V1219" s="570"/>
      <c r="W1219" s="570"/>
      <c r="X1219" s="570"/>
      <c r="Y1219" s="570"/>
      <c r="Z1219" s="570"/>
      <c r="AA1219" s="570"/>
      <c r="AB1219" s="571"/>
    </row>
    <row r="1220" spans="1:28" ht="15.75" customHeight="1">
      <c r="A1220" s="557" t="s">
        <v>91</v>
      </c>
      <c r="B1220" s="558"/>
      <c r="C1220" s="558"/>
      <c r="D1220" s="558"/>
      <c r="E1220" s="558"/>
      <c r="F1220" s="558"/>
      <c r="G1220" s="558"/>
      <c r="H1220" s="558"/>
      <c r="I1220" s="558"/>
      <c r="J1220" s="558"/>
      <c r="K1220" s="558"/>
      <c r="L1220" s="558"/>
      <c r="M1220" s="558"/>
      <c r="N1220" s="558"/>
      <c r="O1220" s="558"/>
      <c r="P1220" s="558"/>
      <c r="Q1220" s="558"/>
      <c r="R1220" s="558"/>
      <c r="S1220" s="558"/>
      <c r="T1220" s="558"/>
      <c r="U1220" s="558"/>
      <c r="V1220" s="558"/>
      <c r="W1220" s="558"/>
      <c r="X1220" s="558"/>
      <c r="Y1220" s="558"/>
      <c r="Z1220" s="558"/>
      <c r="AA1220" s="558"/>
      <c r="AB1220" s="559"/>
    </row>
    <row r="1221" spans="1:28" ht="15.75" customHeight="1">
      <c r="A1221" s="560"/>
      <c r="B1221" s="561"/>
      <c r="C1221" s="561"/>
      <c r="D1221" s="561"/>
      <c r="E1221" s="561"/>
      <c r="F1221" s="561"/>
      <c r="G1221" s="561"/>
      <c r="H1221" s="561"/>
      <c r="I1221" s="561"/>
      <c r="J1221" s="561"/>
      <c r="K1221" s="561"/>
      <c r="L1221" s="561"/>
      <c r="M1221" s="561"/>
      <c r="N1221" s="561"/>
      <c r="O1221" s="561"/>
      <c r="P1221" s="561"/>
      <c r="Q1221" s="561"/>
      <c r="R1221" s="561"/>
      <c r="S1221" s="561"/>
      <c r="T1221" s="561"/>
      <c r="U1221" s="561"/>
      <c r="V1221" s="561"/>
      <c r="W1221" s="561"/>
      <c r="X1221" s="561"/>
      <c r="Y1221" s="561"/>
      <c r="Z1221" s="561"/>
      <c r="AA1221" s="561"/>
      <c r="AB1221" s="562"/>
    </row>
    <row r="1222" spans="1:28" ht="15.75" customHeight="1" thickBot="1">
      <c r="A1222" s="563"/>
      <c r="B1222" s="564"/>
      <c r="C1222" s="564"/>
      <c r="D1222" s="564"/>
      <c r="E1222" s="564"/>
      <c r="F1222" s="564"/>
      <c r="G1222" s="564"/>
      <c r="H1222" s="564"/>
      <c r="I1222" s="564"/>
      <c r="J1222" s="564"/>
      <c r="K1222" s="564"/>
      <c r="L1222" s="564"/>
      <c r="M1222" s="564"/>
      <c r="N1222" s="564"/>
      <c r="O1222" s="564"/>
      <c r="P1222" s="564"/>
      <c r="Q1222" s="564"/>
      <c r="R1222" s="564"/>
      <c r="S1222" s="564"/>
      <c r="T1222" s="564"/>
      <c r="U1222" s="564"/>
      <c r="V1222" s="564"/>
      <c r="W1222" s="564"/>
      <c r="X1222" s="564"/>
      <c r="Y1222" s="564"/>
      <c r="Z1222" s="564"/>
      <c r="AA1222" s="564"/>
      <c r="AB1222" s="565"/>
    </row>
    <row r="1223" spans="1:28" ht="15.75" customHeight="1"/>
  </sheetData>
  <mergeCells count="5215">
    <mergeCell ref="A1219:AB1219"/>
    <mergeCell ref="A1220:AB1222"/>
    <mergeCell ref="AB1213:AB1217"/>
    <mergeCell ref="J1214:L1214"/>
    <mergeCell ref="M1214:O1214"/>
    <mergeCell ref="P1214:R1214"/>
    <mergeCell ref="S1214:U1214"/>
    <mergeCell ref="V1214:X1214"/>
    <mergeCell ref="Y1214:AA1214"/>
    <mergeCell ref="A1215:B1215"/>
    <mergeCell ref="E1215:F1216"/>
    <mergeCell ref="G1215:I1216"/>
    <mergeCell ref="J1215:L1216"/>
    <mergeCell ref="M1215:O1216"/>
    <mergeCell ref="P1215:R1216"/>
    <mergeCell ref="S1215:U1216"/>
    <mergeCell ref="V1215:X1216"/>
    <mergeCell ref="Y1215:AA1216"/>
    <mergeCell ref="A1216:D1217"/>
    <mergeCell ref="E1217:F1217"/>
    <mergeCell ref="G1217:I1217"/>
    <mergeCell ref="E1213:F1214"/>
    <mergeCell ref="G1213:I1214"/>
    <mergeCell ref="A1213:D1214"/>
    <mergeCell ref="J1213:R1213"/>
    <mergeCell ref="S1213:AA1213"/>
    <mergeCell ref="J1217:R1217"/>
    <mergeCell ref="S1217:AA1217"/>
    <mergeCell ref="A1207:D1208"/>
    <mergeCell ref="J1207:R1207"/>
    <mergeCell ref="S1207:AA1207"/>
    <mergeCell ref="AB1207:AB1211"/>
    <mergeCell ref="J1208:L1208"/>
    <mergeCell ref="M1208:O1208"/>
    <mergeCell ref="P1208:R1208"/>
    <mergeCell ref="S1208:U1208"/>
    <mergeCell ref="V1208:X1208"/>
    <mergeCell ref="Y1208:AA1208"/>
    <mergeCell ref="A1209:B1209"/>
    <mergeCell ref="E1209:F1210"/>
    <mergeCell ref="G1209:I1210"/>
    <mergeCell ref="J1209:L1210"/>
    <mergeCell ref="M1209:O1210"/>
    <mergeCell ref="P1209:R1210"/>
    <mergeCell ref="S1209:U1210"/>
    <mergeCell ref="V1209:X1210"/>
    <mergeCell ref="Y1209:AA1210"/>
    <mergeCell ref="A1210:D1211"/>
    <mergeCell ref="E1211:F1211"/>
    <mergeCell ref="G1211:I1211"/>
    <mergeCell ref="E1207:F1208"/>
    <mergeCell ref="G1207:I1208"/>
    <mergeCell ref="J1211:R1211"/>
    <mergeCell ref="S1211:AA1211"/>
    <mergeCell ref="AB1201:AB1205"/>
    <mergeCell ref="J1202:L1202"/>
    <mergeCell ref="M1202:O1202"/>
    <mergeCell ref="P1202:R1202"/>
    <mergeCell ref="S1202:U1202"/>
    <mergeCell ref="V1202:X1202"/>
    <mergeCell ref="Y1202:AA1202"/>
    <mergeCell ref="A1203:B1203"/>
    <mergeCell ref="E1203:F1204"/>
    <mergeCell ref="G1203:I1204"/>
    <mergeCell ref="J1203:L1204"/>
    <mergeCell ref="M1203:O1204"/>
    <mergeCell ref="P1203:R1204"/>
    <mergeCell ref="S1203:U1204"/>
    <mergeCell ref="V1203:X1204"/>
    <mergeCell ref="Y1203:AA1204"/>
    <mergeCell ref="A1204:D1205"/>
    <mergeCell ref="E1205:F1205"/>
    <mergeCell ref="G1205:I1205"/>
    <mergeCell ref="E1201:F1202"/>
    <mergeCell ref="G1201:I1202"/>
    <mergeCell ref="A1201:D1202"/>
    <mergeCell ref="J1201:R1201"/>
    <mergeCell ref="S1201:AA1201"/>
    <mergeCell ref="J1205:R1205"/>
    <mergeCell ref="S1205:AA1205"/>
    <mergeCell ref="A1195:D1196"/>
    <mergeCell ref="J1195:R1195"/>
    <mergeCell ref="S1195:AA1195"/>
    <mergeCell ref="AB1195:AB1199"/>
    <mergeCell ref="J1196:L1196"/>
    <mergeCell ref="M1196:O1196"/>
    <mergeCell ref="P1196:R1196"/>
    <mergeCell ref="S1196:U1196"/>
    <mergeCell ref="V1196:X1196"/>
    <mergeCell ref="Y1196:AA1196"/>
    <mergeCell ref="A1197:B1197"/>
    <mergeCell ref="E1197:F1198"/>
    <mergeCell ref="G1197:I1198"/>
    <mergeCell ref="J1197:L1198"/>
    <mergeCell ref="M1197:O1198"/>
    <mergeCell ref="P1197:R1198"/>
    <mergeCell ref="S1197:U1198"/>
    <mergeCell ref="V1197:X1198"/>
    <mergeCell ref="Y1197:AA1198"/>
    <mergeCell ref="A1198:D1199"/>
    <mergeCell ref="E1199:F1199"/>
    <mergeCell ref="G1199:I1199"/>
    <mergeCell ref="E1195:F1196"/>
    <mergeCell ref="G1195:I1196"/>
    <mergeCell ref="J1199:R1199"/>
    <mergeCell ref="S1199:AA1199"/>
    <mergeCell ref="A1189:D1190"/>
    <mergeCell ref="J1189:R1189"/>
    <mergeCell ref="S1189:AA1189"/>
    <mergeCell ref="AB1189:AB1193"/>
    <mergeCell ref="J1190:L1190"/>
    <mergeCell ref="M1190:O1190"/>
    <mergeCell ref="P1190:R1190"/>
    <mergeCell ref="S1190:U1190"/>
    <mergeCell ref="V1190:X1190"/>
    <mergeCell ref="Y1190:AA1190"/>
    <mergeCell ref="A1191:B1191"/>
    <mergeCell ref="E1191:F1192"/>
    <mergeCell ref="G1191:I1192"/>
    <mergeCell ref="J1191:L1192"/>
    <mergeCell ref="M1191:O1192"/>
    <mergeCell ref="P1191:R1192"/>
    <mergeCell ref="S1191:U1192"/>
    <mergeCell ref="V1191:X1192"/>
    <mergeCell ref="Y1191:AA1192"/>
    <mergeCell ref="A1192:D1193"/>
    <mergeCell ref="E1193:F1193"/>
    <mergeCell ref="G1193:I1193"/>
    <mergeCell ref="E1189:F1190"/>
    <mergeCell ref="G1189:I1190"/>
    <mergeCell ref="J1193:R1193"/>
    <mergeCell ref="S1193:AA1193"/>
    <mergeCell ref="J1183:R1183"/>
    <mergeCell ref="S1183:AA1183"/>
    <mergeCell ref="AB1183:AB1187"/>
    <mergeCell ref="J1184:L1184"/>
    <mergeCell ref="M1184:O1184"/>
    <mergeCell ref="P1184:R1184"/>
    <mergeCell ref="S1184:U1184"/>
    <mergeCell ref="V1184:X1184"/>
    <mergeCell ref="Y1184:AA1184"/>
    <mergeCell ref="A1185:B1185"/>
    <mergeCell ref="E1185:F1186"/>
    <mergeCell ref="G1185:I1186"/>
    <mergeCell ref="J1185:L1186"/>
    <mergeCell ref="M1185:O1186"/>
    <mergeCell ref="P1185:R1186"/>
    <mergeCell ref="S1185:U1186"/>
    <mergeCell ref="V1185:X1186"/>
    <mergeCell ref="Y1185:AA1186"/>
    <mergeCell ref="A1186:D1187"/>
    <mergeCell ref="E1187:F1187"/>
    <mergeCell ref="G1187:I1187"/>
    <mergeCell ref="E1183:F1184"/>
    <mergeCell ref="G1183:I1184"/>
    <mergeCell ref="J1187:R1187"/>
    <mergeCell ref="S1187:AA1187"/>
    <mergeCell ref="A1183:D1184"/>
    <mergeCell ref="A1177:D1178"/>
    <mergeCell ref="J1177:R1177"/>
    <mergeCell ref="S1177:AA1177"/>
    <mergeCell ref="AB1177:AB1181"/>
    <mergeCell ref="J1178:L1178"/>
    <mergeCell ref="M1178:O1178"/>
    <mergeCell ref="P1178:R1178"/>
    <mergeCell ref="S1178:U1178"/>
    <mergeCell ref="V1178:X1178"/>
    <mergeCell ref="Y1178:AA1178"/>
    <mergeCell ref="A1179:B1179"/>
    <mergeCell ref="E1179:F1180"/>
    <mergeCell ref="G1179:I1180"/>
    <mergeCell ref="J1179:L1180"/>
    <mergeCell ref="M1179:O1180"/>
    <mergeCell ref="P1179:R1180"/>
    <mergeCell ref="S1179:U1180"/>
    <mergeCell ref="V1179:X1180"/>
    <mergeCell ref="Y1179:AA1180"/>
    <mergeCell ref="A1180:D1181"/>
    <mergeCell ref="E1181:F1181"/>
    <mergeCell ref="G1181:I1181"/>
    <mergeCell ref="E1177:F1178"/>
    <mergeCell ref="G1177:I1178"/>
    <mergeCell ref="J1181:R1181"/>
    <mergeCell ref="S1181:AA1181"/>
    <mergeCell ref="A1171:D1172"/>
    <mergeCell ref="J1171:R1171"/>
    <mergeCell ref="S1171:AA1171"/>
    <mergeCell ref="AB1171:AB1175"/>
    <mergeCell ref="J1172:L1172"/>
    <mergeCell ref="M1172:O1172"/>
    <mergeCell ref="P1172:R1172"/>
    <mergeCell ref="S1172:U1172"/>
    <mergeCell ref="V1172:X1172"/>
    <mergeCell ref="Y1172:AA1172"/>
    <mergeCell ref="A1173:B1173"/>
    <mergeCell ref="E1173:F1174"/>
    <mergeCell ref="G1173:I1174"/>
    <mergeCell ref="J1173:L1174"/>
    <mergeCell ref="M1173:O1174"/>
    <mergeCell ref="P1173:R1174"/>
    <mergeCell ref="S1173:U1174"/>
    <mergeCell ref="V1173:X1174"/>
    <mergeCell ref="Y1173:AA1174"/>
    <mergeCell ref="A1174:D1175"/>
    <mergeCell ref="E1175:F1175"/>
    <mergeCell ref="G1175:I1175"/>
    <mergeCell ref="E1171:F1172"/>
    <mergeCell ref="G1171:I1172"/>
    <mergeCell ref="J1175:R1175"/>
    <mergeCell ref="S1175:AA1175"/>
    <mergeCell ref="E1165:F1166"/>
    <mergeCell ref="G1165:I1166"/>
    <mergeCell ref="J1165:R1165"/>
    <mergeCell ref="S1165:AA1165"/>
    <mergeCell ref="AB1165:AB1169"/>
    <mergeCell ref="J1166:L1166"/>
    <mergeCell ref="M1166:O1166"/>
    <mergeCell ref="P1166:R1166"/>
    <mergeCell ref="S1166:U1166"/>
    <mergeCell ref="V1166:X1166"/>
    <mergeCell ref="Y1166:AA1166"/>
    <mergeCell ref="A1167:B1167"/>
    <mergeCell ref="E1167:F1168"/>
    <mergeCell ref="G1167:I1168"/>
    <mergeCell ref="J1167:L1168"/>
    <mergeCell ref="M1167:O1168"/>
    <mergeCell ref="P1167:R1168"/>
    <mergeCell ref="S1167:U1168"/>
    <mergeCell ref="V1167:X1168"/>
    <mergeCell ref="Y1167:AA1168"/>
    <mergeCell ref="A1168:D1169"/>
    <mergeCell ref="E1169:F1169"/>
    <mergeCell ref="G1169:I1169"/>
    <mergeCell ref="J1169:R1169"/>
    <mergeCell ref="S1169:AA1169"/>
    <mergeCell ref="A1165:D1166"/>
    <mergeCell ref="AB1159:AB1163"/>
    <mergeCell ref="J1160:L1160"/>
    <mergeCell ref="M1160:O1160"/>
    <mergeCell ref="P1160:R1160"/>
    <mergeCell ref="S1160:U1160"/>
    <mergeCell ref="V1160:X1160"/>
    <mergeCell ref="Y1160:AA1160"/>
    <mergeCell ref="A1161:B1161"/>
    <mergeCell ref="E1161:F1162"/>
    <mergeCell ref="G1161:I1162"/>
    <mergeCell ref="J1161:L1162"/>
    <mergeCell ref="M1161:O1162"/>
    <mergeCell ref="P1161:R1162"/>
    <mergeCell ref="S1161:U1162"/>
    <mergeCell ref="V1161:X1162"/>
    <mergeCell ref="Y1161:AA1162"/>
    <mergeCell ref="E1163:F1163"/>
    <mergeCell ref="G1163:I1163"/>
    <mergeCell ref="J1163:R1163"/>
    <mergeCell ref="S1163:AA1163"/>
    <mergeCell ref="A1162:D1163"/>
    <mergeCell ref="J1139:R1139"/>
    <mergeCell ref="S1139:AA1139"/>
    <mergeCell ref="E1153:F1154"/>
    <mergeCell ref="G1153:I1154"/>
    <mergeCell ref="J1153:R1153"/>
    <mergeCell ref="S1153:AA1153"/>
    <mergeCell ref="AB1153:AB1157"/>
    <mergeCell ref="J1154:L1154"/>
    <mergeCell ref="M1154:O1154"/>
    <mergeCell ref="P1154:R1154"/>
    <mergeCell ref="S1154:U1154"/>
    <mergeCell ref="V1154:X1154"/>
    <mergeCell ref="Y1154:AA1154"/>
    <mergeCell ref="A1155:B1155"/>
    <mergeCell ref="E1155:F1156"/>
    <mergeCell ref="G1155:I1156"/>
    <mergeCell ref="J1155:L1156"/>
    <mergeCell ref="M1155:O1156"/>
    <mergeCell ref="P1155:R1156"/>
    <mergeCell ref="S1155:U1156"/>
    <mergeCell ref="V1155:X1156"/>
    <mergeCell ref="Y1155:AA1156"/>
    <mergeCell ref="E1157:F1157"/>
    <mergeCell ref="G1157:I1157"/>
    <mergeCell ref="J1157:R1157"/>
    <mergeCell ref="S1157:AA1157"/>
    <mergeCell ref="A1147:D1148"/>
    <mergeCell ref="E1147:F1148"/>
    <mergeCell ref="G1147:I1148"/>
    <mergeCell ref="J1147:R1147"/>
    <mergeCell ref="S1147:AA1147"/>
    <mergeCell ref="AB1147:AB1151"/>
    <mergeCell ref="E1129:F1130"/>
    <mergeCell ref="G1129:I1130"/>
    <mergeCell ref="J1129:R1129"/>
    <mergeCell ref="S1129:AA1129"/>
    <mergeCell ref="AB1129:AB1133"/>
    <mergeCell ref="J1130:L1130"/>
    <mergeCell ref="M1130:O1130"/>
    <mergeCell ref="P1130:R1130"/>
    <mergeCell ref="S1130:U1130"/>
    <mergeCell ref="V1130:X1130"/>
    <mergeCell ref="Y1130:AA1130"/>
    <mergeCell ref="A1131:B1131"/>
    <mergeCell ref="E1131:F1132"/>
    <mergeCell ref="G1131:I1132"/>
    <mergeCell ref="J1131:L1132"/>
    <mergeCell ref="M1131:O1132"/>
    <mergeCell ref="P1131:R1132"/>
    <mergeCell ref="S1131:U1132"/>
    <mergeCell ref="V1131:X1132"/>
    <mergeCell ref="Y1131:AA1132"/>
    <mergeCell ref="E1133:F1133"/>
    <mergeCell ref="G1133:I1133"/>
    <mergeCell ref="J1133:R1133"/>
    <mergeCell ref="S1133:AA1133"/>
    <mergeCell ref="A1129:D1130"/>
    <mergeCell ref="AB1123:AB1127"/>
    <mergeCell ref="J1124:L1124"/>
    <mergeCell ref="M1124:O1124"/>
    <mergeCell ref="P1124:R1124"/>
    <mergeCell ref="S1124:U1124"/>
    <mergeCell ref="V1124:X1124"/>
    <mergeCell ref="Y1124:AA1124"/>
    <mergeCell ref="A1125:B1125"/>
    <mergeCell ref="E1125:F1126"/>
    <mergeCell ref="G1125:I1126"/>
    <mergeCell ref="J1125:L1126"/>
    <mergeCell ref="M1125:O1126"/>
    <mergeCell ref="P1125:R1126"/>
    <mergeCell ref="S1125:U1126"/>
    <mergeCell ref="V1125:X1126"/>
    <mergeCell ref="Y1125:AA1126"/>
    <mergeCell ref="E1127:F1127"/>
    <mergeCell ref="G1127:I1127"/>
    <mergeCell ref="J1127:R1127"/>
    <mergeCell ref="S1127:AA1127"/>
    <mergeCell ref="A1123:D1124"/>
    <mergeCell ref="E1123:F1124"/>
    <mergeCell ref="G1123:I1124"/>
    <mergeCell ref="J1123:R1123"/>
    <mergeCell ref="S1123:AA1123"/>
    <mergeCell ref="A1126:D1127"/>
    <mergeCell ref="E1117:F1118"/>
    <mergeCell ref="G1117:I1118"/>
    <mergeCell ref="J1117:R1117"/>
    <mergeCell ref="S1117:AA1117"/>
    <mergeCell ref="AB1117:AB1121"/>
    <mergeCell ref="J1118:L1118"/>
    <mergeCell ref="M1118:O1118"/>
    <mergeCell ref="P1118:R1118"/>
    <mergeCell ref="S1118:U1118"/>
    <mergeCell ref="V1118:X1118"/>
    <mergeCell ref="Y1118:AA1118"/>
    <mergeCell ref="A1119:B1119"/>
    <mergeCell ref="E1119:F1120"/>
    <mergeCell ref="G1119:I1120"/>
    <mergeCell ref="J1119:L1120"/>
    <mergeCell ref="M1119:O1120"/>
    <mergeCell ref="P1119:R1120"/>
    <mergeCell ref="S1119:U1120"/>
    <mergeCell ref="V1119:X1120"/>
    <mergeCell ref="Y1119:AA1120"/>
    <mergeCell ref="E1121:F1121"/>
    <mergeCell ref="G1121:I1121"/>
    <mergeCell ref="J1121:R1121"/>
    <mergeCell ref="S1121:AA1121"/>
    <mergeCell ref="A1117:D1118"/>
    <mergeCell ref="A1120:D1121"/>
    <mergeCell ref="AB1111:AB1115"/>
    <mergeCell ref="J1112:L1112"/>
    <mergeCell ref="M1112:O1112"/>
    <mergeCell ref="P1112:R1112"/>
    <mergeCell ref="S1112:U1112"/>
    <mergeCell ref="V1112:X1112"/>
    <mergeCell ref="Y1112:AA1112"/>
    <mergeCell ref="A1113:B1113"/>
    <mergeCell ref="E1113:F1114"/>
    <mergeCell ref="G1113:I1114"/>
    <mergeCell ref="J1113:L1114"/>
    <mergeCell ref="M1113:O1114"/>
    <mergeCell ref="P1113:R1114"/>
    <mergeCell ref="S1113:U1114"/>
    <mergeCell ref="V1113:X1114"/>
    <mergeCell ref="Y1113:AA1114"/>
    <mergeCell ref="E1115:F1115"/>
    <mergeCell ref="G1115:I1115"/>
    <mergeCell ref="J1115:R1115"/>
    <mergeCell ref="S1115:AA1115"/>
    <mergeCell ref="A1111:D1112"/>
    <mergeCell ref="E1111:F1112"/>
    <mergeCell ref="G1111:I1112"/>
    <mergeCell ref="J1111:R1111"/>
    <mergeCell ref="S1111:AA1111"/>
    <mergeCell ref="A1114:D1115"/>
    <mergeCell ref="J1105:R1105"/>
    <mergeCell ref="S1105:AA1105"/>
    <mergeCell ref="AB1105:AB1109"/>
    <mergeCell ref="J1106:L1106"/>
    <mergeCell ref="M1106:O1106"/>
    <mergeCell ref="P1106:R1106"/>
    <mergeCell ref="S1106:U1106"/>
    <mergeCell ref="V1106:X1106"/>
    <mergeCell ref="Y1106:AA1106"/>
    <mergeCell ref="A1107:B1107"/>
    <mergeCell ref="E1107:F1108"/>
    <mergeCell ref="G1107:I1108"/>
    <mergeCell ref="J1107:L1108"/>
    <mergeCell ref="M1107:O1108"/>
    <mergeCell ref="P1107:R1108"/>
    <mergeCell ref="S1107:U1108"/>
    <mergeCell ref="V1107:X1108"/>
    <mergeCell ref="Y1107:AA1108"/>
    <mergeCell ref="E1109:F1109"/>
    <mergeCell ref="G1109:I1109"/>
    <mergeCell ref="J1109:R1109"/>
    <mergeCell ref="S1109:AA1109"/>
    <mergeCell ref="A1108:D1109"/>
    <mergeCell ref="A1092:D1093"/>
    <mergeCell ref="J1092:R1092"/>
    <mergeCell ref="S1092:AA1092"/>
    <mergeCell ref="AB1092:AB1096"/>
    <mergeCell ref="J1093:L1093"/>
    <mergeCell ref="M1093:O1093"/>
    <mergeCell ref="P1093:R1093"/>
    <mergeCell ref="S1093:U1093"/>
    <mergeCell ref="V1093:X1093"/>
    <mergeCell ref="Y1093:AA1093"/>
    <mergeCell ref="A1094:B1094"/>
    <mergeCell ref="E1094:F1095"/>
    <mergeCell ref="G1094:I1095"/>
    <mergeCell ref="J1094:L1095"/>
    <mergeCell ref="M1094:O1095"/>
    <mergeCell ref="P1094:R1095"/>
    <mergeCell ref="S1094:U1095"/>
    <mergeCell ref="V1094:X1095"/>
    <mergeCell ref="Y1094:AA1095"/>
    <mergeCell ref="A1095:D1096"/>
    <mergeCell ref="E1096:F1096"/>
    <mergeCell ref="G1096:I1096"/>
    <mergeCell ref="E1092:F1093"/>
    <mergeCell ref="G1092:I1093"/>
    <mergeCell ref="AB1086:AB1090"/>
    <mergeCell ref="J1087:L1087"/>
    <mergeCell ref="M1087:O1087"/>
    <mergeCell ref="P1087:R1087"/>
    <mergeCell ref="S1087:U1087"/>
    <mergeCell ref="V1087:X1087"/>
    <mergeCell ref="Y1087:AA1087"/>
    <mergeCell ref="A1088:B1088"/>
    <mergeCell ref="E1088:F1089"/>
    <mergeCell ref="G1088:I1089"/>
    <mergeCell ref="J1088:L1089"/>
    <mergeCell ref="M1088:O1089"/>
    <mergeCell ref="P1088:R1089"/>
    <mergeCell ref="S1088:U1089"/>
    <mergeCell ref="V1088:X1089"/>
    <mergeCell ref="Y1088:AA1089"/>
    <mergeCell ref="A1089:D1090"/>
    <mergeCell ref="E1090:F1090"/>
    <mergeCell ref="G1090:I1090"/>
    <mergeCell ref="E1086:F1087"/>
    <mergeCell ref="G1086:I1087"/>
    <mergeCell ref="A1086:D1087"/>
    <mergeCell ref="J1086:R1086"/>
    <mergeCell ref="S1086:AA1086"/>
    <mergeCell ref="J1090:R1090"/>
    <mergeCell ref="S1090:AA1090"/>
    <mergeCell ref="A1080:D1081"/>
    <mergeCell ref="J1080:R1080"/>
    <mergeCell ref="S1080:AA1080"/>
    <mergeCell ref="AB1080:AB1084"/>
    <mergeCell ref="J1081:L1081"/>
    <mergeCell ref="M1081:O1081"/>
    <mergeCell ref="P1081:R1081"/>
    <mergeCell ref="S1081:U1081"/>
    <mergeCell ref="V1081:X1081"/>
    <mergeCell ref="Y1081:AA1081"/>
    <mergeCell ref="A1082:B1082"/>
    <mergeCell ref="E1082:F1083"/>
    <mergeCell ref="G1082:I1083"/>
    <mergeCell ref="J1082:L1083"/>
    <mergeCell ref="M1082:O1083"/>
    <mergeCell ref="P1082:R1083"/>
    <mergeCell ref="S1082:U1083"/>
    <mergeCell ref="V1082:X1083"/>
    <mergeCell ref="Y1082:AA1083"/>
    <mergeCell ref="A1083:D1084"/>
    <mergeCell ref="E1084:F1084"/>
    <mergeCell ref="G1084:I1084"/>
    <mergeCell ref="E1080:F1081"/>
    <mergeCell ref="G1080:I1081"/>
    <mergeCell ref="J1084:R1084"/>
    <mergeCell ref="S1084:AA1084"/>
    <mergeCell ref="A1074:D1075"/>
    <mergeCell ref="J1074:R1074"/>
    <mergeCell ref="S1074:AA1074"/>
    <mergeCell ref="AB1074:AB1078"/>
    <mergeCell ref="J1075:L1075"/>
    <mergeCell ref="M1075:O1075"/>
    <mergeCell ref="P1075:R1075"/>
    <mergeCell ref="S1075:U1075"/>
    <mergeCell ref="V1075:X1075"/>
    <mergeCell ref="Y1075:AA1075"/>
    <mergeCell ref="A1076:B1076"/>
    <mergeCell ref="E1076:F1077"/>
    <mergeCell ref="G1076:I1077"/>
    <mergeCell ref="J1076:L1077"/>
    <mergeCell ref="M1076:O1077"/>
    <mergeCell ref="P1076:R1077"/>
    <mergeCell ref="S1076:U1077"/>
    <mergeCell ref="V1076:X1077"/>
    <mergeCell ref="Y1076:AA1077"/>
    <mergeCell ref="A1077:D1078"/>
    <mergeCell ref="E1078:F1078"/>
    <mergeCell ref="G1078:I1078"/>
    <mergeCell ref="E1074:F1075"/>
    <mergeCell ref="G1074:I1075"/>
    <mergeCell ref="J1078:R1078"/>
    <mergeCell ref="S1078:AA1078"/>
    <mergeCell ref="J1068:R1068"/>
    <mergeCell ref="S1068:AA1068"/>
    <mergeCell ref="AB1068:AB1072"/>
    <mergeCell ref="J1069:L1069"/>
    <mergeCell ref="M1069:O1069"/>
    <mergeCell ref="P1069:R1069"/>
    <mergeCell ref="S1069:U1069"/>
    <mergeCell ref="V1069:X1069"/>
    <mergeCell ref="Y1069:AA1069"/>
    <mergeCell ref="A1070:B1070"/>
    <mergeCell ref="E1070:F1071"/>
    <mergeCell ref="G1070:I1071"/>
    <mergeCell ref="J1070:L1071"/>
    <mergeCell ref="M1070:O1071"/>
    <mergeCell ref="P1070:R1071"/>
    <mergeCell ref="S1070:U1071"/>
    <mergeCell ref="V1070:X1071"/>
    <mergeCell ref="Y1070:AA1071"/>
    <mergeCell ref="A1071:D1072"/>
    <mergeCell ref="E1072:F1072"/>
    <mergeCell ref="G1072:I1072"/>
    <mergeCell ref="E1068:F1069"/>
    <mergeCell ref="G1068:I1069"/>
    <mergeCell ref="J1072:R1072"/>
    <mergeCell ref="S1072:AA1072"/>
    <mergeCell ref="A1068:D1069"/>
    <mergeCell ref="A1062:D1063"/>
    <mergeCell ref="J1062:R1062"/>
    <mergeCell ref="S1062:AA1062"/>
    <mergeCell ref="AB1062:AB1066"/>
    <mergeCell ref="J1063:L1063"/>
    <mergeCell ref="M1063:O1063"/>
    <mergeCell ref="P1063:R1063"/>
    <mergeCell ref="S1063:U1063"/>
    <mergeCell ref="V1063:X1063"/>
    <mergeCell ref="Y1063:AA1063"/>
    <mergeCell ref="A1064:B1064"/>
    <mergeCell ref="E1064:F1065"/>
    <mergeCell ref="G1064:I1065"/>
    <mergeCell ref="J1064:L1065"/>
    <mergeCell ref="M1064:O1065"/>
    <mergeCell ref="P1064:R1065"/>
    <mergeCell ref="S1064:U1065"/>
    <mergeCell ref="V1064:X1065"/>
    <mergeCell ref="Y1064:AA1065"/>
    <mergeCell ref="A1065:D1066"/>
    <mergeCell ref="E1066:F1066"/>
    <mergeCell ref="G1066:I1066"/>
    <mergeCell ref="E1062:F1063"/>
    <mergeCell ref="G1062:I1063"/>
    <mergeCell ref="J1066:R1066"/>
    <mergeCell ref="S1066:AA1066"/>
    <mergeCell ref="A1056:D1057"/>
    <mergeCell ref="J1056:R1056"/>
    <mergeCell ref="S1056:AA1056"/>
    <mergeCell ref="AB1056:AB1060"/>
    <mergeCell ref="J1057:L1057"/>
    <mergeCell ref="M1057:O1057"/>
    <mergeCell ref="P1057:R1057"/>
    <mergeCell ref="S1057:U1057"/>
    <mergeCell ref="V1057:X1057"/>
    <mergeCell ref="Y1057:AA1057"/>
    <mergeCell ref="A1058:B1058"/>
    <mergeCell ref="E1058:F1059"/>
    <mergeCell ref="G1058:I1059"/>
    <mergeCell ref="J1058:L1059"/>
    <mergeCell ref="M1058:O1059"/>
    <mergeCell ref="P1058:R1059"/>
    <mergeCell ref="S1058:U1059"/>
    <mergeCell ref="V1058:X1059"/>
    <mergeCell ref="Y1058:AA1059"/>
    <mergeCell ref="A1059:D1060"/>
    <mergeCell ref="E1060:F1060"/>
    <mergeCell ref="G1060:I1060"/>
    <mergeCell ref="E1056:F1057"/>
    <mergeCell ref="G1056:I1057"/>
    <mergeCell ref="J1060:R1060"/>
    <mergeCell ref="S1060:AA1060"/>
    <mergeCell ref="E1050:F1051"/>
    <mergeCell ref="G1050:I1051"/>
    <mergeCell ref="J1050:R1050"/>
    <mergeCell ref="S1050:AA1050"/>
    <mergeCell ref="AB1050:AB1054"/>
    <mergeCell ref="J1051:L1051"/>
    <mergeCell ref="M1051:O1051"/>
    <mergeCell ref="P1051:R1051"/>
    <mergeCell ref="S1051:U1051"/>
    <mergeCell ref="V1051:X1051"/>
    <mergeCell ref="Y1051:AA1051"/>
    <mergeCell ref="A1052:B1052"/>
    <mergeCell ref="E1052:F1053"/>
    <mergeCell ref="G1052:I1053"/>
    <mergeCell ref="J1052:L1053"/>
    <mergeCell ref="M1052:O1053"/>
    <mergeCell ref="P1052:R1053"/>
    <mergeCell ref="S1052:U1053"/>
    <mergeCell ref="V1052:X1053"/>
    <mergeCell ref="Y1052:AA1053"/>
    <mergeCell ref="A1053:D1054"/>
    <mergeCell ref="E1054:F1054"/>
    <mergeCell ref="G1054:I1054"/>
    <mergeCell ref="J1054:R1054"/>
    <mergeCell ref="S1054:AA1054"/>
    <mergeCell ref="A1050:D1051"/>
    <mergeCell ref="AB1044:AB1048"/>
    <mergeCell ref="J1045:L1045"/>
    <mergeCell ref="M1045:O1045"/>
    <mergeCell ref="P1045:R1045"/>
    <mergeCell ref="S1045:U1045"/>
    <mergeCell ref="V1045:X1045"/>
    <mergeCell ref="Y1045:AA1045"/>
    <mergeCell ref="A1046:B1046"/>
    <mergeCell ref="E1046:F1047"/>
    <mergeCell ref="G1046:I1047"/>
    <mergeCell ref="J1046:L1047"/>
    <mergeCell ref="M1046:O1047"/>
    <mergeCell ref="P1046:R1047"/>
    <mergeCell ref="S1046:U1047"/>
    <mergeCell ref="V1046:X1047"/>
    <mergeCell ref="Y1046:AA1047"/>
    <mergeCell ref="E1048:F1048"/>
    <mergeCell ref="G1048:I1048"/>
    <mergeCell ref="J1048:R1048"/>
    <mergeCell ref="S1048:AA1048"/>
    <mergeCell ref="A1047:D1048"/>
    <mergeCell ref="J1036:R1036"/>
    <mergeCell ref="S1036:AA1036"/>
    <mergeCell ref="E1038:F1039"/>
    <mergeCell ref="G1038:I1039"/>
    <mergeCell ref="J1038:R1038"/>
    <mergeCell ref="S1038:AA1038"/>
    <mergeCell ref="AB1038:AB1042"/>
    <mergeCell ref="J1039:L1039"/>
    <mergeCell ref="M1039:O1039"/>
    <mergeCell ref="P1039:R1039"/>
    <mergeCell ref="S1039:U1039"/>
    <mergeCell ref="V1039:X1039"/>
    <mergeCell ref="Y1039:AA1039"/>
    <mergeCell ref="A1040:B1040"/>
    <mergeCell ref="E1040:F1041"/>
    <mergeCell ref="G1040:I1041"/>
    <mergeCell ref="J1040:L1041"/>
    <mergeCell ref="M1040:O1041"/>
    <mergeCell ref="P1040:R1041"/>
    <mergeCell ref="S1040:U1041"/>
    <mergeCell ref="V1040:X1041"/>
    <mergeCell ref="Y1040:AA1041"/>
    <mergeCell ref="E1042:F1042"/>
    <mergeCell ref="G1042:I1042"/>
    <mergeCell ref="J1042:R1042"/>
    <mergeCell ref="S1042:AA1042"/>
    <mergeCell ref="E1014:F1015"/>
    <mergeCell ref="G1014:I1015"/>
    <mergeCell ref="J1014:R1014"/>
    <mergeCell ref="S1014:AA1014"/>
    <mergeCell ref="AB1014:AB1018"/>
    <mergeCell ref="J1015:L1015"/>
    <mergeCell ref="M1015:O1015"/>
    <mergeCell ref="P1015:R1015"/>
    <mergeCell ref="S1015:U1015"/>
    <mergeCell ref="V1015:X1015"/>
    <mergeCell ref="Y1015:AA1015"/>
    <mergeCell ref="A1016:B1016"/>
    <mergeCell ref="E1016:F1017"/>
    <mergeCell ref="G1016:I1017"/>
    <mergeCell ref="J1016:L1017"/>
    <mergeCell ref="M1016:O1017"/>
    <mergeCell ref="P1016:R1017"/>
    <mergeCell ref="S1016:U1017"/>
    <mergeCell ref="V1016:X1017"/>
    <mergeCell ref="Y1016:AA1017"/>
    <mergeCell ref="E1018:F1018"/>
    <mergeCell ref="G1018:I1018"/>
    <mergeCell ref="J1018:R1018"/>
    <mergeCell ref="S1018:AA1018"/>
    <mergeCell ref="A1014:D1015"/>
    <mergeCell ref="AB1008:AB1012"/>
    <mergeCell ref="J1009:L1009"/>
    <mergeCell ref="M1009:O1009"/>
    <mergeCell ref="P1009:R1009"/>
    <mergeCell ref="S1009:U1009"/>
    <mergeCell ref="V1009:X1009"/>
    <mergeCell ref="Y1009:AA1009"/>
    <mergeCell ref="A1010:B1010"/>
    <mergeCell ref="E1010:F1011"/>
    <mergeCell ref="G1010:I1011"/>
    <mergeCell ref="J1010:L1011"/>
    <mergeCell ref="M1010:O1011"/>
    <mergeCell ref="P1010:R1011"/>
    <mergeCell ref="S1010:U1011"/>
    <mergeCell ref="V1010:X1011"/>
    <mergeCell ref="Y1010:AA1011"/>
    <mergeCell ref="E1012:F1012"/>
    <mergeCell ref="G1012:I1012"/>
    <mergeCell ref="J1012:R1012"/>
    <mergeCell ref="S1012:AA1012"/>
    <mergeCell ref="A1008:D1009"/>
    <mergeCell ref="E1008:F1009"/>
    <mergeCell ref="G1008:I1009"/>
    <mergeCell ref="J1008:R1008"/>
    <mergeCell ref="S1008:AA1008"/>
    <mergeCell ref="A1011:D1012"/>
    <mergeCell ref="E1002:F1003"/>
    <mergeCell ref="G1002:I1003"/>
    <mergeCell ref="J1002:R1002"/>
    <mergeCell ref="S1002:AA1002"/>
    <mergeCell ref="AB1002:AB1006"/>
    <mergeCell ref="J1003:L1003"/>
    <mergeCell ref="M1003:O1003"/>
    <mergeCell ref="P1003:R1003"/>
    <mergeCell ref="S1003:U1003"/>
    <mergeCell ref="V1003:X1003"/>
    <mergeCell ref="Y1003:AA1003"/>
    <mergeCell ref="A1004:B1004"/>
    <mergeCell ref="E1004:F1005"/>
    <mergeCell ref="G1004:I1005"/>
    <mergeCell ref="J1004:L1005"/>
    <mergeCell ref="M1004:O1005"/>
    <mergeCell ref="P1004:R1005"/>
    <mergeCell ref="S1004:U1005"/>
    <mergeCell ref="V1004:X1005"/>
    <mergeCell ref="Y1004:AA1005"/>
    <mergeCell ref="E1006:F1006"/>
    <mergeCell ref="G1006:I1006"/>
    <mergeCell ref="J1006:R1006"/>
    <mergeCell ref="S1006:AA1006"/>
    <mergeCell ref="A1002:D1003"/>
    <mergeCell ref="A1005:D1006"/>
    <mergeCell ref="AB996:AB1000"/>
    <mergeCell ref="J997:L997"/>
    <mergeCell ref="M997:O997"/>
    <mergeCell ref="P997:R997"/>
    <mergeCell ref="S997:U997"/>
    <mergeCell ref="V997:X997"/>
    <mergeCell ref="Y997:AA997"/>
    <mergeCell ref="A998:B998"/>
    <mergeCell ref="E998:F999"/>
    <mergeCell ref="G998:I999"/>
    <mergeCell ref="J998:L999"/>
    <mergeCell ref="M998:O999"/>
    <mergeCell ref="P998:R999"/>
    <mergeCell ref="S998:U999"/>
    <mergeCell ref="V998:X999"/>
    <mergeCell ref="Y998:AA999"/>
    <mergeCell ref="E1000:F1000"/>
    <mergeCell ref="G1000:I1000"/>
    <mergeCell ref="J1000:R1000"/>
    <mergeCell ref="S1000:AA1000"/>
    <mergeCell ref="A996:D997"/>
    <mergeCell ref="E996:F997"/>
    <mergeCell ref="G996:I997"/>
    <mergeCell ref="J996:R996"/>
    <mergeCell ref="S996:AA996"/>
    <mergeCell ref="A999:D1000"/>
    <mergeCell ref="E990:F991"/>
    <mergeCell ref="G990:I991"/>
    <mergeCell ref="J990:R990"/>
    <mergeCell ref="S990:AA990"/>
    <mergeCell ref="AB990:AB994"/>
    <mergeCell ref="J991:L991"/>
    <mergeCell ref="M991:O991"/>
    <mergeCell ref="P991:R991"/>
    <mergeCell ref="S991:U991"/>
    <mergeCell ref="V991:X991"/>
    <mergeCell ref="Y991:AA991"/>
    <mergeCell ref="A992:B992"/>
    <mergeCell ref="E992:F993"/>
    <mergeCell ref="G992:I993"/>
    <mergeCell ref="J992:L993"/>
    <mergeCell ref="M992:O993"/>
    <mergeCell ref="P992:R993"/>
    <mergeCell ref="S992:U993"/>
    <mergeCell ref="V992:X993"/>
    <mergeCell ref="Y992:AA993"/>
    <mergeCell ref="E994:F994"/>
    <mergeCell ref="G994:I994"/>
    <mergeCell ref="J994:R994"/>
    <mergeCell ref="S994:AA994"/>
    <mergeCell ref="A990:D991"/>
    <mergeCell ref="A993:D994"/>
    <mergeCell ref="AB984:AB988"/>
    <mergeCell ref="J985:L985"/>
    <mergeCell ref="M985:O985"/>
    <mergeCell ref="P985:R985"/>
    <mergeCell ref="S985:U985"/>
    <mergeCell ref="V985:X985"/>
    <mergeCell ref="Y985:AA985"/>
    <mergeCell ref="A986:B986"/>
    <mergeCell ref="E986:F987"/>
    <mergeCell ref="G986:I987"/>
    <mergeCell ref="J986:L987"/>
    <mergeCell ref="M986:O987"/>
    <mergeCell ref="P986:R987"/>
    <mergeCell ref="S986:U987"/>
    <mergeCell ref="V986:X987"/>
    <mergeCell ref="Y986:AA987"/>
    <mergeCell ref="E988:F988"/>
    <mergeCell ref="G988:I988"/>
    <mergeCell ref="J988:R988"/>
    <mergeCell ref="S988:AA988"/>
    <mergeCell ref="A984:D985"/>
    <mergeCell ref="E984:F985"/>
    <mergeCell ref="G984:I985"/>
    <mergeCell ref="J984:R984"/>
    <mergeCell ref="S984:AA984"/>
    <mergeCell ref="A987:D988"/>
    <mergeCell ref="A977:AB977"/>
    <mergeCell ref="E978:F979"/>
    <mergeCell ref="G978:I979"/>
    <mergeCell ref="J978:R978"/>
    <mergeCell ref="S978:AA978"/>
    <mergeCell ref="AB978:AB982"/>
    <mergeCell ref="J979:L979"/>
    <mergeCell ref="M979:O979"/>
    <mergeCell ref="P979:R979"/>
    <mergeCell ref="S979:U979"/>
    <mergeCell ref="V979:X979"/>
    <mergeCell ref="Y979:AA979"/>
    <mergeCell ref="A980:B980"/>
    <mergeCell ref="E980:F981"/>
    <mergeCell ref="G980:I981"/>
    <mergeCell ref="J980:L981"/>
    <mergeCell ref="M980:O981"/>
    <mergeCell ref="P980:R981"/>
    <mergeCell ref="S980:U981"/>
    <mergeCell ref="V980:X981"/>
    <mergeCell ref="Y980:AA981"/>
    <mergeCell ref="E982:F982"/>
    <mergeCell ref="G982:I982"/>
    <mergeCell ref="J982:R982"/>
    <mergeCell ref="S982:AA982"/>
    <mergeCell ref="A978:D979"/>
    <mergeCell ref="A981:D982"/>
    <mergeCell ref="AB971:AB975"/>
    <mergeCell ref="J972:L972"/>
    <mergeCell ref="M972:O972"/>
    <mergeCell ref="P972:R972"/>
    <mergeCell ref="S972:U972"/>
    <mergeCell ref="V972:X972"/>
    <mergeCell ref="Y972:AA972"/>
    <mergeCell ref="A973:B973"/>
    <mergeCell ref="E973:F974"/>
    <mergeCell ref="G973:I974"/>
    <mergeCell ref="J973:L974"/>
    <mergeCell ref="M973:O974"/>
    <mergeCell ref="P973:R974"/>
    <mergeCell ref="S973:U974"/>
    <mergeCell ref="V973:X974"/>
    <mergeCell ref="Y973:AA974"/>
    <mergeCell ref="A974:D975"/>
    <mergeCell ref="E975:F975"/>
    <mergeCell ref="G975:I975"/>
    <mergeCell ref="E971:F972"/>
    <mergeCell ref="G971:I972"/>
    <mergeCell ref="A971:D972"/>
    <mergeCell ref="J971:R971"/>
    <mergeCell ref="S971:AA971"/>
    <mergeCell ref="J975:R975"/>
    <mergeCell ref="S975:AA975"/>
    <mergeCell ref="A965:D966"/>
    <mergeCell ref="J965:R965"/>
    <mergeCell ref="S965:AA965"/>
    <mergeCell ref="AB965:AB969"/>
    <mergeCell ref="J966:L966"/>
    <mergeCell ref="M966:O966"/>
    <mergeCell ref="P966:R966"/>
    <mergeCell ref="S966:U966"/>
    <mergeCell ref="V966:X966"/>
    <mergeCell ref="Y966:AA966"/>
    <mergeCell ref="A967:B967"/>
    <mergeCell ref="E967:F968"/>
    <mergeCell ref="G967:I968"/>
    <mergeCell ref="J967:L968"/>
    <mergeCell ref="M967:O968"/>
    <mergeCell ref="P967:R968"/>
    <mergeCell ref="S967:U968"/>
    <mergeCell ref="V967:X968"/>
    <mergeCell ref="Y967:AA968"/>
    <mergeCell ref="A968:D969"/>
    <mergeCell ref="E969:F969"/>
    <mergeCell ref="G969:I969"/>
    <mergeCell ref="J969:R969"/>
    <mergeCell ref="S969:AA969"/>
    <mergeCell ref="A959:D960"/>
    <mergeCell ref="J959:R959"/>
    <mergeCell ref="S959:AA959"/>
    <mergeCell ref="AB959:AB963"/>
    <mergeCell ref="J960:L960"/>
    <mergeCell ref="M960:O960"/>
    <mergeCell ref="P960:R960"/>
    <mergeCell ref="S960:U960"/>
    <mergeCell ref="V960:X960"/>
    <mergeCell ref="Y960:AA960"/>
    <mergeCell ref="A961:B961"/>
    <mergeCell ref="E961:F962"/>
    <mergeCell ref="G961:I962"/>
    <mergeCell ref="J961:L962"/>
    <mergeCell ref="M961:O962"/>
    <mergeCell ref="P961:R962"/>
    <mergeCell ref="S961:U962"/>
    <mergeCell ref="V961:X962"/>
    <mergeCell ref="Y961:AA962"/>
    <mergeCell ref="A962:D963"/>
    <mergeCell ref="E963:F963"/>
    <mergeCell ref="G963:I963"/>
    <mergeCell ref="J953:R953"/>
    <mergeCell ref="S953:AA953"/>
    <mergeCell ref="AB953:AB957"/>
    <mergeCell ref="J954:L954"/>
    <mergeCell ref="M954:O954"/>
    <mergeCell ref="P954:R954"/>
    <mergeCell ref="S954:U954"/>
    <mergeCell ref="V954:X954"/>
    <mergeCell ref="Y954:AA954"/>
    <mergeCell ref="A955:B955"/>
    <mergeCell ref="E955:F956"/>
    <mergeCell ref="G955:I956"/>
    <mergeCell ref="J955:L956"/>
    <mergeCell ref="M955:O956"/>
    <mergeCell ref="P955:R956"/>
    <mergeCell ref="S955:U956"/>
    <mergeCell ref="V955:X956"/>
    <mergeCell ref="Y955:AA956"/>
    <mergeCell ref="A956:D957"/>
    <mergeCell ref="E957:F957"/>
    <mergeCell ref="G957:I957"/>
    <mergeCell ref="A947:D948"/>
    <mergeCell ref="J947:R947"/>
    <mergeCell ref="S947:AA947"/>
    <mergeCell ref="AB947:AB951"/>
    <mergeCell ref="J948:L948"/>
    <mergeCell ref="M948:O948"/>
    <mergeCell ref="P948:R948"/>
    <mergeCell ref="S948:U948"/>
    <mergeCell ref="V948:X948"/>
    <mergeCell ref="Y948:AA948"/>
    <mergeCell ref="A949:B949"/>
    <mergeCell ref="E949:F950"/>
    <mergeCell ref="G949:I950"/>
    <mergeCell ref="J949:L950"/>
    <mergeCell ref="M949:O950"/>
    <mergeCell ref="P949:R950"/>
    <mergeCell ref="S949:U950"/>
    <mergeCell ref="V949:X950"/>
    <mergeCell ref="Y949:AA950"/>
    <mergeCell ref="A950:D951"/>
    <mergeCell ref="E951:F951"/>
    <mergeCell ref="G951:I951"/>
    <mergeCell ref="A941:D942"/>
    <mergeCell ref="J941:R941"/>
    <mergeCell ref="S941:AA941"/>
    <mergeCell ref="AB941:AB945"/>
    <mergeCell ref="J942:L942"/>
    <mergeCell ref="M942:O942"/>
    <mergeCell ref="P942:R942"/>
    <mergeCell ref="S942:U942"/>
    <mergeCell ref="V942:X942"/>
    <mergeCell ref="Y942:AA942"/>
    <mergeCell ref="A943:B943"/>
    <mergeCell ref="E943:F944"/>
    <mergeCell ref="G943:I944"/>
    <mergeCell ref="J943:L944"/>
    <mergeCell ref="M943:O944"/>
    <mergeCell ref="P943:R944"/>
    <mergeCell ref="S943:U944"/>
    <mergeCell ref="V943:X944"/>
    <mergeCell ref="Y943:AA944"/>
    <mergeCell ref="A944:D945"/>
    <mergeCell ref="E945:F945"/>
    <mergeCell ref="G945:I945"/>
    <mergeCell ref="A856:AB856"/>
    <mergeCell ref="A935:D936"/>
    <mergeCell ref="E935:F936"/>
    <mergeCell ref="G935:I936"/>
    <mergeCell ref="J935:R935"/>
    <mergeCell ref="S935:AA935"/>
    <mergeCell ref="AB935:AB939"/>
    <mergeCell ref="J936:L936"/>
    <mergeCell ref="M936:O936"/>
    <mergeCell ref="P936:R936"/>
    <mergeCell ref="S936:U936"/>
    <mergeCell ref="V936:X936"/>
    <mergeCell ref="Y936:AA936"/>
    <mergeCell ref="A937:B937"/>
    <mergeCell ref="E937:F938"/>
    <mergeCell ref="G937:I938"/>
    <mergeCell ref="J937:L938"/>
    <mergeCell ref="M937:O938"/>
    <mergeCell ref="P937:R938"/>
    <mergeCell ref="S937:U938"/>
    <mergeCell ref="V937:X938"/>
    <mergeCell ref="Y937:AA938"/>
    <mergeCell ref="A938:D939"/>
    <mergeCell ref="E939:F939"/>
    <mergeCell ref="G939:I939"/>
    <mergeCell ref="S857:AA857"/>
    <mergeCell ref="AB857:AB861"/>
    <mergeCell ref="J858:L858"/>
    <mergeCell ref="M858:O858"/>
    <mergeCell ref="P858:R858"/>
    <mergeCell ref="S858:U858"/>
    <mergeCell ref="Y865:AA866"/>
    <mergeCell ref="AB850:AB854"/>
    <mergeCell ref="J851:L851"/>
    <mergeCell ref="M851:O851"/>
    <mergeCell ref="P851:R851"/>
    <mergeCell ref="S851:U851"/>
    <mergeCell ref="V851:X851"/>
    <mergeCell ref="Y851:AA851"/>
    <mergeCell ref="A852:B852"/>
    <mergeCell ref="E852:F853"/>
    <mergeCell ref="G852:I853"/>
    <mergeCell ref="J852:L853"/>
    <mergeCell ref="M852:O853"/>
    <mergeCell ref="P852:R853"/>
    <mergeCell ref="S852:U853"/>
    <mergeCell ref="V852:X853"/>
    <mergeCell ref="Y852:AA853"/>
    <mergeCell ref="A853:D854"/>
    <mergeCell ref="E854:F854"/>
    <mergeCell ref="G854:I854"/>
    <mergeCell ref="J854:R854"/>
    <mergeCell ref="S854:AA854"/>
    <mergeCell ref="A844:D845"/>
    <mergeCell ref="E844:F845"/>
    <mergeCell ref="G844:I845"/>
    <mergeCell ref="J844:R844"/>
    <mergeCell ref="S844:AA844"/>
    <mergeCell ref="AB844:AB848"/>
    <mergeCell ref="J845:L845"/>
    <mergeCell ref="M845:O845"/>
    <mergeCell ref="P845:R845"/>
    <mergeCell ref="S845:U845"/>
    <mergeCell ref="V845:X845"/>
    <mergeCell ref="Y845:AA845"/>
    <mergeCell ref="A846:B846"/>
    <mergeCell ref="E846:F847"/>
    <mergeCell ref="G846:I847"/>
    <mergeCell ref="J846:L847"/>
    <mergeCell ref="M846:O847"/>
    <mergeCell ref="P846:R847"/>
    <mergeCell ref="S846:U847"/>
    <mergeCell ref="V846:X847"/>
    <mergeCell ref="Y846:AA847"/>
    <mergeCell ref="A847:D848"/>
    <mergeCell ref="E848:F848"/>
    <mergeCell ref="G848:I848"/>
    <mergeCell ref="J848:R848"/>
    <mergeCell ref="S848:AA848"/>
    <mergeCell ref="A838:D839"/>
    <mergeCell ref="E838:F839"/>
    <mergeCell ref="G838:I839"/>
    <mergeCell ref="J838:R838"/>
    <mergeCell ref="S838:AA838"/>
    <mergeCell ref="AB838:AB842"/>
    <mergeCell ref="J839:L839"/>
    <mergeCell ref="M839:O839"/>
    <mergeCell ref="P839:R839"/>
    <mergeCell ref="S839:U839"/>
    <mergeCell ref="V839:X839"/>
    <mergeCell ref="Y839:AA839"/>
    <mergeCell ref="A840:B840"/>
    <mergeCell ref="E840:F841"/>
    <mergeCell ref="G840:I841"/>
    <mergeCell ref="J840:L841"/>
    <mergeCell ref="M840:O841"/>
    <mergeCell ref="P840:R841"/>
    <mergeCell ref="S840:U841"/>
    <mergeCell ref="V840:X841"/>
    <mergeCell ref="Y840:AA841"/>
    <mergeCell ref="A841:D842"/>
    <mergeCell ref="E842:F842"/>
    <mergeCell ref="G842:I842"/>
    <mergeCell ref="J842:R842"/>
    <mergeCell ref="S842:AA842"/>
    <mergeCell ref="E832:F833"/>
    <mergeCell ref="G832:I833"/>
    <mergeCell ref="J832:R832"/>
    <mergeCell ref="S832:AA832"/>
    <mergeCell ref="AB832:AB836"/>
    <mergeCell ref="J833:L833"/>
    <mergeCell ref="M833:O833"/>
    <mergeCell ref="P833:R833"/>
    <mergeCell ref="S833:U833"/>
    <mergeCell ref="V833:X833"/>
    <mergeCell ref="Y833:AA833"/>
    <mergeCell ref="A834:B834"/>
    <mergeCell ref="E834:F835"/>
    <mergeCell ref="G834:I835"/>
    <mergeCell ref="J834:L835"/>
    <mergeCell ref="M834:O835"/>
    <mergeCell ref="P834:R835"/>
    <mergeCell ref="S834:U835"/>
    <mergeCell ref="V834:X835"/>
    <mergeCell ref="Y834:AA835"/>
    <mergeCell ref="A835:D836"/>
    <mergeCell ref="E836:F836"/>
    <mergeCell ref="G836:I836"/>
    <mergeCell ref="J836:R836"/>
    <mergeCell ref="S836:AA836"/>
    <mergeCell ref="A826:D827"/>
    <mergeCell ref="E826:F827"/>
    <mergeCell ref="G826:I827"/>
    <mergeCell ref="J826:R826"/>
    <mergeCell ref="S826:AA826"/>
    <mergeCell ref="AB826:AB830"/>
    <mergeCell ref="J827:L827"/>
    <mergeCell ref="M827:O827"/>
    <mergeCell ref="P827:R827"/>
    <mergeCell ref="S827:U827"/>
    <mergeCell ref="V827:X827"/>
    <mergeCell ref="Y827:AA827"/>
    <mergeCell ref="A828:B828"/>
    <mergeCell ref="E828:F829"/>
    <mergeCell ref="G828:I829"/>
    <mergeCell ref="J828:L829"/>
    <mergeCell ref="M828:O829"/>
    <mergeCell ref="P828:R829"/>
    <mergeCell ref="S828:U829"/>
    <mergeCell ref="V828:X829"/>
    <mergeCell ref="Y828:AA829"/>
    <mergeCell ref="A829:D830"/>
    <mergeCell ref="E830:F830"/>
    <mergeCell ref="G830:I830"/>
    <mergeCell ref="J830:R830"/>
    <mergeCell ref="S830:AA830"/>
    <mergeCell ref="A614:AB614"/>
    <mergeCell ref="A820:D821"/>
    <mergeCell ref="E820:F821"/>
    <mergeCell ref="G820:I821"/>
    <mergeCell ref="J820:R820"/>
    <mergeCell ref="S820:AA820"/>
    <mergeCell ref="AB820:AB824"/>
    <mergeCell ref="J821:L821"/>
    <mergeCell ref="M821:O821"/>
    <mergeCell ref="P821:R821"/>
    <mergeCell ref="S821:U821"/>
    <mergeCell ref="V821:X821"/>
    <mergeCell ref="Y821:AA821"/>
    <mergeCell ref="A822:B822"/>
    <mergeCell ref="E822:F823"/>
    <mergeCell ref="G822:I823"/>
    <mergeCell ref="J822:L823"/>
    <mergeCell ref="M822:O823"/>
    <mergeCell ref="P822:R823"/>
    <mergeCell ref="S822:U823"/>
    <mergeCell ref="V822:X823"/>
    <mergeCell ref="Y822:AA823"/>
    <mergeCell ref="A823:D824"/>
    <mergeCell ref="E824:F824"/>
    <mergeCell ref="G824:I824"/>
    <mergeCell ref="J824:R824"/>
    <mergeCell ref="S824:AA824"/>
    <mergeCell ref="AB748:AB752"/>
    <mergeCell ref="J749:L749"/>
    <mergeCell ref="M749:O749"/>
    <mergeCell ref="P749:R749"/>
    <mergeCell ref="S749:U749"/>
    <mergeCell ref="E729:F730"/>
    <mergeCell ref="G729:I730"/>
    <mergeCell ref="J729:R729"/>
    <mergeCell ref="S729:AA729"/>
    <mergeCell ref="AB729:AB733"/>
    <mergeCell ref="J730:L730"/>
    <mergeCell ref="M730:O730"/>
    <mergeCell ref="P730:R730"/>
    <mergeCell ref="S730:U730"/>
    <mergeCell ref="V730:X730"/>
    <mergeCell ref="Y730:AA730"/>
    <mergeCell ref="A731:B731"/>
    <mergeCell ref="E731:F732"/>
    <mergeCell ref="G731:I732"/>
    <mergeCell ref="J731:L732"/>
    <mergeCell ref="M731:O732"/>
    <mergeCell ref="P731:R732"/>
    <mergeCell ref="S731:U732"/>
    <mergeCell ref="V731:X732"/>
    <mergeCell ref="Y731:AA732"/>
    <mergeCell ref="A732:D733"/>
    <mergeCell ref="E733:F733"/>
    <mergeCell ref="G733:I733"/>
    <mergeCell ref="J733:R733"/>
    <mergeCell ref="S733:AA733"/>
    <mergeCell ref="AB723:AB727"/>
    <mergeCell ref="J724:L724"/>
    <mergeCell ref="M724:O724"/>
    <mergeCell ref="P724:R724"/>
    <mergeCell ref="S724:U724"/>
    <mergeCell ref="V724:X724"/>
    <mergeCell ref="Y724:AA724"/>
    <mergeCell ref="A725:B725"/>
    <mergeCell ref="E725:F726"/>
    <mergeCell ref="G725:I726"/>
    <mergeCell ref="J725:L726"/>
    <mergeCell ref="M725:O726"/>
    <mergeCell ref="P725:R726"/>
    <mergeCell ref="S725:U726"/>
    <mergeCell ref="V725:X726"/>
    <mergeCell ref="Y725:AA726"/>
    <mergeCell ref="A726:D727"/>
    <mergeCell ref="E727:F727"/>
    <mergeCell ref="G727:I727"/>
    <mergeCell ref="J727:R727"/>
    <mergeCell ref="S727:AA727"/>
    <mergeCell ref="AB717:AB721"/>
    <mergeCell ref="J718:L718"/>
    <mergeCell ref="M718:O718"/>
    <mergeCell ref="P718:R718"/>
    <mergeCell ref="S718:U718"/>
    <mergeCell ref="V718:X718"/>
    <mergeCell ref="Y718:AA718"/>
    <mergeCell ref="A719:B719"/>
    <mergeCell ref="E719:F720"/>
    <mergeCell ref="G719:I720"/>
    <mergeCell ref="J719:L720"/>
    <mergeCell ref="M719:O720"/>
    <mergeCell ref="P719:R720"/>
    <mergeCell ref="S719:U720"/>
    <mergeCell ref="V719:X720"/>
    <mergeCell ref="Y719:AA720"/>
    <mergeCell ref="A720:D721"/>
    <mergeCell ref="E721:F721"/>
    <mergeCell ref="G721:I721"/>
    <mergeCell ref="J721:R721"/>
    <mergeCell ref="S721:AA721"/>
    <mergeCell ref="AB711:AB715"/>
    <mergeCell ref="J712:L712"/>
    <mergeCell ref="M712:O712"/>
    <mergeCell ref="P712:R712"/>
    <mergeCell ref="S712:U712"/>
    <mergeCell ref="V712:X712"/>
    <mergeCell ref="Y712:AA712"/>
    <mergeCell ref="A713:B713"/>
    <mergeCell ref="E713:F714"/>
    <mergeCell ref="G713:I714"/>
    <mergeCell ref="J713:L714"/>
    <mergeCell ref="M713:O714"/>
    <mergeCell ref="P713:R714"/>
    <mergeCell ref="S713:U714"/>
    <mergeCell ref="V713:X714"/>
    <mergeCell ref="Y713:AA714"/>
    <mergeCell ref="A714:D715"/>
    <mergeCell ref="E715:F715"/>
    <mergeCell ref="G715:I715"/>
    <mergeCell ref="J715:R715"/>
    <mergeCell ref="S715:AA715"/>
    <mergeCell ref="A493:AB493"/>
    <mergeCell ref="A705:D706"/>
    <mergeCell ref="E705:F706"/>
    <mergeCell ref="G705:I706"/>
    <mergeCell ref="J705:R705"/>
    <mergeCell ref="S705:AA705"/>
    <mergeCell ref="AB705:AB709"/>
    <mergeCell ref="J706:L706"/>
    <mergeCell ref="M706:O706"/>
    <mergeCell ref="P706:R706"/>
    <mergeCell ref="S706:U706"/>
    <mergeCell ref="V706:X706"/>
    <mergeCell ref="Y706:AA706"/>
    <mergeCell ref="A707:B707"/>
    <mergeCell ref="E707:F708"/>
    <mergeCell ref="G707:I708"/>
    <mergeCell ref="J707:L708"/>
    <mergeCell ref="M707:O708"/>
    <mergeCell ref="P707:R708"/>
    <mergeCell ref="S707:U708"/>
    <mergeCell ref="V707:X708"/>
    <mergeCell ref="Y707:AA708"/>
    <mergeCell ref="A708:D709"/>
    <mergeCell ref="E709:F709"/>
    <mergeCell ref="G709:I709"/>
    <mergeCell ref="J709:R709"/>
    <mergeCell ref="S709:AA709"/>
    <mergeCell ref="S616:U616"/>
    <mergeCell ref="Y623:AA624"/>
    <mergeCell ref="A624:D625"/>
    <mergeCell ref="E625:F625"/>
    <mergeCell ref="G625:I625"/>
    <mergeCell ref="A608:D609"/>
    <mergeCell ref="E608:F609"/>
    <mergeCell ref="G608:I609"/>
    <mergeCell ref="J608:R608"/>
    <mergeCell ref="S608:AA608"/>
    <mergeCell ref="AB608:AB612"/>
    <mergeCell ref="J609:L609"/>
    <mergeCell ref="M609:O609"/>
    <mergeCell ref="P609:R609"/>
    <mergeCell ref="S609:U609"/>
    <mergeCell ref="V609:X609"/>
    <mergeCell ref="Y609:AA609"/>
    <mergeCell ref="A610:B610"/>
    <mergeCell ref="E610:F611"/>
    <mergeCell ref="G610:I611"/>
    <mergeCell ref="J610:L611"/>
    <mergeCell ref="M610:O611"/>
    <mergeCell ref="P610:R611"/>
    <mergeCell ref="S610:U611"/>
    <mergeCell ref="V610:X611"/>
    <mergeCell ref="Y610:AA611"/>
    <mergeCell ref="A611:D612"/>
    <mergeCell ref="E612:F612"/>
    <mergeCell ref="G612:I612"/>
    <mergeCell ref="J612:R612"/>
    <mergeCell ref="S612:AA612"/>
    <mergeCell ref="J600:R600"/>
    <mergeCell ref="S600:AA600"/>
    <mergeCell ref="A590:D591"/>
    <mergeCell ref="E602:F603"/>
    <mergeCell ref="G602:I603"/>
    <mergeCell ref="J602:R602"/>
    <mergeCell ref="S602:AA602"/>
    <mergeCell ref="AB602:AB606"/>
    <mergeCell ref="J603:L603"/>
    <mergeCell ref="M603:O603"/>
    <mergeCell ref="P603:R603"/>
    <mergeCell ref="S603:U603"/>
    <mergeCell ref="V603:X603"/>
    <mergeCell ref="Y603:AA603"/>
    <mergeCell ref="A604:B604"/>
    <mergeCell ref="E604:F605"/>
    <mergeCell ref="G604:I605"/>
    <mergeCell ref="J604:L605"/>
    <mergeCell ref="M604:O605"/>
    <mergeCell ref="P604:R605"/>
    <mergeCell ref="S604:U605"/>
    <mergeCell ref="V604:X605"/>
    <mergeCell ref="Y604:AA605"/>
    <mergeCell ref="A605:D606"/>
    <mergeCell ref="E606:F606"/>
    <mergeCell ref="G606:I606"/>
    <mergeCell ref="J606:R606"/>
    <mergeCell ref="S606:AA606"/>
    <mergeCell ref="E594:F594"/>
    <mergeCell ref="G594:I594"/>
    <mergeCell ref="J594:R594"/>
    <mergeCell ref="E590:F591"/>
    <mergeCell ref="AB506:AB510"/>
    <mergeCell ref="J507:L507"/>
    <mergeCell ref="M507:O507"/>
    <mergeCell ref="P507:R507"/>
    <mergeCell ref="S507:U507"/>
    <mergeCell ref="A596:D597"/>
    <mergeCell ref="E596:F597"/>
    <mergeCell ref="G596:I597"/>
    <mergeCell ref="J596:R596"/>
    <mergeCell ref="S596:AA596"/>
    <mergeCell ref="AB596:AB600"/>
    <mergeCell ref="J597:L597"/>
    <mergeCell ref="M597:O597"/>
    <mergeCell ref="P597:R597"/>
    <mergeCell ref="S597:U597"/>
    <mergeCell ref="V597:X597"/>
    <mergeCell ref="Y597:AA597"/>
    <mergeCell ref="A598:B598"/>
    <mergeCell ref="E598:F599"/>
    <mergeCell ref="G598:I599"/>
    <mergeCell ref="J598:L599"/>
    <mergeCell ref="M598:O599"/>
    <mergeCell ref="P598:R599"/>
    <mergeCell ref="S598:U599"/>
    <mergeCell ref="V598:X599"/>
    <mergeCell ref="Y598:AA599"/>
    <mergeCell ref="A599:D600"/>
    <mergeCell ref="E600:F600"/>
    <mergeCell ref="AB518:AB522"/>
    <mergeCell ref="J519:L519"/>
    <mergeCell ref="M519:O519"/>
    <mergeCell ref="G600:I600"/>
    <mergeCell ref="G590:I591"/>
    <mergeCell ref="J590:R590"/>
    <mergeCell ref="S590:AA590"/>
    <mergeCell ref="AB590:AB594"/>
    <mergeCell ref="J591:L591"/>
    <mergeCell ref="M591:O591"/>
    <mergeCell ref="P591:R591"/>
    <mergeCell ref="S591:U591"/>
    <mergeCell ref="V591:X591"/>
    <mergeCell ref="Y591:AA591"/>
    <mergeCell ref="A592:B592"/>
    <mergeCell ref="E592:F593"/>
    <mergeCell ref="G592:I593"/>
    <mergeCell ref="J592:L593"/>
    <mergeCell ref="M592:O593"/>
    <mergeCell ref="P592:R593"/>
    <mergeCell ref="S592:U593"/>
    <mergeCell ref="V592:X593"/>
    <mergeCell ref="Y592:AA593"/>
    <mergeCell ref="A593:D594"/>
    <mergeCell ref="S594:AA594"/>
    <mergeCell ref="G383:I383"/>
    <mergeCell ref="J383:R383"/>
    <mergeCell ref="A481:D482"/>
    <mergeCell ref="E481:F482"/>
    <mergeCell ref="G481:I482"/>
    <mergeCell ref="J481:R481"/>
    <mergeCell ref="S481:AA481"/>
    <mergeCell ref="AB481:AB485"/>
    <mergeCell ref="J482:L482"/>
    <mergeCell ref="M482:O482"/>
    <mergeCell ref="P482:R482"/>
    <mergeCell ref="S482:U482"/>
    <mergeCell ref="V482:X482"/>
    <mergeCell ref="Y482:AA482"/>
    <mergeCell ref="A483:B483"/>
    <mergeCell ref="E483:F484"/>
    <mergeCell ref="G483:I484"/>
    <mergeCell ref="J483:L484"/>
    <mergeCell ref="M483:O484"/>
    <mergeCell ref="P483:R484"/>
    <mergeCell ref="S483:U484"/>
    <mergeCell ref="V483:X484"/>
    <mergeCell ref="Y483:AA484"/>
    <mergeCell ref="A484:D485"/>
    <mergeCell ref="E485:F485"/>
    <mergeCell ref="G485:I485"/>
    <mergeCell ref="J485:R485"/>
    <mergeCell ref="S485:AA485"/>
    <mergeCell ref="S383:AA383"/>
    <mergeCell ref="M387:O388"/>
    <mergeCell ref="P387:R388"/>
    <mergeCell ref="S387:U388"/>
    <mergeCell ref="J370:R370"/>
    <mergeCell ref="S370:AA370"/>
    <mergeCell ref="A251:AB251"/>
    <mergeCell ref="A475:D476"/>
    <mergeCell ref="E475:F476"/>
    <mergeCell ref="G475:I476"/>
    <mergeCell ref="J475:R475"/>
    <mergeCell ref="S475:AA475"/>
    <mergeCell ref="AB475:AB479"/>
    <mergeCell ref="J476:L476"/>
    <mergeCell ref="M476:O476"/>
    <mergeCell ref="P476:R476"/>
    <mergeCell ref="S476:U476"/>
    <mergeCell ref="V476:X476"/>
    <mergeCell ref="Y476:AA476"/>
    <mergeCell ref="A477:B477"/>
    <mergeCell ref="E477:F478"/>
    <mergeCell ref="G477:I478"/>
    <mergeCell ref="J477:L478"/>
    <mergeCell ref="M477:O478"/>
    <mergeCell ref="P477:R478"/>
    <mergeCell ref="S477:U478"/>
    <mergeCell ref="V477:X478"/>
    <mergeCell ref="Y477:AA478"/>
    <mergeCell ref="A478:D479"/>
    <mergeCell ref="E479:F479"/>
    <mergeCell ref="G479:I479"/>
    <mergeCell ref="J479:R479"/>
    <mergeCell ref="S479:AA479"/>
    <mergeCell ref="Y381:AA382"/>
    <mergeCell ref="A382:D383"/>
    <mergeCell ref="E383:F383"/>
    <mergeCell ref="G364:I364"/>
    <mergeCell ref="J364:R364"/>
    <mergeCell ref="S364:AA364"/>
    <mergeCell ref="AB264:AB268"/>
    <mergeCell ref="J265:L265"/>
    <mergeCell ref="M265:O265"/>
    <mergeCell ref="P265:R265"/>
    <mergeCell ref="S265:U265"/>
    <mergeCell ref="A366:D367"/>
    <mergeCell ref="E366:F367"/>
    <mergeCell ref="G366:I367"/>
    <mergeCell ref="J366:R366"/>
    <mergeCell ref="S366:AA366"/>
    <mergeCell ref="AB366:AB370"/>
    <mergeCell ref="J367:L367"/>
    <mergeCell ref="M367:O367"/>
    <mergeCell ref="P367:R367"/>
    <mergeCell ref="S367:U367"/>
    <mergeCell ref="V367:X367"/>
    <mergeCell ref="Y367:AA367"/>
    <mergeCell ref="A368:B368"/>
    <mergeCell ref="E368:F369"/>
    <mergeCell ref="G368:I369"/>
    <mergeCell ref="J368:L369"/>
    <mergeCell ref="M368:O369"/>
    <mergeCell ref="P368:R369"/>
    <mergeCell ref="S368:U369"/>
    <mergeCell ref="V368:X369"/>
    <mergeCell ref="Y368:AA369"/>
    <mergeCell ref="A369:D370"/>
    <mergeCell ref="E370:F370"/>
    <mergeCell ref="G370:I370"/>
    <mergeCell ref="S247:U248"/>
    <mergeCell ref="V247:X248"/>
    <mergeCell ref="Y247:AA248"/>
    <mergeCell ref="A248:D249"/>
    <mergeCell ref="E249:F249"/>
    <mergeCell ref="G249:I249"/>
    <mergeCell ref="J249:R249"/>
    <mergeCell ref="S249:AA249"/>
    <mergeCell ref="A130:AB130"/>
    <mergeCell ref="A360:D361"/>
    <mergeCell ref="E360:F361"/>
    <mergeCell ref="G360:I361"/>
    <mergeCell ref="J360:R360"/>
    <mergeCell ref="S360:AA360"/>
    <mergeCell ref="AB360:AB364"/>
    <mergeCell ref="J361:L361"/>
    <mergeCell ref="M361:O361"/>
    <mergeCell ref="P361:R361"/>
    <mergeCell ref="S361:U361"/>
    <mergeCell ref="V361:X361"/>
    <mergeCell ref="Y361:AA361"/>
    <mergeCell ref="A362:B362"/>
    <mergeCell ref="E362:F363"/>
    <mergeCell ref="G362:I363"/>
    <mergeCell ref="J362:L363"/>
    <mergeCell ref="M362:O363"/>
    <mergeCell ref="P362:R363"/>
    <mergeCell ref="S362:U363"/>
    <mergeCell ref="V362:X363"/>
    <mergeCell ref="Y362:AA363"/>
    <mergeCell ref="A363:D364"/>
    <mergeCell ref="E364:F364"/>
    <mergeCell ref="S128:AA128"/>
    <mergeCell ref="A245:D246"/>
    <mergeCell ref="E245:F246"/>
    <mergeCell ref="G245:I246"/>
    <mergeCell ref="J245:R245"/>
    <mergeCell ref="S245:AA245"/>
    <mergeCell ref="A735:AB735"/>
    <mergeCell ref="A131:D132"/>
    <mergeCell ref="E131:F132"/>
    <mergeCell ref="G131:I132"/>
    <mergeCell ref="J131:R131"/>
    <mergeCell ref="S131:AA131"/>
    <mergeCell ref="AB131:AB135"/>
    <mergeCell ref="J132:L132"/>
    <mergeCell ref="M132:O132"/>
    <mergeCell ref="P132:R132"/>
    <mergeCell ref="S132:U132"/>
    <mergeCell ref="V132:X132"/>
    <mergeCell ref="Y132:AA132"/>
    <mergeCell ref="AB245:AB249"/>
    <mergeCell ref="J246:L246"/>
    <mergeCell ref="M246:O246"/>
    <mergeCell ref="P246:R246"/>
    <mergeCell ref="S246:U246"/>
    <mergeCell ref="V246:X246"/>
    <mergeCell ref="Y246:AA246"/>
    <mergeCell ref="A247:B247"/>
    <mergeCell ref="E247:F248"/>
    <mergeCell ref="G247:I248"/>
    <mergeCell ref="J247:L248"/>
    <mergeCell ref="M247:O248"/>
    <mergeCell ref="P247:R248"/>
    <mergeCell ref="G10:I11"/>
    <mergeCell ref="J10:R10"/>
    <mergeCell ref="S10:AA10"/>
    <mergeCell ref="AB10:AB14"/>
    <mergeCell ref="J11:L11"/>
    <mergeCell ref="M11:O11"/>
    <mergeCell ref="P11:R11"/>
    <mergeCell ref="S11:U11"/>
    <mergeCell ref="V11:X11"/>
    <mergeCell ref="Y11:AA11"/>
    <mergeCell ref="A12:B12"/>
    <mergeCell ref="E12:F13"/>
    <mergeCell ref="G12:I13"/>
    <mergeCell ref="J12:L13"/>
    <mergeCell ref="M12:O13"/>
    <mergeCell ref="P12:R13"/>
    <mergeCell ref="S12:U13"/>
    <mergeCell ref="V12:X13"/>
    <mergeCell ref="Y12:AA13"/>
    <mergeCell ref="A13:D14"/>
    <mergeCell ref="E14:F14"/>
    <mergeCell ref="G14:I14"/>
    <mergeCell ref="J14:R14"/>
    <mergeCell ref="S14:AA14"/>
    <mergeCell ref="A1:AB3"/>
    <mergeCell ref="A4:AB4"/>
    <mergeCell ref="A6:AB7"/>
    <mergeCell ref="A9:AB9"/>
    <mergeCell ref="AB16:AB20"/>
    <mergeCell ref="J17:L17"/>
    <mergeCell ref="M17:O17"/>
    <mergeCell ref="P17:R17"/>
    <mergeCell ref="S17:U17"/>
    <mergeCell ref="Y18:AA19"/>
    <mergeCell ref="A19:D20"/>
    <mergeCell ref="E20:F20"/>
    <mergeCell ref="G20:I20"/>
    <mergeCell ref="J20:R20"/>
    <mergeCell ref="S20:AA20"/>
    <mergeCell ref="V17:X17"/>
    <mergeCell ref="Y17:AA17"/>
    <mergeCell ref="A18:B18"/>
    <mergeCell ref="E18:F19"/>
    <mergeCell ref="G18:I19"/>
    <mergeCell ref="J18:L19"/>
    <mergeCell ref="M18:O19"/>
    <mergeCell ref="P18:R19"/>
    <mergeCell ref="S18:U19"/>
    <mergeCell ref="V18:X19"/>
    <mergeCell ref="A16:D17"/>
    <mergeCell ref="E16:F17"/>
    <mergeCell ref="G16:I17"/>
    <mergeCell ref="J16:R16"/>
    <mergeCell ref="S16:AA16"/>
    <mergeCell ref="A10:D11"/>
    <mergeCell ref="E10:F11"/>
    <mergeCell ref="AB28:AB32"/>
    <mergeCell ref="J29:L29"/>
    <mergeCell ref="M29:O29"/>
    <mergeCell ref="P29:R29"/>
    <mergeCell ref="S29:U29"/>
    <mergeCell ref="Y24:AA25"/>
    <mergeCell ref="A25:D26"/>
    <mergeCell ref="E26:F26"/>
    <mergeCell ref="G26:I26"/>
    <mergeCell ref="J26:R26"/>
    <mergeCell ref="S26:AA26"/>
    <mergeCell ref="V23:X23"/>
    <mergeCell ref="Y23:AA23"/>
    <mergeCell ref="A24:B24"/>
    <mergeCell ref="E24:F25"/>
    <mergeCell ref="G24:I25"/>
    <mergeCell ref="J24:L25"/>
    <mergeCell ref="M24:O25"/>
    <mergeCell ref="P24:R25"/>
    <mergeCell ref="S24:U25"/>
    <mergeCell ref="V24:X25"/>
    <mergeCell ref="A22:D23"/>
    <mergeCell ref="E22:F23"/>
    <mergeCell ref="G22:I23"/>
    <mergeCell ref="J22:R22"/>
    <mergeCell ref="S22:AA22"/>
    <mergeCell ref="AB22:AB26"/>
    <mergeCell ref="J23:L23"/>
    <mergeCell ref="M23:O23"/>
    <mergeCell ref="P23:R23"/>
    <mergeCell ref="S23:U23"/>
    <mergeCell ref="Y30:AA31"/>
    <mergeCell ref="A31:D32"/>
    <mergeCell ref="E32:F32"/>
    <mergeCell ref="G32:I32"/>
    <mergeCell ref="J32:R32"/>
    <mergeCell ref="S32:AA32"/>
    <mergeCell ref="V29:X29"/>
    <mergeCell ref="Y29:AA29"/>
    <mergeCell ref="A30:B30"/>
    <mergeCell ref="E30:F31"/>
    <mergeCell ref="G30:I31"/>
    <mergeCell ref="J30:L31"/>
    <mergeCell ref="M30:O31"/>
    <mergeCell ref="P30:R31"/>
    <mergeCell ref="S30:U31"/>
    <mergeCell ref="V30:X31"/>
    <mergeCell ref="A28:D29"/>
    <mergeCell ref="E28:F29"/>
    <mergeCell ref="G28:I29"/>
    <mergeCell ref="J28:R28"/>
    <mergeCell ref="S28:AA28"/>
    <mergeCell ref="AB40:AB44"/>
    <mergeCell ref="J41:L41"/>
    <mergeCell ref="M41:O41"/>
    <mergeCell ref="P41:R41"/>
    <mergeCell ref="S41:U41"/>
    <mergeCell ref="Y36:AA37"/>
    <mergeCell ref="A37:D38"/>
    <mergeCell ref="E38:F38"/>
    <mergeCell ref="G38:I38"/>
    <mergeCell ref="J38:R38"/>
    <mergeCell ref="S38:AA38"/>
    <mergeCell ref="V35:X35"/>
    <mergeCell ref="Y35:AA35"/>
    <mergeCell ref="A36:B36"/>
    <mergeCell ref="E36:F37"/>
    <mergeCell ref="G36:I37"/>
    <mergeCell ref="J36:L37"/>
    <mergeCell ref="M36:O37"/>
    <mergeCell ref="P36:R37"/>
    <mergeCell ref="S36:U37"/>
    <mergeCell ref="V36:X37"/>
    <mergeCell ref="A34:D35"/>
    <mergeCell ref="E34:F35"/>
    <mergeCell ref="G34:I35"/>
    <mergeCell ref="J34:R34"/>
    <mergeCell ref="S34:AA34"/>
    <mergeCell ref="AB34:AB38"/>
    <mergeCell ref="J35:L35"/>
    <mergeCell ref="M35:O35"/>
    <mergeCell ref="P35:R35"/>
    <mergeCell ref="S35:U35"/>
    <mergeCell ref="Y42:AA43"/>
    <mergeCell ref="A43:D44"/>
    <mergeCell ref="E44:F44"/>
    <mergeCell ref="G44:I44"/>
    <mergeCell ref="J44:R44"/>
    <mergeCell ref="S44:AA44"/>
    <mergeCell ref="V41:X41"/>
    <mergeCell ref="Y41:AA41"/>
    <mergeCell ref="A42:B42"/>
    <mergeCell ref="E42:F43"/>
    <mergeCell ref="G42:I43"/>
    <mergeCell ref="J42:L43"/>
    <mergeCell ref="M42:O43"/>
    <mergeCell ref="P42:R43"/>
    <mergeCell ref="S42:U43"/>
    <mergeCell ref="V42:X43"/>
    <mergeCell ref="A40:D41"/>
    <mergeCell ref="E40:F41"/>
    <mergeCell ref="G40:I41"/>
    <mergeCell ref="J40:R40"/>
    <mergeCell ref="S40:AA40"/>
    <mergeCell ref="AB64:AB68"/>
    <mergeCell ref="J65:L65"/>
    <mergeCell ref="M65:O65"/>
    <mergeCell ref="P65:R65"/>
    <mergeCell ref="S65:U65"/>
    <mergeCell ref="Y48:AA49"/>
    <mergeCell ref="A49:D50"/>
    <mergeCell ref="E50:F50"/>
    <mergeCell ref="G50:I50"/>
    <mergeCell ref="J50:R50"/>
    <mergeCell ref="S50:AA50"/>
    <mergeCell ref="V47:X47"/>
    <mergeCell ref="Y47:AA47"/>
    <mergeCell ref="A48:B48"/>
    <mergeCell ref="E48:F49"/>
    <mergeCell ref="G48:I49"/>
    <mergeCell ref="J48:L49"/>
    <mergeCell ref="M48:O49"/>
    <mergeCell ref="P48:R49"/>
    <mergeCell ref="S48:U49"/>
    <mergeCell ref="V48:X49"/>
    <mergeCell ref="A46:D47"/>
    <mergeCell ref="E46:F47"/>
    <mergeCell ref="G46:I47"/>
    <mergeCell ref="J46:R46"/>
    <mergeCell ref="S46:AA46"/>
    <mergeCell ref="AB46:AB50"/>
    <mergeCell ref="J47:L47"/>
    <mergeCell ref="M47:O47"/>
    <mergeCell ref="P47:R47"/>
    <mergeCell ref="S47:U47"/>
    <mergeCell ref="Y66:AA67"/>
    <mergeCell ref="A67:D68"/>
    <mergeCell ref="E68:F68"/>
    <mergeCell ref="G68:I68"/>
    <mergeCell ref="J68:R68"/>
    <mergeCell ref="S68:AA68"/>
    <mergeCell ref="V65:X65"/>
    <mergeCell ref="Y65:AA65"/>
    <mergeCell ref="A66:B66"/>
    <mergeCell ref="E66:F67"/>
    <mergeCell ref="G66:I67"/>
    <mergeCell ref="J66:L67"/>
    <mergeCell ref="M66:O67"/>
    <mergeCell ref="P66:R67"/>
    <mergeCell ref="S66:U67"/>
    <mergeCell ref="V66:X67"/>
    <mergeCell ref="A64:D65"/>
    <mergeCell ref="E64:F65"/>
    <mergeCell ref="G64:I65"/>
    <mergeCell ref="J64:R64"/>
    <mergeCell ref="S64:AA64"/>
    <mergeCell ref="AB76:AB80"/>
    <mergeCell ref="J77:L77"/>
    <mergeCell ref="M77:O77"/>
    <mergeCell ref="P77:R77"/>
    <mergeCell ref="S77:U77"/>
    <mergeCell ref="Y72:AA73"/>
    <mergeCell ref="A73:D74"/>
    <mergeCell ref="E74:F74"/>
    <mergeCell ref="G74:I74"/>
    <mergeCell ref="J74:R74"/>
    <mergeCell ref="S74:AA74"/>
    <mergeCell ref="V71:X71"/>
    <mergeCell ref="Y71:AA71"/>
    <mergeCell ref="A72:B72"/>
    <mergeCell ref="E72:F73"/>
    <mergeCell ref="G72:I73"/>
    <mergeCell ref="J72:L73"/>
    <mergeCell ref="M72:O73"/>
    <mergeCell ref="P72:R73"/>
    <mergeCell ref="S72:U73"/>
    <mergeCell ref="V72:X73"/>
    <mergeCell ref="A70:D71"/>
    <mergeCell ref="E70:F71"/>
    <mergeCell ref="G70:I71"/>
    <mergeCell ref="J70:R70"/>
    <mergeCell ref="S70:AA70"/>
    <mergeCell ref="AB70:AB74"/>
    <mergeCell ref="J71:L71"/>
    <mergeCell ref="M71:O71"/>
    <mergeCell ref="P71:R71"/>
    <mergeCell ref="S71:U71"/>
    <mergeCell ref="Y78:AA79"/>
    <mergeCell ref="A79:D80"/>
    <mergeCell ref="E80:F80"/>
    <mergeCell ref="G80:I80"/>
    <mergeCell ref="J80:R80"/>
    <mergeCell ref="S80:AA80"/>
    <mergeCell ref="V77:X77"/>
    <mergeCell ref="Y77:AA77"/>
    <mergeCell ref="A78:B78"/>
    <mergeCell ref="E78:F79"/>
    <mergeCell ref="G78:I79"/>
    <mergeCell ref="J78:L79"/>
    <mergeCell ref="M78:O79"/>
    <mergeCell ref="P78:R79"/>
    <mergeCell ref="S78:U79"/>
    <mergeCell ref="V78:X79"/>
    <mergeCell ref="A76:D77"/>
    <mergeCell ref="E76:F77"/>
    <mergeCell ref="G76:I77"/>
    <mergeCell ref="J76:R76"/>
    <mergeCell ref="S76:AA76"/>
    <mergeCell ref="AB88:AB92"/>
    <mergeCell ref="J89:L89"/>
    <mergeCell ref="M89:O89"/>
    <mergeCell ref="P89:R89"/>
    <mergeCell ref="S89:U89"/>
    <mergeCell ref="Y84:AA85"/>
    <mergeCell ref="A85:D86"/>
    <mergeCell ref="E86:F86"/>
    <mergeCell ref="G86:I86"/>
    <mergeCell ref="J86:R86"/>
    <mergeCell ref="S86:AA86"/>
    <mergeCell ref="V83:X83"/>
    <mergeCell ref="Y83:AA83"/>
    <mergeCell ref="A84:B84"/>
    <mergeCell ref="E84:F85"/>
    <mergeCell ref="G84:I85"/>
    <mergeCell ref="J84:L85"/>
    <mergeCell ref="M84:O85"/>
    <mergeCell ref="P84:R85"/>
    <mergeCell ref="S84:U85"/>
    <mergeCell ref="V84:X85"/>
    <mergeCell ref="A82:D83"/>
    <mergeCell ref="E82:F83"/>
    <mergeCell ref="G82:I83"/>
    <mergeCell ref="J82:R82"/>
    <mergeCell ref="S82:AA82"/>
    <mergeCell ref="AB82:AB86"/>
    <mergeCell ref="J83:L83"/>
    <mergeCell ref="M83:O83"/>
    <mergeCell ref="P83:R83"/>
    <mergeCell ref="S83:U83"/>
    <mergeCell ref="Y90:AA91"/>
    <mergeCell ref="A91:D92"/>
    <mergeCell ref="E92:F92"/>
    <mergeCell ref="G92:I92"/>
    <mergeCell ref="J92:R92"/>
    <mergeCell ref="S92:AA92"/>
    <mergeCell ref="V89:X89"/>
    <mergeCell ref="Y89:AA89"/>
    <mergeCell ref="A90:B90"/>
    <mergeCell ref="E90:F91"/>
    <mergeCell ref="G90:I91"/>
    <mergeCell ref="J90:L91"/>
    <mergeCell ref="M90:O91"/>
    <mergeCell ref="P90:R91"/>
    <mergeCell ref="S90:U91"/>
    <mergeCell ref="V90:X91"/>
    <mergeCell ref="A88:D89"/>
    <mergeCell ref="E88:F89"/>
    <mergeCell ref="G88:I89"/>
    <mergeCell ref="J88:R88"/>
    <mergeCell ref="S88:AA88"/>
    <mergeCell ref="AB100:AB104"/>
    <mergeCell ref="J101:L101"/>
    <mergeCell ref="M101:O101"/>
    <mergeCell ref="P101:R101"/>
    <mergeCell ref="S101:U101"/>
    <mergeCell ref="Y96:AA97"/>
    <mergeCell ref="A97:D98"/>
    <mergeCell ref="E98:F98"/>
    <mergeCell ref="G98:I98"/>
    <mergeCell ref="J98:R98"/>
    <mergeCell ref="S98:AA98"/>
    <mergeCell ref="V95:X95"/>
    <mergeCell ref="Y95:AA95"/>
    <mergeCell ref="A96:B96"/>
    <mergeCell ref="E96:F97"/>
    <mergeCell ref="G96:I97"/>
    <mergeCell ref="J96:L97"/>
    <mergeCell ref="M96:O97"/>
    <mergeCell ref="P96:R97"/>
    <mergeCell ref="S96:U97"/>
    <mergeCell ref="V96:X97"/>
    <mergeCell ref="A94:D95"/>
    <mergeCell ref="E94:F95"/>
    <mergeCell ref="G94:I95"/>
    <mergeCell ref="J94:R94"/>
    <mergeCell ref="S94:AA94"/>
    <mergeCell ref="AB94:AB98"/>
    <mergeCell ref="J95:L95"/>
    <mergeCell ref="M95:O95"/>
    <mergeCell ref="P95:R95"/>
    <mergeCell ref="S95:U95"/>
    <mergeCell ref="Y102:AA103"/>
    <mergeCell ref="A103:D104"/>
    <mergeCell ref="E104:F104"/>
    <mergeCell ref="G104:I104"/>
    <mergeCell ref="J104:R104"/>
    <mergeCell ref="S104:AA104"/>
    <mergeCell ref="V101:X101"/>
    <mergeCell ref="Y101:AA101"/>
    <mergeCell ref="A102:B102"/>
    <mergeCell ref="E102:F103"/>
    <mergeCell ref="G102:I103"/>
    <mergeCell ref="J102:L103"/>
    <mergeCell ref="M102:O103"/>
    <mergeCell ref="P102:R103"/>
    <mergeCell ref="S102:U103"/>
    <mergeCell ref="V102:X103"/>
    <mergeCell ref="A100:D101"/>
    <mergeCell ref="E100:F101"/>
    <mergeCell ref="G100:I101"/>
    <mergeCell ref="J100:R100"/>
    <mergeCell ref="S100:AA100"/>
    <mergeCell ref="AB112:AB116"/>
    <mergeCell ref="J113:L113"/>
    <mergeCell ref="M113:O113"/>
    <mergeCell ref="P113:R113"/>
    <mergeCell ref="S113:U113"/>
    <mergeCell ref="Y108:AA109"/>
    <mergeCell ref="A109:D110"/>
    <mergeCell ref="E110:F110"/>
    <mergeCell ref="G110:I110"/>
    <mergeCell ref="J110:R110"/>
    <mergeCell ref="S110:AA110"/>
    <mergeCell ref="V107:X107"/>
    <mergeCell ref="Y107:AA107"/>
    <mergeCell ref="A108:B108"/>
    <mergeCell ref="E108:F109"/>
    <mergeCell ref="G108:I109"/>
    <mergeCell ref="J108:L109"/>
    <mergeCell ref="M108:O109"/>
    <mergeCell ref="P108:R109"/>
    <mergeCell ref="S108:U109"/>
    <mergeCell ref="V108:X109"/>
    <mergeCell ref="A106:D107"/>
    <mergeCell ref="E106:F107"/>
    <mergeCell ref="G106:I107"/>
    <mergeCell ref="J106:R106"/>
    <mergeCell ref="S106:AA106"/>
    <mergeCell ref="AB106:AB110"/>
    <mergeCell ref="J107:L107"/>
    <mergeCell ref="M107:O107"/>
    <mergeCell ref="P107:R107"/>
    <mergeCell ref="S107:U107"/>
    <mergeCell ref="Y114:AA115"/>
    <mergeCell ref="A115:D116"/>
    <mergeCell ref="E116:F116"/>
    <mergeCell ref="G116:I116"/>
    <mergeCell ref="J116:R116"/>
    <mergeCell ref="S116:AA116"/>
    <mergeCell ref="V113:X113"/>
    <mergeCell ref="Y113:AA113"/>
    <mergeCell ref="A114:B114"/>
    <mergeCell ref="E114:F115"/>
    <mergeCell ref="G114:I115"/>
    <mergeCell ref="J114:L115"/>
    <mergeCell ref="M114:O115"/>
    <mergeCell ref="P114:R115"/>
    <mergeCell ref="S114:U115"/>
    <mergeCell ref="V114:X115"/>
    <mergeCell ref="A112:D113"/>
    <mergeCell ref="E112:F113"/>
    <mergeCell ref="G112:I113"/>
    <mergeCell ref="J112:R112"/>
    <mergeCell ref="S112:AA112"/>
    <mergeCell ref="V119:X119"/>
    <mergeCell ref="Y119:AA119"/>
    <mergeCell ref="A120:B120"/>
    <mergeCell ref="E120:F121"/>
    <mergeCell ref="G120:I121"/>
    <mergeCell ref="J120:L121"/>
    <mergeCell ref="M120:O121"/>
    <mergeCell ref="P120:R121"/>
    <mergeCell ref="S120:U121"/>
    <mergeCell ref="V120:X121"/>
    <mergeCell ref="A118:D119"/>
    <mergeCell ref="E118:F119"/>
    <mergeCell ref="G118:I119"/>
    <mergeCell ref="J118:R118"/>
    <mergeCell ref="S118:AA118"/>
    <mergeCell ref="AB118:AB122"/>
    <mergeCell ref="J119:L119"/>
    <mergeCell ref="M119:O119"/>
    <mergeCell ref="P119:R119"/>
    <mergeCell ref="S119:U119"/>
    <mergeCell ref="A133:B133"/>
    <mergeCell ref="Y120:AA121"/>
    <mergeCell ref="A121:D122"/>
    <mergeCell ref="E122:F122"/>
    <mergeCell ref="G122:I122"/>
    <mergeCell ref="J122:R122"/>
    <mergeCell ref="S122:AA122"/>
    <mergeCell ref="A124:D125"/>
    <mergeCell ref="E124:F125"/>
    <mergeCell ref="G124:I125"/>
    <mergeCell ref="J124:R124"/>
    <mergeCell ref="S124:AA124"/>
    <mergeCell ref="AB124:AB128"/>
    <mergeCell ref="J125:L125"/>
    <mergeCell ref="M125:O125"/>
    <mergeCell ref="P125:R125"/>
    <mergeCell ref="S125:U125"/>
    <mergeCell ref="V125:X125"/>
    <mergeCell ref="Y125:AA125"/>
    <mergeCell ref="A126:B126"/>
    <mergeCell ref="E126:F127"/>
    <mergeCell ref="G126:I127"/>
    <mergeCell ref="J126:L127"/>
    <mergeCell ref="M126:O127"/>
    <mergeCell ref="P126:R127"/>
    <mergeCell ref="S126:U127"/>
    <mergeCell ref="V126:X127"/>
    <mergeCell ref="Y126:AA127"/>
    <mergeCell ref="A127:D128"/>
    <mergeCell ref="E128:F128"/>
    <mergeCell ref="G128:I128"/>
    <mergeCell ref="J128:R128"/>
    <mergeCell ref="AB137:AB141"/>
    <mergeCell ref="J138:L138"/>
    <mergeCell ref="M138:O138"/>
    <mergeCell ref="P138:R138"/>
    <mergeCell ref="S138:U138"/>
    <mergeCell ref="V133:X134"/>
    <mergeCell ref="Y133:AA134"/>
    <mergeCell ref="A134:D135"/>
    <mergeCell ref="E135:F135"/>
    <mergeCell ref="G135:I135"/>
    <mergeCell ref="J135:R135"/>
    <mergeCell ref="S135:AA135"/>
    <mergeCell ref="E133:F134"/>
    <mergeCell ref="G133:I134"/>
    <mergeCell ref="J133:L134"/>
    <mergeCell ref="M133:O134"/>
    <mergeCell ref="P133:R134"/>
    <mergeCell ref="S133:U134"/>
    <mergeCell ref="Y139:AA140"/>
    <mergeCell ref="A140:D141"/>
    <mergeCell ref="E141:F141"/>
    <mergeCell ref="G141:I141"/>
    <mergeCell ref="J141:R141"/>
    <mergeCell ref="S141:AA141"/>
    <mergeCell ref="V138:X138"/>
    <mergeCell ref="Y138:AA138"/>
    <mergeCell ref="A139:B139"/>
    <mergeCell ref="E139:F140"/>
    <mergeCell ref="G139:I140"/>
    <mergeCell ref="J139:L140"/>
    <mergeCell ref="M139:O140"/>
    <mergeCell ref="P139:R140"/>
    <mergeCell ref="S139:U140"/>
    <mergeCell ref="V139:X140"/>
    <mergeCell ref="A137:D138"/>
    <mergeCell ref="E137:F138"/>
    <mergeCell ref="G137:I138"/>
    <mergeCell ref="J137:R137"/>
    <mergeCell ref="S137:AA137"/>
    <mergeCell ref="AB149:AB153"/>
    <mergeCell ref="J150:L150"/>
    <mergeCell ref="M150:O150"/>
    <mergeCell ref="P150:R150"/>
    <mergeCell ref="S150:U150"/>
    <mergeCell ref="Y145:AA146"/>
    <mergeCell ref="A146:D147"/>
    <mergeCell ref="E147:F147"/>
    <mergeCell ref="G147:I147"/>
    <mergeCell ref="J147:R147"/>
    <mergeCell ref="S147:AA147"/>
    <mergeCell ref="V144:X144"/>
    <mergeCell ref="Y144:AA144"/>
    <mergeCell ref="A145:B145"/>
    <mergeCell ref="E145:F146"/>
    <mergeCell ref="G145:I146"/>
    <mergeCell ref="J145:L146"/>
    <mergeCell ref="M145:O146"/>
    <mergeCell ref="P145:R146"/>
    <mergeCell ref="S145:U146"/>
    <mergeCell ref="V145:X146"/>
    <mergeCell ref="A143:D144"/>
    <mergeCell ref="E143:F144"/>
    <mergeCell ref="G143:I144"/>
    <mergeCell ref="J143:R143"/>
    <mergeCell ref="S143:AA143"/>
    <mergeCell ref="AB143:AB147"/>
    <mergeCell ref="J144:L144"/>
    <mergeCell ref="M144:O144"/>
    <mergeCell ref="P144:R144"/>
    <mergeCell ref="S144:U144"/>
    <mergeCell ref="Y151:AA152"/>
    <mergeCell ref="A152:D153"/>
    <mergeCell ref="E153:F153"/>
    <mergeCell ref="G153:I153"/>
    <mergeCell ref="J153:R153"/>
    <mergeCell ref="S153:AA153"/>
    <mergeCell ref="V150:X150"/>
    <mergeCell ref="Y150:AA150"/>
    <mergeCell ref="A151:B151"/>
    <mergeCell ref="E151:F152"/>
    <mergeCell ref="G151:I152"/>
    <mergeCell ref="J151:L152"/>
    <mergeCell ref="M151:O152"/>
    <mergeCell ref="P151:R152"/>
    <mergeCell ref="S151:U152"/>
    <mergeCell ref="V151:X152"/>
    <mergeCell ref="A149:D150"/>
    <mergeCell ref="E149:F150"/>
    <mergeCell ref="G149:I150"/>
    <mergeCell ref="J149:R149"/>
    <mergeCell ref="S149:AA149"/>
    <mergeCell ref="AB161:AB165"/>
    <mergeCell ref="J162:L162"/>
    <mergeCell ref="M162:O162"/>
    <mergeCell ref="P162:R162"/>
    <mergeCell ref="S162:U162"/>
    <mergeCell ref="Y157:AA158"/>
    <mergeCell ref="A158:D159"/>
    <mergeCell ref="E159:F159"/>
    <mergeCell ref="G159:I159"/>
    <mergeCell ref="J159:R159"/>
    <mergeCell ref="S159:AA159"/>
    <mergeCell ref="V156:X156"/>
    <mergeCell ref="Y156:AA156"/>
    <mergeCell ref="A157:B157"/>
    <mergeCell ref="E157:F158"/>
    <mergeCell ref="G157:I158"/>
    <mergeCell ref="J157:L158"/>
    <mergeCell ref="M157:O158"/>
    <mergeCell ref="P157:R158"/>
    <mergeCell ref="S157:U158"/>
    <mergeCell ref="V157:X158"/>
    <mergeCell ref="A155:D156"/>
    <mergeCell ref="E155:F156"/>
    <mergeCell ref="G155:I156"/>
    <mergeCell ref="J155:R155"/>
    <mergeCell ref="S155:AA155"/>
    <mergeCell ref="AB155:AB159"/>
    <mergeCell ref="J156:L156"/>
    <mergeCell ref="M156:O156"/>
    <mergeCell ref="P156:R156"/>
    <mergeCell ref="S156:U156"/>
    <mergeCell ref="Y163:AA164"/>
    <mergeCell ref="A164:D165"/>
    <mergeCell ref="E165:F165"/>
    <mergeCell ref="G165:I165"/>
    <mergeCell ref="J165:R165"/>
    <mergeCell ref="S165:AA165"/>
    <mergeCell ref="V162:X162"/>
    <mergeCell ref="Y162:AA162"/>
    <mergeCell ref="A163:B163"/>
    <mergeCell ref="E163:F164"/>
    <mergeCell ref="G163:I164"/>
    <mergeCell ref="J163:L164"/>
    <mergeCell ref="M163:O164"/>
    <mergeCell ref="P163:R164"/>
    <mergeCell ref="S163:U164"/>
    <mergeCell ref="V163:X164"/>
    <mergeCell ref="A161:D162"/>
    <mergeCell ref="E161:F162"/>
    <mergeCell ref="G161:I162"/>
    <mergeCell ref="J161:R161"/>
    <mergeCell ref="S161:AA161"/>
    <mergeCell ref="AB185:AB189"/>
    <mergeCell ref="J186:L186"/>
    <mergeCell ref="M186:O186"/>
    <mergeCell ref="P186:R186"/>
    <mergeCell ref="S186:U186"/>
    <mergeCell ref="Y169:AA170"/>
    <mergeCell ref="A170:D171"/>
    <mergeCell ref="E171:F171"/>
    <mergeCell ref="G171:I171"/>
    <mergeCell ref="J171:R171"/>
    <mergeCell ref="S171:AA171"/>
    <mergeCell ref="V168:X168"/>
    <mergeCell ref="Y168:AA168"/>
    <mergeCell ref="A169:B169"/>
    <mergeCell ref="E169:F170"/>
    <mergeCell ref="G169:I170"/>
    <mergeCell ref="J169:L170"/>
    <mergeCell ref="M169:O170"/>
    <mergeCell ref="P169:R170"/>
    <mergeCell ref="S169:U170"/>
    <mergeCell ref="V169:X170"/>
    <mergeCell ref="A167:D168"/>
    <mergeCell ref="E167:F168"/>
    <mergeCell ref="G167:I168"/>
    <mergeCell ref="J167:R167"/>
    <mergeCell ref="S167:AA167"/>
    <mergeCell ref="AB167:AB171"/>
    <mergeCell ref="J168:L168"/>
    <mergeCell ref="M168:O168"/>
    <mergeCell ref="P168:R168"/>
    <mergeCell ref="S168:U168"/>
    <mergeCell ref="Y187:AA188"/>
    <mergeCell ref="A188:D189"/>
    <mergeCell ref="E189:F189"/>
    <mergeCell ref="G189:I189"/>
    <mergeCell ref="J189:R189"/>
    <mergeCell ref="S189:AA189"/>
    <mergeCell ref="V186:X186"/>
    <mergeCell ref="Y186:AA186"/>
    <mergeCell ref="A187:B187"/>
    <mergeCell ref="E187:F188"/>
    <mergeCell ref="G187:I188"/>
    <mergeCell ref="J187:L188"/>
    <mergeCell ref="M187:O188"/>
    <mergeCell ref="P187:R188"/>
    <mergeCell ref="S187:U188"/>
    <mergeCell ref="V187:X188"/>
    <mergeCell ref="A185:D186"/>
    <mergeCell ref="E185:F186"/>
    <mergeCell ref="G185:I186"/>
    <mergeCell ref="J185:R185"/>
    <mergeCell ref="S185:AA185"/>
    <mergeCell ref="AB197:AB201"/>
    <mergeCell ref="J198:L198"/>
    <mergeCell ref="M198:O198"/>
    <mergeCell ref="P198:R198"/>
    <mergeCell ref="S198:U198"/>
    <mergeCell ref="Y193:AA194"/>
    <mergeCell ref="A194:D195"/>
    <mergeCell ref="E195:F195"/>
    <mergeCell ref="G195:I195"/>
    <mergeCell ref="J195:R195"/>
    <mergeCell ref="S195:AA195"/>
    <mergeCell ref="V192:X192"/>
    <mergeCell ref="Y192:AA192"/>
    <mergeCell ref="A193:B193"/>
    <mergeCell ref="E193:F194"/>
    <mergeCell ref="G193:I194"/>
    <mergeCell ref="J193:L194"/>
    <mergeCell ref="M193:O194"/>
    <mergeCell ref="P193:R194"/>
    <mergeCell ref="S193:U194"/>
    <mergeCell ref="V193:X194"/>
    <mergeCell ref="A191:D192"/>
    <mergeCell ref="E191:F192"/>
    <mergeCell ref="G191:I192"/>
    <mergeCell ref="J191:R191"/>
    <mergeCell ref="S191:AA191"/>
    <mergeCell ref="AB191:AB195"/>
    <mergeCell ref="J192:L192"/>
    <mergeCell ref="M192:O192"/>
    <mergeCell ref="P192:R192"/>
    <mergeCell ref="S192:U192"/>
    <mergeCell ref="Y199:AA200"/>
    <mergeCell ref="A200:D201"/>
    <mergeCell ref="E201:F201"/>
    <mergeCell ref="G201:I201"/>
    <mergeCell ref="J201:R201"/>
    <mergeCell ref="S201:AA201"/>
    <mergeCell ref="V198:X198"/>
    <mergeCell ref="Y198:AA198"/>
    <mergeCell ref="A199:B199"/>
    <mergeCell ref="E199:F200"/>
    <mergeCell ref="G199:I200"/>
    <mergeCell ref="J199:L200"/>
    <mergeCell ref="M199:O200"/>
    <mergeCell ref="P199:R200"/>
    <mergeCell ref="S199:U200"/>
    <mergeCell ref="V199:X200"/>
    <mergeCell ref="A197:D198"/>
    <mergeCell ref="E197:F198"/>
    <mergeCell ref="G197:I198"/>
    <mergeCell ref="J197:R197"/>
    <mergeCell ref="S197:AA197"/>
    <mergeCell ref="AB209:AB213"/>
    <mergeCell ref="J210:L210"/>
    <mergeCell ref="M210:O210"/>
    <mergeCell ref="P210:R210"/>
    <mergeCell ref="S210:U210"/>
    <mergeCell ref="Y205:AA206"/>
    <mergeCell ref="A206:D207"/>
    <mergeCell ref="E207:F207"/>
    <mergeCell ref="G207:I207"/>
    <mergeCell ref="J207:R207"/>
    <mergeCell ref="S207:AA207"/>
    <mergeCell ref="V204:X204"/>
    <mergeCell ref="Y204:AA204"/>
    <mergeCell ref="A205:B205"/>
    <mergeCell ref="E205:F206"/>
    <mergeCell ref="G205:I206"/>
    <mergeCell ref="J205:L206"/>
    <mergeCell ref="M205:O206"/>
    <mergeCell ref="P205:R206"/>
    <mergeCell ref="S205:U206"/>
    <mergeCell ref="V205:X206"/>
    <mergeCell ref="A203:D204"/>
    <mergeCell ref="E203:F204"/>
    <mergeCell ref="G203:I204"/>
    <mergeCell ref="J203:R203"/>
    <mergeCell ref="S203:AA203"/>
    <mergeCell ref="AB203:AB207"/>
    <mergeCell ref="J204:L204"/>
    <mergeCell ref="M204:O204"/>
    <mergeCell ref="P204:R204"/>
    <mergeCell ref="S204:U204"/>
    <mergeCell ref="Y211:AA212"/>
    <mergeCell ref="A212:D213"/>
    <mergeCell ref="E213:F213"/>
    <mergeCell ref="G213:I213"/>
    <mergeCell ref="J213:R213"/>
    <mergeCell ref="S213:AA213"/>
    <mergeCell ref="V210:X210"/>
    <mergeCell ref="Y210:AA210"/>
    <mergeCell ref="A211:B211"/>
    <mergeCell ref="E211:F212"/>
    <mergeCell ref="G211:I212"/>
    <mergeCell ref="J211:L212"/>
    <mergeCell ref="M211:O212"/>
    <mergeCell ref="P211:R212"/>
    <mergeCell ref="S211:U212"/>
    <mergeCell ref="V211:X212"/>
    <mergeCell ref="A209:D210"/>
    <mergeCell ref="E209:F210"/>
    <mergeCell ref="G209:I210"/>
    <mergeCell ref="J209:R209"/>
    <mergeCell ref="S209:AA209"/>
    <mergeCell ref="AB221:AB225"/>
    <mergeCell ref="J222:L222"/>
    <mergeCell ref="M222:O222"/>
    <mergeCell ref="P222:R222"/>
    <mergeCell ref="S222:U222"/>
    <mergeCell ref="Y217:AA218"/>
    <mergeCell ref="A218:D219"/>
    <mergeCell ref="E219:F219"/>
    <mergeCell ref="G219:I219"/>
    <mergeCell ref="J219:R219"/>
    <mergeCell ref="S219:AA219"/>
    <mergeCell ref="V216:X216"/>
    <mergeCell ref="Y216:AA216"/>
    <mergeCell ref="A217:B217"/>
    <mergeCell ref="E217:F218"/>
    <mergeCell ref="G217:I218"/>
    <mergeCell ref="J217:L218"/>
    <mergeCell ref="M217:O218"/>
    <mergeCell ref="P217:R218"/>
    <mergeCell ref="S217:U218"/>
    <mergeCell ref="V217:X218"/>
    <mergeCell ref="A215:D216"/>
    <mergeCell ref="E215:F216"/>
    <mergeCell ref="G215:I216"/>
    <mergeCell ref="J215:R215"/>
    <mergeCell ref="S215:AA215"/>
    <mergeCell ref="AB215:AB219"/>
    <mergeCell ref="J216:L216"/>
    <mergeCell ref="M216:O216"/>
    <mergeCell ref="P216:R216"/>
    <mergeCell ref="S216:U216"/>
    <mergeCell ref="Y223:AA224"/>
    <mergeCell ref="A224:D225"/>
    <mergeCell ref="E225:F225"/>
    <mergeCell ref="G225:I225"/>
    <mergeCell ref="J225:R225"/>
    <mergeCell ref="S225:AA225"/>
    <mergeCell ref="V222:X222"/>
    <mergeCell ref="Y222:AA222"/>
    <mergeCell ref="A223:B223"/>
    <mergeCell ref="E223:F224"/>
    <mergeCell ref="G223:I224"/>
    <mergeCell ref="J223:L224"/>
    <mergeCell ref="M223:O224"/>
    <mergeCell ref="P223:R224"/>
    <mergeCell ref="S223:U224"/>
    <mergeCell ref="V223:X224"/>
    <mergeCell ref="A221:D222"/>
    <mergeCell ref="E221:F222"/>
    <mergeCell ref="G221:I222"/>
    <mergeCell ref="J221:R221"/>
    <mergeCell ref="S221:AA221"/>
    <mergeCell ref="AB233:AB237"/>
    <mergeCell ref="J234:L234"/>
    <mergeCell ref="M234:O234"/>
    <mergeCell ref="P234:R234"/>
    <mergeCell ref="S234:U234"/>
    <mergeCell ref="Y229:AA230"/>
    <mergeCell ref="A230:D231"/>
    <mergeCell ref="E231:F231"/>
    <mergeCell ref="G231:I231"/>
    <mergeCell ref="J231:R231"/>
    <mergeCell ref="S231:AA231"/>
    <mergeCell ref="V228:X228"/>
    <mergeCell ref="Y228:AA228"/>
    <mergeCell ref="A229:B229"/>
    <mergeCell ref="E229:F230"/>
    <mergeCell ref="G229:I230"/>
    <mergeCell ref="J229:L230"/>
    <mergeCell ref="M229:O230"/>
    <mergeCell ref="P229:R230"/>
    <mergeCell ref="S229:U230"/>
    <mergeCell ref="V229:X230"/>
    <mergeCell ref="A227:D228"/>
    <mergeCell ref="E227:F228"/>
    <mergeCell ref="G227:I228"/>
    <mergeCell ref="J227:R227"/>
    <mergeCell ref="S227:AA227"/>
    <mergeCell ref="AB227:AB231"/>
    <mergeCell ref="J228:L228"/>
    <mergeCell ref="M228:O228"/>
    <mergeCell ref="P228:R228"/>
    <mergeCell ref="S228:U228"/>
    <mergeCell ref="M240:O240"/>
    <mergeCell ref="P240:R240"/>
    <mergeCell ref="S240:U240"/>
    <mergeCell ref="Y235:AA236"/>
    <mergeCell ref="A236:D237"/>
    <mergeCell ref="E237:F237"/>
    <mergeCell ref="G237:I237"/>
    <mergeCell ref="J237:R237"/>
    <mergeCell ref="S237:AA237"/>
    <mergeCell ref="V234:X234"/>
    <mergeCell ref="Y234:AA234"/>
    <mergeCell ref="A235:B235"/>
    <mergeCell ref="E235:F236"/>
    <mergeCell ref="G235:I236"/>
    <mergeCell ref="J235:L236"/>
    <mergeCell ref="M235:O236"/>
    <mergeCell ref="P235:R236"/>
    <mergeCell ref="S235:U236"/>
    <mergeCell ref="V235:X236"/>
    <mergeCell ref="A233:D234"/>
    <mergeCell ref="E233:F234"/>
    <mergeCell ref="G233:I234"/>
    <mergeCell ref="J233:R233"/>
    <mergeCell ref="S233:AA233"/>
    <mergeCell ref="J254:L255"/>
    <mergeCell ref="M254:O255"/>
    <mergeCell ref="P254:R255"/>
    <mergeCell ref="S254:U255"/>
    <mergeCell ref="V254:X255"/>
    <mergeCell ref="A252:D253"/>
    <mergeCell ref="E252:F253"/>
    <mergeCell ref="G252:I253"/>
    <mergeCell ref="J252:R252"/>
    <mergeCell ref="S252:AA252"/>
    <mergeCell ref="Y241:AA242"/>
    <mergeCell ref="A242:D243"/>
    <mergeCell ref="E243:F243"/>
    <mergeCell ref="G243:I243"/>
    <mergeCell ref="J243:R243"/>
    <mergeCell ref="S243:AA243"/>
    <mergeCell ref="V240:X240"/>
    <mergeCell ref="Y240:AA240"/>
    <mergeCell ref="A241:B241"/>
    <mergeCell ref="E241:F242"/>
    <mergeCell ref="G241:I242"/>
    <mergeCell ref="J241:L242"/>
    <mergeCell ref="M241:O242"/>
    <mergeCell ref="P241:R242"/>
    <mergeCell ref="S241:U242"/>
    <mergeCell ref="V241:X242"/>
    <mergeCell ref="A239:D240"/>
    <mergeCell ref="E239:F240"/>
    <mergeCell ref="G239:I240"/>
    <mergeCell ref="J239:R239"/>
    <mergeCell ref="S239:AA239"/>
    <mergeCell ref="J240:L240"/>
    <mergeCell ref="V259:X259"/>
    <mergeCell ref="Y259:AA259"/>
    <mergeCell ref="A260:B260"/>
    <mergeCell ref="E260:F261"/>
    <mergeCell ref="G260:I261"/>
    <mergeCell ref="J260:L261"/>
    <mergeCell ref="M260:O261"/>
    <mergeCell ref="P260:R261"/>
    <mergeCell ref="S260:U261"/>
    <mergeCell ref="V260:X261"/>
    <mergeCell ref="A258:D259"/>
    <mergeCell ref="E258:F259"/>
    <mergeCell ref="G258:I259"/>
    <mergeCell ref="J258:R258"/>
    <mergeCell ref="S258:AA258"/>
    <mergeCell ref="AB239:AB243"/>
    <mergeCell ref="AB252:AB256"/>
    <mergeCell ref="J253:L253"/>
    <mergeCell ref="M253:O253"/>
    <mergeCell ref="P253:R253"/>
    <mergeCell ref="S253:U253"/>
    <mergeCell ref="Y254:AA255"/>
    <mergeCell ref="A255:D256"/>
    <mergeCell ref="E256:F256"/>
    <mergeCell ref="G256:I256"/>
    <mergeCell ref="J256:R256"/>
    <mergeCell ref="S256:AA256"/>
    <mergeCell ref="V253:X253"/>
    <mergeCell ref="Y253:AA253"/>
    <mergeCell ref="A254:B254"/>
    <mergeCell ref="E254:F255"/>
    <mergeCell ref="G254:I255"/>
    <mergeCell ref="AB258:AB262"/>
    <mergeCell ref="J259:L259"/>
    <mergeCell ref="M259:O259"/>
    <mergeCell ref="P259:R259"/>
    <mergeCell ref="S259:U259"/>
    <mergeCell ref="Y266:AA267"/>
    <mergeCell ref="A267:D268"/>
    <mergeCell ref="E268:F268"/>
    <mergeCell ref="G268:I268"/>
    <mergeCell ref="J268:R268"/>
    <mergeCell ref="S268:AA268"/>
    <mergeCell ref="V265:X265"/>
    <mergeCell ref="Y265:AA265"/>
    <mergeCell ref="A266:B266"/>
    <mergeCell ref="E266:F267"/>
    <mergeCell ref="G266:I267"/>
    <mergeCell ref="J266:L267"/>
    <mergeCell ref="M266:O267"/>
    <mergeCell ref="P266:R267"/>
    <mergeCell ref="S266:U267"/>
    <mergeCell ref="V266:X267"/>
    <mergeCell ref="A264:D265"/>
    <mergeCell ref="E264:F265"/>
    <mergeCell ref="G264:I265"/>
    <mergeCell ref="J264:R264"/>
    <mergeCell ref="S264:AA264"/>
    <mergeCell ref="Y260:AA261"/>
    <mergeCell ref="A261:D262"/>
    <mergeCell ref="E262:F262"/>
    <mergeCell ref="G262:I262"/>
    <mergeCell ref="J262:R262"/>
    <mergeCell ref="S262:AA262"/>
    <mergeCell ref="AB276:AB280"/>
    <mergeCell ref="J277:L277"/>
    <mergeCell ref="M277:O277"/>
    <mergeCell ref="P277:R277"/>
    <mergeCell ref="S277:U277"/>
    <mergeCell ref="Y272:AA273"/>
    <mergeCell ref="A273:D274"/>
    <mergeCell ref="E274:F274"/>
    <mergeCell ref="G274:I274"/>
    <mergeCell ref="J274:R274"/>
    <mergeCell ref="S274:AA274"/>
    <mergeCell ref="V271:X271"/>
    <mergeCell ref="Y271:AA271"/>
    <mergeCell ref="A272:B272"/>
    <mergeCell ref="E272:F273"/>
    <mergeCell ref="G272:I273"/>
    <mergeCell ref="J272:L273"/>
    <mergeCell ref="M272:O273"/>
    <mergeCell ref="P272:R273"/>
    <mergeCell ref="S272:U273"/>
    <mergeCell ref="V272:X273"/>
    <mergeCell ref="A270:D271"/>
    <mergeCell ref="E270:F271"/>
    <mergeCell ref="G270:I271"/>
    <mergeCell ref="J270:R270"/>
    <mergeCell ref="S270:AA270"/>
    <mergeCell ref="AB270:AB274"/>
    <mergeCell ref="J271:L271"/>
    <mergeCell ref="M271:O271"/>
    <mergeCell ref="P271:R271"/>
    <mergeCell ref="S271:U271"/>
    <mergeCell ref="Y278:AA279"/>
    <mergeCell ref="A279:D280"/>
    <mergeCell ref="E280:F280"/>
    <mergeCell ref="G280:I280"/>
    <mergeCell ref="J280:R280"/>
    <mergeCell ref="S280:AA280"/>
    <mergeCell ref="V277:X277"/>
    <mergeCell ref="Y277:AA277"/>
    <mergeCell ref="A278:B278"/>
    <mergeCell ref="E278:F279"/>
    <mergeCell ref="G278:I279"/>
    <mergeCell ref="J278:L279"/>
    <mergeCell ref="M278:O279"/>
    <mergeCell ref="P278:R279"/>
    <mergeCell ref="S278:U279"/>
    <mergeCell ref="V278:X279"/>
    <mergeCell ref="A276:D277"/>
    <mergeCell ref="E276:F277"/>
    <mergeCell ref="G276:I277"/>
    <mergeCell ref="J276:R276"/>
    <mergeCell ref="S276:AA276"/>
    <mergeCell ref="AB288:AB292"/>
    <mergeCell ref="J289:L289"/>
    <mergeCell ref="M289:O289"/>
    <mergeCell ref="P289:R289"/>
    <mergeCell ref="S289:U289"/>
    <mergeCell ref="Y284:AA285"/>
    <mergeCell ref="A285:D286"/>
    <mergeCell ref="E286:F286"/>
    <mergeCell ref="G286:I286"/>
    <mergeCell ref="J286:R286"/>
    <mergeCell ref="S286:AA286"/>
    <mergeCell ref="V283:X283"/>
    <mergeCell ref="Y283:AA283"/>
    <mergeCell ref="A284:B284"/>
    <mergeCell ref="E284:F285"/>
    <mergeCell ref="G284:I285"/>
    <mergeCell ref="J284:L285"/>
    <mergeCell ref="M284:O285"/>
    <mergeCell ref="P284:R285"/>
    <mergeCell ref="S284:U285"/>
    <mergeCell ref="V284:X285"/>
    <mergeCell ref="A282:D283"/>
    <mergeCell ref="E282:F283"/>
    <mergeCell ref="G282:I283"/>
    <mergeCell ref="J282:R282"/>
    <mergeCell ref="S282:AA282"/>
    <mergeCell ref="AB282:AB286"/>
    <mergeCell ref="J283:L283"/>
    <mergeCell ref="M283:O283"/>
    <mergeCell ref="P283:R283"/>
    <mergeCell ref="S283:U283"/>
    <mergeCell ref="Y290:AA291"/>
    <mergeCell ref="A291:D292"/>
    <mergeCell ref="E292:F292"/>
    <mergeCell ref="G292:I292"/>
    <mergeCell ref="J292:R292"/>
    <mergeCell ref="S292:AA292"/>
    <mergeCell ref="V289:X289"/>
    <mergeCell ref="Y289:AA289"/>
    <mergeCell ref="A290:B290"/>
    <mergeCell ref="E290:F291"/>
    <mergeCell ref="G290:I291"/>
    <mergeCell ref="J290:L291"/>
    <mergeCell ref="M290:O291"/>
    <mergeCell ref="P290:R291"/>
    <mergeCell ref="S290:U291"/>
    <mergeCell ref="V290:X291"/>
    <mergeCell ref="A288:D289"/>
    <mergeCell ref="E288:F289"/>
    <mergeCell ref="G288:I289"/>
    <mergeCell ref="J288:R288"/>
    <mergeCell ref="S288:AA288"/>
    <mergeCell ref="AB312:AB316"/>
    <mergeCell ref="J313:L313"/>
    <mergeCell ref="M313:O313"/>
    <mergeCell ref="P313:R313"/>
    <mergeCell ref="S313:U313"/>
    <mergeCell ref="Y308:AA309"/>
    <mergeCell ref="A309:D310"/>
    <mergeCell ref="E310:F310"/>
    <mergeCell ref="G310:I310"/>
    <mergeCell ref="J310:R310"/>
    <mergeCell ref="S310:AA310"/>
    <mergeCell ref="V307:X307"/>
    <mergeCell ref="Y307:AA307"/>
    <mergeCell ref="A308:B308"/>
    <mergeCell ref="E308:F309"/>
    <mergeCell ref="G308:I309"/>
    <mergeCell ref="J308:L309"/>
    <mergeCell ref="M308:O309"/>
    <mergeCell ref="P308:R309"/>
    <mergeCell ref="S308:U309"/>
    <mergeCell ref="V308:X309"/>
    <mergeCell ref="A306:D307"/>
    <mergeCell ref="E306:F307"/>
    <mergeCell ref="G306:I307"/>
    <mergeCell ref="J306:R306"/>
    <mergeCell ref="S306:AA306"/>
    <mergeCell ref="AB306:AB310"/>
    <mergeCell ref="J307:L307"/>
    <mergeCell ref="M307:O307"/>
    <mergeCell ref="P307:R307"/>
    <mergeCell ref="S307:U307"/>
    <mergeCell ref="Y314:AA315"/>
    <mergeCell ref="A315:D316"/>
    <mergeCell ref="E316:F316"/>
    <mergeCell ref="G316:I316"/>
    <mergeCell ref="J316:R316"/>
    <mergeCell ref="S316:AA316"/>
    <mergeCell ref="V313:X313"/>
    <mergeCell ref="Y313:AA313"/>
    <mergeCell ref="A314:B314"/>
    <mergeCell ref="E314:F315"/>
    <mergeCell ref="G314:I315"/>
    <mergeCell ref="J314:L315"/>
    <mergeCell ref="M314:O315"/>
    <mergeCell ref="P314:R315"/>
    <mergeCell ref="S314:U315"/>
    <mergeCell ref="V314:X315"/>
    <mergeCell ref="A312:D313"/>
    <mergeCell ref="E312:F313"/>
    <mergeCell ref="G312:I313"/>
    <mergeCell ref="J312:R312"/>
    <mergeCell ref="S312:AA312"/>
    <mergeCell ref="AB324:AB328"/>
    <mergeCell ref="J325:L325"/>
    <mergeCell ref="M325:O325"/>
    <mergeCell ref="P325:R325"/>
    <mergeCell ref="S325:U325"/>
    <mergeCell ref="Y320:AA321"/>
    <mergeCell ref="A321:D322"/>
    <mergeCell ref="E322:F322"/>
    <mergeCell ref="G322:I322"/>
    <mergeCell ref="J322:R322"/>
    <mergeCell ref="S322:AA322"/>
    <mergeCell ref="V319:X319"/>
    <mergeCell ref="Y319:AA319"/>
    <mergeCell ref="A320:B320"/>
    <mergeCell ref="E320:F321"/>
    <mergeCell ref="G320:I321"/>
    <mergeCell ref="J320:L321"/>
    <mergeCell ref="M320:O321"/>
    <mergeCell ref="P320:R321"/>
    <mergeCell ref="S320:U321"/>
    <mergeCell ref="V320:X321"/>
    <mergeCell ref="A318:D319"/>
    <mergeCell ref="E318:F319"/>
    <mergeCell ref="G318:I319"/>
    <mergeCell ref="J318:R318"/>
    <mergeCell ref="S318:AA318"/>
    <mergeCell ref="AB318:AB322"/>
    <mergeCell ref="J319:L319"/>
    <mergeCell ref="M319:O319"/>
    <mergeCell ref="P319:R319"/>
    <mergeCell ref="S319:U319"/>
    <mergeCell ref="Y326:AA327"/>
    <mergeCell ref="A327:D328"/>
    <mergeCell ref="E328:F328"/>
    <mergeCell ref="G328:I328"/>
    <mergeCell ref="J328:R328"/>
    <mergeCell ref="S328:AA328"/>
    <mergeCell ref="V325:X325"/>
    <mergeCell ref="Y325:AA325"/>
    <mergeCell ref="A326:B326"/>
    <mergeCell ref="E326:F327"/>
    <mergeCell ref="G326:I327"/>
    <mergeCell ref="J326:L327"/>
    <mergeCell ref="M326:O327"/>
    <mergeCell ref="P326:R327"/>
    <mergeCell ref="S326:U327"/>
    <mergeCell ref="V326:X327"/>
    <mergeCell ref="A324:D325"/>
    <mergeCell ref="E324:F325"/>
    <mergeCell ref="G324:I325"/>
    <mergeCell ref="J324:R324"/>
    <mergeCell ref="S324:AA324"/>
    <mergeCell ref="AB336:AB340"/>
    <mergeCell ref="J337:L337"/>
    <mergeCell ref="M337:O337"/>
    <mergeCell ref="P337:R337"/>
    <mergeCell ref="S337:U337"/>
    <mergeCell ref="Y332:AA333"/>
    <mergeCell ref="A333:D334"/>
    <mergeCell ref="E334:F334"/>
    <mergeCell ref="G334:I334"/>
    <mergeCell ref="J334:R334"/>
    <mergeCell ref="S334:AA334"/>
    <mergeCell ref="V331:X331"/>
    <mergeCell ref="Y331:AA331"/>
    <mergeCell ref="A332:B332"/>
    <mergeCell ref="E332:F333"/>
    <mergeCell ref="G332:I333"/>
    <mergeCell ref="J332:L333"/>
    <mergeCell ref="M332:O333"/>
    <mergeCell ref="P332:R333"/>
    <mergeCell ref="S332:U333"/>
    <mergeCell ref="V332:X333"/>
    <mergeCell ref="A330:D331"/>
    <mergeCell ref="E330:F331"/>
    <mergeCell ref="G330:I331"/>
    <mergeCell ref="J330:R330"/>
    <mergeCell ref="S330:AA330"/>
    <mergeCell ref="AB330:AB334"/>
    <mergeCell ref="J331:L331"/>
    <mergeCell ref="M331:O331"/>
    <mergeCell ref="P331:R331"/>
    <mergeCell ref="S331:U331"/>
    <mergeCell ref="Y338:AA339"/>
    <mergeCell ref="A339:D340"/>
    <mergeCell ref="E340:F340"/>
    <mergeCell ref="G340:I340"/>
    <mergeCell ref="J340:R340"/>
    <mergeCell ref="S340:AA340"/>
    <mergeCell ref="V337:X337"/>
    <mergeCell ref="Y337:AA337"/>
    <mergeCell ref="A338:B338"/>
    <mergeCell ref="E338:F339"/>
    <mergeCell ref="G338:I339"/>
    <mergeCell ref="J338:L339"/>
    <mergeCell ref="M338:O339"/>
    <mergeCell ref="P338:R339"/>
    <mergeCell ref="S338:U339"/>
    <mergeCell ref="V338:X339"/>
    <mergeCell ref="A336:D337"/>
    <mergeCell ref="E336:F337"/>
    <mergeCell ref="G336:I337"/>
    <mergeCell ref="J336:R336"/>
    <mergeCell ref="S336:AA336"/>
    <mergeCell ref="AB348:AB352"/>
    <mergeCell ref="J349:L349"/>
    <mergeCell ref="M349:O349"/>
    <mergeCell ref="P349:R349"/>
    <mergeCell ref="S349:U349"/>
    <mergeCell ref="Y344:AA345"/>
    <mergeCell ref="A345:D346"/>
    <mergeCell ref="E346:F346"/>
    <mergeCell ref="G346:I346"/>
    <mergeCell ref="J346:R346"/>
    <mergeCell ref="S346:AA346"/>
    <mergeCell ref="V343:X343"/>
    <mergeCell ref="Y343:AA343"/>
    <mergeCell ref="A344:B344"/>
    <mergeCell ref="E344:F345"/>
    <mergeCell ref="G344:I345"/>
    <mergeCell ref="J344:L345"/>
    <mergeCell ref="M344:O345"/>
    <mergeCell ref="P344:R345"/>
    <mergeCell ref="S344:U345"/>
    <mergeCell ref="V344:X345"/>
    <mergeCell ref="A342:D343"/>
    <mergeCell ref="E342:F343"/>
    <mergeCell ref="G342:I343"/>
    <mergeCell ref="J342:R342"/>
    <mergeCell ref="S342:AA342"/>
    <mergeCell ref="AB342:AB346"/>
    <mergeCell ref="J343:L343"/>
    <mergeCell ref="M343:O343"/>
    <mergeCell ref="P343:R343"/>
    <mergeCell ref="S343:U343"/>
    <mergeCell ref="Y350:AA351"/>
    <mergeCell ref="A351:D352"/>
    <mergeCell ref="E352:F352"/>
    <mergeCell ref="G352:I352"/>
    <mergeCell ref="J352:R352"/>
    <mergeCell ref="S352:AA352"/>
    <mergeCell ref="V349:X349"/>
    <mergeCell ref="Y349:AA349"/>
    <mergeCell ref="A350:B350"/>
    <mergeCell ref="E350:F351"/>
    <mergeCell ref="G350:I351"/>
    <mergeCell ref="J350:L351"/>
    <mergeCell ref="M350:O351"/>
    <mergeCell ref="P350:R351"/>
    <mergeCell ref="S350:U351"/>
    <mergeCell ref="V350:X351"/>
    <mergeCell ref="A348:D349"/>
    <mergeCell ref="E348:F349"/>
    <mergeCell ref="G348:I349"/>
    <mergeCell ref="J348:R348"/>
    <mergeCell ref="S348:AA348"/>
    <mergeCell ref="Y356:AA357"/>
    <mergeCell ref="A357:D358"/>
    <mergeCell ref="E358:F358"/>
    <mergeCell ref="G358:I358"/>
    <mergeCell ref="J358:R358"/>
    <mergeCell ref="S358:AA358"/>
    <mergeCell ref="V355:X355"/>
    <mergeCell ref="Y355:AA355"/>
    <mergeCell ref="A356:B356"/>
    <mergeCell ref="E356:F357"/>
    <mergeCell ref="G356:I357"/>
    <mergeCell ref="J356:L357"/>
    <mergeCell ref="M356:O357"/>
    <mergeCell ref="P356:R357"/>
    <mergeCell ref="S356:U357"/>
    <mergeCell ref="V356:X357"/>
    <mergeCell ref="A354:D355"/>
    <mergeCell ref="E354:F355"/>
    <mergeCell ref="G354:I355"/>
    <mergeCell ref="J354:R354"/>
    <mergeCell ref="S354:AA354"/>
    <mergeCell ref="J355:L355"/>
    <mergeCell ref="M355:O355"/>
    <mergeCell ref="P355:R355"/>
    <mergeCell ref="S355:U355"/>
    <mergeCell ref="AB354:AB358"/>
    <mergeCell ref="AB379:AB383"/>
    <mergeCell ref="J380:L380"/>
    <mergeCell ref="M380:O380"/>
    <mergeCell ref="P380:R380"/>
    <mergeCell ref="S380:U380"/>
    <mergeCell ref="Y375:AA376"/>
    <mergeCell ref="A376:D377"/>
    <mergeCell ref="E377:F377"/>
    <mergeCell ref="G377:I377"/>
    <mergeCell ref="J377:R377"/>
    <mergeCell ref="S377:AA377"/>
    <mergeCell ref="V374:X374"/>
    <mergeCell ref="Y374:AA374"/>
    <mergeCell ref="A375:B375"/>
    <mergeCell ref="E375:F376"/>
    <mergeCell ref="G375:I376"/>
    <mergeCell ref="J375:L376"/>
    <mergeCell ref="M375:O376"/>
    <mergeCell ref="P375:R376"/>
    <mergeCell ref="S375:U376"/>
    <mergeCell ref="V375:X376"/>
    <mergeCell ref="A373:D374"/>
    <mergeCell ref="E373:F374"/>
    <mergeCell ref="G373:I374"/>
    <mergeCell ref="J373:R373"/>
    <mergeCell ref="S373:AA373"/>
    <mergeCell ref="AB373:AB377"/>
    <mergeCell ref="J374:L374"/>
    <mergeCell ref="M374:O374"/>
    <mergeCell ref="P374:R374"/>
    <mergeCell ref="S374:U374"/>
    <mergeCell ref="V380:X380"/>
    <mergeCell ref="Y380:AA380"/>
    <mergeCell ref="A381:B381"/>
    <mergeCell ref="E381:F382"/>
    <mergeCell ref="G381:I382"/>
    <mergeCell ref="J381:L382"/>
    <mergeCell ref="M381:O382"/>
    <mergeCell ref="P381:R382"/>
    <mergeCell ref="S381:U382"/>
    <mergeCell ref="V381:X382"/>
    <mergeCell ref="A379:D380"/>
    <mergeCell ref="E379:F380"/>
    <mergeCell ref="G379:I380"/>
    <mergeCell ref="J379:R379"/>
    <mergeCell ref="S379:AA379"/>
    <mergeCell ref="AB391:AB395"/>
    <mergeCell ref="J392:L392"/>
    <mergeCell ref="M392:O392"/>
    <mergeCell ref="P392:R392"/>
    <mergeCell ref="S392:U392"/>
    <mergeCell ref="Y387:AA388"/>
    <mergeCell ref="A388:D389"/>
    <mergeCell ref="E389:F389"/>
    <mergeCell ref="G389:I389"/>
    <mergeCell ref="J389:R389"/>
    <mergeCell ref="S389:AA389"/>
    <mergeCell ref="V386:X386"/>
    <mergeCell ref="Y386:AA386"/>
    <mergeCell ref="A387:B387"/>
    <mergeCell ref="E387:F388"/>
    <mergeCell ref="G387:I388"/>
    <mergeCell ref="J387:L388"/>
    <mergeCell ref="V387:X388"/>
    <mergeCell ref="A385:D386"/>
    <mergeCell ref="E385:F386"/>
    <mergeCell ref="G385:I386"/>
    <mergeCell ref="J385:R385"/>
    <mergeCell ref="S385:AA385"/>
    <mergeCell ref="AB385:AB389"/>
    <mergeCell ref="J386:L386"/>
    <mergeCell ref="M386:O386"/>
    <mergeCell ref="P386:R386"/>
    <mergeCell ref="S386:U386"/>
    <mergeCell ref="Y393:AA394"/>
    <mergeCell ref="A394:D395"/>
    <mergeCell ref="E395:F395"/>
    <mergeCell ref="G395:I395"/>
    <mergeCell ref="J395:R395"/>
    <mergeCell ref="S395:AA395"/>
    <mergeCell ref="V392:X392"/>
    <mergeCell ref="Y392:AA392"/>
    <mergeCell ref="A393:B393"/>
    <mergeCell ref="E393:F394"/>
    <mergeCell ref="G393:I394"/>
    <mergeCell ref="J393:L394"/>
    <mergeCell ref="M393:O394"/>
    <mergeCell ref="P393:R394"/>
    <mergeCell ref="S393:U394"/>
    <mergeCell ref="V393:X394"/>
    <mergeCell ref="A391:D392"/>
    <mergeCell ref="E391:F392"/>
    <mergeCell ref="G391:I392"/>
    <mergeCell ref="J391:R391"/>
    <mergeCell ref="S391:AA391"/>
    <mergeCell ref="AB403:AB407"/>
    <mergeCell ref="J404:L404"/>
    <mergeCell ref="M404:O404"/>
    <mergeCell ref="P404:R404"/>
    <mergeCell ref="S404:U404"/>
    <mergeCell ref="Y399:AA400"/>
    <mergeCell ref="A400:D401"/>
    <mergeCell ref="E401:F401"/>
    <mergeCell ref="G401:I401"/>
    <mergeCell ref="J401:R401"/>
    <mergeCell ref="S401:AA401"/>
    <mergeCell ref="V398:X398"/>
    <mergeCell ref="Y398:AA398"/>
    <mergeCell ref="A399:B399"/>
    <mergeCell ref="E399:F400"/>
    <mergeCell ref="G399:I400"/>
    <mergeCell ref="J399:L400"/>
    <mergeCell ref="M399:O400"/>
    <mergeCell ref="P399:R400"/>
    <mergeCell ref="S399:U400"/>
    <mergeCell ref="V399:X400"/>
    <mergeCell ref="A397:D398"/>
    <mergeCell ref="E397:F398"/>
    <mergeCell ref="G397:I398"/>
    <mergeCell ref="J397:R397"/>
    <mergeCell ref="S397:AA397"/>
    <mergeCell ref="AB397:AB401"/>
    <mergeCell ref="J398:L398"/>
    <mergeCell ref="M398:O398"/>
    <mergeCell ref="P398:R398"/>
    <mergeCell ref="S398:U398"/>
    <mergeCell ref="Y405:AA406"/>
    <mergeCell ref="A406:D407"/>
    <mergeCell ref="E407:F407"/>
    <mergeCell ref="G407:I407"/>
    <mergeCell ref="J407:R407"/>
    <mergeCell ref="S407:AA407"/>
    <mergeCell ref="V404:X404"/>
    <mergeCell ref="Y404:AA404"/>
    <mergeCell ref="A405:B405"/>
    <mergeCell ref="E405:F406"/>
    <mergeCell ref="G405:I406"/>
    <mergeCell ref="J405:L406"/>
    <mergeCell ref="M405:O406"/>
    <mergeCell ref="P405:R406"/>
    <mergeCell ref="S405:U406"/>
    <mergeCell ref="V405:X406"/>
    <mergeCell ref="A403:D404"/>
    <mergeCell ref="E403:F404"/>
    <mergeCell ref="G403:I404"/>
    <mergeCell ref="J403:R403"/>
    <mergeCell ref="S403:AA403"/>
    <mergeCell ref="AB427:AB431"/>
    <mergeCell ref="J428:L428"/>
    <mergeCell ref="M428:O428"/>
    <mergeCell ref="P428:R428"/>
    <mergeCell ref="S428:U428"/>
    <mergeCell ref="Y411:AA412"/>
    <mergeCell ref="A412:D413"/>
    <mergeCell ref="E413:F413"/>
    <mergeCell ref="G413:I413"/>
    <mergeCell ref="J413:R413"/>
    <mergeCell ref="S413:AA413"/>
    <mergeCell ref="V410:X410"/>
    <mergeCell ref="Y410:AA410"/>
    <mergeCell ref="A411:B411"/>
    <mergeCell ref="E411:F412"/>
    <mergeCell ref="G411:I412"/>
    <mergeCell ref="J411:L412"/>
    <mergeCell ref="M411:O412"/>
    <mergeCell ref="P411:R412"/>
    <mergeCell ref="S411:U412"/>
    <mergeCell ref="V411:X412"/>
    <mergeCell ref="A409:D410"/>
    <mergeCell ref="E409:F410"/>
    <mergeCell ref="G409:I410"/>
    <mergeCell ref="J409:R409"/>
    <mergeCell ref="S409:AA409"/>
    <mergeCell ref="AB409:AB413"/>
    <mergeCell ref="J410:L410"/>
    <mergeCell ref="M410:O410"/>
    <mergeCell ref="P410:R410"/>
    <mergeCell ref="S410:U410"/>
    <mergeCell ref="Y429:AA430"/>
    <mergeCell ref="A430:D431"/>
    <mergeCell ref="E431:F431"/>
    <mergeCell ref="G431:I431"/>
    <mergeCell ref="J431:R431"/>
    <mergeCell ref="S431:AA431"/>
    <mergeCell ref="V428:X428"/>
    <mergeCell ref="Y428:AA428"/>
    <mergeCell ref="A429:B429"/>
    <mergeCell ref="E429:F430"/>
    <mergeCell ref="G429:I430"/>
    <mergeCell ref="J429:L430"/>
    <mergeCell ref="M429:O430"/>
    <mergeCell ref="P429:R430"/>
    <mergeCell ref="S429:U430"/>
    <mergeCell ref="V429:X430"/>
    <mergeCell ref="A427:D428"/>
    <mergeCell ref="E427:F428"/>
    <mergeCell ref="G427:I428"/>
    <mergeCell ref="J427:R427"/>
    <mergeCell ref="S427:AA427"/>
    <mergeCell ref="AB439:AB443"/>
    <mergeCell ref="J440:L440"/>
    <mergeCell ref="M440:O440"/>
    <mergeCell ref="P440:R440"/>
    <mergeCell ref="S440:U440"/>
    <mergeCell ref="Y435:AA436"/>
    <mergeCell ref="A436:D437"/>
    <mergeCell ref="E437:F437"/>
    <mergeCell ref="G437:I437"/>
    <mergeCell ref="J437:R437"/>
    <mergeCell ref="S437:AA437"/>
    <mergeCell ref="V434:X434"/>
    <mergeCell ref="Y434:AA434"/>
    <mergeCell ref="A435:B435"/>
    <mergeCell ref="E435:F436"/>
    <mergeCell ref="G435:I436"/>
    <mergeCell ref="J435:L436"/>
    <mergeCell ref="M435:O436"/>
    <mergeCell ref="P435:R436"/>
    <mergeCell ref="S435:U436"/>
    <mergeCell ref="V435:X436"/>
    <mergeCell ref="A433:D434"/>
    <mergeCell ref="E433:F434"/>
    <mergeCell ref="G433:I434"/>
    <mergeCell ref="J433:R433"/>
    <mergeCell ref="S433:AA433"/>
    <mergeCell ref="AB433:AB437"/>
    <mergeCell ref="J434:L434"/>
    <mergeCell ref="M434:O434"/>
    <mergeCell ref="P434:R434"/>
    <mergeCell ref="S434:U434"/>
    <mergeCell ref="Y441:AA442"/>
    <mergeCell ref="A442:D443"/>
    <mergeCell ref="E443:F443"/>
    <mergeCell ref="G443:I443"/>
    <mergeCell ref="J443:R443"/>
    <mergeCell ref="S443:AA443"/>
    <mergeCell ref="V440:X440"/>
    <mergeCell ref="Y440:AA440"/>
    <mergeCell ref="A441:B441"/>
    <mergeCell ref="E441:F442"/>
    <mergeCell ref="G441:I442"/>
    <mergeCell ref="J441:L442"/>
    <mergeCell ref="M441:O442"/>
    <mergeCell ref="P441:R442"/>
    <mergeCell ref="S441:U442"/>
    <mergeCell ref="V441:X442"/>
    <mergeCell ref="A439:D440"/>
    <mergeCell ref="E439:F440"/>
    <mergeCell ref="G439:I440"/>
    <mergeCell ref="J439:R439"/>
    <mergeCell ref="S439:AA439"/>
    <mergeCell ref="AB451:AB455"/>
    <mergeCell ref="J452:L452"/>
    <mergeCell ref="M452:O452"/>
    <mergeCell ref="P452:R452"/>
    <mergeCell ref="S452:U452"/>
    <mergeCell ref="Y447:AA448"/>
    <mergeCell ref="A448:D449"/>
    <mergeCell ref="E449:F449"/>
    <mergeCell ref="G449:I449"/>
    <mergeCell ref="J449:R449"/>
    <mergeCell ref="S449:AA449"/>
    <mergeCell ref="V446:X446"/>
    <mergeCell ref="Y446:AA446"/>
    <mergeCell ref="A447:B447"/>
    <mergeCell ref="E447:F448"/>
    <mergeCell ref="G447:I448"/>
    <mergeCell ref="J447:L448"/>
    <mergeCell ref="M447:O448"/>
    <mergeCell ref="P447:R448"/>
    <mergeCell ref="S447:U448"/>
    <mergeCell ref="V447:X448"/>
    <mergeCell ref="A445:D446"/>
    <mergeCell ref="E445:F446"/>
    <mergeCell ref="G445:I446"/>
    <mergeCell ref="J445:R445"/>
    <mergeCell ref="S445:AA445"/>
    <mergeCell ref="AB445:AB449"/>
    <mergeCell ref="J446:L446"/>
    <mergeCell ref="M446:O446"/>
    <mergeCell ref="P446:R446"/>
    <mergeCell ref="S446:U446"/>
    <mergeCell ref="Y453:AA454"/>
    <mergeCell ref="A454:D455"/>
    <mergeCell ref="E455:F455"/>
    <mergeCell ref="G455:I455"/>
    <mergeCell ref="J455:R455"/>
    <mergeCell ref="S455:AA455"/>
    <mergeCell ref="V452:X452"/>
    <mergeCell ref="Y452:AA452"/>
    <mergeCell ref="A453:B453"/>
    <mergeCell ref="E453:F454"/>
    <mergeCell ref="G453:I454"/>
    <mergeCell ref="J453:L454"/>
    <mergeCell ref="M453:O454"/>
    <mergeCell ref="P453:R454"/>
    <mergeCell ref="S453:U454"/>
    <mergeCell ref="V453:X454"/>
    <mergeCell ref="A451:D452"/>
    <mergeCell ref="E451:F452"/>
    <mergeCell ref="G451:I452"/>
    <mergeCell ref="J451:R451"/>
    <mergeCell ref="S451:AA451"/>
    <mergeCell ref="AB463:AB467"/>
    <mergeCell ref="J464:L464"/>
    <mergeCell ref="M464:O464"/>
    <mergeCell ref="P464:R464"/>
    <mergeCell ref="S464:U464"/>
    <mergeCell ref="Y459:AA460"/>
    <mergeCell ref="A460:D461"/>
    <mergeCell ref="E461:F461"/>
    <mergeCell ref="G461:I461"/>
    <mergeCell ref="J461:R461"/>
    <mergeCell ref="S461:AA461"/>
    <mergeCell ref="V458:X458"/>
    <mergeCell ref="Y458:AA458"/>
    <mergeCell ref="A459:B459"/>
    <mergeCell ref="E459:F460"/>
    <mergeCell ref="G459:I460"/>
    <mergeCell ref="J459:L460"/>
    <mergeCell ref="M459:O460"/>
    <mergeCell ref="P459:R460"/>
    <mergeCell ref="S459:U460"/>
    <mergeCell ref="V459:X460"/>
    <mergeCell ref="A457:D458"/>
    <mergeCell ref="E457:F458"/>
    <mergeCell ref="G457:I458"/>
    <mergeCell ref="J457:R457"/>
    <mergeCell ref="S457:AA457"/>
    <mergeCell ref="AB457:AB461"/>
    <mergeCell ref="J458:L458"/>
    <mergeCell ref="M458:O458"/>
    <mergeCell ref="P458:R458"/>
    <mergeCell ref="S458:U458"/>
    <mergeCell ref="Y465:AA466"/>
    <mergeCell ref="G467:I467"/>
    <mergeCell ref="J467:R467"/>
    <mergeCell ref="S467:AA467"/>
    <mergeCell ref="V464:X464"/>
    <mergeCell ref="Y464:AA464"/>
    <mergeCell ref="A465:B465"/>
    <mergeCell ref="E465:F466"/>
    <mergeCell ref="G465:I466"/>
    <mergeCell ref="J465:L466"/>
    <mergeCell ref="M465:O466"/>
    <mergeCell ref="P465:R466"/>
    <mergeCell ref="S465:U466"/>
    <mergeCell ref="V465:X466"/>
    <mergeCell ref="A463:D464"/>
    <mergeCell ref="E463:F464"/>
    <mergeCell ref="G463:I464"/>
    <mergeCell ref="J463:R463"/>
    <mergeCell ref="S463:AA463"/>
    <mergeCell ref="A372:AB372"/>
    <mergeCell ref="AB487:AB491"/>
    <mergeCell ref="J488:L488"/>
    <mergeCell ref="M488:O488"/>
    <mergeCell ref="P488:R488"/>
    <mergeCell ref="S488:U488"/>
    <mergeCell ref="V488:X488"/>
    <mergeCell ref="Y488:AA488"/>
    <mergeCell ref="A489:B489"/>
    <mergeCell ref="E489:F490"/>
    <mergeCell ref="G489:I490"/>
    <mergeCell ref="V470:X470"/>
    <mergeCell ref="Y470:AA470"/>
    <mergeCell ref="A471:B471"/>
    <mergeCell ref="E471:F472"/>
    <mergeCell ref="G471:I472"/>
    <mergeCell ref="J471:L472"/>
    <mergeCell ref="M471:O472"/>
    <mergeCell ref="P471:R472"/>
    <mergeCell ref="S471:U472"/>
    <mergeCell ref="V471:X472"/>
    <mergeCell ref="A469:D470"/>
    <mergeCell ref="E469:F470"/>
    <mergeCell ref="G469:I470"/>
    <mergeCell ref="J469:R469"/>
    <mergeCell ref="S469:AA469"/>
    <mergeCell ref="J470:L470"/>
    <mergeCell ref="M470:O470"/>
    <mergeCell ref="P470:R470"/>
    <mergeCell ref="S470:U470"/>
    <mergeCell ref="A466:D467"/>
    <mergeCell ref="E467:F467"/>
    <mergeCell ref="J496:L497"/>
    <mergeCell ref="M496:O497"/>
    <mergeCell ref="P496:R497"/>
    <mergeCell ref="S496:U497"/>
    <mergeCell ref="V496:X497"/>
    <mergeCell ref="A494:D495"/>
    <mergeCell ref="E494:F495"/>
    <mergeCell ref="G494:I495"/>
    <mergeCell ref="J494:R494"/>
    <mergeCell ref="S494:AA494"/>
    <mergeCell ref="A487:D488"/>
    <mergeCell ref="Y471:AA472"/>
    <mergeCell ref="A472:D473"/>
    <mergeCell ref="E473:F473"/>
    <mergeCell ref="G473:I473"/>
    <mergeCell ref="J473:R473"/>
    <mergeCell ref="S473:AA473"/>
    <mergeCell ref="E487:F488"/>
    <mergeCell ref="G487:I488"/>
    <mergeCell ref="J487:R487"/>
    <mergeCell ref="S487:AA487"/>
    <mergeCell ref="J489:L490"/>
    <mergeCell ref="M489:O490"/>
    <mergeCell ref="P489:R490"/>
    <mergeCell ref="S489:U490"/>
    <mergeCell ref="V489:X490"/>
    <mergeCell ref="Y489:AA490"/>
    <mergeCell ref="A490:D491"/>
    <mergeCell ref="E491:F491"/>
    <mergeCell ref="G491:I491"/>
    <mergeCell ref="J491:R491"/>
    <mergeCell ref="S491:AA491"/>
    <mergeCell ref="V501:X501"/>
    <mergeCell ref="Y501:AA501"/>
    <mergeCell ref="A502:B502"/>
    <mergeCell ref="E502:F503"/>
    <mergeCell ref="G502:I503"/>
    <mergeCell ref="J502:L503"/>
    <mergeCell ref="M502:O503"/>
    <mergeCell ref="P502:R503"/>
    <mergeCell ref="S502:U503"/>
    <mergeCell ref="V502:X503"/>
    <mergeCell ref="A500:D501"/>
    <mergeCell ref="E500:F501"/>
    <mergeCell ref="G500:I501"/>
    <mergeCell ref="J500:R500"/>
    <mergeCell ref="S500:AA500"/>
    <mergeCell ref="AB469:AB473"/>
    <mergeCell ref="AB494:AB498"/>
    <mergeCell ref="J495:L495"/>
    <mergeCell ref="M495:O495"/>
    <mergeCell ref="P495:R495"/>
    <mergeCell ref="S495:U495"/>
    <mergeCell ref="Y496:AA497"/>
    <mergeCell ref="A497:D498"/>
    <mergeCell ref="E498:F498"/>
    <mergeCell ref="G498:I498"/>
    <mergeCell ref="J498:R498"/>
    <mergeCell ref="S498:AA498"/>
    <mergeCell ref="V495:X495"/>
    <mergeCell ref="Y495:AA495"/>
    <mergeCell ref="A496:B496"/>
    <mergeCell ref="E496:F497"/>
    <mergeCell ref="G496:I497"/>
    <mergeCell ref="AB500:AB504"/>
    <mergeCell ref="J501:L501"/>
    <mergeCell ref="M501:O501"/>
    <mergeCell ref="P501:R501"/>
    <mergeCell ref="S501:U501"/>
    <mergeCell ref="Y508:AA509"/>
    <mergeCell ref="A509:D510"/>
    <mergeCell ref="E510:F510"/>
    <mergeCell ref="G510:I510"/>
    <mergeCell ref="J510:R510"/>
    <mergeCell ref="S510:AA510"/>
    <mergeCell ref="V507:X507"/>
    <mergeCell ref="Y507:AA507"/>
    <mergeCell ref="A508:B508"/>
    <mergeCell ref="E508:F509"/>
    <mergeCell ref="G508:I509"/>
    <mergeCell ref="J508:L509"/>
    <mergeCell ref="M508:O509"/>
    <mergeCell ref="P508:R509"/>
    <mergeCell ref="S508:U509"/>
    <mergeCell ref="V508:X509"/>
    <mergeCell ref="A506:D507"/>
    <mergeCell ref="E506:F507"/>
    <mergeCell ref="G506:I507"/>
    <mergeCell ref="J506:R506"/>
    <mergeCell ref="S506:AA506"/>
    <mergeCell ref="Y502:AA503"/>
    <mergeCell ref="A503:D504"/>
    <mergeCell ref="E504:F504"/>
    <mergeCell ref="G504:I504"/>
    <mergeCell ref="J504:R504"/>
    <mergeCell ref="S504:AA504"/>
    <mergeCell ref="J516:R516"/>
    <mergeCell ref="S516:AA516"/>
    <mergeCell ref="V513:X513"/>
    <mergeCell ref="Y513:AA513"/>
    <mergeCell ref="A514:B514"/>
    <mergeCell ref="E514:F515"/>
    <mergeCell ref="G514:I515"/>
    <mergeCell ref="J514:L515"/>
    <mergeCell ref="M514:O515"/>
    <mergeCell ref="P514:R515"/>
    <mergeCell ref="S514:U515"/>
    <mergeCell ref="V514:X515"/>
    <mergeCell ref="A512:D513"/>
    <mergeCell ref="E512:F513"/>
    <mergeCell ref="G512:I513"/>
    <mergeCell ref="J512:R512"/>
    <mergeCell ref="S512:AA512"/>
    <mergeCell ref="AB512:AB516"/>
    <mergeCell ref="J513:L513"/>
    <mergeCell ref="M513:O513"/>
    <mergeCell ref="P513:R513"/>
    <mergeCell ref="S513:U513"/>
    <mergeCell ref="Y520:AA521"/>
    <mergeCell ref="A521:D522"/>
    <mergeCell ref="E522:F522"/>
    <mergeCell ref="G522:I522"/>
    <mergeCell ref="J522:R522"/>
    <mergeCell ref="S522:AA522"/>
    <mergeCell ref="V519:X519"/>
    <mergeCell ref="Y519:AA519"/>
    <mergeCell ref="A520:B520"/>
    <mergeCell ref="E520:F521"/>
    <mergeCell ref="G520:I521"/>
    <mergeCell ref="J520:L521"/>
    <mergeCell ref="M520:O521"/>
    <mergeCell ref="P520:R521"/>
    <mergeCell ref="S520:U521"/>
    <mergeCell ref="V520:X521"/>
    <mergeCell ref="A518:D519"/>
    <mergeCell ref="E518:F519"/>
    <mergeCell ref="G518:I519"/>
    <mergeCell ref="J518:R518"/>
    <mergeCell ref="S518:AA518"/>
    <mergeCell ref="P519:R519"/>
    <mergeCell ref="S519:U519"/>
    <mergeCell ref="Y514:AA515"/>
    <mergeCell ref="A515:D516"/>
    <mergeCell ref="E516:F516"/>
    <mergeCell ref="G516:I516"/>
    <mergeCell ref="AB530:AB534"/>
    <mergeCell ref="J531:L531"/>
    <mergeCell ref="M531:O531"/>
    <mergeCell ref="P531:R531"/>
    <mergeCell ref="S531:U531"/>
    <mergeCell ref="Y526:AA527"/>
    <mergeCell ref="A527:D528"/>
    <mergeCell ref="E528:F528"/>
    <mergeCell ref="G528:I528"/>
    <mergeCell ref="J528:R528"/>
    <mergeCell ref="S528:AA528"/>
    <mergeCell ref="V525:X525"/>
    <mergeCell ref="Y525:AA525"/>
    <mergeCell ref="A526:B526"/>
    <mergeCell ref="E526:F527"/>
    <mergeCell ref="G526:I527"/>
    <mergeCell ref="J526:L527"/>
    <mergeCell ref="M526:O527"/>
    <mergeCell ref="P526:R527"/>
    <mergeCell ref="S526:U527"/>
    <mergeCell ref="V526:X527"/>
    <mergeCell ref="A524:D525"/>
    <mergeCell ref="E524:F525"/>
    <mergeCell ref="G524:I525"/>
    <mergeCell ref="J524:R524"/>
    <mergeCell ref="S524:AA524"/>
    <mergeCell ref="AB524:AB528"/>
    <mergeCell ref="J525:L525"/>
    <mergeCell ref="M525:O525"/>
    <mergeCell ref="P525:R525"/>
    <mergeCell ref="S525:U525"/>
    <mergeCell ref="Y532:AA533"/>
    <mergeCell ref="A533:D534"/>
    <mergeCell ref="E534:F534"/>
    <mergeCell ref="G534:I534"/>
    <mergeCell ref="J534:R534"/>
    <mergeCell ref="S534:AA534"/>
    <mergeCell ref="V531:X531"/>
    <mergeCell ref="Y531:AA531"/>
    <mergeCell ref="A532:B532"/>
    <mergeCell ref="E532:F533"/>
    <mergeCell ref="G532:I533"/>
    <mergeCell ref="J532:L533"/>
    <mergeCell ref="M532:O533"/>
    <mergeCell ref="P532:R533"/>
    <mergeCell ref="S532:U533"/>
    <mergeCell ref="V532:X533"/>
    <mergeCell ref="A530:D531"/>
    <mergeCell ref="E530:F531"/>
    <mergeCell ref="G530:I531"/>
    <mergeCell ref="J530:R530"/>
    <mergeCell ref="S530:AA530"/>
    <mergeCell ref="AB554:AB558"/>
    <mergeCell ref="J555:L555"/>
    <mergeCell ref="M555:O555"/>
    <mergeCell ref="P555:R555"/>
    <mergeCell ref="S555:U555"/>
    <mergeCell ref="Y550:AA551"/>
    <mergeCell ref="A551:D552"/>
    <mergeCell ref="E552:F552"/>
    <mergeCell ref="G552:I552"/>
    <mergeCell ref="J552:R552"/>
    <mergeCell ref="S552:AA552"/>
    <mergeCell ref="V549:X549"/>
    <mergeCell ref="Y549:AA549"/>
    <mergeCell ref="A550:B550"/>
    <mergeCell ref="E550:F551"/>
    <mergeCell ref="G550:I551"/>
    <mergeCell ref="J550:L551"/>
    <mergeCell ref="M550:O551"/>
    <mergeCell ref="P550:R551"/>
    <mergeCell ref="S550:U551"/>
    <mergeCell ref="V550:X551"/>
    <mergeCell ref="A548:D549"/>
    <mergeCell ref="E548:F549"/>
    <mergeCell ref="G548:I549"/>
    <mergeCell ref="J548:R548"/>
    <mergeCell ref="S548:AA548"/>
    <mergeCell ref="AB548:AB552"/>
    <mergeCell ref="J549:L549"/>
    <mergeCell ref="M549:O549"/>
    <mergeCell ref="P549:R549"/>
    <mergeCell ref="S549:U549"/>
    <mergeCell ref="Y556:AA557"/>
    <mergeCell ref="A557:D558"/>
    <mergeCell ref="E558:F558"/>
    <mergeCell ref="G558:I558"/>
    <mergeCell ref="J558:R558"/>
    <mergeCell ref="S558:AA558"/>
    <mergeCell ref="V555:X555"/>
    <mergeCell ref="Y555:AA555"/>
    <mergeCell ref="A556:B556"/>
    <mergeCell ref="E556:F557"/>
    <mergeCell ref="G556:I557"/>
    <mergeCell ref="J556:L557"/>
    <mergeCell ref="M556:O557"/>
    <mergeCell ref="P556:R557"/>
    <mergeCell ref="S556:U557"/>
    <mergeCell ref="V556:X557"/>
    <mergeCell ref="A554:D555"/>
    <mergeCell ref="E554:F555"/>
    <mergeCell ref="G554:I555"/>
    <mergeCell ref="J554:R554"/>
    <mergeCell ref="S554:AA554"/>
    <mergeCell ref="AB566:AB570"/>
    <mergeCell ref="J567:L567"/>
    <mergeCell ref="M567:O567"/>
    <mergeCell ref="P567:R567"/>
    <mergeCell ref="S567:U567"/>
    <mergeCell ref="Y562:AA563"/>
    <mergeCell ref="A563:D564"/>
    <mergeCell ref="E564:F564"/>
    <mergeCell ref="G564:I564"/>
    <mergeCell ref="J564:R564"/>
    <mergeCell ref="S564:AA564"/>
    <mergeCell ref="V561:X561"/>
    <mergeCell ref="Y561:AA561"/>
    <mergeCell ref="A562:B562"/>
    <mergeCell ref="E562:F563"/>
    <mergeCell ref="G562:I563"/>
    <mergeCell ref="J562:L563"/>
    <mergeCell ref="M562:O563"/>
    <mergeCell ref="P562:R563"/>
    <mergeCell ref="S562:U563"/>
    <mergeCell ref="V562:X563"/>
    <mergeCell ref="A560:D561"/>
    <mergeCell ref="E560:F561"/>
    <mergeCell ref="G560:I561"/>
    <mergeCell ref="J560:R560"/>
    <mergeCell ref="S560:AA560"/>
    <mergeCell ref="AB560:AB564"/>
    <mergeCell ref="J561:L561"/>
    <mergeCell ref="M561:O561"/>
    <mergeCell ref="P561:R561"/>
    <mergeCell ref="S561:U561"/>
    <mergeCell ref="Y568:AA569"/>
    <mergeCell ref="A569:D570"/>
    <mergeCell ref="E570:F570"/>
    <mergeCell ref="G570:I570"/>
    <mergeCell ref="J570:R570"/>
    <mergeCell ref="S570:AA570"/>
    <mergeCell ref="V567:X567"/>
    <mergeCell ref="Y567:AA567"/>
    <mergeCell ref="A568:B568"/>
    <mergeCell ref="E568:F569"/>
    <mergeCell ref="G568:I569"/>
    <mergeCell ref="J568:L569"/>
    <mergeCell ref="M568:O569"/>
    <mergeCell ref="P568:R569"/>
    <mergeCell ref="S568:U569"/>
    <mergeCell ref="V568:X569"/>
    <mergeCell ref="A566:D567"/>
    <mergeCell ref="E566:F567"/>
    <mergeCell ref="G566:I567"/>
    <mergeCell ref="J566:R566"/>
    <mergeCell ref="S566:AA566"/>
    <mergeCell ref="AB578:AB582"/>
    <mergeCell ref="J579:L579"/>
    <mergeCell ref="M579:O579"/>
    <mergeCell ref="P579:R579"/>
    <mergeCell ref="S579:U579"/>
    <mergeCell ref="Y574:AA575"/>
    <mergeCell ref="A575:D576"/>
    <mergeCell ref="E576:F576"/>
    <mergeCell ref="G576:I576"/>
    <mergeCell ref="J576:R576"/>
    <mergeCell ref="S576:AA576"/>
    <mergeCell ref="V573:X573"/>
    <mergeCell ref="Y573:AA573"/>
    <mergeCell ref="A574:B574"/>
    <mergeCell ref="E574:F575"/>
    <mergeCell ref="G574:I575"/>
    <mergeCell ref="J574:L575"/>
    <mergeCell ref="M574:O575"/>
    <mergeCell ref="P574:R575"/>
    <mergeCell ref="S574:U575"/>
    <mergeCell ref="V574:X575"/>
    <mergeCell ref="A572:D573"/>
    <mergeCell ref="E572:F573"/>
    <mergeCell ref="G572:I573"/>
    <mergeCell ref="J572:R572"/>
    <mergeCell ref="S572:AA572"/>
    <mergeCell ref="AB572:AB576"/>
    <mergeCell ref="J573:L573"/>
    <mergeCell ref="M573:O573"/>
    <mergeCell ref="P573:R573"/>
    <mergeCell ref="S573:U573"/>
    <mergeCell ref="Y580:AA581"/>
    <mergeCell ref="A581:D582"/>
    <mergeCell ref="E582:F582"/>
    <mergeCell ref="G582:I582"/>
    <mergeCell ref="J582:R582"/>
    <mergeCell ref="S582:AA582"/>
    <mergeCell ref="V579:X579"/>
    <mergeCell ref="Y579:AA579"/>
    <mergeCell ref="A580:B580"/>
    <mergeCell ref="E580:F581"/>
    <mergeCell ref="G580:I581"/>
    <mergeCell ref="J580:L581"/>
    <mergeCell ref="M580:O581"/>
    <mergeCell ref="P580:R581"/>
    <mergeCell ref="S580:U581"/>
    <mergeCell ref="V580:X581"/>
    <mergeCell ref="A578:D579"/>
    <mergeCell ref="E578:F579"/>
    <mergeCell ref="G578:I579"/>
    <mergeCell ref="J578:R578"/>
    <mergeCell ref="S578:AA578"/>
    <mergeCell ref="Y586:AA587"/>
    <mergeCell ref="A587:D588"/>
    <mergeCell ref="E588:F588"/>
    <mergeCell ref="G588:I588"/>
    <mergeCell ref="J588:R588"/>
    <mergeCell ref="S588:AA588"/>
    <mergeCell ref="V585:X585"/>
    <mergeCell ref="Y585:AA585"/>
    <mergeCell ref="A586:B586"/>
    <mergeCell ref="E586:F587"/>
    <mergeCell ref="G586:I587"/>
    <mergeCell ref="J586:L587"/>
    <mergeCell ref="M586:O587"/>
    <mergeCell ref="P586:R587"/>
    <mergeCell ref="S586:U587"/>
    <mergeCell ref="V586:X587"/>
    <mergeCell ref="A584:D585"/>
    <mergeCell ref="E584:F585"/>
    <mergeCell ref="G584:I585"/>
    <mergeCell ref="J584:R584"/>
    <mergeCell ref="S584:AA584"/>
    <mergeCell ref="J585:L585"/>
    <mergeCell ref="M585:O585"/>
    <mergeCell ref="P585:R585"/>
    <mergeCell ref="S585:U585"/>
    <mergeCell ref="AB584:AB588"/>
    <mergeCell ref="A602:D603"/>
    <mergeCell ref="AB621:AB625"/>
    <mergeCell ref="J622:L622"/>
    <mergeCell ref="M622:O622"/>
    <mergeCell ref="P622:R622"/>
    <mergeCell ref="S622:U622"/>
    <mergeCell ref="Y617:AA618"/>
    <mergeCell ref="A618:D619"/>
    <mergeCell ref="E619:F619"/>
    <mergeCell ref="G619:I619"/>
    <mergeCell ref="J619:R619"/>
    <mergeCell ref="S619:AA619"/>
    <mergeCell ref="V616:X616"/>
    <mergeCell ref="Y616:AA616"/>
    <mergeCell ref="A617:B617"/>
    <mergeCell ref="E617:F618"/>
    <mergeCell ref="G617:I618"/>
    <mergeCell ref="J617:L618"/>
    <mergeCell ref="M617:O618"/>
    <mergeCell ref="P617:R618"/>
    <mergeCell ref="S617:U618"/>
    <mergeCell ref="V617:X618"/>
    <mergeCell ref="A615:D616"/>
    <mergeCell ref="E615:F616"/>
    <mergeCell ref="G615:I616"/>
    <mergeCell ref="J615:R615"/>
    <mergeCell ref="S615:AA615"/>
    <mergeCell ref="AB615:AB619"/>
    <mergeCell ref="J616:L616"/>
    <mergeCell ref="M616:O616"/>
    <mergeCell ref="P616:R616"/>
    <mergeCell ref="J625:R625"/>
    <mergeCell ref="S625:AA625"/>
    <mergeCell ref="V622:X622"/>
    <mergeCell ref="Y622:AA622"/>
    <mergeCell ref="A623:B623"/>
    <mergeCell ref="E623:F624"/>
    <mergeCell ref="G623:I624"/>
    <mergeCell ref="J623:L624"/>
    <mergeCell ref="M623:O624"/>
    <mergeCell ref="P623:R624"/>
    <mergeCell ref="S623:U624"/>
    <mergeCell ref="V623:X624"/>
    <mergeCell ref="A621:D622"/>
    <mergeCell ref="E621:F622"/>
    <mergeCell ref="G621:I622"/>
    <mergeCell ref="J621:R621"/>
    <mergeCell ref="S621:AA621"/>
    <mergeCell ref="AB633:AB637"/>
    <mergeCell ref="J634:L634"/>
    <mergeCell ref="M634:O634"/>
    <mergeCell ref="P634:R634"/>
    <mergeCell ref="S634:U634"/>
    <mergeCell ref="Y629:AA630"/>
    <mergeCell ref="A630:D631"/>
    <mergeCell ref="E631:F631"/>
    <mergeCell ref="G631:I631"/>
    <mergeCell ref="J631:R631"/>
    <mergeCell ref="S631:AA631"/>
    <mergeCell ref="V628:X628"/>
    <mergeCell ref="Y628:AA628"/>
    <mergeCell ref="A629:B629"/>
    <mergeCell ref="E629:F630"/>
    <mergeCell ref="G629:I630"/>
    <mergeCell ref="J629:L630"/>
    <mergeCell ref="M629:O630"/>
    <mergeCell ref="P629:R630"/>
    <mergeCell ref="S629:U630"/>
    <mergeCell ref="V629:X630"/>
    <mergeCell ref="A627:D628"/>
    <mergeCell ref="E627:F628"/>
    <mergeCell ref="G627:I628"/>
    <mergeCell ref="J627:R627"/>
    <mergeCell ref="S627:AA627"/>
    <mergeCell ref="AB627:AB631"/>
    <mergeCell ref="J628:L628"/>
    <mergeCell ref="M628:O628"/>
    <mergeCell ref="P628:R628"/>
    <mergeCell ref="S628:U628"/>
    <mergeCell ref="Y635:AA636"/>
    <mergeCell ref="A636:D637"/>
    <mergeCell ref="E637:F637"/>
    <mergeCell ref="G637:I637"/>
    <mergeCell ref="J637:R637"/>
    <mergeCell ref="S637:AA637"/>
    <mergeCell ref="V634:X634"/>
    <mergeCell ref="Y634:AA634"/>
    <mergeCell ref="A635:B635"/>
    <mergeCell ref="E635:F636"/>
    <mergeCell ref="G635:I636"/>
    <mergeCell ref="J635:L636"/>
    <mergeCell ref="M635:O636"/>
    <mergeCell ref="P635:R636"/>
    <mergeCell ref="S635:U636"/>
    <mergeCell ref="V635:X636"/>
    <mergeCell ref="A633:D634"/>
    <mergeCell ref="E633:F634"/>
    <mergeCell ref="G633:I634"/>
    <mergeCell ref="J633:R633"/>
    <mergeCell ref="S633:AA633"/>
    <mergeCell ref="AB645:AB649"/>
    <mergeCell ref="J646:L646"/>
    <mergeCell ref="M646:O646"/>
    <mergeCell ref="P646:R646"/>
    <mergeCell ref="S646:U646"/>
    <mergeCell ref="Y641:AA642"/>
    <mergeCell ref="A642:D643"/>
    <mergeCell ref="E643:F643"/>
    <mergeCell ref="G643:I643"/>
    <mergeCell ref="J643:R643"/>
    <mergeCell ref="S643:AA643"/>
    <mergeCell ref="V640:X640"/>
    <mergeCell ref="Y640:AA640"/>
    <mergeCell ref="A641:B641"/>
    <mergeCell ref="E641:F642"/>
    <mergeCell ref="G641:I642"/>
    <mergeCell ref="J641:L642"/>
    <mergeCell ref="M641:O642"/>
    <mergeCell ref="P641:R642"/>
    <mergeCell ref="S641:U642"/>
    <mergeCell ref="V641:X642"/>
    <mergeCell ref="A639:D640"/>
    <mergeCell ref="E639:F640"/>
    <mergeCell ref="G639:I640"/>
    <mergeCell ref="J639:R639"/>
    <mergeCell ref="S639:AA639"/>
    <mergeCell ref="AB639:AB643"/>
    <mergeCell ref="J640:L640"/>
    <mergeCell ref="M640:O640"/>
    <mergeCell ref="P640:R640"/>
    <mergeCell ref="S640:U640"/>
    <mergeCell ref="Y647:AA648"/>
    <mergeCell ref="A648:D649"/>
    <mergeCell ref="E649:F649"/>
    <mergeCell ref="G649:I649"/>
    <mergeCell ref="J649:R649"/>
    <mergeCell ref="S649:AA649"/>
    <mergeCell ref="V646:X646"/>
    <mergeCell ref="Y646:AA646"/>
    <mergeCell ref="A647:B647"/>
    <mergeCell ref="E647:F648"/>
    <mergeCell ref="G647:I648"/>
    <mergeCell ref="J647:L648"/>
    <mergeCell ref="M647:O648"/>
    <mergeCell ref="P647:R648"/>
    <mergeCell ref="S647:U648"/>
    <mergeCell ref="V647:X648"/>
    <mergeCell ref="A645:D646"/>
    <mergeCell ref="E645:F646"/>
    <mergeCell ref="G645:I646"/>
    <mergeCell ref="J645:R645"/>
    <mergeCell ref="S645:AA645"/>
    <mergeCell ref="AB669:AB673"/>
    <mergeCell ref="J670:L670"/>
    <mergeCell ref="M670:O670"/>
    <mergeCell ref="P670:R670"/>
    <mergeCell ref="S670:U670"/>
    <mergeCell ref="Y653:AA654"/>
    <mergeCell ref="A654:D655"/>
    <mergeCell ref="E655:F655"/>
    <mergeCell ref="G655:I655"/>
    <mergeCell ref="J655:R655"/>
    <mergeCell ref="S655:AA655"/>
    <mergeCell ref="V652:X652"/>
    <mergeCell ref="Y652:AA652"/>
    <mergeCell ref="A653:B653"/>
    <mergeCell ref="E653:F654"/>
    <mergeCell ref="G653:I654"/>
    <mergeCell ref="J653:L654"/>
    <mergeCell ref="M653:O654"/>
    <mergeCell ref="P653:R654"/>
    <mergeCell ref="S653:U654"/>
    <mergeCell ref="V653:X654"/>
    <mergeCell ref="A651:D652"/>
    <mergeCell ref="E651:F652"/>
    <mergeCell ref="G651:I652"/>
    <mergeCell ref="J651:R651"/>
    <mergeCell ref="S651:AA651"/>
    <mergeCell ref="AB651:AB655"/>
    <mergeCell ref="J652:L652"/>
    <mergeCell ref="M652:O652"/>
    <mergeCell ref="P652:R652"/>
    <mergeCell ref="S652:U652"/>
    <mergeCell ref="Y671:AA672"/>
    <mergeCell ref="A672:D673"/>
    <mergeCell ref="E673:F673"/>
    <mergeCell ref="G673:I673"/>
    <mergeCell ref="J673:R673"/>
    <mergeCell ref="S673:AA673"/>
    <mergeCell ref="V670:X670"/>
    <mergeCell ref="Y670:AA670"/>
    <mergeCell ref="A671:B671"/>
    <mergeCell ref="E671:F672"/>
    <mergeCell ref="G671:I672"/>
    <mergeCell ref="J671:L672"/>
    <mergeCell ref="M671:O672"/>
    <mergeCell ref="P671:R672"/>
    <mergeCell ref="S671:U672"/>
    <mergeCell ref="V671:X672"/>
    <mergeCell ref="A669:D670"/>
    <mergeCell ref="E669:F670"/>
    <mergeCell ref="G669:I670"/>
    <mergeCell ref="J669:R669"/>
    <mergeCell ref="S669:AA669"/>
    <mergeCell ref="AB681:AB685"/>
    <mergeCell ref="J682:L682"/>
    <mergeCell ref="M682:O682"/>
    <mergeCell ref="P682:R682"/>
    <mergeCell ref="S682:U682"/>
    <mergeCell ref="Y677:AA678"/>
    <mergeCell ref="A678:D679"/>
    <mergeCell ref="E679:F679"/>
    <mergeCell ref="G679:I679"/>
    <mergeCell ref="J679:R679"/>
    <mergeCell ref="S679:AA679"/>
    <mergeCell ref="V676:X676"/>
    <mergeCell ref="Y676:AA676"/>
    <mergeCell ref="A677:B677"/>
    <mergeCell ref="E677:F678"/>
    <mergeCell ref="G677:I678"/>
    <mergeCell ref="J677:L678"/>
    <mergeCell ref="M677:O678"/>
    <mergeCell ref="P677:R678"/>
    <mergeCell ref="S677:U678"/>
    <mergeCell ref="V677:X678"/>
    <mergeCell ref="A675:D676"/>
    <mergeCell ref="E675:F676"/>
    <mergeCell ref="G675:I676"/>
    <mergeCell ref="J675:R675"/>
    <mergeCell ref="S675:AA675"/>
    <mergeCell ref="AB675:AB679"/>
    <mergeCell ref="J676:L676"/>
    <mergeCell ref="M676:O676"/>
    <mergeCell ref="P676:R676"/>
    <mergeCell ref="S676:U676"/>
    <mergeCell ref="Y683:AA684"/>
    <mergeCell ref="A684:D685"/>
    <mergeCell ref="E685:F685"/>
    <mergeCell ref="G685:I685"/>
    <mergeCell ref="J685:R685"/>
    <mergeCell ref="S685:AA685"/>
    <mergeCell ref="V682:X682"/>
    <mergeCell ref="Y682:AA682"/>
    <mergeCell ref="A683:B683"/>
    <mergeCell ref="E683:F684"/>
    <mergeCell ref="G683:I684"/>
    <mergeCell ref="J683:L684"/>
    <mergeCell ref="M683:O684"/>
    <mergeCell ref="P683:R684"/>
    <mergeCell ref="S683:U684"/>
    <mergeCell ref="V683:X684"/>
    <mergeCell ref="A681:D682"/>
    <mergeCell ref="E681:F682"/>
    <mergeCell ref="G681:I682"/>
    <mergeCell ref="J681:R681"/>
    <mergeCell ref="S681:AA681"/>
    <mergeCell ref="AB693:AB697"/>
    <mergeCell ref="J694:L694"/>
    <mergeCell ref="M694:O694"/>
    <mergeCell ref="P694:R694"/>
    <mergeCell ref="S694:U694"/>
    <mergeCell ref="Y689:AA690"/>
    <mergeCell ref="A690:D691"/>
    <mergeCell ref="E691:F691"/>
    <mergeCell ref="G691:I691"/>
    <mergeCell ref="J691:R691"/>
    <mergeCell ref="S691:AA691"/>
    <mergeCell ref="V688:X688"/>
    <mergeCell ref="Y688:AA688"/>
    <mergeCell ref="A689:B689"/>
    <mergeCell ref="E689:F690"/>
    <mergeCell ref="G689:I690"/>
    <mergeCell ref="J689:L690"/>
    <mergeCell ref="M689:O690"/>
    <mergeCell ref="P689:R690"/>
    <mergeCell ref="S689:U690"/>
    <mergeCell ref="V689:X690"/>
    <mergeCell ref="A687:D688"/>
    <mergeCell ref="E687:F688"/>
    <mergeCell ref="G687:I688"/>
    <mergeCell ref="J687:R687"/>
    <mergeCell ref="S687:AA687"/>
    <mergeCell ref="AB687:AB691"/>
    <mergeCell ref="J688:L688"/>
    <mergeCell ref="M688:O688"/>
    <mergeCell ref="P688:R688"/>
    <mergeCell ref="S688:U688"/>
    <mergeCell ref="Y695:AA696"/>
    <mergeCell ref="A696:D697"/>
    <mergeCell ref="E697:F697"/>
    <mergeCell ref="G697:I697"/>
    <mergeCell ref="J697:R697"/>
    <mergeCell ref="S697:AA697"/>
    <mergeCell ref="V694:X694"/>
    <mergeCell ref="Y694:AA694"/>
    <mergeCell ref="A695:B695"/>
    <mergeCell ref="E695:F696"/>
    <mergeCell ref="G695:I696"/>
    <mergeCell ref="J695:L696"/>
    <mergeCell ref="M695:O696"/>
    <mergeCell ref="P695:R696"/>
    <mergeCell ref="S695:U696"/>
    <mergeCell ref="V695:X696"/>
    <mergeCell ref="A693:D694"/>
    <mergeCell ref="E693:F694"/>
    <mergeCell ref="G693:I694"/>
    <mergeCell ref="J693:R693"/>
    <mergeCell ref="S693:AA693"/>
    <mergeCell ref="V700:X700"/>
    <mergeCell ref="Y700:AA700"/>
    <mergeCell ref="A701:B701"/>
    <mergeCell ref="E701:F702"/>
    <mergeCell ref="G701:I702"/>
    <mergeCell ref="J701:L702"/>
    <mergeCell ref="M701:O702"/>
    <mergeCell ref="P701:R702"/>
    <mergeCell ref="S701:U702"/>
    <mergeCell ref="V701:X702"/>
    <mergeCell ref="A699:D700"/>
    <mergeCell ref="E699:F700"/>
    <mergeCell ref="G699:I700"/>
    <mergeCell ref="J699:R699"/>
    <mergeCell ref="S699:AA699"/>
    <mergeCell ref="J700:L700"/>
    <mergeCell ref="M700:O700"/>
    <mergeCell ref="P700:R700"/>
    <mergeCell ref="S700:U700"/>
    <mergeCell ref="G738:I739"/>
    <mergeCell ref="J738:L739"/>
    <mergeCell ref="M738:O739"/>
    <mergeCell ref="P738:R739"/>
    <mergeCell ref="S738:U739"/>
    <mergeCell ref="V738:X739"/>
    <mergeCell ref="A736:D737"/>
    <mergeCell ref="E736:F737"/>
    <mergeCell ref="G736:I737"/>
    <mergeCell ref="J736:R736"/>
    <mergeCell ref="S736:AA736"/>
    <mergeCell ref="Y701:AA702"/>
    <mergeCell ref="A702:D703"/>
    <mergeCell ref="E703:F703"/>
    <mergeCell ref="G703:I703"/>
    <mergeCell ref="J703:R703"/>
    <mergeCell ref="S703:AA703"/>
    <mergeCell ref="A711:D712"/>
    <mergeCell ref="E711:F712"/>
    <mergeCell ref="G711:I712"/>
    <mergeCell ref="J711:R711"/>
    <mergeCell ref="S711:AA711"/>
    <mergeCell ref="E717:F718"/>
    <mergeCell ref="G717:I718"/>
    <mergeCell ref="J717:R717"/>
    <mergeCell ref="S717:AA717"/>
    <mergeCell ref="A723:D724"/>
    <mergeCell ref="E723:F724"/>
    <mergeCell ref="G723:I724"/>
    <mergeCell ref="J723:R723"/>
    <mergeCell ref="S723:AA723"/>
    <mergeCell ref="A729:D730"/>
    <mergeCell ref="V743:X743"/>
    <mergeCell ref="Y743:AA743"/>
    <mergeCell ref="A744:B744"/>
    <mergeCell ref="E744:F745"/>
    <mergeCell ref="G744:I745"/>
    <mergeCell ref="J744:L745"/>
    <mergeCell ref="M744:O745"/>
    <mergeCell ref="P744:R745"/>
    <mergeCell ref="S744:U745"/>
    <mergeCell ref="V744:X745"/>
    <mergeCell ref="A742:D743"/>
    <mergeCell ref="E742:F743"/>
    <mergeCell ref="G742:I743"/>
    <mergeCell ref="J742:R742"/>
    <mergeCell ref="S742:AA742"/>
    <mergeCell ref="AB699:AB703"/>
    <mergeCell ref="A717:D718"/>
    <mergeCell ref="AB736:AB740"/>
    <mergeCell ref="J737:L737"/>
    <mergeCell ref="M737:O737"/>
    <mergeCell ref="P737:R737"/>
    <mergeCell ref="S737:U737"/>
    <mergeCell ref="Y738:AA739"/>
    <mergeCell ref="A739:D740"/>
    <mergeCell ref="E740:F740"/>
    <mergeCell ref="G740:I740"/>
    <mergeCell ref="J740:R740"/>
    <mergeCell ref="S740:AA740"/>
    <mergeCell ref="V737:X737"/>
    <mergeCell ref="Y737:AA737"/>
    <mergeCell ref="A738:B738"/>
    <mergeCell ref="E738:F739"/>
    <mergeCell ref="AB742:AB746"/>
    <mergeCell ref="J743:L743"/>
    <mergeCell ref="M743:O743"/>
    <mergeCell ref="P743:R743"/>
    <mergeCell ref="S743:U743"/>
    <mergeCell ref="Y750:AA751"/>
    <mergeCell ref="A751:D752"/>
    <mergeCell ref="E752:F752"/>
    <mergeCell ref="G752:I752"/>
    <mergeCell ref="J752:R752"/>
    <mergeCell ref="S752:AA752"/>
    <mergeCell ref="V749:X749"/>
    <mergeCell ref="Y749:AA749"/>
    <mergeCell ref="A750:B750"/>
    <mergeCell ref="E750:F751"/>
    <mergeCell ref="G750:I751"/>
    <mergeCell ref="J750:L751"/>
    <mergeCell ref="M750:O751"/>
    <mergeCell ref="P750:R751"/>
    <mergeCell ref="S750:U751"/>
    <mergeCell ref="V750:X751"/>
    <mergeCell ref="A748:D749"/>
    <mergeCell ref="E748:F749"/>
    <mergeCell ref="G748:I749"/>
    <mergeCell ref="J748:R748"/>
    <mergeCell ref="S748:AA748"/>
    <mergeCell ref="Y744:AA745"/>
    <mergeCell ref="A745:D746"/>
    <mergeCell ref="E746:F746"/>
    <mergeCell ref="G746:I746"/>
    <mergeCell ref="J746:R746"/>
    <mergeCell ref="S746:AA746"/>
    <mergeCell ref="AB760:AB764"/>
    <mergeCell ref="J761:L761"/>
    <mergeCell ref="M761:O761"/>
    <mergeCell ref="P761:R761"/>
    <mergeCell ref="S761:U761"/>
    <mergeCell ref="Y756:AA757"/>
    <mergeCell ref="A757:D758"/>
    <mergeCell ref="E758:F758"/>
    <mergeCell ref="G758:I758"/>
    <mergeCell ref="J758:R758"/>
    <mergeCell ref="S758:AA758"/>
    <mergeCell ref="V755:X755"/>
    <mergeCell ref="Y755:AA755"/>
    <mergeCell ref="A756:B756"/>
    <mergeCell ref="E756:F757"/>
    <mergeCell ref="G756:I757"/>
    <mergeCell ref="J756:L757"/>
    <mergeCell ref="M756:O757"/>
    <mergeCell ref="P756:R757"/>
    <mergeCell ref="S756:U757"/>
    <mergeCell ref="V756:X757"/>
    <mergeCell ref="A754:D755"/>
    <mergeCell ref="E754:F755"/>
    <mergeCell ref="G754:I755"/>
    <mergeCell ref="J754:R754"/>
    <mergeCell ref="S754:AA754"/>
    <mergeCell ref="AB754:AB758"/>
    <mergeCell ref="J755:L755"/>
    <mergeCell ref="M755:O755"/>
    <mergeCell ref="P755:R755"/>
    <mergeCell ref="S755:U755"/>
    <mergeCell ref="Y762:AA763"/>
    <mergeCell ref="A763:D764"/>
    <mergeCell ref="E764:F764"/>
    <mergeCell ref="G764:I764"/>
    <mergeCell ref="J764:R764"/>
    <mergeCell ref="S764:AA764"/>
    <mergeCell ref="V761:X761"/>
    <mergeCell ref="Y761:AA761"/>
    <mergeCell ref="A762:B762"/>
    <mergeCell ref="E762:F763"/>
    <mergeCell ref="G762:I763"/>
    <mergeCell ref="J762:L763"/>
    <mergeCell ref="M762:O763"/>
    <mergeCell ref="P762:R763"/>
    <mergeCell ref="S762:U763"/>
    <mergeCell ref="V762:X763"/>
    <mergeCell ref="A760:D761"/>
    <mergeCell ref="E760:F761"/>
    <mergeCell ref="G760:I761"/>
    <mergeCell ref="J760:R760"/>
    <mergeCell ref="S760:AA760"/>
    <mergeCell ref="AB772:AB776"/>
    <mergeCell ref="J773:L773"/>
    <mergeCell ref="M773:O773"/>
    <mergeCell ref="P773:R773"/>
    <mergeCell ref="S773:U773"/>
    <mergeCell ref="Y768:AA769"/>
    <mergeCell ref="A769:D770"/>
    <mergeCell ref="E770:F770"/>
    <mergeCell ref="G770:I770"/>
    <mergeCell ref="J770:R770"/>
    <mergeCell ref="S770:AA770"/>
    <mergeCell ref="V767:X767"/>
    <mergeCell ref="Y767:AA767"/>
    <mergeCell ref="A768:B768"/>
    <mergeCell ref="E768:F769"/>
    <mergeCell ref="G768:I769"/>
    <mergeCell ref="J768:L769"/>
    <mergeCell ref="M768:O769"/>
    <mergeCell ref="P768:R769"/>
    <mergeCell ref="S768:U769"/>
    <mergeCell ref="V768:X769"/>
    <mergeCell ref="A766:D767"/>
    <mergeCell ref="E766:F767"/>
    <mergeCell ref="G766:I767"/>
    <mergeCell ref="J766:R766"/>
    <mergeCell ref="S766:AA766"/>
    <mergeCell ref="AB766:AB770"/>
    <mergeCell ref="J767:L767"/>
    <mergeCell ref="M767:O767"/>
    <mergeCell ref="P767:R767"/>
    <mergeCell ref="S767:U767"/>
    <mergeCell ref="Y774:AA775"/>
    <mergeCell ref="A775:D776"/>
    <mergeCell ref="E776:F776"/>
    <mergeCell ref="G776:I776"/>
    <mergeCell ref="J776:R776"/>
    <mergeCell ref="S776:AA776"/>
    <mergeCell ref="V773:X773"/>
    <mergeCell ref="Y773:AA773"/>
    <mergeCell ref="A774:B774"/>
    <mergeCell ref="E774:F775"/>
    <mergeCell ref="G774:I775"/>
    <mergeCell ref="J774:L775"/>
    <mergeCell ref="M774:O775"/>
    <mergeCell ref="P774:R775"/>
    <mergeCell ref="S774:U775"/>
    <mergeCell ref="V774:X775"/>
    <mergeCell ref="A772:D773"/>
    <mergeCell ref="E772:F773"/>
    <mergeCell ref="G772:I773"/>
    <mergeCell ref="J772:R772"/>
    <mergeCell ref="S772:AA772"/>
    <mergeCell ref="AB796:AB800"/>
    <mergeCell ref="J797:L797"/>
    <mergeCell ref="M797:O797"/>
    <mergeCell ref="P797:R797"/>
    <mergeCell ref="S797:U797"/>
    <mergeCell ref="Y792:AA793"/>
    <mergeCell ref="A793:D794"/>
    <mergeCell ref="E794:F794"/>
    <mergeCell ref="G794:I794"/>
    <mergeCell ref="J794:R794"/>
    <mergeCell ref="S794:AA794"/>
    <mergeCell ref="V791:X791"/>
    <mergeCell ref="Y791:AA791"/>
    <mergeCell ref="A792:B792"/>
    <mergeCell ref="E792:F793"/>
    <mergeCell ref="G792:I793"/>
    <mergeCell ref="J792:L793"/>
    <mergeCell ref="M792:O793"/>
    <mergeCell ref="P792:R793"/>
    <mergeCell ref="S792:U793"/>
    <mergeCell ref="V792:X793"/>
    <mergeCell ref="A790:D791"/>
    <mergeCell ref="E790:F791"/>
    <mergeCell ref="G790:I791"/>
    <mergeCell ref="J790:R790"/>
    <mergeCell ref="S790:AA790"/>
    <mergeCell ref="AB790:AB794"/>
    <mergeCell ref="J791:L791"/>
    <mergeCell ref="M791:O791"/>
    <mergeCell ref="P791:R791"/>
    <mergeCell ref="S791:U791"/>
    <mergeCell ref="Y798:AA799"/>
    <mergeCell ref="A799:D800"/>
    <mergeCell ref="E800:F800"/>
    <mergeCell ref="G800:I800"/>
    <mergeCell ref="J800:R800"/>
    <mergeCell ref="S800:AA800"/>
    <mergeCell ref="V797:X797"/>
    <mergeCell ref="Y797:AA797"/>
    <mergeCell ref="A798:B798"/>
    <mergeCell ref="E798:F799"/>
    <mergeCell ref="G798:I799"/>
    <mergeCell ref="J798:L799"/>
    <mergeCell ref="M798:O799"/>
    <mergeCell ref="P798:R799"/>
    <mergeCell ref="S798:U799"/>
    <mergeCell ref="V798:X799"/>
    <mergeCell ref="A796:D797"/>
    <mergeCell ref="E796:F797"/>
    <mergeCell ref="G796:I797"/>
    <mergeCell ref="J796:R796"/>
    <mergeCell ref="S796:AA796"/>
    <mergeCell ref="AB808:AB812"/>
    <mergeCell ref="J809:L809"/>
    <mergeCell ref="M809:O809"/>
    <mergeCell ref="P809:R809"/>
    <mergeCell ref="S809:U809"/>
    <mergeCell ref="Y804:AA805"/>
    <mergeCell ref="A805:D806"/>
    <mergeCell ref="E806:F806"/>
    <mergeCell ref="G806:I806"/>
    <mergeCell ref="J806:R806"/>
    <mergeCell ref="S806:AA806"/>
    <mergeCell ref="V803:X803"/>
    <mergeCell ref="Y803:AA803"/>
    <mergeCell ref="A804:B804"/>
    <mergeCell ref="E804:F805"/>
    <mergeCell ref="G804:I805"/>
    <mergeCell ref="J804:L805"/>
    <mergeCell ref="M804:O805"/>
    <mergeCell ref="P804:R805"/>
    <mergeCell ref="S804:U805"/>
    <mergeCell ref="V804:X805"/>
    <mergeCell ref="A802:D803"/>
    <mergeCell ref="E802:F803"/>
    <mergeCell ref="G802:I803"/>
    <mergeCell ref="J802:R802"/>
    <mergeCell ref="S802:AA802"/>
    <mergeCell ref="AB802:AB806"/>
    <mergeCell ref="J803:L803"/>
    <mergeCell ref="M803:O803"/>
    <mergeCell ref="P803:R803"/>
    <mergeCell ref="S803:U803"/>
    <mergeCell ref="Y810:AA811"/>
    <mergeCell ref="A811:D812"/>
    <mergeCell ref="E812:F812"/>
    <mergeCell ref="G812:I812"/>
    <mergeCell ref="J812:R812"/>
    <mergeCell ref="S812:AA812"/>
    <mergeCell ref="V809:X809"/>
    <mergeCell ref="Y809:AA809"/>
    <mergeCell ref="A810:B810"/>
    <mergeCell ref="E810:F811"/>
    <mergeCell ref="G810:I811"/>
    <mergeCell ref="J810:L811"/>
    <mergeCell ref="M810:O811"/>
    <mergeCell ref="P810:R811"/>
    <mergeCell ref="S810:U811"/>
    <mergeCell ref="V810:X811"/>
    <mergeCell ref="A808:D809"/>
    <mergeCell ref="E808:F809"/>
    <mergeCell ref="G808:I809"/>
    <mergeCell ref="J808:R808"/>
    <mergeCell ref="S808:AA808"/>
    <mergeCell ref="Y816:AA817"/>
    <mergeCell ref="A817:D818"/>
    <mergeCell ref="E818:F818"/>
    <mergeCell ref="G818:I818"/>
    <mergeCell ref="J818:R818"/>
    <mergeCell ref="S818:AA818"/>
    <mergeCell ref="V815:X815"/>
    <mergeCell ref="Y815:AA815"/>
    <mergeCell ref="A816:B816"/>
    <mergeCell ref="E816:F817"/>
    <mergeCell ref="G816:I817"/>
    <mergeCell ref="J816:L817"/>
    <mergeCell ref="M816:O817"/>
    <mergeCell ref="P816:R817"/>
    <mergeCell ref="S816:U817"/>
    <mergeCell ref="V816:X817"/>
    <mergeCell ref="A814:D815"/>
    <mergeCell ref="E814:F815"/>
    <mergeCell ref="G814:I815"/>
    <mergeCell ref="J814:R814"/>
    <mergeCell ref="S814:AA814"/>
    <mergeCell ref="J815:L815"/>
    <mergeCell ref="M815:O815"/>
    <mergeCell ref="P815:R815"/>
    <mergeCell ref="S815:U815"/>
    <mergeCell ref="AB814:AB818"/>
    <mergeCell ref="A832:D833"/>
    <mergeCell ref="A850:D851"/>
    <mergeCell ref="E850:F851"/>
    <mergeCell ref="G850:I851"/>
    <mergeCell ref="J850:R850"/>
    <mergeCell ref="S850:AA850"/>
    <mergeCell ref="AB863:AB867"/>
    <mergeCell ref="J864:L864"/>
    <mergeCell ref="M864:O864"/>
    <mergeCell ref="P864:R864"/>
    <mergeCell ref="S864:U864"/>
    <mergeCell ref="Y859:AA860"/>
    <mergeCell ref="A860:D861"/>
    <mergeCell ref="E861:F861"/>
    <mergeCell ref="G861:I861"/>
    <mergeCell ref="J861:R861"/>
    <mergeCell ref="S861:AA861"/>
    <mergeCell ref="V858:X858"/>
    <mergeCell ref="Y858:AA858"/>
    <mergeCell ref="A859:B859"/>
    <mergeCell ref="E859:F860"/>
    <mergeCell ref="G859:I860"/>
    <mergeCell ref="J859:L860"/>
    <mergeCell ref="M859:O860"/>
    <mergeCell ref="P859:R860"/>
    <mergeCell ref="S859:U860"/>
    <mergeCell ref="V859:X860"/>
    <mergeCell ref="A857:D858"/>
    <mergeCell ref="E857:F858"/>
    <mergeCell ref="G857:I858"/>
    <mergeCell ref="J857:R857"/>
    <mergeCell ref="AB869:AB873"/>
    <mergeCell ref="J870:L870"/>
    <mergeCell ref="M870:O870"/>
    <mergeCell ref="P870:R870"/>
    <mergeCell ref="S870:U870"/>
    <mergeCell ref="Y877:AA878"/>
    <mergeCell ref="A866:D867"/>
    <mergeCell ref="E867:F867"/>
    <mergeCell ref="G867:I867"/>
    <mergeCell ref="J867:R867"/>
    <mergeCell ref="S867:AA867"/>
    <mergeCell ref="V864:X864"/>
    <mergeCell ref="Y864:AA864"/>
    <mergeCell ref="A865:B865"/>
    <mergeCell ref="E865:F866"/>
    <mergeCell ref="G865:I866"/>
    <mergeCell ref="J865:L866"/>
    <mergeCell ref="M865:O866"/>
    <mergeCell ref="P865:R866"/>
    <mergeCell ref="S865:U866"/>
    <mergeCell ref="V865:X866"/>
    <mergeCell ref="A863:D864"/>
    <mergeCell ref="E863:F864"/>
    <mergeCell ref="G863:I864"/>
    <mergeCell ref="J863:R863"/>
    <mergeCell ref="S863:AA863"/>
    <mergeCell ref="Y871:AA872"/>
    <mergeCell ref="A872:D873"/>
    <mergeCell ref="E873:F873"/>
    <mergeCell ref="G873:I873"/>
    <mergeCell ref="J873:R873"/>
    <mergeCell ref="S873:AA873"/>
    <mergeCell ref="AB881:AB885"/>
    <mergeCell ref="J882:L882"/>
    <mergeCell ref="M882:O882"/>
    <mergeCell ref="P882:R882"/>
    <mergeCell ref="S882:U882"/>
    <mergeCell ref="AB875:AB879"/>
    <mergeCell ref="Y882:AA882"/>
    <mergeCell ref="A883:B883"/>
    <mergeCell ref="E883:F884"/>
    <mergeCell ref="G883:I884"/>
    <mergeCell ref="J883:L884"/>
    <mergeCell ref="M883:O884"/>
    <mergeCell ref="P883:R884"/>
    <mergeCell ref="S883:U884"/>
    <mergeCell ref="V883:X884"/>
    <mergeCell ref="A881:D882"/>
    <mergeCell ref="E881:F882"/>
    <mergeCell ref="Y883:AA884"/>
    <mergeCell ref="A884:D885"/>
    <mergeCell ref="E885:F885"/>
    <mergeCell ref="G885:I885"/>
    <mergeCell ref="J885:R885"/>
    <mergeCell ref="S885:AA885"/>
    <mergeCell ref="V882:X882"/>
    <mergeCell ref="G875:I876"/>
    <mergeCell ref="J875:R875"/>
    <mergeCell ref="S875:AA875"/>
    <mergeCell ref="J876:L876"/>
    <mergeCell ref="M876:O876"/>
    <mergeCell ref="P876:R876"/>
    <mergeCell ref="S876:U876"/>
    <mergeCell ref="G881:I882"/>
    <mergeCell ref="V870:X870"/>
    <mergeCell ref="Y870:AA870"/>
    <mergeCell ref="A871:B871"/>
    <mergeCell ref="E871:F872"/>
    <mergeCell ref="G871:I872"/>
    <mergeCell ref="J871:L872"/>
    <mergeCell ref="M871:O872"/>
    <mergeCell ref="P871:R872"/>
    <mergeCell ref="S871:U872"/>
    <mergeCell ref="V871:X872"/>
    <mergeCell ref="A869:D870"/>
    <mergeCell ref="E869:F870"/>
    <mergeCell ref="G869:I870"/>
    <mergeCell ref="J869:R869"/>
    <mergeCell ref="S869:AA869"/>
    <mergeCell ref="A878:D879"/>
    <mergeCell ref="E879:F879"/>
    <mergeCell ref="G879:I879"/>
    <mergeCell ref="J879:R879"/>
    <mergeCell ref="S879:AA879"/>
    <mergeCell ref="V876:X876"/>
    <mergeCell ref="Y876:AA876"/>
    <mergeCell ref="A877:B877"/>
    <mergeCell ref="E877:F878"/>
    <mergeCell ref="G877:I878"/>
    <mergeCell ref="J877:L878"/>
    <mergeCell ref="M877:O878"/>
    <mergeCell ref="P877:R878"/>
    <mergeCell ref="S877:U878"/>
    <mergeCell ref="V877:X878"/>
    <mergeCell ref="A875:D876"/>
    <mergeCell ref="E875:F876"/>
    <mergeCell ref="J881:R881"/>
    <mergeCell ref="S881:AA881"/>
    <mergeCell ref="AB893:AB897"/>
    <mergeCell ref="J894:L894"/>
    <mergeCell ref="M894:O894"/>
    <mergeCell ref="P894:R894"/>
    <mergeCell ref="S894:U894"/>
    <mergeCell ref="Y913:AA914"/>
    <mergeCell ref="A890:D891"/>
    <mergeCell ref="E891:F891"/>
    <mergeCell ref="G891:I891"/>
    <mergeCell ref="J891:R891"/>
    <mergeCell ref="S891:AA891"/>
    <mergeCell ref="V888:X888"/>
    <mergeCell ref="Y888:AA888"/>
    <mergeCell ref="A889:B889"/>
    <mergeCell ref="E889:F890"/>
    <mergeCell ref="G889:I890"/>
    <mergeCell ref="J889:L890"/>
    <mergeCell ref="M889:O890"/>
    <mergeCell ref="P889:R890"/>
    <mergeCell ref="S889:U890"/>
    <mergeCell ref="V889:X890"/>
    <mergeCell ref="A887:D888"/>
    <mergeCell ref="E887:F888"/>
    <mergeCell ref="G887:I888"/>
    <mergeCell ref="J887:R887"/>
    <mergeCell ref="S887:AA887"/>
    <mergeCell ref="AB887:AB891"/>
    <mergeCell ref="J888:L888"/>
    <mergeCell ref="M888:O888"/>
    <mergeCell ref="P888:R888"/>
    <mergeCell ref="S888:U888"/>
    <mergeCell ref="Y895:AA896"/>
    <mergeCell ref="A896:D897"/>
    <mergeCell ref="E897:F897"/>
    <mergeCell ref="G897:I897"/>
    <mergeCell ref="J897:R897"/>
    <mergeCell ref="S897:AA897"/>
    <mergeCell ref="V894:X894"/>
    <mergeCell ref="Y894:AA894"/>
    <mergeCell ref="A895:B895"/>
    <mergeCell ref="E895:F896"/>
    <mergeCell ref="G895:I896"/>
    <mergeCell ref="J895:L896"/>
    <mergeCell ref="M895:O896"/>
    <mergeCell ref="P895:R896"/>
    <mergeCell ref="S895:U896"/>
    <mergeCell ref="V895:X896"/>
    <mergeCell ref="A893:D894"/>
    <mergeCell ref="E893:F894"/>
    <mergeCell ref="G893:I894"/>
    <mergeCell ref="J893:R893"/>
    <mergeCell ref="S893:AA893"/>
    <mergeCell ref="Y889:AA890"/>
    <mergeCell ref="AB917:AB921"/>
    <mergeCell ref="J918:L918"/>
    <mergeCell ref="M918:O918"/>
    <mergeCell ref="P918:R918"/>
    <mergeCell ref="S918:U918"/>
    <mergeCell ref="A914:D915"/>
    <mergeCell ref="E915:F915"/>
    <mergeCell ref="G915:I915"/>
    <mergeCell ref="J915:R915"/>
    <mergeCell ref="S915:AA915"/>
    <mergeCell ref="V912:X912"/>
    <mergeCell ref="Y912:AA912"/>
    <mergeCell ref="A913:B913"/>
    <mergeCell ref="E913:F914"/>
    <mergeCell ref="G913:I914"/>
    <mergeCell ref="J913:L914"/>
    <mergeCell ref="M913:O914"/>
    <mergeCell ref="P913:R914"/>
    <mergeCell ref="S913:U914"/>
    <mergeCell ref="V913:X914"/>
    <mergeCell ref="A911:D912"/>
    <mergeCell ref="E911:F912"/>
    <mergeCell ref="G911:I912"/>
    <mergeCell ref="J911:R911"/>
    <mergeCell ref="S911:AA911"/>
    <mergeCell ref="AB911:AB915"/>
    <mergeCell ref="J912:L912"/>
    <mergeCell ref="M912:O912"/>
    <mergeCell ref="P912:R912"/>
    <mergeCell ref="S912:U912"/>
    <mergeCell ref="Y919:AA920"/>
    <mergeCell ref="A920:D921"/>
    <mergeCell ref="E921:F921"/>
    <mergeCell ref="G921:I921"/>
    <mergeCell ref="J921:R921"/>
    <mergeCell ref="S921:AA921"/>
    <mergeCell ref="V918:X918"/>
    <mergeCell ref="Y918:AA918"/>
    <mergeCell ref="A919:B919"/>
    <mergeCell ref="E919:F920"/>
    <mergeCell ref="G919:I920"/>
    <mergeCell ref="J919:L920"/>
    <mergeCell ref="M919:O920"/>
    <mergeCell ref="P919:R920"/>
    <mergeCell ref="S919:U920"/>
    <mergeCell ref="V919:X920"/>
    <mergeCell ref="A917:D918"/>
    <mergeCell ref="E917:F918"/>
    <mergeCell ref="G917:I918"/>
    <mergeCell ref="J917:R917"/>
    <mergeCell ref="S917:AA917"/>
    <mergeCell ref="V924:X924"/>
    <mergeCell ref="Y924:AA924"/>
    <mergeCell ref="A925:B925"/>
    <mergeCell ref="E925:F926"/>
    <mergeCell ref="G925:I926"/>
    <mergeCell ref="J925:L926"/>
    <mergeCell ref="M925:O926"/>
    <mergeCell ref="P925:R926"/>
    <mergeCell ref="S925:U926"/>
    <mergeCell ref="V925:X926"/>
    <mergeCell ref="A923:D924"/>
    <mergeCell ref="E923:F924"/>
    <mergeCell ref="G923:I924"/>
    <mergeCell ref="J923:R923"/>
    <mergeCell ref="S923:AA923"/>
    <mergeCell ref="AB923:AB927"/>
    <mergeCell ref="J924:L924"/>
    <mergeCell ref="M924:O924"/>
    <mergeCell ref="P924:R924"/>
    <mergeCell ref="S924:U924"/>
    <mergeCell ref="G931:I932"/>
    <mergeCell ref="J931:L932"/>
    <mergeCell ref="M931:O932"/>
    <mergeCell ref="P931:R932"/>
    <mergeCell ref="S931:U932"/>
    <mergeCell ref="V931:X932"/>
    <mergeCell ref="A929:D930"/>
    <mergeCell ref="E929:F930"/>
    <mergeCell ref="G929:I930"/>
    <mergeCell ref="J929:R929"/>
    <mergeCell ref="S929:AA929"/>
    <mergeCell ref="J930:L930"/>
    <mergeCell ref="M930:O930"/>
    <mergeCell ref="P930:R930"/>
    <mergeCell ref="S930:U930"/>
    <mergeCell ref="Y925:AA926"/>
    <mergeCell ref="A926:D927"/>
    <mergeCell ref="E927:F927"/>
    <mergeCell ref="G927:I927"/>
    <mergeCell ref="J927:R927"/>
    <mergeCell ref="S927:AA927"/>
    <mergeCell ref="AB929:AB933"/>
    <mergeCell ref="E941:F942"/>
    <mergeCell ref="G941:I942"/>
    <mergeCell ref="E947:F948"/>
    <mergeCell ref="G947:I948"/>
    <mergeCell ref="J945:R945"/>
    <mergeCell ref="S945:AA945"/>
    <mergeCell ref="E953:F954"/>
    <mergeCell ref="G953:I954"/>
    <mergeCell ref="J951:R951"/>
    <mergeCell ref="S951:AA951"/>
    <mergeCell ref="E959:F960"/>
    <mergeCell ref="G959:I960"/>
    <mergeCell ref="J957:R957"/>
    <mergeCell ref="S957:AA957"/>
    <mergeCell ref="A953:D954"/>
    <mergeCell ref="E965:F966"/>
    <mergeCell ref="G965:I966"/>
    <mergeCell ref="J963:R963"/>
    <mergeCell ref="S963:AA963"/>
    <mergeCell ref="J939:R939"/>
    <mergeCell ref="S939:AA939"/>
    <mergeCell ref="Y931:AA932"/>
    <mergeCell ref="A932:D933"/>
    <mergeCell ref="E933:F933"/>
    <mergeCell ref="G933:I933"/>
    <mergeCell ref="J933:R933"/>
    <mergeCell ref="S933:AA933"/>
    <mergeCell ref="V930:X930"/>
    <mergeCell ref="Y930:AA930"/>
    <mergeCell ref="A931:B931"/>
    <mergeCell ref="E931:F932"/>
    <mergeCell ref="A1032:D1033"/>
    <mergeCell ref="A1017:D1018"/>
    <mergeCell ref="E1032:F1033"/>
    <mergeCell ref="G1032:I1033"/>
    <mergeCell ref="J1032:R1032"/>
    <mergeCell ref="S1032:AA1032"/>
    <mergeCell ref="J1033:L1033"/>
    <mergeCell ref="M1033:O1033"/>
    <mergeCell ref="P1033:R1033"/>
    <mergeCell ref="S1033:U1033"/>
    <mergeCell ref="V1033:X1033"/>
    <mergeCell ref="Y1033:AA1033"/>
    <mergeCell ref="A1038:D1039"/>
    <mergeCell ref="A1035:D1036"/>
    <mergeCell ref="AB1032:AB1036"/>
    <mergeCell ref="A1044:D1045"/>
    <mergeCell ref="A1041:D1042"/>
    <mergeCell ref="E1044:F1045"/>
    <mergeCell ref="G1044:I1045"/>
    <mergeCell ref="J1044:R1044"/>
    <mergeCell ref="S1044:AA1044"/>
    <mergeCell ref="A1034:B1034"/>
    <mergeCell ref="E1034:F1035"/>
    <mergeCell ref="G1034:I1035"/>
    <mergeCell ref="J1034:L1035"/>
    <mergeCell ref="M1034:O1035"/>
    <mergeCell ref="P1034:R1035"/>
    <mergeCell ref="S1034:U1035"/>
    <mergeCell ref="V1034:X1035"/>
    <mergeCell ref="Y1034:AA1035"/>
    <mergeCell ref="E1036:F1036"/>
    <mergeCell ref="G1036:I1036"/>
    <mergeCell ref="A1099:D1100"/>
    <mergeCell ref="J1096:R1096"/>
    <mergeCell ref="S1096:AA1096"/>
    <mergeCell ref="A1098:AB1098"/>
    <mergeCell ref="E1099:F1100"/>
    <mergeCell ref="G1099:I1100"/>
    <mergeCell ref="J1099:R1099"/>
    <mergeCell ref="S1099:AA1099"/>
    <mergeCell ref="AB1099:AB1103"/>
    <mergeCell ref="J1100:L1100"/>
    <mergeCell ref="M1100:O1100"/>
    <mergeCell ref="P1100:R1100"/>
    <mergeCell ref="S1100:U1100"/>
    <mergeCell ref="V1100:X1100"/>
    <mergeCell ref="Y1100:AA1100"/>
    <mergeCell ref="A1105:D1106"/>
    <mergeCell ref="A1102:D1103"/>
    <mergeCell ref="A1101:B1101"/>
    <mergeCell ref="E1101:F1102"/>
    <mergeCell ref="G1101:I1102"/>
    <mergeCell ref="J1101:L1102"/>
    <mergeCell ref="M1101:O1102"/>
    <mergeCell ref="P1101:R1102"/>
    <mergeCell ref="S1101:U1102"/>
    <mergeCell ref="V1101:X1102"/>
    <mergeCell ref="Y1101:AA1102"/>
    <mergeCell ref="E1103:F1103"/>
    <mergeCell ref="G1103:I1103"/>
    <mergeCell ref="J1103:R1103"/>
    <mergeCell ref="S1103:AA1103"/>
    <mergeCell ref="E1105:F1106"/>
    <mergeCell ref="G1105:I1106"/>
    <mergeCell ref="A1135:D1136"/>
    <mergeCell ref="A1132:D1133"/>
    <mergeCell ref="E1135:F1136"/>
    <mergeCell ref="G1135:I1136"/>
    <mergeCell ref="J1135:R1135"/>
    <mergeCell ref="S1135:AA1135"/>
    <mergeCell ref="J1136:L1136"/>
    <mergeCell ref="M1136:O1136"/>
    <mergeCell ref="P1136:R1136"/>
    <mergeCell ref="S1136:U1136"/>
    <mergeCell ref="V1136:X1136"/>
    <mergeCell ref="Y1136:AA1136"/>
    <mergeCell ref="A1153:D1154"/>
    <mergeCell ref="A1138:D1139"/>
    <mergeCell ref="AB1135:AB1139"/>
    <mergeCell ref="A1159:D1160"/>
    <mergeCell ref="A1156:D1157"/>
    <mergeCell ref="E1159:F1160"/>
    <mergeCell ref="G1159:I1160"/>
    <mergeCell ref="J1159:R1159"/>
    <mergeCell ref="S1159:AA1159"/>
    <mergeCell ref="A1137:B1137"/>
    <mergeCell ref="E1137:F1138"/>
    <mergeCell ref="G1137:I1138"/>
    <mergeCell ref="J1137:L1138"/>
    <mergeCell ref="M1137:O1138"/>
    <mergeCell ref="P1137:R1138"/>
    <mergeCell ref="S1137:U1138"/>
    <mergeCell ref="V1137:X1138"/>
    <mergeCell ref="Y1137:AA1138"/>
    <mergeCell ref="E1139:F1139"/>
    <mergeCell ref="G1139:I1139"/>
    <mergeCell ref="A58:D59"/>
    <mergeCell ref="E58:F59"/>
    <mergeCell ref="G58:I59"/>
    <mergeCell ref="J58:R58"/>
    <mergeCell ref="S58:AA58"/>
    <mergeCell ref="AB58:AB62"/>
    <mergeCell ref="J59:L59"/>
    <mergeCell ref="M59:O59"/>
    <mergeCell ref="P59:R59"/>
    <mergeCell ref="S59:U59"/>
    <mergeCell ref="V59:X59"/>
    <mergeCell ref="Y59:AA59"/>
    <mergeCell ref="A60:B60"/>
    <mergeCell ref="E60:F61"/>
    <mergeCell ref="G60:I61"/>
    <mergeCell ref="J60:L61"/>
    <mergeCell ref="M60:O61"/>
    <mergeCell ref="P60:R61"/>
    <mergeCell ref="S60:U61"/>
    <mergeCell ref="V60:X61"/>
    <mergeCell ref="Y60:AA61"/>
    <mergeCell ref="A61:D62"/>
    <mergeCell ref="E62:F62"/>
    <mergeCell ref="G62:I62"/>
    <mergeCell ref="J62:R62"/>
    <mergeCell ref="S62:AA62"/>
    <mergeCell ref="A179:D180"/>
    <mergeCell ref="E179:F180"/>
    <mergeCell ref="G179:I180"/>
    <mergeCell ref="J179:R179"/>
    <mergeCell ref="S179:AA179"/>
    <mergeCell ref="AB179:AB183"/>
    <mergeCell ref="J180:L180"/>
    <mergeCell ref="M180:O180"/>
    <mergeCell ref="P180:R180"/>
    <mergeCell ref="S180:U180"/>
    <mergeCell ref="V180:X180"/>
    <mergeCell ref="Y180:AA180"/>
    <mergeCell ref="A181:B181"/>
    <mergeCell ref="E181:F182"/>
    <mergeCell ref="G181:I182"/>
    <mergeCell ref="J181:L182"/>
    <mergeCell ref="M181:O182"/>
    <mergeCell ref="P181:R182"/>
    <mergeCell ref="S181:U182"/>
    <mergeCell ref="V181:X182"/>
    <mergeCell ref="Y181:AA182"/>
    <mergeCell ref="A182:D183"/>
    <mergeCell ref="E183:F183"/>
    <mergeCell ref="G183:I183"/>
    <mergeCell ref="J183:R183"/>
    <mergeCell ref="S183:AA183"/>
    <mergeCell ref="A300:D301"/>
    <mergeCell ref="E300:F301"/>
    <mergeCell ref="G300:I301"/>
    <mergeCell ref="J300:R300"/>
    <mergeCell ref="S300:AA300"/>
    <mergeCell ref="AB300:AB304"/>
    <mergeCell ref="J301:L301"/>
    <mergeCell ref="M301:O301"/>
    <mergeCell ref="P301:R301"/>
    <mergeCell ref="S301:U301"/>
    <mergeCell ref="V301:X301"/>
    <mergeCell ref="Y301:AA301"/>
    <mergeCell ref="A302:B302"/>
    <mergeCell ref="E302:F303"/>
    <mergeCell ref="G302:I303"/>
    <mergeCell ref="J302:L303"/>
    <mergeCell ref="M302:O303"/>
    <mergeCell ref="P302:R303"/>
    <mergeCell ref="S302:U303"/>
    <mergeCell ref="V302:X303"/>
    <mergeCell ref="Y302:AA303"/>
    <mergeCell ref="A303:D304"/>
    <mergeCell ref="E304:F304"/>
    <mergeCell ref="G304:I304"/>
    <mergeCell ref="J304:R304"/>
    <mergeCell ref="S304:AA304"/>
    <mergeCell ref="A421:D422"/>
    <mergeCell ref="E421:F422"/>
    <mergeCell ref="G421:I422"/>
    <mergeCell ref="J421:R421"/>
    <mergeCell ref="S421:AA421"/>
    <mergeCell ref="AB421:AB425"/>
    <mergeCell ref="J422:L422"/>
    <mergeCell ref="M422:O422"/>
    <mergeCell ref="P422:R422"/>
    <mergeCell ref="S422:U422"/>
    <mergeCell ref="V422:X422"/>
    <mergeCell ref="Y422:AA422"/>
    <mergeCell ref="A423:B423"/>
    <mergeCell ref="E423:F424"/>
    <mergeCell ref="G423:I424"/>
    <mergeCell ref="J423:L424"/>
    <mergeCell ref="M423:O424"/>
    <mergeCell ref="P423:R424"/>
    <mergeCell ref="S423:U424"/>
    <mergeCell ref="V423:X424"/>
    <mergeCell ref="Y423:AA424"/>
    <mergeCell ref="A424:D425"/>
    <mergeCell ref="E425:F425"/>
    <mergeCell ref="G425:I425"/>
    <mergeCell ref="J425:R425"/>
    <mergeCell ref="S425:AA425"/>
    <mergeCell ref="A542:D543"/>
    <mergeCell ref="E542:F543"/>
    <mergeCell ref="G542:I543"/>
    <mergeCell ref="J542:R542"/>
    <mergeCell ref="S542:AA542"/>
    <mergeCell ref="AB542:AB546"/>
    <mergeCell ref="J543:L543"/>
    <mergeCell ref="M543:O543"/>
    <mergeCell ref="P543:R543"/>
    <mergeCell ref="S543:U543"/>
    <mergeCell ref="V543:X543"/>
    <mergeCell ref="Y543:AA543"/>
    <mergeCell ref="A544:B544"/>
    <mergeCell ref="E544:F545"/>
    <mergeCell ref="G544:I545"/>
    <mergeCell ref="J544:L545"/>
    <mergeCell ref="M544:O545"/>
    <mergeCell ref="P544:R545"/>
    <mergeCell ref="S544:U545"/>
    <mergeCell ref="V544:X545"/>
    <mergeCell ref="Y544:AA545"/>
    <mergeCell ref="A545:D546"/>
    <mergeCell ref="E546:F546"/>
    <mergeCell ref="G546:I546"/>
    <mergeCell ref="J546:R546"/>
    <mergeCell ref="S546:AA546"/>
    <mergeCell ref="A663:D664"/>
    <mergeCell ref="E663:F664"/>
    <mergeCell ref="G663:I664"/>
    <mergeCell ref="J663:R663"/>
    <mergeCell ref="S663:AA663"/>
    <mergeCell ref="AB663:AB667"/>
    <mergeCell ref="J664:L664"/>
    <mergeCell ref="M664:O664"/>
    <mergeCell ref="P664:R664"/>
    <mergeCell ref="S664:U664"/>
    <mergeCell ref="V664:X664"/>
    <mergeCell ref="Y664:AA664"/>
    <mergeCell ref="A665:B665"/>
    <mergeCell ref="E665:F666"/>
    <mergeCell ref="G665:I666"/>
    <mergeCell ref="J665:L666"/>
    <mergeCell ref="M665:O666"/>
    <mergeCell ref="P665:R666"/>
    <mergeCell ref="S665:U666"/>
    <mergeCell ref="V665:X666"/>
    <mergeCell ref="Y665:AA666"/>
    <mergeCell ref="A666:D667"/>
    <mergeCell ref="E667:F667"/>
    <mergeCell ref="G667:I667"/>
    <mergeCell ref="J667:R667"/>
    <mergeCell ref="S667:AA667"/>
    <mergeCell ref="A784:D785"/>
    <mergeCell ref="E784:F785"/>
    <mergeCell ref="G784:I785"/>
    <mergeCell ref="J784:R784"/>
    <mergeCell ref="S784:AA784"/>
    <mergeCell ref="AB784:AB788"/>
    <mergeCell ref="J785:L785"/>
    <mergeCell ref="M785:O785"/>
    <mergeCell ref="P785:R785"/>
    <mergeCell ref="S785:U785"/>
    <mergeCell ref="V785:X785"/>
    <mergeCell ref="Y785:AA785"/>
    <mergeCell ref="A786:B786"/>
    <mergeCell ref="E786:F787"/>
    <mergeCell ref="G786:I787"/>
    <mergeCell ref="J786:L787"/>
    <mergeCell ref="M786:O787"/>
    <mergeCell ref="P786:R787"/>
    <mergeCell ref="S786:U787"/>
    <mergeCell ref="V786:X787"/>
    <mergeCell ref="Y786:AA787"/>
    <mergeCell ref="A787:D788"/>
    <mergeCell ref="E788:F788"/>
    <mergeCell ref="G788:I788"/>
    <mergeCell ref="J788:R788"/>
    <mergeCell ref="S788:AA788"/>
    <mergeCell ref="A905:D906"/>
    <mergeCell ref="E905:F906"/>
    <mergeCell ref="G905:I906"/>
    <mergeCell ref="J905:R905"/>
    <mergeCell ref="S905:AA905"/>
    <mergeCell ref="AB905:AB909"/>
    <mergeCell ref="J906:L906"/>
    <mergeCell ref="M906:O906"/>
    <mergeCell ref="P906:R906"/>
    <mergeCell ref="S906:U906"/>
    <mergeCell ref="V906:X906"/>
    <mergeCell ref="Y906:AA906"/>
    <mergeCell ref="A907:B907"/>
    <mergeCell ref="E907:F908"/>
    <mergeCell ref="G907:I908"/>
    <mergeCell ref="J907:L908"/>
    <mergeCell ref="M907:O908"/>
    <mergeCell ref="P907:R908"/>
    <mergeCell ref="S907:U908"/>
    <mergeCell ref="V907:X908"/>
    <mergeCell ref="Y907:AA908"/>
    <mergeCell ref="A908:D909"/>
    <mergeCell ref="E909:F909"/>
    <mergeCell ref="G909:I909"/>
    <mergeCell ref="J909:R909"/>
    <mergeCell ref="S909:AA909"/>
    <mergeCell ref="A1026:D1027"/>
    <mergeCell ref="E1026:F1027"/>
    <mergeCell ref="G1026:I1027"/>
    <mergeCell ref="J1026:R1026"/>
    <mergeCell ref="S1026:AA1026"/>
    <mergeCell ref="AB1026:AB1030"/>
    <mergeCell ref="J1027:L1027"/>
    <mergeCell ref="M1027:O1027"/>
    <mergeCell ref="P1027:R1027"/>
    <mergeCell ref="S1027:U1027"/>
    <mergeCell ref="V1027:X1027"/>
    <mergeCell ref="Y1027:AA1027"/>
    <mergeCell ref="A1028:B1028"/>
    <mergeCell ref="E1028:F1029"/>
    <mergeCell ref="G1028:I1029"/>
    <mergeCell ref="J1028:L1029"/>
    <mergeCell ref="M1028:O1029"/>
    <mergeCell ref="P1028:R1029"/>
    <mergeCell ref="S1028:U1029"/>
    <mergeCell ref="V1028:X1029"/>
    <mergeCell ref="Y1028:AA1029"/>
    <mergeCell ref="A1029:D1030"/>
    <mergeCell ref="E1030:F1030"/>
    <mergeCell ref="G1030:I1030"/>
    <mergeCell ref="J1030:R1030"/>
    <mergeCell ref="S1030:AA1030"/>
    <mergeCell ref="J1148:L1148"/>
    <mergeCell ref="M1148:O1148"/>
    <mergeCell ref="P1148:R1148"/>
    <mergeCell ref="S1148:U1148"/>
    <mergeCell ref="V1148:X1148"/>
    <mergeCell ref="Y1148:AA1148"/>
    <mergeCell ref="A1149:B1149"/>
    <mergeCell ref="E1149:F1150"/>
    <mergeCell ref="G1149:I1150"/>
    <mergeCell ref="J1149:L1150"/>
    <mergeCell ref="M1149:O1150"/>
    <mergeCell ref="P1149:R1150"/>
    <mergeCell ref="S1149:U1150"/>
    <mergeCell ref="V1149:X1150"/>
    <mergeCell ref="Y1149:AA1150"/>
    <mergeCell ref="A1150:D1151"/>
    <mergeCell ref="E1151:F1151"/>
    <mergeCell ref="G1151:I1151"/>
    <mergeCell ref="J1151:R1151"/>
    <mergeCell ref="S1151:AA1151"/>
    <mergeCell ref="A52:D53"/>
    <mergeCell ref="E52:F53"/>
    <mergeCell ref="G52:I53"/>
    <mergeCell ref="J52:R52"/>
    <mergeCell ref="S52:AA52"/>
    <mergeCell ref="AB52:AB56"/>
    <mergeCell ref="J53:L53"/>
    <mergeCell ref="M53:O53"/>
    <mergeCell ref="P53:R53"/>
    <mergeCell ref="S53:U53"/>
    <mergeCell ref="V53:X53"/>
    <mergeCell ref="Y53:AA53"/>
    <mergeCell ref="A54:B54"/>
    <mergeCell ref="E54:F55"/>
    <mergeCell ref="G54:I55"/>
    <mergeCell ref="J54:L55"/>
    <mergeCell ref="M54:O55"/>
    <mergeCell ref="P54:R55"/>
    <mergeCell ref="S54:U55"/>
    <mergeCell ref="V54:X55"/>
    <mergeCell ref="Y54:AA55"/>
    <mergeCell ref="A55:D56"/>
    <mergeCell ref="E56:F56"/>
    <mergeCell ref="G56:I56"/>
    <mergeCell ref="J56:R56"/>
    <mergeCell ref="S56:AA56"/>
    <mergeCell ref="A173:D174"/>
    <mergeCell ref="E173:F174"/>
    <mergeCell ref="G173:I174"/>
    <mergeCell ref="J173:R173"/>
    <mergeCell ref="S173:AA173"/>
    <mergeCell ref="AB173:AB177"/>
    <mergeCell ref="J174:L174"/>
    <mergeCell ref="M174:O174"/>
    <mergeCell ref="P174:R174"/>
    <mergeCell ref="S174:U174"/>
    <mergeCell ref="V174:X174"/>
    <mergeCell ref="Y174:AA174"/>
    <mergeCell ref="A175:B175"/>
    <mergeCell ref="E175:F176"/>
    <mergeCell ref="G175:I176"/>
    <mergeCell ref="J175:L176"/>
    <mergeCell ref="M175:O176"/>
    <mergeCell ref="P175:R176"/>
    <mergeCell ref="S175:U176"/>
    <mergeCell ref="V175:X176"/>
    <mergeCell ref="Y175:AA176"/>
    <mergeCell ref="A176:D177"/>
    <mergeCell ref="E177:F177"/>
    <mergeCell ref="G177:I177"/>
    <mergeCell ref="J177:R177"/>
    <mergeCell ref="S177:AA177"/>
    <mergeCell ref="A294:D295"/>
    <mergeCell ref="E294:F295"/>
    <mergeCell ref="G294:I295"/>
    <mergeCell ref="J294:R294"/>
    <mergeCell ref="S294:AA294"/>
    <mergeCell ref="AB294:AB298"/>
    <mergeCell ref="J295:L295"/>
    <mergeCell ref="M295:O295"/>
    <mergeCell ref="P295:R295"/>
    <mergeCell ref="S295:U295"/>
    <mergeCell ref="V295:X295"/>
    <mergeCell ref="Y295:AA295"/>
    <mergeCell ref="A296:B296"/>
    <mergeCell ref="E296:F297"/>
    <mergeCell ref="G296:I297"/>
    <mergeCell ref="J296:L297"/>
    <mergeCell ref="M296:O297"/>
    <mergeCell ref="P296:R297"/>
    <mergeCell ref="S296:U297"/>
    <mergeCell ref="V296:X297"/>
    <mergeCell ref="Y296:AA297"/>
    <mergeCell ref="A297:D298"/>
    <mergeCell ref="E298:F298"/>
    <mergeCell ref="G298:I298"/>
    <mergeCell ref="J298:R298"/>
    <mergeCell ref="S298:AA298"/>
    <mergeCell ref="A415:D416"/>
    <mergeCell ref="E415:F416"/>
    <mergeCell ref="G415:I416"/>
    <mergeCell ref="J415:R415"/>
    <mergeCell ref="S415:AA415"/>
    <mergeCell ref="AB415:AB419"/>
    <mergeCell ref="J416:L416"/>
    <mergeCell ref="M416:O416"/>
    <mergeCell ref="P416:R416"/>
    <mergeCell ref="S416:U416"/>
    <mergeCell ref="V416:X416"/>
    <mergeCell ref="Y416:AA416"/>
    <mergeCell ref="A417:B417"/>
    <mergeCell ref="E417:F418"/>
    <mergeCell ref="G417:I418"/>
    <mergeCell ref="J417:L418"/>
    <mergeCell ref="M417:O418"/>
    <mergeCell ref="P417:R418"/>
    <mergeCell ref="S417:U418"/>
    <mergeCell ref="V417:X418"/>
    <mergeCell ref="Y417:AA418"/>
    <mergeCell ref="A418:D419"/>
    <mergeCell ref="E419:F419"/>
    <mergeCell ref="G419:I419"/>
    <mergeCell ref="J419:R419"/>
    <mergeCell ref="S419:AA419"/>
    <mergeCell ref="A536:D537"/>
    <mergeCell ref="E536:F537"/>
    <mergeCell ref="G536:I537"/>
    <mergeCell ref="J536:R536"/>
    <mergeCell ref="S536:AA536"/>
    <mergeCell ref="AB536:AB540"/>
    <mergeCell ref="J537:L537"/>
    <mergeCell ref="M537:O537"/>
    <mergeCell ref="P537:R537"/>
    <mergeCell ref="S537:U537"/>
    <mergeCell ref="V537:X537"/>
    <mergeCell ref="Y537:AA537"/>
    <mergeCell ref="A538:B538"/>
    <mergeCell ref="E538:F539"/>
    <mergeCell ref="G538:I539"/>
    <mergeCell ref="J538:L539"/>
    <mergeCell ref="M538:O539"/>
    <mergeCell ref="P538:R539"/>
    <mergeCell ref="S538:U539"/>
    <mergeCell ref="V538:X539"/>
    <mergeCell ref="Y538:AA539"/>
    <mergeCell ref="A539:D540"/>
    <mergeCell ref="E540:F540"/>
    <mergeCell ref="G540:I540"/>
    <mergeCell ref="J540:R540"/>
    <mergeCell ref="S540:AA540"/>
    <mergeCell ref="A657:D658"/>
    <mergeCell ref="E657:F658"/>
    <mergeCell ref="G657:I658"/>
    <mergeCell ref="J657:R657"/>
    <mergeCell ref="S657:AA657"/>
    <mergeCell ref="AB657:AB661"/>
    <mergeCell ref="J658:L658"/>
    <mergeCell ref="M658:O658"/>
    <mergeCell ref="P658:R658"/>
    <mergeCell ref="S658:U658"/>
    <mergeCell ref="V658:X658"/>
    <mergeCell ref="Y658:AA658"/>
    <mergeCell ref="A659:B659"/>
    <mergeCell ref="E659:F660"/>
    <mergeCell ref="G659:I660"/>
    <mergeCell ref="J659:L660"/>
    <mergeCell ref="M659:O660"/>
    <mergeCell ref="P659:R660"/>
    <mergeCell ref="S659:U660"/>
    <mergeCell ref="V659:X660"/>
    <mergeCell ref="Y659:AA660"/>
    <mergeCell ref="A660:D661"/>
    <mergeCell ref="E661:F661"/>
    <mergeCell ref="G661:I661"/>
    <mergeCell ref="J661:R661"/>
    <mergeCell ref="S661:AA661"/>
    <mergeCell ref="A778:D779"/>
    <mergeCell ref="E778:F779"/>
    <mergeCell ref="G778:I779"/>
    <mergeCell ref="J778:R778"/>
    <mergeCell ref="S778:AA778"/>
    <mergeCell ref="AB778:AB782"/>
    <mergeCell ref="J779:L779"/>
    <mergeCell ref="M779:O779"/>
    <mergeCell ref="P779:R779"/>
    <mergeCell ref="S779:U779"/>
    <mergeCell ref="V779:X779"/>
    <mergeCell ref="Y779:AA779"/>
    <mergeCell ref="A780:B780"/>
    <mergeCell ref="E780:F781"/>
    <mergeCell ref="G780:I781"/>
    <mergeCell ref="J780:L781"/>
    <mergeCell ref="M780:O781"/>
    <mergeCell ref="P780:R781"/>
    <mergeCell ref="S780:U781"/>
    <mergeCell ref="V780:X781"/>
    <mergeCell ref="Y780:AA781"/>
    <mergeCell ref="A781:D782"/>
    <mergeCell ref="E782:F782"/>
    <mergeCell ref="G782:I782"/>
    <mergeCell ref="J782:R782"/>
    <mergeCell ref="S782:AA782"/>
    <mergeCell ref="A899:D900"/>
    <mergeCell ref="E899:F900"/>
    <mergeCell ref="G899:I900"/>
    <mergeCell ref="J899:R899"/>
    <mergeCell ref="S899:AA899"/>
    <mergeCell ref="AB899:AB903"/>
    <mergeCell ref="J900:L900"/>
    <mergeCell ref="M900:O900"/>
    <mergeCell ref="P900:R900"/>
    <mergeCell ref="S900:U900"/>
    <mergeCell ref="V900:X900"/>
    <mergeCell ref="Y900:AA900"/>
    <mergeCell ref="A901:B901"/>
    <mergeCell ref="E901:F902"/>
    <mergeCell ref="G901:I902"/>
    <mergeCell ref="J901:L902"/>
    <mergeCell ref="M901:O902"/>
    <mergeCell ref="P901:R902"/>
    <mergeCell ref="S901:U902"/>
    <mergeCell ref="V901:X902"/>
    <mergeCell ref="Y901:AA902"/>
    <mergeCell ref="A902:D903"/>
    <mergeCell ref="E903:F903"/>
    <mergeCell ref="G903:I903"/>
    <mergeCell ref="J903:R903"/>
    <mergeCell ref="S903:AA903"/>
    <mergeCell ref="A1020:D1021"/>
    <mergeCell ref="E1020:F1021"/>
    <mergeCell ref="G1020:I1021"/>
    <mergeCell ref="J1020:R1020"/>
    <mergeCell ref="S1020:AA1020"/>
    <mergeCell ref="AB1020:AB1024"/>
    <mergeCell ref="J1021:L1021"/>
    <mergeCell ref="M1021:O1021"/>
    <mergeCell ref="P1021:R1021"/>
    <mergeCell ref="S1021:U1021"/>
    <mergeCell ref="V1021:X1021"/>
    <mergeCell ref="Y1021:AA1021"/>
    <mergeCell ref="A1022:B1022"/>
    <mergeCell ref="E1022:F1023"/>
    <mergeCell ref="G1022:I1023"/>
    <mergeCell ref="J1022:L1023"/>
    <mergeCell ref="M1022:O1023"/>
    <mergeCell ref="P1022:R1023"/>
    <mergeCell ref="S1022:U1023"/>
    <mergeCell ref="V1022:X1023"/>
    <mergeCell ref="Y1022:AA1023"/>
    <mergeCell ref="A1023:D1024"/>
    <mergeCell ref="E1024:F1024"/>
    <mergeCell ref="G1024:I1024"/>
    <mergeCell ref="J1024:R1024"/>
    <mergeCell ref="S1024:AA1024"/>
    <mergeCell ref="A1141:D1142"/>
    <mergeCell ref="E1141:F1142"/>
    <mergeCell ref="G1141:I1142"/>
    <mergeCell ref="J1141:R1141"/>
    <mergeCell ref="S1141:AA1141"/>
    <mergeCell ref="AB1141:AB1145"/>
    <mergeCell ref="J1142:L1142"/>
    <mergeCell ref="M1142:O1142"/>
    <mergeCell ref="P1142:R1142"/>
    <mergeCell ref="S1142:U1142"/>
    <mergeCell ref="V1142:X1142"/>
    <mergeCell ref="Y1142:AA1142"/>
    <mergeCell ref="A1143:B1143"/>
    <mergeCell ref="E1143:F1144"/>
    <mergeCell ref="G1143:I1144"/>
    <mergeCell ref="J1143:L1144"/>
    <mergeCell ref="M1143:O1144"/>
    <mergeCell ref="P1143:R1144"/>
    <mergeCell ref="S1143:U1144"/>
    <mergeCell ref="V1143:X1144"/>
    <mergeCell ref="Y1143:AA1144"/>
    <mergeCell ref="A1144:D1145"/>
    <mergeCell ref="E1145:F1145"/>
    <mergeCell ref="G1145:I1145"/>
    <mergeCell ref="J1145:R1145"/>
    <mergeCell ref="S1145:AA1145"/>
  </mergeCells>
  <conditionalFormatting sqref="AB16">
    <cfRule type="cellIs" dxfId="5088" priority="4755" operator="between">
      <formula>20</formula>
      <formula>25</formula>
    </cfRule>
    <cfRule type="cellIs" dxfId="5087" priority="4756" operator="between">
      <formula>15</formula>
      <formula>19.99</formula>
    </cfRule>
    <cfRule type="cellIs" dxfId="5086" priority="4757" operator="between">
      <formula>10</formula>
      <formula>14.99</formula>
    </cfRule>
    <cfRule type="cellIs" dxfId="5085" priority="4758" operator="between">
      <formula>5</formula>
      <formula>9.99</formula>
    </cfRule>
    <cfRule type="cellIs" dxfId="5084" priority="4759" operator="between">
      <formula>0.001</formula>
      <formula>4.99</formula>
    </cfRule>
    <cfRule type="cellIs" dxfId="5083" priority="4760" operator="equal">
      <formula>0</formula>
    </cfRule>
  </conditionalFormatting>
  <conditionalFormatting sqref="AB16">
    <cfRule type="cellIs" dxfId="5082" priority="4754" operator="equal">
      <formula>0</formula>
    </cfRule>
  </conditionalFormatting>
  <conditionalFormatting sqref="AB22">
    <cfRule type="cellIs" dxfId="5081" priority="4748" operator="between">
      <formula>20</formula>
      <formula>25</formula>
    </cfRule>
    <cfRule type="cellIs" dxfId="5080" priority="4749" operator="between">
      <formula>15</formula>
      <formula>19.99</formula>
    </cfRule>
    <cfRule type="cellIs" dxfId="5079" priority="4750" operator="between">
      <formula>10</formula>
      <formula>14.99</formula>
    </cfRule>
    <cfRule type="cellIs" dxfId="5078" priority="4751" operator="between">
      <formula>5</formula>
      <formula>9.99</formula>
    </cfRule>
    <cfRule type="cellIs" dxfId="5077" priority="4752" operator="between">
      <formula>0.001</formula>
      <formula>4.99</formula>
    </cfRule>
    <cfRule type="cellIs" dxfId="5076" priority="4753" operator="equal">
      <formula>0</formula>
    </cfRule>
  </conditionalFormatting>
  <conditionalFormatting sqref="AB22">
    <cfRule type="cellIs" dxfId="5075" priority="4747" operator="equal">
      <formula>0</formula>
    </cfRule>
  </conditionalFormatting>
  <conditionalFormatting sqref="AB28">
    <cfRule type="cellIs" dxfId="5074" priority="4741" operator="between">
      <formula>20</formula>
      <formula>25</formula>
    </cfRule>
    <cfRule type="cellIs" dxfId="5073" priority="4742" operator="between">
      <formula>15</formula>
      <formula>19.99</formula>
    </cfRule>
    <cfRule type="cellIs" dxfId="5072" priority="4743" operator="between">
      <formula>10</formula>
      <formula>14.99</formula>
    </cfRule>
    <cfRule type="cellIs" dxfId="5071" priority="4744" operator="between">
      <formula>5</formula>
      <formula>9.99</formula>
    </cfRule>
    <cfRule type="cellIs" dxfId="5070" priority="4745" operator="between">
      <formula>0.001</formula>
      <formula>4.99</formula>
    </cfRule>
    <cfRule type="cellIs" dxfId="5069" priority="4746" operator="equal">
      <formula>0</formula>
    </cfRule>
  </conditionalFormatting>
  <conditionalFormatting sqref="AB28">
    <cfRule type="cellIs" dxfId="5068" priority="4740" operator="equal">
      <formula>0</formula>
    </cfRule>
  </conditionalFormatting>
  <conditionalFormatting sqref="AB34">
    <cfRule type="cellIs" dxfId="5067" priority="4734" operator="between">
      <formula>20</formula>
      <formula>25</formula>
    </cfRule>
    <cfRule type="cellIs" dxfId="5066" priority="4735" operator="between">
      <formula>15</formula>
      <formula>19.99</formula>
    </cfRule>
    <cfRule type="cellIs" dxfId="5065" priority="4736" operator="between">
      <formula>10</formula>
      <formula>14.99</formula>
    </cfRule>
    <cfRule type="cellIs" dxfId="5064" priority="4737" operator="between">
      <formula>5</formula>
      <formula>9.99</formula>
    </cfRule>
    <cfRule type="cellIs" dxfId="5063" priority="4738" operator="between">
      <formula>0.001</formula>
      <formula>4.99</formula>
    </cfRule>
    <cfRule type="cellIs" dxfId="5062" priority="4739" operator="equal">
      <formula>0</formula>
    </cfRule>
  </conditionalFormatting>
  <conditionalFormatting sqref="AB34">
    <cfRule type="cellIs" dxfId="5061" priority="4733" operator="equal">
      <formula>0</formula>
    </cfRule>
  </conditionalFormatting>
  <conditionalFormatting sqref="AB10">
    <cfRule type="cellIs" dxfId="5060" priority="2368" operator="between">
      <formula>20</formula>
      <formula>25</formula>
    </cfRule>
    <cfRule type="cellIs" dxfId="5059" priority="2369" operator="between">
      <formula>15</formula>
      <formula>19.99</formula>
    </cfRule>
    <cfRule type="cellIs" dxfId="5058" priority="2370" operator="between">
      <formula>10</formula>
      <formula>14.99</formula>
    </cfRule>
    <cfRule type="cellIs" dxfId="5057" priority="2371" operator="between">
      <formula>5</formula>
      <formula>9.99</formula>
    </cfRule>
    <cfRule type="cellIs" dxfId="5056" priority="2372" operator="between">
      <formula>0.001</formula>
      <formula>4.99</formula>
    </cfRule>
    <cfRule type="cellIs" dxfId="5055" priority="2373" operator="equal">
      <formula>0</formula>
    </cfRule>
  </conditionalFormatting>
  <conditionalFormatting sqref="AB10">
    <cfRule type="cellIs" dxfId="5054" priority="2367" operator="equal">
      <formula>0</formula>
    </cfRule>
  </conditionalFormatting>
  <conditionalFormatting sqref="AB373">
    <cfRule type="cellIs" dxfId="5053" priority="2221" operator="between">
      <formula>20</formula>
      <formula>25</formula>
    </cfRule>
    <cfRule type="cellIs" dxfId="5052" priority="2222" operator="between">
      <formula>15</formula>
      <formula>19.99</formula>
    </cfRule>
    <cfRule type="cellIs" dxfId="5051" priority="2223" operator="between">
      <formula>10</formula>
      <formula>14.99</formula>
    </cfRule>
    <cfRule type="cellIs" dxfId="5050" priority="2224" operator="between">
      <formula>5</formula>
      <formula>9.99</formula>
    </cfRule>
    <cfRule type="cellIs" dxfId="5049" priority="2225" operator="between">
      <formula>0.001</formula>
      <formula>4.99</formula>
    </cfRule>
    <cfRule type="cellIs" dxfId="5048" priority="2226" operator="equal">
      <formula>0</formula>
    </cfRule>
  </conditionalFormatting>
  <conditionalFormatting sqref="AB373">
    <cfRule type="cellIs" dxfId="5047" priority="2220" operator="equal">
      <formula>0</formula>
    </cfRule>
  </conditionalFormatting>
  <conditionalFormatting sqref="AB494">
    <cfRule type="cellIs" dxfId="5046" priority="2095" operator="between">
      <formula>20</formula>
      <formula>25</formula>
    </cfRule>
    <cfRule type="cellIs" dxfId="5045" priority="2096" operator="between">
      <formula>15</formula>
      <formula>19.99</formula>
    </cfRule>
    <cfRule type="cellIs" dxfId="5044" priority="2097" operator="between">
      <formula>10</formula>
      <formula>14.99</formula>
    </cfRule>
    <cfRule type="cellIs" dxfId="5043" priority="2098" operator="between">
      <formula>5</formula>
      <formula>9.99</formula>
    </cfRule>
    <cfRule type="cellIs" dxfId="5042" priority="2099" operator="between">
      <formula>0.001</formula>
      <formula>4.99</formula>
    </cfRule>
    <cfRule type="cellIs" dxfId="5041" priority="2100" operator="equal">
      <formula>0</formula>
    </cfRule>
  </conditionalFormatting>
  <conditionalFormatting sqref="AB494">
    <cfRule type="cellIs" dxfId="5040" priority="2094" operator="equal">
      <formula>0</formula>
    </cfRule>
  </conditionalFormatting>
  <conditionalFormatting sqref="AB615">
    <cfRule type="cellIs" dxfId="5039" priority="1969" operator="between">
      <formula>20</formula>
      <formula>25</formula>
    </cfRule>
    <cfRule type="cellIs" dxfId="5038" priority="1970" operator="between">
      <formula>15</formula>
      <formula>19.99</formula>
    </cfRule>
    <cfRule type="cellIs" dxfId="5037" priority="1971" operator="between">
      <formula>10</formula>
      <formula>14.99</formula>
    </cfRule>
    <cfRule type="cellIs" dxfId="5036" priority="1972" operator="between">
      <formula>5</formula>
      <formula>9.99</formula>
    </cfRule>
    <cfRule type="cellIs" dxfId="5035" priority="1973" operator="between">
      <formula>0.001</formula>
      <formula>4.99</formula>
    </cfRule>
    <cfRule type="cellIs" dxfId="5034" priority="1974" operator="equal">
      <formula>0</formula>
    </cfRule>
  </conditionalFormatting>
  <conditionalFormatting sqref="AB615">
    <cfRule type="cellIs" dxfId="5033" priority="1968" operator="equal">
      <formula>0</formula>
    </cfRule>
  </conditionalFormatting>
  <conditionalFormatting sqref="AB736">
    <cfRule type="cellIs" dxfId="5032" priority="1843" operator="between">
      <formula>20</formula>
      <formula>25</formula>
    </cfRule>
    <cfRule type="cellIs" dxfId="5031" priority="1844" operator="between">
      <formula>15</formula>
      <formula>19.99</formula>
    </cfRule>
    <cfRule type="cellIs" dxfId="5030" priority="1845" operator="between">
      <formula>10</formula>
      <formula>14.99</formula>
    </cfRule>
    <cfRule type="cellIs" dxfId="5029" priority="1846" operator="between">
      <formula>5</formula>
      <formula>9.99</formula>
    </cfRule>
    <cfRule type="cellIs" dxfId="5028" priority="1847" operator="between">
      <formula>0.001</formula>
      <formula>4.99</formula>
    </cfRule>
    <cfRule type="cellIs" dxfId="5027" priority="1848" operator="equal">
      <formula>0</formula>
    </cfRule>
  </conditionalFormatting>
  <conditionalFormatting sqref="AB736">
    <cfRule type="cellIs" dxfId="5026" priority="1842" operator="equal">
      <formula>0</formula>
    </cfRule>
  </conditionalFormatting>
  <conditionalFormatting sqref="AB978">
    <cfRule type="cellIs" dxfId="5025" priority="1591" operator="between">
      <formula>20</formula>
      <formula>25</formula>
    </cfRule>
    <cfRule type="cellIs" dxfId="5024" priority="1592" operator="between">
      <formula>15</formula>
      <formula>19.99</formula>
    </cfRule>
    <cfRule type="cellIs" dxfId="5023" priority="1593" operator="between">
      <formula>10</formula>
      <formula>14.99</formula>
    </cfRule>
    <cfRule type="cellIs" dxfId="5022" priority="1594" operator="between">
      <formula>5</formula>
      <formula>9.99</formula>
    </cfRule>
    <cfRule type="cellIs" dxfId="5021" priority="1595" operator="between">
      <formula>0.001</formula>
      <formula>4.99</formula>
    </cfRule>
    <cfRule type="cellIs" dxfId="5020" priority="1596" operator="equal">
      <formula>0</formula>
    </cfRule>
  </conditionalFormatting>
  <conditionalFormatting sqref="AB978">
    <cfRule type="cellIs" dxfId="5019" priority="1590" operator="equal">
      <formula>0</formula>
    </cfRule>
  </conditionalFormatting>
  <conditionalFormatting sqref="AB1099">
    <cfRule type="cellIs" dxfId="5018" priority="1465" operator="between">
      <formula>20</formula>
      <formula>25</formula>
    </cfRule>
    <cfRule type="cellIs" dxfId="5017" priority="1466" operator="between">
      <formula>15</formula>
      <formula>19.99</formula>
    </cfRule>
    <cfRule type="cellIs" dxfId="5016" priority="1467" operator="between">
      <formula>10</formula>
      <formula>14.99</formula>
    </cfRule>
    <cfRule type="cellIs" dxfId="5015" priority="1468" operator="between">
      <formula>5</formula>
      <formula>9.99</formula>
    </cfRule>
    <cfRule type="cellIs" dxfId="5014" priority="1469" operator="between">
      <formula>0.001</formula>
      <formula>4.99</formula>
    </cfRule>
    <cfRule type="cellIs" dxfId="5013" priority="1470" operator="equal">
      <formula>0</formula>
    </cfRule>
  </conditionalFormatting>
  <conditionalFormatting sqref="AB1099">
    <cfRule type="cellIs" dxfId="5012" priority="1464" operator="equal">
      <formula>0</formula>
    </cfRule>
  </conditionalFormatting>
  <conditionalFormatting sqref="AB40">
    <cfRule type="cellIs" dxfId="5011" priority="1339" operator="between">
      <formula>20</formula>
      <formula>25</formula>
    </cfRule>
    <cfRule type="cellIs" dxfId="5010" priority="1340" operator="between">
      <formula>15</formula>
      <formula>19.99</formula>
    </cfRule>
    <cfRule type="cellIs" dxfId="5009" priority="1341" operator="between">
      <formula>10</formula>
      <formula>14.99</formula>
    </cfRule>
    <cfRule type="cellIs" dxfId="5008" priority="1342" operator="between">
      <formula>5</formula>
      <formula>9.99</formula>
    </cfRule>
    <cfRule type="cellIs" dxfId="5007" priority="1343" operator="between">
      <formula>0.001</formula>
      <formula>4.99</formula>
    </cfRule>
    <cfRule type="cellIs" dxfId="5006" priority="1344" operator="equal">
      <formula>0</formula>
    </cfRule>
  </conditionalFormatting>
  <conditionalFormatting sqref="AB40">
    <cfRule type="cellIs" dxfId="5005" priority="1338" operator="equal">
      <formula>0</formula>
    </cfRule>
  </conditionalFormatting>
  <conditionalFormatting sqref="AB46">
    <cfRule type="cellIs" dxfId="5004" priority="1332" operator="between">
      <formula>20</formula>
      <formula>25</formula>
    </cfRule>
    <cfRule type="cellIs" dxfId="5003" priority="1333" operator="between">
      <formula>15</formula>
      <formula>19.99</formula>
    </cfRule>
    <cfRule type="cellIs" dxfId="5002" priority="1334" operator="between">
      <formula>10</formula>
      <formula>14.99</formula>
    </cfRule>
    <cfRule type="cellIs" dxfId="5001" priority="1335" operator="between">
      <formula>5</formula>
      <formula>9.99</formula>
    </cfRule>
    <cfRule type="cellIs" dxfId="5000" priority="1336" operator="between">
      <formula>0.001</formula>
      <formula>4.99</formula>
    </cfRule>
    <cfRule type="cellIs" dxfId="4999" priority="1337" operator="equal">
      <formula>0</formula>
    </cfRule>
  </conditionalFormatting>
  <conditionalFormatting sqref="AB46">
    <cfRule type="cellIs" dxfId="4998" priority="1331" operator="equal">
      <formula>0</formula>
    </cfRule>
  </conditionalFormatting>
  <conditionalFormatting sqref="AB64">
    <cfRule type="cellIs" dxfId="4997" priority="1325" operator="between">
      <formula>20</formula>
      <formula>25</formula>
    </cfRule>
    <cfRule type="cellIs" dxfId="4996" priority="1326" operator="between">
      <formula>15</formula>
      <formula>19.99</formula>
    </cfRule>
    <cfRule type="cellIs" dxfId="4995" priority="1327" operator="between">
      <formula>10</formula>
      <formula>14.99</formula>
    </cfRule>
    <cfRule type="cellIs" dxfId="4994" priority="1328" operator="between">
      <formula>5</formula>
      <formula>9.99</formula>
    </cfRule>
    <cfRule type="cellIs" dxfId="4993" priority="1329" operator="between">
      <formula>0.001</formula>
      <formula>4.99</formula>
    </cfRule>
    <cfRule type="cellIs" dxfId="4992" priority="1330" operator="equal">
      <formula>0</formula>
    </cfRule>
  </conditionalFormatting>
  <conditionalFormatting sqref="AB64">
    <cfRule type="cellIs" dxfId="4991" priority="1324" operator="equal">
      <formula>0</formula>
    </cfRule>
  </conditionalFormatting>
  <conditionalFormatting sqref="AB70">
    <cfRule type="cellIs" dxfId="4990" priority="1318" operator="between">
      <formula>20</formula>
      <formula>25</formula>
    </cfRule>
    <cfRule type="cellIs" dxfId="4989" priority="1319" operator="between">
      <formula>15</formula>
      <formula>19.99</formula>
    </cfRule>
    <cfRule type="cellIs" dxfId="4988" priority="1320" operator="between">
      <formula>10</formula>
      <formula>14.99</formula>
    </cfRule>
    <cfRule type="cellIs" dxfId="4987" priority="1321" operator="between">
      <formula>5</formula>
      <formula>9.99</formula>
    </cfRule>
    <cfRule type="cellIs" dxfId="4986" priority="1322" operator="between">
      <formula>0.001</formula>
      <formula>4.99</formula>
    </cfRule>
    <cfRule type="cellIs" dxfId="4985" priority="1323" operator="equal">
      <formula>0</formula>
    </cfRule>
  </conditionalFormatting>
  <conditionalFormatting sqref="AB70">
    <cfRule type="cellIs" dxfId="4984" priority="1317" operator="equal">
      <formula>0</formula>
    </cfRule>
  </conditionalFormatting>
  <conditionalFormatting sqref="AB76">
    <cfRule type="cellIs" dxfId="4983" priority="1311" operator="between">
      <formula>20</formula>
      <formula>25</formula>
    </cfRule>
    <cfRule type="cellIs" dxfId="4982" priority="1312" operator="between">
      <formula>15</formula>
      <formula>19.99</formula>
    </cfRule>
    <cfRule type="cellIs" dxfId="4981" priority="1313" operator="between">
      <formula>10</formula>
      <formula>14.99</formula>
    </cfRule>
    <cfRule type="cellIs" dxfId="4980" priority="1314" operator="between">
      <formula>5</formula>
      <formula>9.99</formula>
    </cfRule>
    <cfRule type="cellIs" dxfId="4979" priority="1315" operator="between">
      <formula>0.001</formula>
      <formula>4.99</formula>
    </cfRule>
    <cfRule type="cellIs" dxfId="4978" priority="1316" operator="equal">
      <formula>0</formula>
    </cfRule>
  </conditionalFormatting>
  <conditionalFormatting sqref="AB76">
    <cfRule type="cellIs" dxfId="4977" priority="1310" operator="equal">
      <formula>0</formula>
    </cfRule>
  </conditionalFormatting>
  <conditionalFormatting sqref="AB82">
    <cfRule type="cellIs" dxfId="4976" priority="1304" operator="between">
      <formula>20</formula>
      <formula>25</formula>
    </cfRule>
    <cfRule type="cellIs" dxfId="4975" priority="1305" operator="between">
      <formula>15</formula>
      <formula>19.99</formula>
    </cfRule>
    <cfRule type="cellIs" dxfId="4974" priority="1306" operator="between">
      <formula>10</formula>
      <formula>14.99</formula>
    </cfRule>
    <cfRule type="cellIs" dxfId="4973" priority="1307" operator="between">
      <formula>5</formula>
      <formula>9.99</formula>
    </cfRule>
    <cfRule type="cellIs" dxfId="4972" priority="1308" operator="between">
      <formula>0.001</formula>
      <formula>4.99</formula>
    </cfRule>
    <cfRule type="cellIs" dxfId="4971" priority="1309" operator="equal">
      <formula>0</formula>
    </cfRule>
  </conditionalFormatting>
  <conditionalFormatting sqref="AB82">
    <cfRule type="cellIs" dxfId="4970" priority="1303" operator="equal">
      <formula>0</formula>
    </cfRule>
  </conditionalFormatting>
  <conditionalFormatting sqref="AB88">
    <cfRule type="cellIs" dxfId="4969" priority="1297" operator="between">
      <formula>20</formula>
      <formula>25</formula>
    </cfRule>
    <cfRule type="cellIs" dxfId="4968" priority="1298" operator="between">
      <formula>15</formula>
      <formula>19.99</formula>
    </cfRule>
    <cfRule type="cellIs" dxfId="4967" priority="1299" operator="between">
      <formula>10</formula>
      <formula>14.99</formula>
    </cfRule>
    <cfRule type="cellIs" dxfId="4966" priority="1300" operator="between">
      <formula>5</formula>
      <formula>9.99</formula>
    </cfRule>
    <cfRule type="cellIs" dxfId="4965" priority="1301" operator="between">
      <formula>0.001</formula>
      <formula>4.99</formula>
    </cfRule>
    <cfRule type="cellIs" dxfId="4964" priority="1302" operator="equal">
      <formula>0</formula>
    </cfRule>
  </conditionalFormatting>
  <conditionalFormatting sqref="AB88">
    <cfRule type="cellIs" dxfId="4963" priority="1296" operator="equal">
      <formula>0</formula>
    </cfRule>
  </conditionalFormatting>
  <conditionalFormatting sqref="AB94">
    <cfRule type="cellIs" dxfId="4962" priority="1290" operator="between">
      <formula>20</formula>
      <formula>25</formula>
    </cfRule>
    <cfRule type="cellIs" dxfId="4961" priority="1291" operator="between">
      <formula>15</formula>
      <formula>19.99</formula>
    </cfRule>
    <cfRule type="cellIs" dxfId="4960" priority="1292" operator="between">
      <formula>10</formula>
      <formula>14.99</formula>
    </cfRule>
    <cfRule type="cellIs" dxfId="4959" priority="1293" operator="between">
      <formula>5</formula>
      <formula>9.99</formula>
    </cfRule>
    <cfRule type="cellIs" dxfId="4958" priority="1294" operator="between">
      <formula>0.001</formula>
      <formula>4.99</formula>
    </cfRule>
    <cfRule type="cellIs" dxfId="4957" priority="1295" operator="equal">
      <formula>0</formula>
    </cfRule>
  </conditionalFormatting>
  <conditionalFormatting sqref="AB94">
    <cfRule type="cellIs" dxfId="4956" priority="1289" operator="equal">
      <formula>0</formula>
    </cfRule>
  </conditionalFormatting>
  <conditionalFormatting sqref="AB100">
    <cfRule type="cellIs" dxfId="4955" priority="1283" operator="between">
      <formula>20</formula>
      <formula>25</formula>
    </cfRule>
    <cfRule type="cellIs" dxfId="4954" priority="1284" operator="between">
      <formula>15</formula>
      <formula>19.99</formula>
    </cfRule>
    <cfRule type="cellIs" dxfId="4953" priority="1285" operator="between">
      <formula>10</formula>
      <formula>14.99</formula>
    </cfRule>
    <cfRule type="cellIs" dxfId="4952" priority="1286" operator="between">
      <formula>5</formula>
      <formula>9.99</formula>
    </cfRule>
    <cfRule type="cellIs" dxfId="4951" priority="1287" operator="between">
      <formula>0.001</formula>
      <formula>4.99</formula>
    </cfRule>
    <cfRule type="cellIs" dxfId="4950" priority="1288" operator="equal">
      <formula>0</formula>
    </cfRule>
  </conditionalFormatting>
  <conditionalFormatting sqref="AB100">
    <cfRule type="cellIs" dxfId="4949" priority="1282" operator="equal">
      <formula>0</formula>
    </cfRule>
  </conditionalFormatting>
  <conditionalFormatting sqref="AB106">
    <cfRule type="cellIs" dxfId="4948" priority="1276" operator="between">
      <formula>20</formula>
      <formula>25</formula>
    </cfRule>
    <cfRule type="cellIs" dxfId="4947" priority="1277" operator="between">
      <formula>15</formula>
      <formula>19.99</formula>
    </cfRule>
    <cfRule type="cellIs" dxfId="4946" priority="1278" operator="between">
      <formula>10</formula>
      <formula>14.99</formula>
    </cfRule>
    <cfRule type="cellIs" dxfId="4945" priority="1279" operator="between">
      <formula>5</formula>
      <formula>9.99</formula>
    </cfRule>
    <cfRule type="cellIs" dxfId="4944" priority="1280" operator="between">
      <formula>0.001</formula>
      <formula>4.99</formula>
    </cfRule>
    <cfRule type="cellIs" dxfId="4943" priority="1281" operator="equal">
      <formula>0</formula>
    </cfRule>
  </conditionalFormatting>
  <conditionalFormatting sqref="AB106">
    <cfRule type="cellIs" dxfId="4942" priority="1275" operator="equal">
      <formula>0</formula>
    </cfRule>
  </conditionalFormatting>
  <conditionalFormatting sqref="AB112">
    <cfRule type="cellIs" dxfId="4941" priority="1269" operator="between">
      <formula>20</formula>
      <formula>25</formula>
    </cfRule>
    <cfRule type="cellIs" dxfId="4940" priority="1270" operator="between">
      <formula>15</formula>
      <formula>19.99</formula>
    </cfRule>
    <cfRule type="cellIs" dxfId="4939" priority="1271" operator="between">
      <formula>10</formula>
      <formula>14.99</formula>
    </cfRule>
    <cfRule type="cellIs" dxfId="4938" priority="1272" operator="between">
      <formula>5</formula>
      <formula>9.99</formula>
    </cfRule>
    <cfRule type="cellIs" dxfId="4937" priority="1273" operator="between">
      <formula>0.001</formula>
      <formula>4.99</formula>
    </cfRule>
    <cfRule type="cellIs" dxfId="4936" priority="1274" operator="equal">
      <formula>0</formula>
    </cfRule>
  </conditionalFormatting>
  <conditionalFormatting sqref="AB112">
    <cfRule type="cellIs" dxfId="4935" priority="1268" operator="equal">
      <formula>0</formula>
    </cfRule>
  </conditionalFormatting>
  <conditionalFormatting sqref="AB131">
    <cfRule type="cellIs" dxfId="4934" priority="1248" operator="between">
      <formula>20</formula>
      <formula>25</formula>
    </cfRule>
    <cfRule type="cellIs" dxfId="4933" priority="1249" operator="between">
      <formula>15</formula>
      <formula>19.99</formula>
    </cfRule>
    <cfRule type="cellIs" dxfId="4932" priority="1250" operator="between">
      <formula>10</formula>
      <formula>14.99</formula>
    </cfRule>
    <cfRule type="cellIs" dxfId="4931" priority="1251" operator="between">
      <formula>5</formula>
      <formula>9.99</formula>
    </cfRule>
    <cfRule type="cellIs" dxfId="4930" priority="1252" operator="between">
      <formula>0.001</formula>
      <formula>4.99</formula>
    </cfRule>
    <cfRule type="cellIs" dxfId="4929" priority="1253" operator="equal">
      <formula>0</formula>
    </cfRule>
  </conditionalFormatting>
  <conditionalFormatting sqref="AB131">
    <cfRule type="cellIs" dxfId="4928" priority="1247" operator="equal">
      <formula>0</formula>
    </cfRule>
  </conditionalFormatting>
  <conditionalFormatting sqref="AB137">
    <cfRule type="cellIs" dxfId="4927" priority="1241" operator="between">
      <formula>20</formula>
      <formula>25</formula>
    </cfRule>
    <cfRule type="cellIs" dxfId="4926" priority="1242" operator="between">
      <formula>15</formula>
      <formula>19.99</formula>
    </cfRule>
    <cfRule type="cellIs" dxfId="4925" priority="1243" operator="between">
      <formula>10</formula>
      <formula>14.99</formula>
    </cfRule>
    <cfRule type="cellIs" dxfId="4924" priority="1244" operator="between">
      <formula>5</formula>
      <formula>9.99</formula>
    </cfRule>
    <cfRule type="cellIs" dxfId="4923" priority="1245" operator="between">
      <formula>0.001</formula>
      <formula>4.99</formula>
    </cfRule>
    <cfRule type="cellIs" dxfId="4922" priority="1246" operator="equal">
      <formula>0</formula>
    </cfRule>
  </conditionalFormatting>
  <conditionalFormatting sqref="AB137">
    <cfRule type="cellIs" dxfId="4921" priority="1240" operator="equal">
      <formula>0</formula>
    </cfRule>
  </conditionalFormatting>
  <conditionalFormatting sqref="AB143">
    <cfRule type="cellIs" dxfId="4920" priority="1234" operator="between">
      <formula>20</formula>
      <formula>25</formula>
    </cfRule>
    <cfRule type="cellIs" dxfId="4919" priority="1235" operator="between">
      <formula>15</formula>
      <formula>19.99</formula>
    </cfRule>
    <cfRule type="cellIs" dxfId="4918" priority="1236" operator="between">
      <formula>10</formula>
      <formula>14.99</formula>
    </cfRule>
    <cfRule type="cellIs" dxfId="4917" priority="1237" operator="between">
      <formula>5</formula>
      <formula>9.99</formula>
    </cfRule>
    <cfRule type="cellIs" dxfId="4916" priority="1238" operator="between">
      <formula>0.001</formula>
      <formula>4.99</formula>
    </cfRule>
    <cfRule type="cellIs" dxfId="4915" priority="1239" operator="equal">
      <formula>0</formula>
    </cfRule>
  </conditionalFormatting>
  <conditionalFormatting sqref="AB143">
    <cfRule type="cellIs" dxfId="4914" priority="1233" operator="equal">
      <formula>0</formula>
    </cfRule>
  </conditionalFormatting>
  <conditionalFormatting sqref="AB149">
    <cfRule type="cellIs" dxfId="4913" priority="1227" operator="between">
      <formula>20</formula>
      <formula>25</formula>
    </cfRule>
    <cfRule type="cellIs" dxfId="4912" priority="1228" operator="between">
      <formula>15</formula>
      <formula>19.99</formula>
    </cfRule>
    <cfRule type="cellIs" dxfId="4911" priority="1229" operator="between">
      <formula>10</formula>
      <formula>14.99</formula>
    </cfRule>
    <cfRule type="cellIs" dxfId="4910" priority="1230" operator="between">
      <formula>5</formula>
      <formula>9.99</formula>
    </cfRule>
    <cfRule type="cellIs" dxfId="4909" priority="1231" operator="between">
      <formula>0.001</formula>
      <formula>4.99</formula>
    </cfRule>
    <cfRule type="cellIs" dxfId="4908" priority="1232" operator="equal">
      <formula>0</formula>
    </cfRule>
  </conditionalFormatting>
  <conditionalFormatting sqref="AB149">
    <cfRule type="cellIs" dxfId="4907" priority="1226" operator="equal">
      <formula>0</formula>
    </cfRule>
  </conditionalFormatting>
  <conditionalFormatting sqref="AB155">
    <cfRule type="cellIs" dxfId="4906" priority="1220" operator="between">
      <formula>20</formula>
      <formula>25</formula>
    </cfRule>
    <cfRule type="cellIs" dxfId="4905" priority="1221" operator="between">
      <formula>15</formula>
      <formula>19.99</formula>
    </cfRule>
    <cfRule type="cellIs" dxfId="4904" priority="1222" operator="between">
      <formula>10</formula>
      <formula>14.99</formula>
    </cfRule>
    <cfRule type="cellIs" dxfId="4903" priority="1223" operator="between">
      <formula>5</formula>
      <formula>9.99</formula>
    </cfRule>
    <cfRule type="cellIs" dxfId="4902" priority="1224" operator="between">
      <formula>0.001</formula>
      <formula>4.99</formula>
    </cfRule>
    <cfRule type="cellIs" dxfId="4901" priority="1225" operator="equal">
      <formula>0</formula>
    </cfRule>
  </conditionalFormatting>
  <conditionalFormatting sqref="AB155">
    <cfRule type="cellIs" dxfId="4900" priority="1219" operator="equal">
      <formula>0</formula>
    </cfRule>
  </conditionalFormatting>
  <conditionalFormatting sqref="AB161">
    <cfRule type="cellIs" dxfId="4899" priority="1213" operator="between">
      <formula>20</formula>
      <formula>25</formula>
    </cfRule>
    <cfRule type="cellIs" dxfId="4898" priority="1214" operator="between">
      <formula>15</formula>
      <formula>19.99</formula>
    </cfRule>
    <cfRule type="cellIs" dxfId="4897" priority="1215" operator="between">
      <formula>10</formula>
      <formula>14.99</formula>
    </cfRule>
    <cfRule type="cellIs" dxfId="4896" priority="1216" operator="between">
      <formula>5</formula>
      <formula>9.99</formula>
    </cfRule>
    <cfRule type="cellIs" dxfId="4895" priority="1217" operator="between">
      <formula>0.001</formula>
      <formula>4.99</formula>
    </cfRule>
    <cfRule type="cellIs" dxfId="4894" priority="1218" operator="equal">
      <formula>0</formula>
    </cfRule>
  </conditionalFormatting>
  <conditionalFormatting sqref="AB161">
    <cfRule type="cellIs" dxfId="4893" priority="1212" operator="equal">
      <formula>0</formula>
    </cfRule>
  </conditionalFormatting>
  <conditionalFormatting sqref="AB167">
    <cfRule type="cellIs" dxfId="4892" priority="1206" operator="between">
      <formula>20</formula>
      <formula>25</formula>
    </cfRule>
    <cfRule type="cellIs" dxfId="4891" priority="1207" operator="between">
      <formula>15</formula>
      <formula>19.99</formula>
    </cfRule>
    <cfRule type="cellIs" dxfId="4890" priority="1208" operator="between">
      <formula>10</formula>
      <formula>14.99</formula>
    </cfRule>
    <cfRule type="cellIs" dxfId="4889" priority="1209" operator="between">
      <formula>5</formula>
      <formula>9.99</formula>
    </cfRule>
    <cfRule type="cellIs" dxfId="4888" priority="1210" operator="between">
      <formula>0.001</formula>
      <formula>4.99</formula>
    </cfRule>
    <cfRule type="cellIs" dxfId="4887" priority="1211" operator="equal">
      <formula>0</formula>
    </cfRule>
  </conditionalFormatting>
  <conditionalFormatting sqref="AB167">
    <cfRule type="cellIs" dxfId="4886" priority="1205" operator="equal">
      <formula>0</formula>
    </cfRule>
  </conditionalFormatting>
  <conditionalFormatting sqref="AB185">
    <cfRule type="cellIs" dxfId="4885" priority="1199" operator="between">
      <formula>20</formula>
      <formula>25</formula>
    </cfRule>
    <cfRule type="cellIs" dxfId="4884" priority="1200" operator="between">
      <formula>15</formula>
      <formula>19.99</formula>
    </cfRule>
    <cfRule type="cellIs" dxfId="4883" priority="1201" operator="between">
      <formula>10</formula>
      <formula>14.99</formula>
    </cfRule>
    <cfRule type="cellIs" dxfId="4882" priority="1202" operator="between">
      <formula>5</formula>
      <formula>9.99</formula>
    </cfRule>
    <cfRule type="cellIs" dxfId="4881" priority="1203" operator="between">
      <formula>0.001</formula>
      <formula>4.99</formula>
    </cfRule>
    <cfRule type="cellIs" dxfId="4880" priority="1204" operator="equal">
      <formula>0</formula>
    </cfRule>
  </conditionalFormatting>
  <conditionalFormatting sqref="AB185">
    <cfRule type="cellIs" dxfId="4879" priority="1198" operator="equal">
      <formula>0</formula>
    </cfRule>
  </conditionalFormatting>
  <conditionalFormatting sqref="AB191">
    <cfRule type="cellIs" dxfId="4878" priority="1192" operator="between">
      <formula>20</formula>
      <formula>25</formula>
    </cfRule>
    <cfRule type="cellIs" dxfId="4877" priority="1193" operator="between">
      <formula>15</formula>
      <formula>19.99</formula>
    </cfRule>
    <cfRule type="cellIs" dxfId="4876" priority="1194" operator="between">
      <formula>10</formula>
      <formula>14.99</formula>
    </cfRule>
    <cfRule type="cellIs" dxfId="4875" priority="1195" operator="between">
      <formula>5</formula>
      <formula>9.99</formula>
    </cfRule>
    <cfRule type="cellIs" dxfId="4874" priority="1196" operator="between">
      <formula>0.001</formula>
      <formula>4.99</formula>
    </cfRule>
    <cfRule type="cellIs" dxfId="4873" priority="1197" operator="equal">
      <formula>0</formula>
    </cfRule>
  </conditionalFormatting>
  <conditionalFormatting sqref="AB191">
    <cfRule type="cellIs" dxfId="4872" priority="1191" operator="equal">
      <formula>0</formula>
    </cfRule>
  </conditionalFormatting>
  <conditionalFormatting sqref="AB197">
    <cfRule type="cellIs" dxfId="4871" priority="1185" operator="between">
      <formula>20</formula>
      <formula>25</formula>
    </cfRule>
    <cfRule type="cellIs" dxfId="4870" priority="1186" operator="between">
      <formula>15</formula>
      <formula>19.99</formula>
    </cfRule>
    <cfRule type="cellIs" dxfId="4869" priority="1187" operator="between">
      <formula>10</formula>
      <formula>14.99</formula>
    </cfRule>
    <cfRule type="cellIs" dxfId="4868" priority="1188" operator="between">
      <formula>5</formula>
      <formula>9.99</formula>
    </cfRule>
    <cfRule type="cellIs" dxfId="4867" priority="1189" operator="between">
      <formula>0.001</formula>
      <formula>4.99</formula>
    </cfRule>
    <cfRule type="cellIs" dxfId="4866" priority="1190" operator="equal">
      <formula>0</formula>
    </cfRule>
  </conditionalFormatting>
  <conditionalFormatting sqref="AB197">
    <cfRule type="cellIs" dxfId="4865" priority="1184" operator="equal">
      <formula>0</formula>
    </cfRule>
  </conditionalFormatting>
  <conditionalFormatting sqref="AB203">
    <cfRule type="cellIs" dxfId="4864" priority="1178" operator="between">
      <formula>20</formula>
      <formula>25</formula>
    </cfRule>
    <cfRule type="cellIs" dxfId="4863" priority="1179" operator="between">
      <formula>15</formula>
      <formula>19.99</formula>
    </cfRule>
    <cfRule type="cellIs" dxfId="4862" priority="1180" operator="between">
      <formula>10</formula>
      <formula>14.99</formula>
    </cfRule>
    <cfRule type="cellIs" dxfId="4861" priority="1181" operator="between">
      <formula>5</formula>
      <formula>9.99</formula>
    </cfRule>
    <cfRule type="cellIs" dxfId="4860" priority="1182" operator="between">
      <formula>0.001</formula>
      <formula>4.99</formula>
    </cfRule>
    <cfRule type="cellIs" dxfId="4859" priority="1183" operator="equal">
      <formula>0</formula>
    </cfRule>
  </conditionalFormatting>
  <conditionalFormatting sqref="AB203">
    <cfRule type="cellIs" dxfId="4858" priority="1177" operator="equal">
      <formula>0</formula>
    </cfRule>
  </conditionalFormatting>
  <conditionalFormatting sqref="AB209">
    <cfRule type="cellIs" dxfId="4857" priority="1171" operator="between">
      <formula>20</formula>
      <formula>25</formula>
    </cfRule>
    <cfRule type="cellIs" dxfId="4856" priority="1172" operator="between">
      <formula>15</formula>
      <formula>19.99</formula>
    </cfRule>
    <cfRule type="cellIs" dxfId="4855" priority="1173" operator="between">
      <formula>10</formula>
      <formula>14.99</formula>
    </cfRule>
    <cfRule type="cellIs" dxfId="4854" priority="1174" operator="between">
      <formula>5</formula>
      <formula>9.99</formula>
    </cfRule>
    <cfRule type="cellIs" dxfId="4853" priority="1175" operator="between">
      <formula>0.001</formula>
      <formula>4.99</formula>
    </cfRule>
    <cfRule type="cellIs" dxfId="4852" priority="1176" operator="equal">
      <formula>0</formula>
    </cfRule>
  </conditionalFormatting>
  <conditionalFormatting sqref="AB209">
    <cfRule type="cellIs" dxfId="4851" priority="1170" operator="equal">
      <formula>0</formula>
    </cfRule>
  </conditionalFormatting>
  <conditionalFormatting sqref="AB215">
    <cfRule type="cellIs" dxfId="4850" priority="1164" operator="between">
      <formula>20</formula>
      <formula>25</formula>
    </cfRule>
    <cfRule type="cellIs" dxfId="4849" priority="1165" operator="between">
      <formula>15</formula>
      <formula>19.99</formula>
    </cfRule>
    <cfRule type="cellIs" dxfId="4848" priority="1166" operator="between">
      <formula>10</formula>
      <formula>14.99</formula>
    </cfRule>
    <cfRule type="cellIs" dxfId="4847" priority="1167" operator="between">
      <formula>5</formula>
      <formula>9.99</formula>
    </cfRule>
    <cfRule type="cellIs" dxfId="4846" priority="1168" operator="between">
      <formula>0.001</formula>
      <formula>4.99</formula>
    </cfRule>
    <cfRule type="cellIs" dxfId="4845" priority="1169" operator="equal">
      <formula>0</formula>
    </cfRule>
  </conditionalFormatting>
  <conditionalFormatting sqref="AB215">
    <cfRule type="cellIs" dxfId="4844" priority="1163" operator="equal">
      <formula>0</formula>
    </cfRule>
  </conditionalFormatting>
  <conditionalFormatting sqref="AB221">
    <cfRule type="cellIs" dxfId="4843" priority="1157" operator="between">
      <formula>20</formula>
      <formula>25</formula>
    </cfRule>
    <cfRule type="cellIs" dxfId="4842" priority="1158" operator="between">
      <formula>15</formula>
      <formula>19.99</formula>
    </cfRule>
    <cfRule type="cellIs" dxfId="4841" priority="1159" operator="between">
      <formula>10</formula>
      <formula>14.99</formula>
    </cfRule>
    <cfRule type="cellIs" dxfId="4840" priority="1160" operator="between">
      <formula>5</formula>
      <formula>9.99</formula>
    </cfRule>
    <cfRule type="cellIs" dxfId="4839" priority="1161" operator="between">
      <formula>0.001</formula>
      <formula>4.99</formula>
    </cfRule>
    <cfRule type="cellIs" dxfId="4838" priority="1162" operator="equal">
      <formula>0</formula>
    </cfRule>
  </conditionalFormatting>
  <conditionalFormatting sqref="AB221">
    <cfRule type="cellIs" dxfId="4837" priority="1156" operator="equal">
      <formula>0</formula>
    </cfRule>
  </conditionalFormatting>
  <conditionalFormatting sqref="AB227">
    <cfRule type="cellIs" dxfId="4836" priority="1150" operator="between">
      <formula>20</formula>
      <formula>25</formula>
    </cfRule>
    <cfRule type="cellIs" dxfId="4835" priority="1151" operator="between">
      <formula>15</formula>
      <formula>19.99</formula>
    </cfRule>
    <cfRule type="cellIs" dxfId="4834" priority="1152" operator="between">
      <formula>10</formula>
      <formula>14.99</formula>
    </cfRule>
    <cfRule type="cellIs" dxfId="4833" priority="1153" operator="between">
      <formula>5</formula>
      <formula>9.99</formula>
    </cfRule>
    <cfRule type="cellIs" dxfId="4832" priority="1154" operator="between">
      <formula>0.001</formula>
      <formula>4.99</formula>
    </cfRule>
    <cfRule type="cellIs" dxfId="4831" priority="1155" operator="equal">
      <formula>0</formula>
    </cfRule>
  </conditionalFormatting>
  <conditionalFormatting sqref="AB227">
    <cfRule type="cellIs" dxfId="4830" priority="1149" operator="equal">
      <formula>0</formula>
    </cfRule>
  </conditionalFormatting>
  <conditionalFormatting sqref="AB233">
    <cfRule type="cellIs" dxfId="4829" priority="1143" operator="between">
      <formula>20</formula>
      <formula>25</formula>
    </cfRule>
    <cfRule type="cellIs" dxfId="4828" priority="1144" operator="between">
      <formula>15</formula>
      <formula>19.99</formula>
    </cfRule>
    <cfRule type="cellIs" dxfId="4827" priority="1145" operator="between">
      <formula>10</formula>
      <formula>14.99</formula>
    </cfRule>
    <cfRule type="cellIs" dxfId="4826" priority="1146" operator="between">
      <formula>5</formula>
      <formula>9.99</formula>
    </cfRule>
    <cfRule type="cellIs" dxfId="4825" priority="1147" operator="between">
      <formula>0.001</formula>
      <formula>4.99</formula>
    </cfRule>
    <cfRule type="cellIs" dxfId="4824" priority="1148" operator="equal">
      <formula>0</formula>
    </cfRule>
  </conditionalFormatting>
  <conditionalFormatting sqref="AB233">
    <cfRule type="cellIs" dxfId="4823" priority="1142" operator="equal">
      <formula>0</formula>
    </cfRule>
  </conditionalFormatting>
  <conditionalFormatting sqref="AB245">
    <cfRule type="cellIs" dxfId="4822" priority="1136" operator="between">
      <formula>20</formula>
      <formula>25</formula>
    </cfRule>
    <cfRule type="cellIs" dxfId="4821" priority="1137" operator="between">
      <formula>15</formula>
      <formula>19.99</formula>
    </cfRule>
    <cfRule type="cellIs" dxfId="4820" priority="1138" operator="between">
      <formula>10</formula>
      <formula>14.99</formula>
    </cfRule>
    <cfRule type="cellIs" dxfId="4819" priority="1139" operator="between">
      <formula>5</formula>
      <formula>9.99</formula>
    </cfRule>
    <cfRule type="cellIs" dxfId="4818" priority="1140" operator="between">
      <formula>0.001</formula>
      <formula>4.99</formula>
    </cfRule>
    <cfRule type="cellIs" dxfId="4817" priority="1141" operator="equal">
      <formula>0</formula>
    </cfRule>
  </conditionalFormatting>
  <conditionalFormatting sqref="AB245">
    <cfRule type="cellIs" dxfId="4816" priority="1135" operator="equal">
      <formula>0</formula>
    </cfRule>
  </conditionalFormatting>
  <conditionalFormatting sqref="AB239">
    <cfRule type="cellIs" dxfId="4815" priority="1129" operator="between">
      <formula>20</formula>
      <formula>25</formula>
    </cfRule>
    <cfRule type="cellIs" dxfId="4814" priority="1130" operator="between">
      <formula>15</formula>
      <formula>19.99</formula>
    </cfRule>
    <cfRule type="cellIs" dxfId="4813" priority="1131" operator="between">
      <formula>10</formula>
      <formula>14.99</formula>
    </cfRule>
    <cfRule type="cellIs" dxfId="4812" priority="1132" operator="between">
      <formula>5</formula>
      <formula>9.99</formula>
    </cfRule>
    <cfRule type="cellIs" dxfId="4811" priority="1133" operator="between">
      <formula>0.001</formula>
      <formula>4.99</formula>
    </cfRule>
    <cfRule type="cellIs" dxfId="4810" priority="1134" operator="equal">
      <formula>0</formula>
    </cfRule>
  </conditionalFormatting>
  <conditionalFormatting sqref="AB239">
    <cfRule type="cellIs" dxfId="4809" priority="1128" operator="equal">
      <formula>0</formula>
    </cfRule>
  </conditionalFormatting>
  <conditionalFormatting sqref="AB252">
    <cfRule type="cellIs" dxfId="4808" priority="1122" operator="between">
      <formula>20</formula>
      <formula>25</formula>
    </cfRule>
    <cfRule type="cellIs" dxfId="4807" priority="1123" operator="between">
      <formula>15</formula>
      <formula>19.99</formula>
    </cfRule>
    <cfRule type="cellIs" dxfId="4806" priority="1124" operator="between">
      <formula>10</formula>
      <formula>14.99</formula>
    </cfRule>
    <cfRule type="cellIs" dxfId="4805" priority="1125" operator="between">
      <formula>5</formula>
      <formula>9.99</formula>
    </cfRule>
    <cfRule type="cellIs" dxfId="4804" priority="1126" operator="between">
      <formula>0.001</formula>
      <formula>4.99</formula>
    </cfRule>
    <cfRule type="cellIs" dxfId="4803" priority="1127" operator="equal">
      <formula>0</formula>
    </cfRule>
  </conditionalFormatting>
  <conditionalFormatting sqref="AB252">
    <cfRule type="cellIs" dxfId="4802" priority="1121" operator="equal">
      <formula>0</formula>
    </cfRule>
  </conditionalFormatting>
  <conditionalFormatting sqref="AB258">
    <cfRule type="cellIs" dxfId="4801" priority="1115" operator="between">
      <formula>20</formula>
      <formula>25</formula>
    </cfRule>
    <cfRule type="cellIs" dxfId="4800" priority="1116" operator="between">
      <formula>15</formula>
      <formula>19.99</formula>
    </cfRule>
    <cfRule type="cellIs" dxfId="4799" priority="1117" operator="between">
      <formula>10</formula>
      <formula>14.99</formula>
    </cfRule>
    <cfRule type="cellIs" dxfId="4798" priority="1118" operator="between">
      <formula>5</formula>
      <formula>9.99</formula>
    </cfRule>
    <cfRule type="cellIs" dxfId="4797" priority="1119" operator="between">
      <formula>0.001</formula>
      <formula>4.99</formula>
    </cfRule>
    <cfRule type="cellIs" dxfId="4796" priority="1120" operator="equal">
      <formula>0</formula>
    </cfRule>
  </conditionalFormatting>
  <conditionalFormatting sqref="AB258">
    <cfRule type="cellIs" dxfId="4795" priority="1114" operator="equal">
      <formula>0</formula>
    </cfRule>
  </conditionalFormatting>
  <conditionalFormatting sqref="AB264">
    <cfRule type="cellIs" dxfId="4794" priority="1108" operator="between">
      <formula>20</formula>
      <formula>25</formula>
    </cfRule>
    <cfRule type="cellIs" dxfId="4793" priority="1109" operator="between">
      <formula>15</formula>
      <formula>19.99</formula>
    </cfRule>
    <cfRule type="cellIs" dxfId="4792" priority="1110" operator="between">
      <formula>10</formula>
      <formula>14.99</formula>
    </cfRule>
    <cfRule type="cellIs" dxfId="4791" priority="1111" operator="between">
      <formula>5</formula>
      <formula>9.99</formula>
    </cfRule>
    <cfRule type="cellIs" dxfId="4790" priority="1112" operator="between">
      <formula>0.001</formula>
      <formula>4.99</formula>
    </cfRule>
    <cfRule type="cellIs" dxfId="4789" priority="1113" operator="equal">
      <formula>0</formula>
    </cfRule>
  </conditionalFormatting>
  <conditionalFormatting sqref="AB264">
    <cfRule type="cellIs" dxfId="4788" priority="1107" operator="equal">
      <formula>0</formula>
    </cfRule>
  </conditionalFormatting>
  <conditionalFormatting sqref="AB270">
    <cfRule type="cellIs" dxfId="4787" priority="1101" operator="between">
      <formula>20</formula>
      <formula>25</formula>
    </cfRule>
    <cfRule type="cellIs" dxfId="4786" priority="1102" operator="between">
      <formula>15</formula>
      <formula>19.99</formula>
    </cfRule>
    <cfRule type="cellIs" dxfId="4785" priority="1103" operator="between">
      <formula>10</formula>
      <formula>14.99</formula>
    </cfRule>
    <cfRule type="cellIs" dxfId="4784" priority="1104" operator="between">
      <formula>5</formula>
      <formula>9.99</formula>
    </cfRule>
    <cfRule type="cellIs" dxfId="4783" priority="1105" operator="between">
      <formula>0.001</formula>
      <formula>4.99</formula>
    </cfRule>
    <cfRule type="cellIs" dxfId="4782" priority="1106" operator="equal">
      <formula>0</formula>
    </cfRule>
  </conditionalFormatting>
  <conditionalFormatting sqref="AB270">
    <cfRule type="cellIs" dxfId="4781" priority="1100" operator="equal">
      <formula>0</formula>
    </cfRule>
  </conditionalFormatting>
  <conditionalFormatting sqref="AB276">
    <cfRule type="cellIs" dxfId="4780" priority="1094" operator="between">
      <formula>20</formula>
      <formula>25</formula>
    </cfRule>
    <cfRule type="cellIs" dxfId="4779" priority="1095" operator="between">
      <formula>15</formula>
      <formula>19.99</formula>
    </cfRule>
    <cfRule type="cellIs" dxfId="4778" priority="1096" operator="between">
      <formula>10</formula>
      <formula>14.99</formula>
    </cfRule>
    <cfRule type="cellIs" dxfId="4777" priority="1097" operator="between">
      <formula>5</formula>
      <formula>9.99</formula>
    </cfRule>
    <cfRule type="cellIs" dxfId="4776" priority="1098" operator="between">
      <formula>0.001</formula>
      <formula>4.99</formula>
    </cfRule>
    <cfRule type="cellIs" dxfId="4775" priority="1099" operator="equal">
      <formula>0</formula>
    </cfRule>
  </conditionalFormatting>
  <conditionalFormatting sqref="AB276">
    <cfRule type="cellIs" dxfId="4774" priority="1093" operator="equal">
      <formula>0</formula>
    </cfRule>
  </conditionalFormatting>
  <conditionalFormatting sqref="AB282">
    <cfRule type="cellIs" dxfId="4773" priority="1087" operator="between">
      <formula>20</formula>
      <formula>25</formula>
    </cfRule>
    <cfRule type="cellIs" dxfId="4772" priority="1088" operator="between">
      <formula>15</formula>
      <formula>19.99</formula>
    </cfRule>
    <cfRule type="cellIs" dxfId="4771" priority="1089" operator="between">
      <formula>10</formula>
      <formula>14.99</formula>
    </cfRule>
    <cfRule type="cellIs" dxfId="4770" priority="1090" operator="between">
      <formula>5</formula>
      <formula>9.99</formula>
    </cfRule>
    <cfRule type="cellIs" dxfId="4769" priority="1091" operator="between">
      <formula>0.001</formula>
      <formula>4.99</formula>
    </cfRule>
    <cfRule type="cellIs" dxfId="4768" priority="1092" operator="equal">
      <formula>0</formula>
    </cfRule>
  </conditionalFormatting>
  <conditionalFormatting sqref="AB282">
    <cfRule type="cellIs" dxfId="4767" priority="1086" operator="equal">
      <formula>0</formula>
    </cfRule>
  </conditionalFormatting>
  <conditionalFormatting sqref="AB288">
    <cfRule type="cellIs" dxfId="4766" priority="1080" operator="between">
      <formula>20</formula>
      <formula>25</formula>
    </cfRule>
    <cfRule type="cellIs" dxfId="4765" priority="1081" operator="between">
      <formula>15</formula>
      <formula>19.99</formula>
    </cfRule>
    <cfRule type="cellIs" dxfId="4764" priority="1082" operator="between">
      <formula>10</formula>
      <formula>14.99</formula>
    </cfRule>
    <cfRule type="cellIs" dxfId="4763" priority="1083" operator="between">
      <formula>5</formula>
      <formula>9.99</formula>
    </cfRule>
    <cfRule type="cellIs" dxfId="4762" priority="1084" operator="between">
      <formula>0.001</formula>
      <formula>4.99</formula>
    </cfRule>
    <cfRule type="cellIs" dxfId="4761" priority="1085" operator="equal">
      <formula>0</formula>
    </cfRule>
  </conditionalFormatting>
  <conditionalFormatting sqref="AB288">
    <cfRule type="cellIs" dxfId="4760" priority="1079" operator="equal">
      <formula>0</formula>
    </cfRule>
  </conditionalFormatting>
  <conditionalFormatting sqref="AB306">
    <cfRule type="cellIs" dxfId="4759" priority="1073" operator="between">
      <formula>20</formula>
      <formula>25</formula>
    </cfRule>
    <cfRule type="cellIs" dxfId="4758" priority="1074" operator="between">
      <formula>15</formula>
      <formula>19.99</formula>
    </cfRule>
    <cfRule type="cellIs" dxfId="4757" priority="1075" operator="between">
      <formula>10</formula>
      <formula>14.99</formula>
    </cfRule>
    <cfRule type="cellIs" dxfId="4756" priority="1076" operator="between">
      <formula>5</formula>
      <formula>9.99</formula>
    </cfRule>
    <cfRule type="cellIs" dxfId="4755" priority="1077" operator="between">
      <formula>0.001</formula>
      <formula>4.99</formula>
    </cfRule>
    <cfRule type="cellIs" dxfId="4754" priority="1078" operator="equal">
      <formula>0</formula>
    </cfRule>
  </conditionalFormatting>
  <conditionalFormatting sqref="AB306">
    <cfRule type="cellIs" dxfId="4753" priority="1072" operator="equal">
      <formula>0</formula>
    </cfRule>
  </conditionalFormatting>
  <conditionalFormatting sqref="AB312">
    <cfRule type="cellIs" dxfId="4752" priority="1066" operator="between">
      <formula>20</formula>
      <formula>25</formula>
    </cfRule>
    <cfRule type="cellIs" dxfId="4751" priority="1067" operator="between">
      <formula>15</formula>
      <formula>19.99</formula>
    </cfRule>
    <cfRule type="cellIs" dxfId="4750" priority="1068" operator="between">
      <formula>10</formula>
      <formula>14.99</formula>
    </cfRule>
    <cfRule type="cellIs" dxfId="4749" priority="1069" operator="between">
      <formula>5</formula>
      <formula>9.99</formula>
    </cfRule>
    <cfRule type="cellIs" dxfId="4748" priority="1070" operator="between">
      <formula>0.001</formula>
      <formula>4.99</formula>
    </cfRule>
    <cfRule type="cellIs" dxfId="4747" priority="1071" operator="equal">
      <formula>0</formula>
    </cfRule>
  </conditionalFormatting>
  <conditionalFormatting sqref="AB312">
    <cfRule type="cellIs" dxfId="4746" priority="1065" operator="equal">
      <formula>0</formula>
    </cfRule>
  </conditionalFormatting>
  <conditionalFormatting sqref="AB318">
    <cfRule type="cellIs" dxfId="4745" priority="1059" operator="between">
      <formula>20</formula>
      <formula>25</formula>
    </cfRule>
    <cfRule type="cellIs" dxfId="4744" priority="1060" operator="between">
      <formula>15</formula>
      <formula>19.99</formula>
    </cfRule>
    <cfRule type="cellIs" dxfId="4743" priority="1061" operator="between">
      <formula>10</formula>
      <formula>14.99</formula>
    </cfRule>
    <cfRule type="cellIs" dxfId="4742" priority="1062" operator="between">
      <formula>5</formula>
      <formula>9.99</formula>
    </cfRule>
    <cfRule type="cellIs" dxfId="4741" priority="1063" operator="between">
      <formula>0.001</formula>
      <formula>4.99</formula>
    </cfRule>
    <cfRule type="cellIs" dxfId="4740" priority="1064" operator="equal">
      <formula>0</formula>
    </cfRule>
  </conditionalFormatting>
  <conditionalFormatting sqref="AB318">
    <cfRule type="cellIs" dxfId="4739" priority="1058" operator="equal">
      <formula>0</formula>
    </cfRule>
  </conditionalFormatting>
  <conditionalFormatting sqref="AB324">
    <cfRule type="cellIs" dxfId="4738" priority="1052" operator="between">
      <formula>20</formula>
      <formula>25</formula>
    </cfRule>
    <cfRule type="cellIs" dxfId="4737" priority="1053" operator="between">
      <formula>15</formula>
      <formula>19.99</formula>
    </cfRule>
    <cfRule type="cellIs" dxfId="4736" priority="1054" operator="between">
      <formula>10</formula>
      <formula>14.99</formula>
    </cfRule>
    <cfRule type="cellIs" dxfId="4735" priority="1055" operator="between">
      <formula>5</formula>
      <formula>9.99</formula>
    </cfRule>
    <cfRule type="cellIs" dxfId="4734" priority="1056" operator="between">
      <formula>0.001</formula>
      <formula>4.99</formula>
    </cfRule>
    <cfRule type="cellIs" dxfId="4733" priority="1057" operator="equal">
      <formula>0</formula>
    </cfRule>
  </conditionalFormatting>
  <conditionalFormatting sqref="AB324">
    <cfRule type="cellIs" dxfId="4732" priority="1051" operator="equal">
      <formula>0</formula>
    </cfRule>
  </conditionalFormatting>
  <conditionalFormatting sqref="AB336">
    <cfRule type="cellIs" dxfId="4731" priority="1045" operator="between">
      <formula>20</formula>
      <formula>25</formula>
    </cfRule>
    <cfRule type="cellIs" dxfId="4730" priority="1046" operator="between">
      <formula>15</formula>
      <formula>19.99</formula>
    </cfRule>
    <cfRule type="cellIs" dxfId="4729" priority="1047" operator="between">
      <formula>10</formula>
      <formula>14.99</formula>
    </cfRule>
    <cfRule type="cellIs" dxfId="4728" priority="1048" operator="between">
      <formula>5</formula>
      <formula>9.99</formula>
    </cfRule>
    <cfRule type="cellIs" dxfId="4727" priority="1049" operator="between">
      <formula>0.001</formula>
      <formula>4.99</formula>
    </cfRule>
    <cfRule type="cellIs" dxfId="4726" priority="1050" operator="equal">
      <formula>0</formula>
    </cfRule>
  </conditionalFormatting>
  <conditionalFormatting sqref="AB336">
    <cfRule type="cellIs" dxfId="4725" priority="1044" operator="equal">
      <formula>0</formula>
    </cfRule>
  </conditionalFormatting>
  <conditionalFormatting sqref="AB330">
    <cfRule type="cellIs" dxfId="4724" priority="1038" operator="between">
      <formula>20</formula>
      <formula>25</formula>
    </cfRule>
    <cfRule type="cellIs" dxfId="4723" priority="1039" operator="between">
      <formula>15</formula>
      <formula>19.99</formula>
    </cfRule>
    <cfRule type="cellIs" dxfId="4722" priority="1040" operator="between">
      <formula>10</formula>
      <formula>14.99</formula>
    </cfRule>
    <cfRule type="cellIs" dxfId="4721" priority="1041" operator="between">
      <formula>5</formula>
      <formula>9.99</formula>
    </cfRule>
    <cfRule type="cellIs" dxfId="4720" priority="1042" operator="between">
      <formula>0.001</formula>
      <formula>4.99</formula>
    </cfRule>
    <cfRule type="cellIs" dxfId="4719" priority="1043" operator="equal">
      <formula>0</formula>
    </cfRule>
  </conditionalFormatting>
  <conditionalFormatting sqref="AB330">
    <cfRule type="cellIs" dxfId="4718" priority="1037" operator="equal">
      <formula>0</formula>
    </cfRule>
  </conditionalFormatting>
  <conditionalFormatting sqref="AB342">
    <cfRule type="cellIs" dxfId="4717" priority="1031" operator="between">
      <formula>20</formula>
      <formula>25</formula>
    </cfRule>
    <cfRule type="cellIs" dxfId="4716" priority="1032" operator="between">
      <formula>15</formula>
      <formula>19.99</formula>
    </cfRule>
    <cfRule type="cellIs" dxfId="4715" priority="1033" operator="between">
      <formula>10</formula>
      <formula>14.99</formula>
    </cfRule>
    <cfRule type="cellIs" dxfId="4714" priority="1034" operator="between">
      <formula>5</formula>
      <formula>9.99</formula>
    </cfRule>
    <cfRule type="cellIs" dxfId="4713" priority="1035" operator="between">
      <formula>0.001</formula>
      <formula>4.99</formula>
    </cfRule>
    <cfRule type="cellIs" dxfId="4712" priority="1036" operator="equal">
      <formula>0</formula>
    </cfRule>
  </conditionalFormatting>
  <conditionalFormatting sqref="AB342">
    <cfRule type="cellIs" dxfId="4711" priority="1030" operator="equal">
      <formula>0</formula>
    </cfRule>
  </conditionalFormatting>
  <conditionalFormatting sqref="AB348">
    <cfRule type="cellIs" dxfId="4710" priority="1024" operator="between">
      <formula>20</formula>
      <formula>25</formula>
    </cfRule>
    <cfRule type="cellIs" dxfId="4709" priority="1025" operator="between">
      <formula>15</formula>
      <formula>19.99</formula>
    </cfRule>
    <cfRule type="cellIs" dxfId="4708" priority="1026" operator="between">
      <formula>10</formula>
      <formula>14.99</formula>
    </cfRule>
    <cfRule type="cellIs" dxfId="4707" priority="1027" operator="between">
      <formula>5</formula>
      <formula>9.99</formula>
    </cfRule>
    <cfRule type="cellIs" dxfId="4706" priority="1028" operator="between">
      <formula>0.001</formula>
      <formula>4.99</formula>
    </cfRule>
    <cfRule type="cellIs" dxfId="4705" priority="1029" operator="equal">
      <formula>0</formula>
    </cfRule>
  </conditionalFormatting>
  <conditionalFormatting sqref="AB348">
    <cfRule type="cellIs" dxfId="4704" priority="1023" operator="equal">
      <formula>0</formula>
    </cfRule>
  </conditionalFormatting>
  <conditionalFormatting sqref="AB354">
    <cfRule type="cellIs" dxfId="4703" priority="1017" operator="between">
      <formula>20</formula>
      <formula>25</formula>
    </cfRule>
    <cfRule type="cellIs" dxfId="4702" priority="1018" operator="between">
      <formula>15</formula>
      <formula>19.99</formula>
    </cfRule>
    <cfRule type="cellIs" dxfId="4701" priority="1019" operator="between">
      <formula>10</formula>
      <formula>14.99</formula>
    </cfRule>
    <cfRule type="cellIs" dxfId="4700" priority="1020" operator="between">
      <formula>5</formula>
      <formula>9.99</formula>
    </cfRule>
    <cfRule type="cellIs" dxfId="4699" priority="1021" operator="between">
      <formula>0.001</formula>
      <formula>4.99</formula>
    </cfRule>
    <cfRule type="cellIs" dxfId="4698" priority="1022" operator="equal">
      <formula>0</formula>
    </cfRule>
  </conditionalFormatting>
  <conditionalFormatting sqref="AB354">
    <cfRule type="cellIs" dxfId="4697" priority="1016" operator="equal">
      <formula>0</formula>
    </cfRule>
  </conditionalFormatting>
  <conditionalFormatting sqref="AB360">
    <cfRule type="cellIs" dxfId="4696" priority="1010" operator="between">
      <formula>20</formula>
      <formula>25</formula>
    </cfRule>
    <cfRule type="cellIs" dxfId="4695" priority="1011" operator="between">
      <formula>15</formula>
      <formula>19.99</formula>
    </cfRule>
    <cfRule type="cellIs" dxfId="4694" priority="1012" operator="between">
      <formula>10</formula>
      <formula>14.99</formula>
    </cfRule>
    <cfRule type="cellIs" dxfId="4693" priority="1013" operator="between">
      <formula>5</formula>
      <formula>9.99</formula>
    </cfRule>
    <cfRule type="cellIs" dxfId="4692" priority="1014" operator="between">
      <formula>0.001</formula>
      <formula>4.99</formula>
    </cfRule>
    <cfRule type="cellIs" dxfId="4691" priority="1015" operator="equal">
      <formula>0</formula>
    </cfRule>
  </conditionalFormatting>
  <conditionalFormatting sqref="AB360">
    <cfRule type="cellIs" dxfId="4690" priority="1009" operator="equal">
      <formula>0</formula>
    </cfRule>
  </conditionalFormatting>
  <conditionalFormatting sqref="AB366">
    <cfRule type="cellIs" dxfId="4689" priority="1003" operator="between">
      <formula>20</formula>
      <formula>25</formula>
    </cfRule>
    <cfRule type="cellIs" dxfId="4688" priority="1004" operator="between">
      <formula>15</formula>
      <formula>19.99</formula>
    </cfRule>
    <cfRule type="cellIs" dxfId="4687" priority="1005" operator="between">
      <formula>10</formula>
      <formula>14.99</formula>
    </cfRule>
    <cfRule type="cellIs" dxfId="4686" priority="1006" operator="between">
      <formula>5</formula>
      <formula>9.99</formula>
    </cfRule>
    <cfRule type="cellIs" dxfId="4685" priority="1007" operator="between">
      <formula>0.001</formula>
      <formula>4.99</formula>
    </cfRule>
    <cfRule type="cellIs" dxfId="4684" priority="1008" operator="equal">
      <formula>0</formula>
    </cfRule>
  </conditionalFormatting>
  <conditionalFormatting sqref="AB366">
    <cfRule type="cellIs" dxfId="4683" priority="1002" operator="equal">
      <formula>0</formula>
    </cfRule>
  </conditionalFormatting>
  <conditionalFormatting sqref="AB379">
    <cfRule type="cellIs" dxfId="4682" priority="996" operator="between">
      <formula>20</formula>
      <formula>25</formula>
    </cfRule>
    <cfRule type="cellIs" dxfId="4681" priority="997" operator="between">
      <formula>15</formula>
      <formula>19.99</formula>
    </cfRule>
    <cfRule type="cellIs" dxfId="4680" priority="998" operator="between">
      <formula>10</formula>
      <formula>14.99</formula>
    </cfRule>
    <cfRule type="cellIs" dxfId="4679" priority="999" operator="between">
      <formula>5</formula>
      <formula>9.99</formula>
    </cfRule>
    <cfRule type="cellIs" dxfId="4678" priority="1000" operator="between">
      <formula>0.001</formula>
      <formula>4.99</formula>
    </cfRule>
    <cfRule type="cellIs" dxfId="4677" priority="1001" operator="equal">
      <formula>0</formula>
    </cfRule>
  </conditionalFormatting>
  <conditionalFormatting sqref="AB379">
    <cfRule type="cellIs" dxfId="4676" priority="995" operator="equal">
      <formula>0</formula>
    </cfRule>
  </conditionalFormatting>
  <conditionalFormatting sqref="AB385">
    <cfRule type="cellIs" dxfId="4675" priority="989" operator="between">
      <formula>20</formula>
      <formula>25</formula>
    </cfRule>
    <cfRule type="cellIs" dxfId="4674" priority="990" operator="between">
      <formula>15</formula>
      <formula>19.99</formula>
    </cfRule>
    <cfRule type="cellIs" dxfId="4673" priority="991" operator="between">
      <formula>10</formula>
      <formula>14.99</formula>
    </cfRule>
    <cfRule type="cellIs" dxfId="4672" priority="992" operator="between">
      <formula>5</formula>
      <formula>9.99</formula>
    </cfRule>
    <cfRule type="cellIs" dxfId="4671" priority="993" operator="between">
      <formula>0.001</formula>
      <formula>4.99</formula>
    </cfRule>
    <cfRule type="cellIs" dxfId="4670" priority="994" operator="equal">
      <formula>0</formula>
    </cfRule>
  </conditionalFormatting>
  <conditionalFormatting sqref="AB385">
    <cfRule type="cellIs" dxfId="4669" priority="988" operator="equal">
      <formula>0</formula>
    </cfRule>
  </conditionalFormatting>
  <conditionalFormatting sqref="AB391">
    <cfRule type="cellIs" dxfId="4668" priority="982" operator="between">
      <formula>20</formula>
      <formula>25</formula>
    </cfRule>
    <cfRule type="cellIs" dxfId="4667" priority="983" operator="between">
      <formula>15</formula>
      <formula>19.99</formula>
    </cfRule>
    <cfRule type="cellIs" dxfId="4666" priority="984" operator="between">
      <formula>10</formula>
      <formula>14.99</formula>
    </cfRule>
    <cfRule type="cellIs" dxfId="4665" priority="985" operator="between">
      <formula>5</formula>
      <formula>9.99</formula>
    </cfRule>
    <cfRule type="cellIs" dxfId="4664" priority="986" operator="between">
      <formula>0.001</formula>
      <formula>4.99</formula>
    </cfRule>
    <cfRule type="cellIs" dxfId="4663" priority="987" operator="equal">
      <formula>0</formula>
    </cfRule>
  </conditionalFormatting>
  <conditionalFormatting sqref="AB391">
    <cfRule type="cellIs" dxfId="4662" priority="981" operator="equal">
      <formula>0</formula>
    </cfRule>
  </conditionalFormatting>
  <conditionalFormatting sqref="AB397">
    <cfRule type="cellIs" dxfId="4661" priority="975" operator="between">
      <formula>20</formula>
      <formula>25</formula>
    </cfRule>
    <cfRule type="cellIs" dxfId="4660" priority="976" operator="between">
      <formula>15</formula>
      <formula>19.99</formula>
    </cfRule>
    <cfRule type="cellIs" dxfId="4659" priority="977" operator="between">
      <formula>10</formula>
      <formula>14.99</formula>
    </cfRule>
    <cfRule type="cellIs" dxfId="4658" priority="978" operator="between">
      <formula>5</formula>
      <formula>9.99</formula>
    </cfRule>
    <cfRule type="cellIs" dxfId="4657" priority="979" operator="between">
      <formula>0.001</formula>
      <formula>4.99</formula>
    </cfRule>
    <cfRule type="cellIs" dxfId="4656" priority="980" operator="equal">
      <formula>0</formula>
    </cfRule>
  </conditionalFormatting>
  <conditionalFormatting sqref="AB397">
    <cfRule type="cellIs" dxfId="4655" priority="974" operator="equal">
      <formula>0</formula>
    </cfRule>
  </conditionalFormatting>
  <conditionalFormatting sqref="AB403">
    <cfRule type="cellIs" dxfId="4654" priority="968" operator="between">
      <formula>20</formula>
      <formula>25</formula>
    </cfRule>
    <cfRule type="cellIs" dxfId="4653" priority="969" operator="between">
      <formula>15</formula>
      <formula>19.99</formula>
    </cfRule>
    <cfRule type="cellIs" dxfId="4652" priority="970" operator="between">
      <formula>10</formula>
      <formula>14.99</formula>
    </cfRule>
    <cfRule type="cellIs" dxfId="4651" priority="971" operator="between">
      <formula>5</formula>
      <formula>9.99</formula>
    </cfRule>
    <cfRule type="cellIs" dxfId="4650" priority="972" operator="between">
      <formula>0.001</formula>
      <formula>4.99</formula>
    </cfRule>
    <cfRule type="cellIs" dxfId="4649" priority="973" operator="equal">
      <formula>0</formula>
    </cfRule>
  </conditionalFormatting>
  <conditionalFormatting sqref="AB403">
    <cfRule type="cellIs" dxfId="4648" priority="967" operator="equal">
      <formula>0</formula>
    </cfRule>
  </conditionalFormatting>
  <conditionalFormatting sqref="AB409">
    <cfRule type="cellIs" dxfId="4647" priority="961" operator="between">
      <formula>20</formula>
      <formula>25</formula>
    </cfRule>
    <cfRule type="cellIs" dxfId="4646" priority="962" operator="between">
      <formula>15</formula>
      <formula>19.99</formula>
    </cfRule>
    <cfRule type="cellIs" dxfId="4645" priority="963" operator="between">
      <formula>10</formula>
      <formula>14.99</formula>
    </cfRule>
    <cfRule type="cellIs" dxfId="4644" priority="964" operator="between">
      <formula>5</formula>
      <formula>9.99</formula>
    </cfRule>
    <cfRule type="cellIs" dxfId="4643" priority="965" operator="between">
      <formula>0.001</formula>
      <formula>4.99</formula>
    </cfRule>
    <cfRule type="cellIs" dxfId="4642" priority="966" operator="equal">
      <formula>0</formula>
    </cfRule>
  </conditionalFormatting>
  <conditionalFormatting sqref="AB409">
    <cfRule type="cellIs" dxfId="4641" priority="960" operator="equal">
      <formula>0</formula>
    </cfRule>
  </conditionalFormatting>
  <conditionalFormatting sqref="AB427">
    <cfRule type="cellIs" dxfId="4640" priority="954" operator="between">
      <formula>20</formula>
      <formula>25</formula>
    </cfRule>
    <cfRule type="cellIs" dxfId="4639" priority="955" operator="between">
      <formula>15</formula>
      <formula>19.99</formula>
    </cfRule>
    <cfRule type="cellIs" dxfId="4638" priority="956" operator="between">
      <formula>10</formula>
      <formula>14.99</formula>
    </cfRule>
    <cfRule type="cellIs" dxfId="4637" priority="957" operator="between">
      <formula>5</formula>
      <formula>9.99</formula>
    </cfRule>
    <cfRule type="cellIs" dxfId="4636" priority="958" operator="between">
      <formula>0.001</formula>
      <formula>4.99</formula>
    </cfRule>
    <cfRule type="cellIs" dxfId="4635" priority="959" operator="equal">
      <formula>0</formula>
    </cfRule>
  </conditionalFormatting>
  <conditionalFormatting sqref="AB427">
    <cfRule type="cellIs" dxfId="4634" priority="953" operator="equal">
      <formula>0</formula>
    </cfRule>
  </conditionalFormatting>
  <conditionalFormatting sqref="AB433">
    <cfRule type="cellIs" dxfId="4633" priority="947" operator="between">
      <formula>20</formula>
      <formula>25</formula>
    </cfRule>
    <cfRule type="cellIs" dxfId="4632" priority="948" operator="between">
      <formula>15</formula>
      <formula>19.99</formula>
    </cfRule>
    <cfRule type="cellIs" dxfId="4631" priority="949" operator="between">
      <formula>10</formula>
      <formula>14.99</formula>
    </cfRule>
    <cfRule type="cellIs" dxfId="4630" priority="950" operator="between">
      <formula>5</formula>
      <formula>9.99</formula>
    </cfRule>
    <cfRule type="cellIs" dxfId="4629" priority="951" operator="between">
      <formula>0.001</formula>
      <formula>4.99</formula>
    </cfRule>
    <cfRule type="cellIs" dxfId="4628" priority="952" operator="equal">
      <formula>0</formula>
    </cfRule>
  </conditionalFormatting>
  <conditionalFormatting sqref="AB433">
    <cfRule type="cellIs" dxfId="4627" priority="946" operator="equal">
      <formula>0</formula>
    </cfRule>
  </conditionalFormatting>
  <conditionalFormatting sqref="AB439">
    <cfRule type="cellIs" dxfId="4626" priority="940" operator="between">
      <formula>20</formula>
      <formula>25</formula>
    </cfRule>
    <cfRule type="cellIs" dxfId="4625" priority="941" operator="between">
      <formula>15</formula>
      <formula>19.99</formula>
    </cfRule>
    <cfRule type="cellIs" dxfId="4624" priority="942" operator="between">
      <formula>10</formula>
      <formula>14.99</formula>
    </cfRule>
    <cfRule type="cellIs" dxfId="4623" priority="943" operator="between">
      <formula>5</formula>
      <formula>9.99</formula>
    </cfRule>
    <cfRule type="cellIs" dxfId="4622" priority="944" operator="between">
      <formula>0.001</formula>
      <formula>4.99</formula>
    </cfRule>
    <cfRule type="cellIs" dxfId="4621" priority="945" operator="equal">
      <formula>0</formula>
    </cfRule>
  </conditionalFormatting>
  <conditionalFormatting sqref="AB439">
    <cfRule type="cellIs" dxfId="4620" priority="939" operator="equal">
      <formula>0</formula>
    </cfRule>
  </conditionalFormatting>
  <conditionalFormatting sqref="AB445">
    <cfRule type="cellIs" dxfId="4619" priority="933" operator="between">
      <formula>20</formula>
      <formula>25</formula>
    </cfRule>
    <cfRule type="cellIs" dxfId="4618" priority="934" operator="between">
      <formula>15</formula>
      <formula>19.99</formula>
    </cfRule>
    <cfRule type="cellIs" dxfId="4617" priority="935" operator="between">
      <formula>10</formula>
      <formula>14.99</formula>
    </cfRule>
    <cfRule type="cellIs" dxfId="4616" priority="936" operator="between">
      <formula>5</formula>
      <formula>9.99</formula>
    </cfRule>
    <cfRule type="cellIs" dxfId="4615" priority="937" operator="between">
      <formula>0.001</formula>
      <formula>4.99</formula>
    </cfRule>
    <cfRule type="cellIs" dxfId="4614" priority="938" operator="equal">
      <formula>0</formula>
    </cfRule>
  </conditionalFormatting>
  <conditionalFormatting sqref="AB445">
    <cfRule type="cellIs" dxfId="4613" priority="932" operator="equal">
      <formula>0</formula>
    </cfRule>
  </conditionalFormatting>
  <conditionalFormatting sqref="AB451">
    <cfRule type="cellIs" dxfId="4612" priority="926" operator="between">
      <formula>20</formula>
      <formula>25</formula>
    </cfRule>
    <cfRule type="cellIs" dxfId="4611" priority="927" operator="between">
      <formula>15</formula>
      <formula>19.99</formula>
    </cfRule>
    <cfRule type="cellIs" dxfId="4610" priority="928" operator="between">
      <formula>10</formula>
      <formula>14.99</formula>
    </cfRule>
    <cfRule type="cellIs" dxfId="4609" priority="929" operator="between">
      <formula>5</formula>
      <formula>9.99</formula>
    </cfRule>
    <cfRule type="cellIs" dxfId="4608" priority="930" operator="between">
      <formula>0.001</formula>
      <formula>4.99</formula>
    </cfRule>
    <cfRule type="cellIs" dxfId="4607" priority="931" operator="equal">
      <formula>0</formula>
    </cfRule>
  </conditionalFormatting>
  <conditionalFormatting sqref="AB451">
    <cfRule type="cellIs" dxfId="4606" priority="925" operator="equal">
      <formula>0</formula>
    </cfRule>
  </conditionalFormatting>
  <conditionalFormatting sqref="AB457">
    <cfRule type="cellIs" dxfId="4605" priority="919" operator="between">
      <formula>20</formula>
      <formula>25</formula>
    </cfRule>
    <cfRule type="cellIs" dxfId="4604" priority="920" operator="between">
      <formula>15</formula>
      <formula>19.99</formula>
    </cfRule>
    <cfRule type="cellIs" dxfId="4603" priority="921" operator="between">
      <formula>10</formula>
      <formula>14.99</formula>
    </cfRule>
    <cfRule type="cellIs" dxfId="4602" priority="922" operator="between">
      <formula>5</formula>
      <formula>9.99</formula>
    </cfRule>
    <cfRule type="cellIs" dxfId="4601" priority="923" operator="between">
      <formula>0.001</formula>
      <formula>4.99</formula>
    </cfRule>
    <cfRule type="cellIs" dxfId="4600" priority="924" operator="equal">
      <formula>0</formula>
    </cfRule>
  </conditionalFormatting>
  <conditionalFormatting sqref="AB457">
    <cfRule type="cellIs" dxfId="4599" priority="918" operator="equal">
      <formula>0</formula>
    </cfRule>
  </conditionalFormatting>
  <conditionalFormatting sqref="AB463">
    <cfRule type="cellIs" dxfId="4598" priority="912" operator="between">
      <formula>20</formula>
      <formula>25</formula>
    </cfRule>
    <cfRule type="cellIs" dxfId="4597" priority="913" operator="between">
      <formula>15</formula>
      <formula>19.99</formula>
    </cfRule>
    <cfRule type="cellIs" dxfId="4596" priority="914" operator="between">
      <formula>10</formula>
      <formula>14.99</formula>
    </cfRule>
    <cfRule type="cellIs" dxfId="4595" priority="915" operator="between">
      <formula>5</formula>
      <formula>9.99</formula>
    </cfRule>
    <cfRule type="cellIs" dxfId="4594" priority="916" operator="between">
      <formula>0.001</formula>
      <formula>4.99</formula>
    </cfRule>
    <cfRule type="cellIs" dxfId="4593" priority="917" operator="equal">
      <formula>0</formula>
    </cfRule>
  </conditionalFormatting>
  <conditionalFormatting sqref="AB463">
    <cfRule type="cellIs" dxfId="4592" priority="911" operator="equal">
      <formula>0</formula>
    </cfRule>
  </conditionalFormatting>
  <conditionalFormatting sqref="AB469">
    <cfRule type="cellIs" dxfId="4591" priority="905" operator="between">
      <formula>20</formula>
      <formula>25</formula>
    </cfRule>
    <cfRule type="cellIs" dxfId="4590" priority="906" operator="between">
      <formula>15</formula>
      <formula>19.99</formula>
    </cfRule>
    <cfRule type="cellIs" dxfId="4589" priority="907" operator="between">
      <formula>10</formula>
      <formula>14.99</formula>
    </cfRule>
    <cfRule type="cellIs" dxfId="4588" priority="908" operator="between">
      <formula>5</formula>
      <formula>9.99</formula>
    </cfRule>
    <cfRule type="cellIs" dxfId="4587" priority="909" operator="between">
      <formula>0.001</formula>
      <formula>4.99</formula>
    </cfRule>
    <cfRule type="cellIs" dxfId="4586" priority="910" operator="equal">
      <formula>0</formula>
    </cfRule>
  </conditionalFormatting>
  <conditionalFormatting sqref="AB469">
    <cfRule type="cellIs" dxfId="4585" priority="904" operator="equal">
      <formula>0</formula>
    </cfRule>
  </conditionalFormatting>
  <conditionalFormatting sqref="AB475">
    <cfRule type="cellIs" dxfId="4584" priority="898" operator="between">
      <formula>20</formula>
      <formula>25</formula>
    </cfRule>
    <cfRule type="cellIs" dxfId="4583" priority="899" operator="between">
      <formula>15</formula>
      <formula>19.99</formula>
    </cfRule>
    <cfRule type="cellIs" dxfId="4582" priority="900" operator="between">
      <formula>10</formula>
      <formula>14.99</formula>
    </cfRule>
    <cfRule type="cellIs" dxfId="4581" priority="901" operator="between">
      <formula>5</formula>
      <formula>9.99</formula>
    </cfRule>
    <cfRule type="cellIs" dxfId="4580" priority="902" operator="between">
      <formula>0.001</formula>
      <formula>4.99</formula>
    </cfRule>
    <cfRule type="cellIs" dxfId="4579" priority="903" operator="equal">
      <formula>0</formula>
    </cfRule>
  </conditionalFormatting>
  <conditionalFormatting sqref="AB475">
    <cfRule type="cellIs" dxfId="4578" priority="897" operator="equal">
      <formula>0</formula>
    </cfRule>
  </conditionalFormatting>
  <conditionalFormatting sqref="AB481">
    <cfRule type="cellIs" dxfId="4577" priority="891" operator="between">
      <formula>20</formula>
      <formula>25</formula>
    </cfRule>
    <cfRule type="cellIs" dxfId="4576" priority="892" operator="between">
      <formula>15</formula>
      <formula>19.99</formula>
    </cfRule>
    <cfRule type="cellIs" dxfId="4575" priority="893" operator="between">
      <formula>10</formula>
      <formula>14.99</formula>
    </cfRule>
    <cfRule type="cellIs" dxfId="4574" priority="894" operator="between">
      <formula>5</formula>
      <formula>9.99</formula>
    </cfRule>
    <cfRule type="cellIs" dxfId="4573" priority="895" operator="between">
      <formula>0.001</formula>
      <formula>4.99</formula>
    </cfRule>
    <cfRule type="cellIs" dxfId="4572" priority="896" operator="equal">
      <formula>0</formula>
    </cfRule>
  </conditionalFormatting>
  <conditionalFormatting sqref="AB481">
    <cfRule type="cellIs" dxfId="4571" priority="890" operator="equal">
      <formula>0</formula>
    </cfRule>
  </conditionalFormatting>
  <conditionalFormatting sqref="AB487">
    <cfRule type="cellIs" dxfId="4570" priority="884" operator="between">
      <formula>20</formula>
      <formula>25</formula>
    </cfRule>
    <cfRule type="cellIs" dxfId="4569" priority="885" operator="between">
      <formula>15</formula>
      <formula>19.99</formula>
    </cfRule>
    <cfRule type="cellIs" dxfId="4568" priority="886" operator="between">
      <formula>10</formula>
      <formula>14.99</formula>
    </cfRule>
    <cfRule type="cellIs" dxfId="4567" priority="887" operator="between">
      <formula>5</formula>
      <formula>9.99</formula>
    </cfRule>
    <cfRule type="cellIs" dxfId="4566" priority="888" operator="between">
      <formula>0.001</formula>
      <formula>4.99</formula>
    </cfRule>
    <cfRule type="cellIs" dxfId="4565" priority="889" operator="equal">
      <formula>0</formula>
    </cfRule>
  </conditionalFormatting>
  <conditionalFormatting sqref="AB487">
    <cfRule type="cellIs" dxfId="4564" priority="883" operator="equal">
      <formula>0</formula>
    </cfRule>
  </conditionalFormatting>
  <conditionalFormatting sqref="AB500">
    <cfRule type="cellIs" dxfId="4563" priority="877" operator="between">
      <formula>20</formula>
      <formula>25</formula>
    </cfRule>
    <cfRule type="cellIs" dxfId="4562" priority="878" operator="between">
      <formula>15</formula>
      <formula>19.99</formula>
    </cfRule>
    <cfRule type="cellIs" dxfId="4561" priority="879" operator="between">
      <formula>10</formula>
      <formula>14.99</formula>
    </cfRule>
    <cfRule type="cellIs" dxfId="4560" priority="880" operator="between">
      <formula>5</formula>
      <formula>9.99</formula>
    </cfRule>
    <cfRule type="cellIs" dxfId="4559" priority="881" operator="between">
      <formula>0.001</formula>
      <formula>4.99</formula>
    </cfRule>
    <cfRule type="cellIs" dxfId="4558" priority="882" operator="equal">
      <formula>0</formula>
    </cfRule>
  </conditionalFormatting>
  <conditionalFormatting sqref="AB500">
    <cfRule type="cellIs" dxfId="4557" priority="876" operator="equal">
      <formula>0</formula>
    </cfRule>
  </conditionalFormatting>
  <conditionalFormatting sqref="AB506">
    <cfRule type="cellIs" dxfId="4556" priority="870" operator="between">
      <formula>20</formula>
      <formula>25</formula>
    </cfRule>
    <cfRule type="cellIs" dxfId="4555" priority="871" operator="between">
      <formula>15</formula>
      <formula>19.99</formula>
    </cfRule>
    <cfRule type="cellIs" dxfId="4554" priority="872" operator="between">
      <formula>10</formula>
      <formula>14.99</formula>
    </cfRule>
    <cfRule type="cellIs" dxfId="4553" priority="873" operator="between">
      <formula>5</formula>
      <formula>9.99</formula>
    </cfRule>
    <cfRule type="cellIs" dxfId="4552" priority="874" operator="between">
      <formula>0.001</formula>
      <formula>4.99</formula>
    </cfRule>
    <cfRule type="cellIs" dxfId="4551" priority="875" operator="equal">
      <formula>0</formula>
    </cfRule>
  </conditionalFormatting>
  <conditionalFormatting sqref="AB506">
    <cfRule type="cellIs" dxfId="4550" priority="869" operator="equal">
      <formula>0</formula>
    </cfRule>
  </conditionalFormatting>
  <conditionalFormatting sqref="AB512">
    <cfRule type="cellIs" dxfId="4549" priority="863" operator="between">
      <formula>20</formula>
      <formula>25</formula>
    </cfRule>
    <cfRule type="cellIs" dxfId="4548" priority="864" operator="between">
      <formula>15</formula>
      <formula>19.99</formula>
    </cfRule>
    <cfRule type="cellIs" dxfId="4547" priority="865" operator="between">
      <formula>10</formula>
      <formula>14.99</formula>
    </cfRule>
    <cfRule type="cellIs" dxfId="4546" priority="866" operator="between">
      <formula>5</formula>
      <formula>9.99</formula>
    </cfRule>
    <cfRule type="cellIs" dxfId="4545" priority="867" operator="between">
      <formula>0.001</formula>
      <formula>4.99</formula>
    </cfRule>
    <cfRule type="cellIs" dxfId="4544" priority="868" operator="equal">
      <formula>0</formula>
    </cfRule>
  </conditionalFormatting>
  <conditionalFormatting sqref="AB512">
    <cfRule type="cellIs" dxfId="4543" priority="862" operator="equal">
      <formula>0</formula>
    </cfRule>
  </conditionalFormatting>
  <conditionalFormatting sqref="AB518">
    <cfRule type="cellIs" dxfId="4542" priority="856" operator="between">
      <formula>20</formula>
      <formula>25</formula>
    </cfRule>
    <cfRule type="cellIs" dxfId="4541" priority="857" operator="between">
      <formula>15</formula>
      <formula>19.99</formula>
    </cfRule>
    <cfRule type="cellIs" dxfId="4540" priority="858" operator="between">
      <formula>10</formula>
      <formula>14.99</formula>
    </cfRule>
    <cfRule type="cellIs" dxfId="4539" priority="859" operator="between">
      <formula>5</formula>
      <formula>9.99</formula>
    </cfRule>
    <cfRule type="cellIs" dxfId="4538" priority="860" operator="between">
      <formula>0.001</formula>
      <formula>4.99</formula>
    </cfRule>
    <cfRule type="cellIs" dxfId="4537" priority="861" operator="equal">
      <formula>0</formula>
    </cfRule>
  </conditionalFormatting>
  <conditionalFormatting sqref="AB518">
    <cfRule type="cellIs" dxfId="4536" priority="855" operator="equal">
      <formula>0</formula>
    </cfRule>
  </conditionalFormatting>
  <conditionalFormatting sqref="AB524">
    <cfRule type="cellIs" dxfId="4535" priority="849" operator="between">
      <formula>20</formula>
      <formula>25</formula>
    </cfRule>
    <cfRule type="cellIs" dxfId="4534" priority="850" operator="between">
      <formula>15</formula>
      <formula>19.99</formula>
    </cfRule>
    <cfRule type="cellIs" dxfId="4533" priority="851" operator="between">
      <formula>10</formula>
      <formula>14.99</formula>
    </cfRule>
    <cfRule type="cellIs" dxfId="4532" priority="852" operator="between">
      <formula>5</formula>
      <formula>9.99</formula>
    </cfRule>
    <cfRule type="cellIs" dxfId="4531" priority="853" operator="between">
      <formula>0.001</formula>
      <formula>4.99</formula>
    </cfRule>
    <cfRule type="cellIs" dxfId="4530" priority="854" operator="equal">
      <formula>0</formula>
    </cfRule>
  </conditionalFormatting>
  <conditionalFormatting sqref="AB524">
    <cfRule type="cellIs" dxfId="4529" priority="848" operator="equal">
      <formula>0</formula>
    </cfRule>
  </conditionalFormatting>
  <conditionalFormatting sqref="AB530">
    <cfRule type="cellIs" dxfId="4528" priority="842" operator="between">
      <formula>20</formula>
      <formula>25</formula>
    </cfRule>
    <cfRule type="cellIs" dxfId="4527" priority="843" operator="between">
      <formula>15</formula>
      <formula>19.99</formula>
    </cfRule>
    <cfRule type="cellIs" dxfId="4526" priority="844" operator="between">
      <formula>10</formula>
      <formula>14.99</formula>
    </cfRule>
    <cfRule type="cellIs" dxfId="4525" priority="845" operator="between">
      <formula>5</formula>
      <formula>9.99</formula>
    </cfRule>
    <cfRule type="cellIs" dxfId="4524" priority="846" operator="between">
      <formula>0.001</formula>
      <formula>4.99</formula>
    </cfRule>
    <cfRule type="cellIs" dxfId="4523" priority="847" operator="equal">
      <formula>0</formula>
    </cfRule>
  </conditionalFormatting>
  <conditionalFormatting sqref="AB530">
    <cfRule type="cellIs" dxfId="4522" priority="841" operator="equal">
      <formula>0</formula>
    </cfRule>
  </conditionalFormatting>
  <conditionalFormatting sqref="AB548">
    <cfRule type="cellIs" dxfId="4521" priority="835" operator="between">
      <formula>20</formula>
      <formula>25</formula>
    </cfRule>
    <cfRule type="cellIs" dxfId="4520" priority="836" operator="between">
      <formula>15</formula>
      <formula>19.99</formula>
    </cfRule>
    <cfRule type="cellIs" dxfId="4519" priority="837" operator="between">
      <formula>10</formula>
      <formula>14.99</formula>
    </cfRule>
    <cfRule type="cellIs" dxfId="4518" priority="838" operator="between">
      <formula>5</formula>
      <formula>9.99</formula>
    </cfRule>
    <cfRule type="cellIs" dxfId="4517" priority="839" operator="between">
      <formula>0.001</formula>
      <formula>4.99</formula>
    </cfRule>
    <cfRule type="cellIs" dxfId="4516" priority="840" operator="equal">
      <formula>0</formula>
    </cfRule>
  </conditionalFormatting>
  <conditionalFormatting sqref="AB548">
    <cfRule type="cellIs" dxfId="4515" priority="834" operator="equal">
      <formula>0</formula>
    </cfRule>
  </conditionalFormatting>
  <conditionalFormatting sqref="AB554">
    <cfRule type="cellIs" dxfId="4514" priority="828" operator="between">
      <formula>20</formula>
      <formula>25</formula>
    </cfRule>
    <cfRule type="cellIs" dxfId="4513" priority="829" operator="between">
      <formula>15</formula>
      <formula>19.99</formula>
    </cfRule>
    <cfRule type="cellIs" dxfId="4512" priority="830" operator="between">
      <formula>10</formula>
      <formula>14.99</formula>
    </cfRule>
    <cfRule type="cellIs" dxfId="4511" priority="831" operator="between">
      <formula>5</formula>
      <formula>9.99</formula>
    </cfRule>
    <cfRule type="cellIs" dxfId="4510" priority="832" operator="between">
      <formula>0.001</formula>
      <formula>4.99</formula>
    </cfRule>
    <cfRule type="cellIs" dxfId="4509" priority="833" operator="equal">
      <formula>0</formula>
    </cfRule>
  </conditionalFormatting>
  <conditionalFormatting sqref="AB554">
    <cfRule type="cellIs" dxfId="4508" priority="827" operator="equal">
      <formula>0</formula>
    </cfRule>
  </conditionalFormatting>
  <conditionalFormatting sqref="AB560">
    <cfRule type="cellIs" dxfId="4507" priority="821" operator="between">
      <formula>20</formula>
      <formula>25</formula>
    </cfRule>
    <cfRule type="cellIs" dxfId="4506" priority="822" operator="between">
      <formula>15</formula>
      <formula>19.99</formula>
    </cfRule>
    <cfRule type="cellIs" dxfId="4505" priority="823" operator="between">
      <formula>10</formula>
      <formula>14.99</formula>
    </cfRule>
    <cfRule type="cellIs" dxfId="4504" priority="824" operator="between">
      <formula>5</formula>
      <formula>9.99</formula>
    </cfRule>
    <cfRule type="cellIs" dxfId="4503" priority="825" operator="between">
      <formula>0.001</formula>
      <formula>4.99</formula>
    </cfRule>
    <cfRule type="cellIs" dxfId="4502" priority="826" operator="equal">
      <formula>0</formula>
    </cfRule>
  </conditionalFormatting>
  <conditionalFormatting sqref="AB560">
    <cfRule type="cellIs" dxfId="4501" priority="820" operator="equal">
      <formula>0</formula>
    </cfRule>
  </conditionalFormatting>
  <conditionalFormatting sqref="AB566">
    <cfRule type="cellIs" dxfId="4500" priority="814" operator="between">
      <formula>20</formula>
      <formula>25</formula>
    </cfRule>
    <cfRule type="cellIs" dxfId="4499" priority="815" operator="between">
      <formula>15</formula>
      <formula>19.99</formula>
    </cfRule>
    <cfRule type="cellIs" dxfId="4498" priority="816" operator="between">
      <formula>10</formula>
      <formula>14.99</formula>
    </cfRule>
    <cfRule type="cellIs" dxfId="4497" priority="817" operator="between">
      <formula>5</formula>
      <formula>9.99</formula>
    </cfRule>
    <cfRule type="cellIs" dxfId="4496" priority="818" operator="between">
      <formula>0.001</formula>
      <formula>4.99</formula>
    </cfRule>
    <cfRule type="cellIs" dxfId="4495" priority="819" operator="equal">
      <formula>0</formula>
    </cfRule>
  </conditionalFormatting>
  <conditionalFormatting sqref="AB566">
    <cfRule type="cellIs" dxfId="4494" priority="813" operator="equal">
      <formula>0</formula>
    </cfRule>
  </conditionalFormatting>
  <conditionalFormatting sqref="AB572">
    <cfRule type="cellIs" dxfId="4493" priority="807" operator="between">
      <formula>20</formula>
      <formula>25</formula>
    </cfRule>
    <cfRule type="cellIs" dxfId="4492" priority="808" operator="between">
      <formula>15</formula>
      <formula>19.99</formula>
    </cfRule>
    <cfRule type="cellIs" dxfId="4491" priority="809" operator="between">
      <formula>10</formula>
      <formula>14.99</formula>
    </cfRule>
    <cfRule type="cellIs" dxfId="4490" priority="810" operator="between">
      <formula>5</formula>
      <formula>9.99</formula>
    </cfRule>
    <cfRule type="cellIs" dxfId="4489" priority="811" operator="between">
      <formula>0.001</formula>
      <formula>4.99</formula>
    </cfRule>
    <cfRule type="cellIs" dxfId="4488" priority="812" operator="equal">
      <formula>0</formula>
    </cfRule>
  </conditionalFormatting>
  <conditionalFormatting sqref="AB572">
    <cfRule type="cellIs" dxfId="4487" priority="806" operator="equal">
      <formula>0</formula>
    </cfRule>
  </conditionalFormatting>
  <conditionalFormatting sqref="AB578">
    <cfRule type="cellIs" dxfId="4486" priority="800" operator="between">
      <formula>20</formula>
      <formula>25</formula>
    </cfRule>
    <cfRule type="cellIs" dxfId="4485" priority="801" operator="between">
      <formula>15</formula>
      <formula>19.99</formula>
    </cfRule>
    <cfRule type="cellIs" dxfId="4484" priority="802" operator="between">
      <formula>10</formula>
      <formula>14.99</formula>
    </cfRule>
    <cfRule type="cellIs" dxfId="4483" priority="803" operator="between">
      <formula>5</formula>
      <formula>9.99</formula>
    </cfRule>
    <cfRule type="cellIs" dxfId="4482" priority="804" operator="between">
      <formula>0.001</formula>
      <formula>4.99</formula>
    </cfRule>
    <cfRule type="cellIs" dxfId="4481" priority="805" operator="equal">
      <formula>0</formula>
    </cfRule>
  </conditionalFormatting>
  <conditionalFormatting sqref="AB578">
    <cfRule type="cellIs" dxfId="4480" priority="799" operator="equal">
      <formula>0</formula>
    </cfRule>
  </conditionalFormatting>
  <conditionalFormatting sqref="AB584">
    <cfRule type="cellIs" dxfId="4479" priority="793" operator="between">
      <formula>20</formula>
      <formula>25</formula>
    </cfRule>
    <cfRule type="cellIs" dxfId="4478" priority="794" operator="between">
      <formula>15</formula>
      <formula>19.99</formula>
    </cfRule>
    <cfRule type="cellIs" dxfId="4477" priority="795" operator="between">
      <formula>10</formula>
      <formula>14.99</formula>
    </cfRule>
    <cfRule type="cellIs" dxfId="4476" priority="796" operator="between">
      <formula>5</formula>
      <formula>9.99</formula>
    </cfRule>
    <cfRule type="cellIs" dxfId="4475" priority="797" operator="between">
      <formula>0.001</formula>
      <formula>4.99</formula>
    </cfRule>
    <cfRule type="cellIs" dxfId="4474" priority="798" operator="equal">
      <formula>0</formula>
    </cfRule>
  </conditionalFormatting>
  <conditionalFormatting sqref="AB584">
    <cfRule type="cellIs" dxfId="4473" priority="792" operator="equal">
      <formula>0</formula>
    </cfRule>
  </conditionalFormatting>
  <conditionalFormatting sqref="AB590">
    <cfRule type="cellIs" dxfId="4472" priority="786" operator="between">
      <formula>20</formula>
      <formula>25</formula>
    </cfRule>
    <cfRule type="cellIs" dxfId="4471" priority="787" operator="between">
      <formula>15</formula>
      <formula>19.99</formula>
    </cfRule>
    <cfRule type="cellIs" dxfId="4470" priority="788" operator="between">
      <formula>10</formula>
      <formula>14.99</formula>
    </cfRule>
    <cfRule type="cellIs" dxfId="4469" priority="789" operator="between">
      <formula>5</formula>
      <formula>9.99</formula>
    </cfRule>
    <cfRule type="cellIs" dxfId="4468" priority="790" operator="between">
      <formula>0.001</formula>
      <formula>4.99</formula>
    </cfRule>
    <cfRule type="cellIs" dxfId="4467" priority="791" operator="equal">
      <formula>0</formula>
    </cfRule>
  </conditionalFormatting>
  <conditionalFormatting sqref="AB590">
    <cfRule type="cellIs" dxfId="4466" priority="785" operator="equal">
      <formula>0</formula>
    </cfRule>
  </conditionalFormatting>
  <conditionalFormatting sqref="AB596">
    <cfRule type="cellIs" dxfId="4465" priority="779" operator="between">
      <formula>20</formula>
      <formula>25</formula>
    </cfRule>
    <cfRule type="cellIs" dxfId="4464" priority="780" operator="between">
      <formula>15</formula>
      <formula>19.99</formula>
    </cfRule>
    <cfRule type="cellIs" dxfId="4463" priority="781" operator="between">
      <formula>10</formula>
      <formula>14.99</formula>
    </cfRule>
    <cfRule type="cellIs" dxfId="4462" priority="782" operator="between">
      <formula>5</formula>
      <formula>9.99</formula>
    </cfRule>
    <cfRule type="cellIs" dxfId="4461" priority="783" operator="between">
      <formula>0.001</formula>
      <formula>4.99</formula>
    </cfRule>
    <cfRule type="cellIs" dxfId="4460" priority="784" operator="equal">
      <formula>0</formula>
    </cfRule>
  </conditionalFormatting>
  <conditionalFormatting sqref="AB596">
    <cfRule type="cellIs" dxfId="4459" priority="778" operator="equal">
      <formula>0</formula>
    </cfRule>
  </conditionalFormatting>
  <conditionalFormatting sqref="AB602">
    <cfRule type="cellIs" dxfId="4458" priority="772" operator="between">
      <formula>20</formula>
      <formula>25</formula>
    </cfRule>
    <cfRule type="cellIs" dxfId="4457" priority="773" operator="between">
      <formula>15</formula>
      <formula>19.99</formula>
    </cfRule>
    <cfRule type="cellIs" dxfId="4456" priority="774" operator="between">
      <formula>10</formula>
      <formula>14.99</formula>
    </cfRule>
    <cfRule type="cellIs" dxfId="4455" priority="775" operator="between">
      <formula>5</formula>
      <formula>9.99</formula>
    </cfRule>
    <cfRule type="cellIs" dxfId="4454" priority="776" operator="between">
      <formula>0.001</formula>
      <formula>4.99</formula>
    </cfRule>
    <cfRule type="cellIs" dxfId="4453" priority="777" operator="equal">
      <formula>0</formula>
    </cfRule>
  </conditionalFormatting>
  <conditionalFormatting sqref="AB602">
    <cfRule type="cellIs" dxfId="4452" priority="771" operator="equal">
      <formula>0</formula>
    </cfRule>
  </conditionalFormatting>
  <conditionalFormatting sqref="AB608">
    <cfRule type="cellIs" dxfId="4451" priority="765" operator="between">
      <formula>20</formula>
      <formula>25</formula>
    </cfRule>
    <cfRule type="cellIs" dxfId="4450" priority="766" operator="between">
      <formula>15</formula>
      <formula>19.99</formula>
    </cfRule>
    <cfRule type="cellIs" dxfId="4449" priority="767" operator="between">
      <formula>10</formula>
      <formula>14.99</formula>
    </cfRule>
    <cfRule type="cellIs" dxfId="4448" priority="768" operator="between">
      <formula>5</formula>
      <formula>9.99</formula>
    </cfRule>
    <cfRule type="cellIs" dxfId="4447" priority="769" operator="between">
      <formula>0.001</formula>
      <formula>4.99</formula>
    </cfRule>
    <cfRule type="cellIs" dxfId="4446" priority="770" operator="equal">
      <formula>0</formula>
    </cfRule>
  </conditionalFormatting>
  <conditionalFormatting sqref="AB608">
    <cfRule type="cellIs" dxfId="4445" priority="764" operator="equal">
      <formula>0</formula>
    </cfRule>
  </conditionalFormatting>
  <conditionalFormatting sqref="AB621">
    <cfRule type="cellIs" dxfId="4444" priority="758" operator="between">
      <formula>20</formula>
      <formula>25</formula>
    </cfRule>
    <cfRule type="cellIs" dxfId="4443" priority="759" operator="between">
      <formula>15</formula>
      <formula>19.99</formula>
    </cfRule>
    <cfRule type="cellIs" dxfId="4442" priority="760" operator="between">
      <formula>10</formula>
      <formula>14.99</formula>
    </cfRule>
    <cfRule type="cellIs" dxfId="4441" priority="761" operator="between">
      <formula>5</formula>
      <formula>9.99</formula>
    </cfRule>
    <cfRule type="cellIs" dxfId="4440" priority="762" operator="between">
      <formula>0.001</formula>
      <formula>4.99</formula>
    </cfRule>
    <cfRule type="cellIs" dxfId="4439" priority="763" operator="equal">
      <formula>0</formula>
    </cfRule>
  </conditionalFormatting>
  <conditionalFormatting sqref="AB621">
    <cfRule type="cellIs" dxfId="4438" priority="757" operator="equal">
      <formula>0</formula>
    </cfRule>
  </conditionalFormatting>
  <conditionalFormatting sqref="AB627">
    <cfRule type="cellIs" dxfId="4437" priority="751" operator="between">
      <formula>20</formula>
      <formula>25</formula>
    </cfRule>
    <cfRule type="cellIs" dxfId="4436" priority="752" operator="between">
      <formula>15</formula>
      <formula>19.99</formula>
    </cfRule>
    <cfRule type="cellIs" dxfId="4435" priority="753" operator="between">
      <formula>10</formula>
      <formula>14.99</formula>
    </cfRule>
    <cfRule type="cellIs" dxfId="4434" priority="754" operator="between">
      <formula>5</formula>
      <formula>9.99</formula>
    </cfRule>
    <cfRule type="cellIs" dxfId="4433" priority="755" operator="between">
      <formula>0.001</formula>
      <formula>4.99</formula>
    </cfRule>
    <cfRule type="cellIs" dxfId="4432" priority="756" operator="equal">
      <formula>0</formula>
    </cfRule>
  </conditionalFormatting>
  <conditionalFormatting sqref="AB627">
    <cfRule type="cellIs" dxfId="4431" priority="750" operator="equal">
      <formula>0</formula>
    </cfRule>
  </conditionalFormatting>
  <conditionalFormatting sqref="AB633">
    <cfRule type="cellIs" dxfId="4430" priority="744" operator="between">
      <formula>20</formula>
      <formula>25</formula>
    </cfRule>
    <cfRule type="cellIs" dxfId="4429" priority="745" operator="between">
      <formula>15</formula>
      <formula>19.99</formula>
    </cfRule>
    <cfRule type="cellIs" dxfId="4428" priority="746" operator="between">
      <formula>10</formula>
      <formula>14.99</formula>
    </cfRule>
    <cfRule type="cellIs" dxfId="4427" priority="747" operator="between">
      <formula>5</formula>
      <formula>9.99</formula>
    </cfRule>
    <cfRule type="cellIs" dxfId="4426" priority="748" operator="between">
      <formula>0.001</formula>
      <formula>4.99</formula>
    </cfRule>
    <cfRule type="cellIs" dxfId="4425" priority="749" operator="equal">
      <formula>0</formula>
    </cfRule>
  </conditionalFormatting>
  <conditionalFormatting sqref="AB633">
    <cfRule type="cellIs" dxfId="4424" priority="743" operator="equal">
      <formula>0</formula>
    </cfRule>
  </conditionalFormatting>
  <conditionalFormatting sqref="AB639">
    <cfRule type="cellIs" dxfId="4423" priority="737" operator="between">
      <formula>20</formula>
      <formula>25</formula>
    </cfRule>
    <cfRule type="cellIs" dxfId="4422" priority="738" operator="between">
      <formula>15</formula>
      <formula>19.99</formula>
    </cfRule>
    <cfRule type="cellIs" dxfId="4421" priority="739" operator="between">
      <formula>10</formula>
      <formula>14.99</formula>
    </cfRule>
    <cfRule type="cellIs" dxfId="4420" priority="740" operator="between">
      <formula>5</formula>
      <formula>9.99</formula>
    </cfRule>
    <cfRule type="cellIs" dxfId="4419" priority="741" operator="between">
      <formula>0.001</formula>
      <formula>4.99</formula>
    </cfRule>
    <cfRule type="cellIs" dxfId="4418" priority="742" operator="equal">
      <formula>0</formula>
    </cfRule>
  </conditionalFormatting>
  <conditionalFormatting sqref="AB639">
    <cfRule type="cellIs" dxfId="4417" priority="736" operator="equal">
      <formula>0</formula>
    </cfRule>
  </conditionalFormatting>
  <conditionalFormatting sqref="AB645">
    <cfRule type="cellIs" dxfId="4416" priority="730" operator="between">
      <formula>20</formula>
      <formula>25</formula>
    </cfRule>
    <cfRule type="cellIs" dxfId="4415" priority="731" operator="between">
      <formula>15</formula>
      <formula>19.99</formula>
    </cfRule>
    <cfRule type="cellIs" dxfId="4414" priority="732" operator="between">
      <formula>10</formula>
      <formula>14.99</formula>
    </cfRule>
    <cfRule type="cellIs" dxfId="4413" priority="733" operator="between">
      <formula>5</formula>
      <formula>9.99</formula>
    </cfRule>
    <cfRule type="cellIs" dxfId="4412" priority="734" operator="between">
      <formula>0.001</formula>
      <formula>4.99</formula>
    </cfRule>
    <cfRule type="cellIs" dxfId="4411" priority="735" operator="equal">
      <formula>0</formula>
    </cfRule>
  </conditionalFormatting>
  <conditionalFormatting sqref="AB645">
    <cfRule type="cellIs" dxfId="4410" priority="729" operator="equal">
      <formula>0</formula>
    </cfRule>
  </conditionalFormatting>
  <conditionalFormatting sqref="AB651">
    <cfRule type="cellIs" dxfId="4409" priority="723" operator="between">
      <formula>20</formula>
      <formula>25</formula>
    </cfRule>
    <cfRule type="cellIs" dxfId="4408" priority="724" operator="between">
      <formula>15</formula>
      <formula>19.99</formula>
    </cfRule>
    <cfRule type="cellIs" dxfId="4407" priority="725" operator="between">
      <formula>10</formula>
      <formula>14.99</formula>
    </cfRule>
    <cfRule type="cellIs" dxfId="4406" priority="726" operator="between">
      <formula>5</formula>
      <formula>9.99</formula>
    </cfRule>
    <cfRule type="cellIs" dxfId="4405" priority="727" operator="between">
      <formula>0.001</formula>
      <formula>4.99</formula>
    </cfRule>
    <cfRule type="cellIs" dxfId="4404" priority="728" operator="equal">
      <formula>0</formula>
    </cfRule>
  </conditionalFormatting>
  <conditionalFormatting sqref="AB651">
    <cfRule type="cellIs" dxfId="4403" priority="722" operator="equal">
      <formula>0</formula>
    </cfRule>
  </conditionalFormatting>
  <conditionalFormatting sqref="AB669">
    <cfRule type="cellIs" dxfId="4402" priority="716" operator="between">
      <formula>20</formula>
      <formula>25</formula>
    </cfRule>
    <cfRule type="cellIs" dxfId="4401" priority="717" operator="between">
      <formula>15</formula>
      <formula>19.99</formula>
    </cfRule>
    <cfRule type="cellIs" dxfId="4400" priority="718" operator="between">
      <formula>10</formula>
      <formula>14.99</formula>
    </cfRule>
    <cfRule type="cellIs" dxfId="4399" priority="719" operator="between">
      <formula>5</formula>
      <formula>9.99</formula>
    </cfRule>
    <cfRule type="cellIs" dxfId="4398" priority="720" operator="between">
      <formula>0.001</formula>
      <formula>4.99</formula>
    </cfRule>
    <cfRule type="cellIs" dxfId="4397" priority="721" operator="equal">
      <formula>0</formula>
    </cfRule>
  </conditionalFormatting>
  <conditionalFormatting sqref="AB669">
    <cfRule type="cellIs" dxfId="4396" priority="715" operator="equal">
      <formula>0</formula>
    </cfRule>
  </conditionalFormatting>
  <conditionalFormatting sqref="AB675">
    <cfRule type="cellIs" dxfId="4395" priority="709" operator="between">
      <formula>20</formula>
      <formula>25</formula>
    </cfRule>
    <cfRule type="cellIs" dxfId="4394" priority="710" operator="between">
      <formula>15</formula>
      <formula>19.99</formula>
    </cfRule>
    <cfRule type="cellIs" dxfId="4393" priority="711" operator="between">
      <formula>10</formula>
      <formula>14.99</formula>
    </cfRule>
    <cfRule type="cellIs" dxfId="4392" priority="712" operator="between">
      <formula>5</formula>
      <formula>9.99</formula>
    </cfRule>
    <cfRule type="cellIs" dxfId="4391" priority="713" operator="between">
      <formula>0.001</formula>
      <formula>4.99</formula>
    </cfRule>
    <cfRule type="cellIs" dxfId="4390" priority="714" operator="equal">
      <formula>0</formula>
    </cfRule>
  </conditionalFormatting>
  <conditionalFormatting sqref="AB675">
    <cfRule type="cellIs" dxfId="4389" priority="708" operator="equal">
      <formula>0</formula>
    </cfRule>
  </conditionalFormatting>
  <conditionalFormatting sqref="AB681">
    <cfRule type="cellIs" dxfId="4388" priority="702" operator="between">
      <formula>20</formula>
      <formula>25</formula>
    </cfRule>
    <cfRule type="cellIs" dxfId="4387" priority="703" operator="between">
      <formula>15</formula>
      <formula>19.99</formula>
    </cfRule>
    <cfRule type="cellIs" dxfId="4386" priority="704" operator="between">
      <formula>10</formula>
      <formula>14.99</formula>
    </cfRule>
    <cfRule type="cellIs" dxfId="4385" priority="705" operator="between">
      <formula>5</formula>
      <formula>9.99</formula>
    </cfRule>
    <cfRule type="cellIs" dxfId="4384" priority="706" operator="between">
      <formula>0.001</formula>
      <formula>4.99</formula>
    </cfRule>
    <cfRule type="cellIs" dxfId="4383" priority="707" operator="equal">
      <formula>0</formula>
    </cfRule>
  </conditionalFormatting>
  <conditionalFormatting sqref="AB681">
    <cfRule type="cellIs" dxfId="4382" priority="701" operator="equal">
      <formula>0</formula>
    </cfRule>
  </conditionalFormatting>
  <conditionalFormatting sqref="AB687">
    <cfRule type="cellIs" dxfId="4381" priority="695" operator="between">
      <formula>20</formula>
      <formula>25</formula>
    </cfRule>
    <cfRule type="cellIs" dxfId="4380" priority="696" operator="between">
      <formula>15</formula>
      <formula>19.99</formula>
    </cfRule>
    <cfRule type="cellIs" dxfId="4379" priority="697" operator="between">
      <formula>10</formula>
      <formula>14.99</formula>
    </cfRule>
    <cfRule type="cellIs" dxfId="4378" priority="698" operator="between">
      <formula>5</formula>
      <formula>9.99</formula>
    </cfRule>
    <cfRule type="cellIs" dxfId="4377" priority="699" operator="between">
      <formula>0.001</formula>
      <formula>4.99</formula>
    </cfRule>
    <cfRule type="cellIs" dxfId="4376" priority="700" operator="equal">
      <formula>0</formula>
    </cfRule>
  </conditionalFormatting>
  <conditionalFormatting sqref="AB687">
    <cfRule type="cellIs" dxfId="4375" priority="694" operator="equal">
      <formula>0</formula>
    </cfRule>
  </conditionalFormatting>
  <conditionalFormatting sqref="AB693">
    <cfRule type="cellIs" dxfId="4374" priority="688" operator="between">
      <formula>20</formula>
      <formula>25</formula>
    </cfRule>
    <cfRule type="cellIs" dxfId="4373" priority="689" operator="between">
      <formula>15</formula>
      <formula>19.99</formula>
    </cfRule>
    <cfRule type="cellIs" dxfId="4372" priority="690" operator="between">
      <formula>10</formula>
      <formula>14.99</formula>
    </cfRule>
    <cfRule type="cellIs" dxfId="4371" priority="691" operator="between">
      <formula>5</formula>
      <formula>9.99</formula>
    </cfRule>
    <cfRule type="cellIs" dxfId="4370" priority="692" operator="between">
      <formula>0.001</formula>
      <formula>4.99</formula>
    </cfRule>
    <cfRule type="cellIs" dxfId="4369" priority="693" operator="equal">
      <formula>0</formula>
    </cfRule>
  </conditionalFormatting>
  <conditionalFormatting sqref="AB693">
    <cfRule type="cellIs" dxfId="4368" priority="687" operator="equal">
      <formula>0</formula>
    </cfRule>
  </conditionalFormatting>
  <conditionalFormatting sqref="AB699">
    <cfRule type="cellIs" dxfId="4367" priority="681" operator="between">
      <formula>20</formula>
      <formula>25</formula>
    </cfRule>
    <cfRule type="cellIs" dxfId="4366" priority="682" operator="between">
      <formula>15</formula>
      <formula>19.99</formula>
    </cfRule>
    <cfRule type="cellIs" dxfId="4365" priority="683" operator="between">
      <formula>10</formula>
      <formula>14.99</formula>
    </cfRule>
    <cfRule type="cellIs" dxfId="4364" priority="684" operator="between">
      <formula>5</formula>
      <formula>9.99</formula>
    </cfRule>
    <cfRule type="cellIs" dxfId="4363" priority="685" operator="between">
      <formula>0.001</formula>
      <formula>4.99</formula>
    </cfRule>
    <cfRule type="cellIs" dxfId="4362" priority="686" operator="equal">
      <formula>0</formula>
    </cfRule>
  </conditionalFormatting>
  <conditionalFormatting sqref="AB699">
    <cfRule type="cellIs" dxfId="4361" priority="680" operator="equal">
      <formula>0</formula>
    </cfRule>
  </conditionalFormatting>
  <conditionalFormatting sqref="AB705">
    <cfRule type="cellIs" dxfId="4360" priority="674" operator="between">
      <formula>20</formula>
      <formula>25</formula>
    </cfRule>
    <cfRule type="cellIs" dxfId="4359" priority="675" operator="between">
      <formula>15</formula>
      <formula>19.99</formula>
    </cfRule>
    <cfRule type="cellIs" dxfId="4358" priority="676" operator="between">
      <formula>10</formula>
      <formula>14.99</formula>
    </cfRule>
    <cfRule type="cellIs" dxfId="4357" priority="677" operator="between">
      <formula>5</formula>
      <formula>9.99</formula>
    </cfRule>
    <cfRule type="cellIs" dxfId="4356" priority="678" operator="between">
      <formula>0.001</formula>
      <formula>4.99</formula>
    </cfRule>
    <cfRule type="cellIs" dxfId="4355" priority="679" operator="equal">
      <formula>0</formula>
    </cfRule>
  </conditionalFormatting>
  <conditionalFormatting sqref="AB705">
    <cfRule type="cellIs" dxfId="4354" priority="673" operator="equal">
      <formula>0</formula>
    </cfRule>
  </conditionalFormatting>
  <conditionalFormatting sqref="AB711">
    <cfRule type="cellIs" dxfId="4353" priority="667" operator="between">
      <formula>20</formula>
      <formula>25</formula>
    </cfRule>
    <cfRule type="cellIs" dxfId="4352" priority="668" operator="between">
      <formula>15</formula>
      <formula>19.99</formula>
    </cfRule>
    <cfRule type="cellIs" dxfId="4351" priority="669" operator="between">
      <formula>10</formula>
      <formula>14.99</formula>
    </cfRule>
    <cfRule type="cellIs" dxfId="4350" priority="670" operator="between">
      <formula>5</formula>
      <formula>9.99</formula>
    </cfRule>
    <cfRule type="cellIs" dxfId="4349" priority="671" operator="between">
      <formula>0.001</formula>
      <formula>4.99</formula>
    </cfRule>
    <cfRule type="cellIs" dxfId="4348" priority="672" operator="equal">
      <formula>0</formula>
    </cfRule>
  </conditionalFormatting>
  <conditionalFormatting sqref="AB711">
    <cfRule type="cellIs" dxfId="4347" priority="666" operator="equal">
      <formula>0</formula>
    </cfRule>
  </conditionalFormatting>
  <conditionalFormatting sqref="AB717">
    <cfRule type="cellIs" dxfId="4346" priority="660" operator="between">
      <formula>20</formula>
      <formula>25</formula>
    </cfRule>
    <cfRule type="cellIs" dxfId="4345" priority="661" operator="between">
      <formula>15</formula>
      <formula>19.99</formula>
    </cfRule>
    <cfRule type="cellIs" dxfId="4344" priority="662" operator="between">
      <formula>10</formula>
      <formula>14.99</formula>
    </cfRule>
    <cfRule type="cellIs" dxfId="4343" priority="663" operator="between">
      <formula>5</formula>
      <formula>9.99</formula>
    </cfRule>
    <cfRule type="cellIs" dxfId="4342" priority="664" operator="between">
      <formula>0.001</formula>
      <formula>4.99</formula>
    </cfRule>
    <cfRule type="cellIs" dxfId="4341" priority="665" operator="equal">
      <formula>0</formula>
    </cfRule>
  </conditionalFormatting>
  <conditionalFormatting sqref="AB717">
    <cfRule type="cellIs" dxfId="4340" priority="659" operator="equal">
      <formula>0</formula>
    </cfRule>
  </conditionalFormatting>
  <conditionalFormatting sqref="AB723">
    <cfRule type="cellIs" dxfId="4339" priority="653" operator="between">
      <formula>20</formula>
      <formula>25</formula>
    </cfRule>
    <cfRule type="cellIs" dxfId="4338" priority="654" operator="between">
      <formula>15</formula>
      <formula>19.99</formula>
    </cfRule>
    <cfRule type="cellIs" dxfId="4337" priority="655" operator="between">
      <formula>10</formula>
      <formula>14.99</formula>
    </cfRule>
    <cfRule type="cellIs" dxfId="4336" priority="656" operator="between">
      <formula>5</formula>
      <formula>9.99</formula>
    </cfRule>
    <cfRule type="cellIs" dxfId="4335" priority="657" operator="between">
      <formula>0.001</formula>
      <formula>4.99</formula>
    </cfRule>
    <cfRule type="cellIs" dxfId="4334" priority="658" operator="equal">
      <formula>0</formula>
    </cfRule>
  </conditionalFormatting>
  <conditionalFormatting sqref="AB723">
    <cfRule type="cellIs" dxfId="4333" priority="652" operator="equal">
      <formula>0</formula>
    </cfRule>
  </conditionalFormatting>
  <conditionalFormatting sqref="AB729">
    <cfRule type="cellIs" dxfId="4332" priority="646" operator="between">
      <formula>20</formula>
      <formula>25</formula>
    </cfRule>
    <cfRule type="cellIs" dxfId="4331" priority="647" operator="between">
      <formula>15</formula>
      <formula>19.99</formula>
    </cfRule>
    <cfRule type="cellIs" dxfId="4330" priority="648" operator="between">
      <formula>10</formula>
      <formula>14.99</formula>
    </cfRule>
    <cfRule type="cellIs" dxfId="4329" priority="649" operator="between">
      <formula>5</formula>
      <formula>9.99</formula>
    </cfRule>
    <cfRule type="cellIs" dxfId="4328" priority="650" operator="between">
      <formula>0.001</formula>
      <formula>4.99</formula>
    </cfRule>
    <cfRule type="cellIs" dxfId="4327" priority="651" operator="equal">
      <formula>0</formula>
    </cfRule>
  </conditionalFormatting>
  <conditionalFormatting sqref="AB729">
    <cfRule type="cellIs" dxfId="4326" priority="645" operator="equal">
      <formula>0</formula>
    </cfRule>
  </conditionalFormatting>
  <conditionalFormatting sqref="AB742">
    <cfRule type="cellIs" dxfId="4325" priority="639" operator="between">
      <formula>20</formula>
      <formula>25</formula>
    </cfRule>
    <cfRule type="cellIs" dxfId="4324" priority="640" operator="between">
      <formula>15</formula>
      <formula>19.99</formula>
    </cfRule>
    <cfRule type="cellIs" dxfId="4323" priority="641" operator="between">
      <formula>10</formula>
      <formula>14.99</formula>
    </cfRule>
    <cfRule type="cellIs" dxfId="4322" priority="642" operator="between">
      <formula>5</formula>
      <formula>9.99</formula>
    </cfRule>
    <cfRule type="cellIs" dxfId="4321" priority="643" operator="between">
      <formula>0.001</formula>
      <formula>4.99</formula>
    </cfRule>
    <cfRule type="cellIs" dxfId="4320" priority="644" operator="equal">
      <formula>0</formula>
    </cfRule>
  </conditionalFormatting>
  <conditionalFormatting sqref="AB742">
    <cfRule type="cellIs" dxfId="4319" priority="638" operator="equal">
      <formula>0</formula>
    </cfRule>
  </conditionalFormatting>
  <conditionalFormatting sqref="AB748">
    <cfRule type="cellIs" dxfId="4318" priority="632" operator="between">
      <formula>20</formula>
      <formula>25</formula>
    </cfRule>
    <cfRule type="cellIs" dxfId="4317" priority="633" operator="between">
      <formula>15</formula>
      <formula>19.99</formula>
    </cfRule>
    <cfRule type="cellIs" dxfId="4316" priority="634" operator="between">
      <formula>10</formula>
      <formula>14.99</formula>
    </cfRule>
    <cfRule type="cellIs" dxfId="4315" priority="635" operator="between">
      <formula>5</formula>
      <formula>9.99</formula>
    </cfRule>
    <cfRule type="cellIs" dxfId="4314" priority="636" operator="between">
      <formula>0.001</formula>
      <formula>4.99</formula>
    </cfRule>
    <cfRule type="cellIs" dxfId="4313" priority="637" operator="equal">
      <formula>0</formula>
    </cfRule>
  </conditionalFormatting>
  <conditionalFormatting sqref="AB748">
    <cfRule type="cellIs" dxfId="4312" priority="631" operator="equal">
      <formula>0</formula>
    </cfRule>
  </conditionalFormatting>
  <conditionalFormatting sqref="AB754">
    <cfRule type="cellIs" dxfId="4311" priority="625" operator="between">
      <formula>20</formula>
      <formula>25</formula>
    </cfRule>
    <cfRule type="cellIs" dxfId="4310" priority="626" operator="between">
      <formula>15</formula>
      <formula>19.99</formula>
    </cfRule>
    <cfRule type="cellIs" dxfId="4309" priority="627" operator="between">
      <formula>10</formula>
      <formula>14.99</formula>
    </cfRule>
    <cfRule type="cellIs" dxfId="4308" priority="628" operator="between">
      <formula>5</formula>
      <formula>9.99</formula>
    </cfRule>
    <cfRule type="cellIs" dxfId="4307" priority="629" operator="between">
      <formula>0.001</formula>
      <formula>4.99</formula>
    </cfRule>
    <cfRule type="cellIs" dxfId="4306" priority="630" operator="equal">
      <formula>0</formula>
    </cfRule>
  </conditionalFormatting>
  <conditionalFormatting sqref="AB754">
    <cfRule type="cellIs" dxfId="4305" priority="624" operator="equal">
      <formula>0</formula>
    </cfRule>
  </conditionalFormatting>
  <conditionalFormatting sqref="AB760">
    <cfRule type="cellIs" dxfId="4304" priority="618" operator="between">
      <formula>20</formula>
      <formula>25</formula>
    </cfRule>
    <cfRule type="cellIs" dxfId="4303" priority="619" operator="between">
      <formula>15</formula>
      <formula>19.99</formula>
    </cfRule>
    <cfRule type="cellIs" dxfId="4302" priority="620" operator="between">
      <formula>10</formula>
      <formula>14.99</formula>
    </cfRule>
    <cfRule type="cellIs" dxfId="4301" priority="621" operator="between">
      <formula>5</formula>
      <formula>9.99</formula>
    </cfRule>
    <cfRule type="cellIs" dxfId="4300" priority="622" operator="between">
      <formula>0.001</formula>
      <formula>4.99</formula>
    </cfRule>
    <cfRule type="cellIs" dxfId="4299" priority="623" operator="equal">
      <formula>0</formula>
    </cfRule>
  </conditionalFormatting>
  <conditionalFormatting sqref="AB760">
    <cfRule type="cellIs" dxfId="4298" priority="617" operator="equal">
      <formula>0</formula>
    </cfRule>
  </conditionalFormatting>
  <conditionalFormatting sqref="AB766">
    <cfRule type="cellIs" dxfId="4297" priority="611" operator="between">
      <formula>20</formula>
      <formula>25</formula>
    </cfRule>
    <cfRule type="cellIs" dxfId="4296" priority="612" operator="between">
      <formula>15</formula>
      <formula>19.99</formula>
    </cfRule>
    <cfRule type="cellIs" dxfId="4295" priority="613" operator="between">
      <formula>10</formula>
      <formula>14.99</formula>
    </cfRule>
    <cfRule type="cellIs" dxfId="4294" priority="614" operator="between">
      <formula>5</formula>
      <formula>9.99</formula>
    </cfRule>
    <cfRule type="cellIs" dxfId="4293" priority="615" operator="between">
      <formula>0.001</formula>
      <formula>4.99</formula>
    </cfRule>
    <cfRule type="cellIs" dxfId="4292" priority="616" operator="equal">
      <formula>0</formula>
    </cfRule>
  </conditionalFormatting>
  <conditionalFormatting sqref="AB766">
    <cfRule type="cellIs" dxfId="4291" priority="610" operator="equal">
      <formula>0</formula>
    </cfRule>
  </conditionalFormatting>
  <conditionalFormatting sqref="AB772">
    <cfRule type="cellIs" dxfId="4290" priority="604" operator="between">
      <formula>20</formula>
      <formula>25</formula>
    </cfRule>
    <cfRule type="cellIs" dxfId="4289" priority="605" operator="between">
      <formula>15</formula>
      <formula>19.99</formula>
    </cfRule>
    <cfRule type="cellIs" dxfId="4288" priority="606" operator="between">
      <formula>10</formula>
      <formula>14.99</formula>
    </cfRule>
    <cfRule type="cellIs" dxfId="4287" priority="607" operator="between">
      <formula>5</formula>
      <formula>9.99</formula>
    </cfRule>
    <cfRule type="cellIs" dxfId="4286" priority="608" operator="between">
      <formula>0.001</formula>
      <formula>4.99</formula>
    </cfRule>
    <cfRule type="cellIs" dxfId="4285" priority="609" operator="equal">
      <formula>0</formula>
    </cfRule>
  </conditionalFormatting>
  <conditionalFormatting sqref="AB772">
    <cfRule type="cellIs" dxfId="4284" priority="603" operator="equal">
      <formula>0</formula>
    </cfRule>
  </conditionalFormatting>
  <conditionalFormatting sqref="AB790">
    <cfRule type="cellIs" dxfId="4283" priority="597" operator="between">
      <formula>20</formula>
      <formula>25</formula>
    </cfRule>
    <cfRule type="cellIs" dxfId="4282" priority="598" operator="between">
      <formula>15</formula>
      <formula>19.99</formula>
    </cfRule>
    <cfRule type="cellIs" dxfId="4281" priority="599" operator="between">
      <formula>10</formula>
      <formula>14.99</formula>
    </cfRule>
    <cfRule type="cellIs" dxfId="4280" priority="600" operator="between">
      <formula>5</formula>
      <formula>9.99</formula>
    </cfRule>
    <cfRule type="cellIs" dxfId="4279" priority="601" operator="between">
      <formula>0.001</formula>
      <formula>4.99</formula>
    </cfRule>
    <cfRule type="cellIs" dxfId="4278" priority="602" operator="equal">
      <formula>0</formula>
    </cfRule>
  </conditionalFormatting>
  <conditionalFormatting sqref="AB790">
    <cfRule type="cellIs" dxfId="4277" priority="596" operator="equal">
      <formula>0</formula>
    </cfRule>
  </conditionalFormatting>
  <conditionalFormatting sqref="AB796">
    <cfRule type="cellIs" dxfId="4276" priority="590" operator="between">
      <formula>20</formula>
      <formula>25</formula>
    </cfRule>
    <cfRule type="cellIs" dxfId="4275" priority="591" operator="between">
      <formula>15</formula>
      <formula>19.99</formula>
    </cfRule>
    <cfRule type="cellIs" dxfId="4274" priority="592" operator="between">
      <formula>10</formula>
      <formula>14.99</formula>
    </cfRule>
    <cfRule type="cellIs" dxfId="4273" priority="593" operator="between">
      <formula>5</formula>
      <formula>9.99</formula>
    </cfRule>
    <cfRule type="cellIs" dxfId="4272" priority="594" operator="between">
      <formula>0.001</formula>
      <formula>4.99</formula>
    </cfRule>
    <cfRule type="cellIs" dxfId="4271" priority="595" operator="equal">
      <formula>0</formula>
    </cfRule>
  </conditionalFormatting>
  <conditionalFormatting sqref="AB796">
    <cfRule type="cellIs" dxfId="4270" priority="589" operator="equal">
      <formula>0</formula>
    </cfRule>
  </conditionalFormatting>
  <conditionalFormatting sqref="AB802">
    <cfRule type="cellIs" dxfId="4269" priority="583" operator="between">
      <formula>20</formula>
      <formula>25</formula>
    </cfRule>
    <cfRule type="cellIs" dxfId="4268" priority="584" operator="between">
      <formula>15</formula>
      <formula>19.99</formula>
    </cfRule>
    <cfRule type="cellIs" dxfId="4267" priority="585" operator="between">
      <formula>10</formula>
      <formula>14.99</formula>
    </cfRule>
    <cfRule type="cellIs" dxfId="4266" priority="586" operator="between">
      <formula>5</formula>
      <formula>9.99</formula>
    </cfRule>
    <cfRule type="cellIs" dxfId="4265" priority="587" operator="between">
      <formula>0.001</formula>
      <formula>4.99</formula>
    </cfRule>
    <cfRule type="cellIs" dxfId="4264" priority="588" operator="equal">
      <formula>0</formula>
    </cfRule>
  </conditionalFormatting>
  <conditionalFormatting sqref="AB802">
    <cfRule type="cellIs" dxfId="4263" priority="582" operator="equal">
      <formula>0</formula>
    </cfRule>
  </conditionalFormatting>
  <conditionalFormatting sqref="AB808">
    <cfRule type="cellIs" dxfId="4262" priority="576" operator="between">
      <formula>20</formula>
      <formula>25</formula>
    </cfRule>
    <cfRule type="cellIs" dxfId="4261" priority="577" operator="between">
      <formula>15</formula>
      <formula>19.99</formula>
    </cfRule>
    <cfRule type="cellIs" dxfId="4260" priority="578" operator="between">
      <formula>10</formula>
      <formula>14.99</formula>
    </cfRule>
    <cfRule type="cellIs" dxfId="4259" priority="579" operator="between">
      <formula>5</formula>
      <formula>9.99</formula>
    </cfRule>
    <cfRule type="cellIs" dxfId="4258" priority="580" operator="between">
      <formula>0.001</formula>
      <formula>4.99</formula>
    </cfRule>
    <cfRule type="cellIs" dxfId="4257" priority="581" operator="equal">
      <formula>0</formula>
    </cfRule>
  </conditionalFormatting>
  <conditionalFormatting sqref="AB808">
    <cfRule type="cellIs" dxfId="4256" priority="575" operator="equal">
      <formula>0</formula>
    </cfRule>
  </conditionalFormatting>
  <conditionalFormatting sqref="AB814">
    <cfRule type="cellIs" dxfId="4255" priority="569" operator="between">
      <formula>20</formula>
      <formula>25</formula>
    </cfRule>
    <cfRule type="cellIs" dxfId="4254" priority="570" operator="between">
      <formula>15</formula>
      <formula>19.99</formula>
    </cfRule>
    <cfRule type="cellIs" dxfId="4253" priority="571" operator="between">
      <formula>10</formula>
      <formula>14.99</formula>
    </cfRule>
    <cfRule type="cellIs" dxfId="4252" priority="572" operator="between">
      <formula>5</formula>
      <formula>9.99</formula>
    </cfRule>
    <cfRule type="cellIs" dxfId="4251" priority="573" operator="between">
      <formula>0.001</formula>
      <formula>4.99</formula>
    </cfRule>
    <cfRule type="cellIs" dxfId="4250" priority="574" operator="equal">
      <formula>0</formula>
    </cfRule>
  </conditionalFormatting>
  <conditionalFormatting sqref="AB814">
    <cfRule type="cellIs" dxfId="4249" priority="568" operator="equal">
      <formula>0</formula>
    </cfRule>
  </conditionalFormatting>
  <conditionalFormatting sqref="AB820">
    <cfRule type="cellIs" dxfId="4248" priority="562" operator="between">
      <formula>20</formula>
      <formula>25</formula>
    </cfRule>
    <cfRule type="cellIs" dxfId="4247" priority="563" operator="between">
      <formula>15</formula>
      <formula>19.99</formula>
    </cfRule>
    <cfRule type="cellIs" dxfId="4246" priority="564" operator="between">
      <formula>10</formula>
      <formula>14.99</formula>
    </cfRule>
    <cfRule type="cellIs" dxfId="4245" priority="565" operator="between">
      <formula>5</formula>
      <formula>9.99</formula>
    </cfRule>
    <cfRule type="cellIs" dxfId="4244" priority="566" operator="between">
      <formula>0.001</formula>
      <formula>4.99</formula>
    </cfRule>
    <cfRule type="cellIs" dxfId="4243" priority="567" operator="equal">
      <formula>0</formula>
    </cfRule>
  </conditionalFormatting>
  <conditionalFormatting sqref="AB820">
    <cfRule type="cellIs" dxfId="4242" priority="561" operator="equal">
      <formula>0</formula>
    </cfRule>
  </conditionalFormatting>
  <conditionalFormatting sqref="AB826">
    <cfRule type="cellIs" dxfId="4241" priority="555" operator="between">
      <formula>20</formula>
      <formula>25</formula>
    </cfRule>
    <cfRule type="cellIs" dxfId="4240" priority="556" operator="between">
      <formula>15</formula>
      <formula>19.99</formula>
    </cfRule>
    <cfRule type="cellIs" dxfId="4239" priority="557" operator="between">
      <formula>10</formula>
      <formula>14.99</formula>
    </cfRule>
    <cfRule type="cellIs" dxfId="4238" priority="558" operator="between">
      <formula>5</formula>
      <formula>9.99</formula>
    </cfRule>
    <cfRule type="cellIs" dxfId="4237" priority="559" operator="between">
      <formula>0.001</formula>
      <formula>4.99</formula>
    </cfRule>
    <cfRule type="cellIs" dxfId="4236" priority="560" operator="equal">
      <formula>0</formula>
    </cfRule>
  </conditionalFormatting>
  <conditionalFormatting sqref="AB826">
    <cfRule type="cellIs" dxfId="4235" priority="554" operator="equal">
      <formula>0</formula>
    </cfRule>
  </conditionalFormatting>
  <conditionalFormatting sqref="AB832">
    <cfRule type="cellIs" dxfId="4234" priority="548" operator="between">
      <formula>20</formula>
      <formula>25</formula>
    </cfRule>
    <cfRule type="cellIs" dxfId="4233" priority="549" operator="between">
      <formula>15</formula>
      <formula>19.99</formula>
    </cfRule>
    <cfRule type="cellIs" dxfId="4232" priority="550" operator="between">
      <formula>10</formula>
      <formula>14.99</formula>
    </cfRule>
    <cfRule type="cellIs" dxfId="4231" priority="551" operator="between">
      <formula>5</formula>
      <formula>9.99</formula>
    </cfRule>
    <cfRule type="cellIs" dxfId="4230" priority="552" operator="between">
      <formula>0.001</formula>
      <formula>4.99</formula>
    </cfRule>
    <cfRule type="cellIs" dxfId="4229" priority="553" operator="equal">
      <formula>0</formula>
    </cfRule>
  </conditionalFormatting>
  <conditionalFormatting sqref="AB832">
    <cfRule type="cellIs" dxfId="4228" priority="547" operator="equal">
      <formula>0</formula>
    </cfRule>
  </conditionalFormatting>
  <conditionalFormatting sqref="AB838">
    <cfRule type="cellIs" dxfId="4227" priority="541" operator="between">
      <formula>20</formula>
      <formula>25</formula>
    </cfRule>
    <cfRule type="cellIs" dxfId="4226" priority="542" operator="between">
      <formula>15</formula>
      <formula>19.99</formula>
    </cfRule>
    <cfRule type="cellIs" dxfId="4225" priority="543" operator="between">
      <formula>10</formula>
      <formula>14.99</formula>
    </cfRule>
    <cfRule type="cellIs" dxfId="4224" priority="544" operator="between">
      <formula>5</formula>
      <formula>9.99</formula>
    </cfRule>
    <cfRule type="cellIs" dxfId="4223" priority="545" operator="between">
      <formula>0.001</formula>
      <formula>4.99</formula>
    </cfRule>
    <cfRule type="cellIs" dxfId="4222" priority="546" operator="equal">
      <formula>0</formula>
    </cfRule>
  </conditionalFormatting>
  <conditionalFormatting sqref="AB838">
    <cfRule type="cellIs" dxfId="4221" priority="540" operator="equal">
      <formula>0</formula>
    </cfRule>
  </conditionalFormatting>
  <conditionalFormatting sqref="AB844">
    <cfRule type="cellIs" dxfId="4220" priority="534" operator="between">
      <formula>20</formula>
      <formula>25</formula>
    </cfRule>
    <cfRule type="cellIs" dxfId="4219" priority="535" operator="between">
      <formula>15</formula>
      <formula>19.99</formula>
    </cfRule>
    <cfRule type="cellIs" dxfId="4218" priority="536" operator="between">
      <formula>10</formula>
      <formula>14.99</formula>
    </cfRule>
    <cfRule type="cellIs" dxfId="4217" priority="537" operator="between">
      <formula>5</formula>
      <formula>9.99</formula>
    </cfRule>
    <cfRule type="cellIs" dxfId="4216" priority="538" operator="between">
      <formula>0.001</formula>
      <formula>4.99</formula>
    </cfRule>
    <cfRule type="cellIs" dxfId="4215" priority="539" operator="equal">
      <formula>0</formula>
    </cfRule>
  </conditionalFormatting>
  <conditionalFormatting sqref="AB844">
    <cfRule type="cellIs" dxfId="4214" priority="533" operator="equal">
      <formula>0</formula>
    </cfRule>
  </conditionalFormatting>
  <conditionalFormatting sqref="AB850">
    <cfRule type="cellIs" dxfId="4213" priority="527" operator="between">
      <formula>20</formula>
      <formula>25</formula>
    </cfRule>
    <cfRule type="cellIs" dxfId="4212" priority="528" operator="between">
      <formula>15</formula>
      <formula>19.99</formula>
    </cfRule>
    <cfRule type="cellIs" dxfId="4211" priority="529" operator="between">
      <formula>10</formula>
      <formula>14.99</formula>
    </cfRule>
    <cfRule type="cellIs" dxfId="4210" priority="530" operator="between">
      <formula>5</formula>
      <formula>9.99</formula>
    </cfRule>
    <cfRule type="cellIs" dxfId="4209" priority="531" operator="between">
      <formula>0.001</formula>
      <formula>4.99</formula>
    </cfRule>
    <cfRule type="cellIs" dxfId="4208" priority="532" operator="equal">
      <formula>0</formula>
    </cfRule>
  </conditionalFormatting>
  <conditionalFormatting sqref="AB850">
    <cfRule type="cellIs" dxfId="4207" priority="526" operator="equal">
      <formula>0</formula>
    </cfRule>
  </conditionalFormatting>
  <conditionalFormatting sqref="AB857">
    <cfRule type="cellIs" dxfId="4206" priority="520" operator="between">
      <formula>20</formula>
      <formula>25</formula>
    </cfRule>
    <cfRule type="cellIs" dxfId="4205" priority="521" operator="between">
      <formula>15</formula>
      <formula>19.99</formula>
    </cfRule>
    <cfRule type="cellIs" dxfId="4204" priority="522" operator="between">
      <formula>10</formula>
      <formula>14.99</formula>
    </cfRule>
    <cfRule type="cellIs" dxfId="4203" priority="523" operator="between">
      <formula>5</formula>
      <formula>9.99</formula>
    </cfRule>
    <cfRule type="cellIs" dxfId="4202" priority="524" operator="between">
      <formula>0.001</formula>
      <formula>4.99</formula>
    </cfRule>
    <cfRule type="cellIs" dxfId="4201" priority="525" operator="equal">
      <formula>0</formula>
    </cfRule>
  </conditionalFormatting>
  <conditionalFormatting sqref="AB857">
    <cfRule type="cellIs" dxfId="4200" priority="519" operator="equal">
      <formula>0</formula>
    </cfRule>
  </conditionalFormatting>
  <conditionalFormatting sqref="AB863">
    <cfRule type="cellIs" dxfId="4199" priority="513" operator="between">
      <formula>20</formula>
      <formula>25</formula>
    </cfRule>
    <cfRule type="cellIs" dxfId="4198" priority="514" operator="between">
      <formula>15</formula>
      <formula>19.99</formula>
    </cfRule>
    <cfRule type="cellIs" dxfId="4197" priority="515" operator="between">
      <formula>10</formula>
      <formula>14.99</formula>
    </cfRule>
    <cfRule type="cellIs" dxfId="4196" priority="516" operator="between">
      <formula>5</formula>
      <formula>9.99</formula>
    </cfRule>
    <cfRule type="cellIs" dxfId="4195" priority="517" operator="between">
      <formula>0.001</formula>
      <formula>4.99</formula>
    </cfRule>
    <cfRule type="cellIs" dxfId="4194" priority="518" operator="equal">
      <formula>0</formula>
    </cfRule>
  </conditionalFormatting>
  <conditionalFormatting sqref="AB863">
    <cfRule type="cellIs" dxfId="4193" priority="512" operator="equal">
      <formula>0</formula>
    </cfRule>
  </conditionalFormatting>
  <conditionalFormatting sqref="AB869">
    <cfRule type="cellIs" dxfId="4192" priority="506" operator="between">
      <formula>20</formula>
      <formula>25</formula>
    </cfRule>
    <cfRule type="cellIs" dxfId="4191" priority="507" operator="between">
      <formula>15</formula>
      <formula>19.99</formula>
    </cfRule>
    <cfRule type="cellIs" dxfId="4190" priority="508" operator="between">
      <formula>10</formula>
      <formula>14.99</formula>
    </cfRule>
    <cfRule type="cellIs" dxfId="4189" priority="509" operator="between">
      <formula>5</formula>
      <formula>9.99</formula>
    </cfRule>
    <cfRule type="cellIs" dxfId="4188" priority="510" operator="between">
      <formula>0.001</formula>
      <formula>4.99</formula>
    </cfRule>
    <cfRule type="cellIs" dxfId="4187" priority="511" operator="equal">
      <formula>0</formula>
    </cfRule>
  </conditionalFormatting>
  <conditionalFormatting sqref="AB869">
    <cfRule type="cellIs" dxfId="4186" priority="505" operator="equal">
      <formula>0</formula>
    </cfRule>
  </conditionalFormatting>
  <conditionalFormatting sqref="AB875">
    <cfRule type="cellIs" dxfId="4185" priority="499" operator="between">
      <formula>20</formula>
      <formula>25</formula>
    </cfRule>
    <cfRule type="cellIs" dxfId="4184" priority="500" operator="between">
      <formula>15</formula>
      <formula>19.99</formula>
    </cfRule>
    <cfRule type="cellIs" dxfId="4183" priority="501" operator="between">
      <formula>10</formula>
      <formula>14.99</formula>
    </cfRule>
    <cfRule type="cellIs" dxfId="4182" priority="502" operator="between">
      <formula>5</formula>
      <formula>9.99</formula>
    </cfRule>
    <cfRule type="cellIs" dxfId="4181" priority="503" operator="between">
      <formula>0.001</formula>
      <formula>4.99</formula>
    </cfRule>
    <cfRule type="cellIs" dxfId="4180" priority="504" operator="equal">
      <formula>0</formula>
    </cfRule>
  </conditionalFormatting>
  <conditionalFormatting sqref="AB875">
    <cfRule type="cellIs" dxfId="4179" priority="498" operator="equal">
      <formula>0</formula>
    </cfRule>
  </conditionalFormatting>
  <conditionalFormatting sqref="AB881">
    <cfRule type="cellIs" dxfId="4178" priority="492" operator="between">
      <formula>20</formula>
      <formula>25</formula>
    </cfRule>
    <cfRule type="cellIs" dxfId="4177" priority="493" operator="between">
      <formula>15</formula>
      <formula>19.99</formula>
    </cfRule>
    <cfRule type="cellIs" dxfId="4176" priority="494" operator="between">
      <formula>10</formula>
      <formula>14.99</formula>
    </cfRule>
    <cfRule type="cellIs" dxfId="4175" priority="495" operator="between">
      <formula>5</formula>
      <formula>9.99</formula>
    </cfRule>
    <cfRule type="cellIs" dxfId="4174" priority="496" operator="between">
      <formula>0.001</formula>
      <formula>4.99</formula>
    </cfRule>
    <cfRule type="cellIs" dxfId="4173" priority="497" operator="equal">
      <formula>0</formula>
    </cfRule>
  </conditionalFormatting>
  <conditionalFormatting sqref="AB881">
    <cfRule type="cellIs" dxfId="4172" priority="491" operator="equal">
      <formula>0</formula>
    </cfRule>
  </conditionalFormatting>
  <conditionalFormatting sqref="AB887">
    <cfRule type="cellIs" dxfId="4171" priority="485" operator="between">
      <formula>20</formula>
      <formula>25</formula>
    </cfRule>
    <cfRule type="cellIs" dxfId="4170" priority="486" operator="between">
      <formula>15</formula>
      <formula>19.99</formula>
    </cfRule>
    <cfRule type="cellIs" dxfId="4169" priority="487" operator="between">
      <formula>10</formula>
      <formula>14.99</formula>
    </cfRule>
    <cfRule type="cellIs" dxfId="4168" priority="488" operator="between">
      <formula>5</formula>
      <formula>9.99</formula>
    </cfRule>
    <cfRule type="cellIs" dxfId="4167" priority="489" operator="between">
      <formula>0.001</formula>
      <formula>4.99</formula>
    </cfRule>
    <cfRule type="cellIs" dxfId="4166" priority="490" operator="equal">
      <formula>0</formula>
    </cfRule>
  </conditionalFormatting>
  <conditionalFormatting sqref="AB887">
    <cfRule type="cellIs" dxfId="4165" priority="484" operator="equal">
      <formula>0</formula>
    </cfRule>
  </conditionalFormatting>
  <conditionalFormatting sqref="AB893">
    <cfRule type="cellIs" dxfId="4164" priority="478" operator="between">
      <formula>20</formula>
      <formula>25</formula>
    </cfRule>
    <cfRule type="cellIs" dxfId="4163" priority="479" operator="between">
      <formula>15</formula>
      <formula>19.99</formula>
    </cfRule>
    <cfRule type="cellIs" dxfId="4162" priority="480" operator="between">
      <formula>10</formula>
      <formula>14.99</formula>
    </cfRule>
    <cfRule type="cellIs" dxfId="4161" priority="481" operator="between">
      <formula>5</formula>
      <formula>9.99</formula>
    </cfRule>
    <cfRule type="cellIs" dxfId="4160" priority="482" operator="between">
      <formula>0.001</formula>
      <formula>4.99</formula>
    </cfRule>
    <cfRule type="cellIs" dxfId="4159" priority="483" operator="equal">
      <formula>0</formula>
    </cfRule>
  </conditionalFormatting>
  <conditionalFormatting sqref="AB893">
    <cfRule type="cellIs" dxfId="4158" priority="477" operator="equal">
      <formula>0</formula>
    </cfRule>
  </conditionalFormatting>
  <conditionalFormatting sqref="AB911">
    <cfRule type="cellIs" dxfId="4157" priority="471" operator="between">
      <formula>20</formula>
      <formula>25</formula>
    </cfRule>
    <cfRule type="cellIs" dxfId="4156" priority="472" operator="between">
      <formula>15</formula>
      <formula>19.99</formula>
    </cfRule>
    <cfRule type="cellIs" dxfId="4155" priority="473" operator="between">
      <formula>10</formula>
      <formula>14.99</formula>
    </cfRule>
    <cfRule type="cellIs" dxfId="4154" priority="474" operator="between">
      <formula>5</formula>
      <formula>9.99</formula>
    </cfRule>
    <cfRule type="cellIs" dxfId="4153" priority="475" operator="between">
      <formula>0.001</formula>
      <formula>4.99</formula>
    </cfRule>
    <cfRule type="cellIs" dxfId="4152" priority="476" operator="equal">
      <formula>0</formula>
    </cfRule>
  </conditionalFormatting>
  <conditionalFormatting sqref="AB911">
    <cfRule type="cellIs" dxfId="4151" priority="470" operator="equal">
      <formula>0</formula>
    </cfRule>
  </conditionalFormatting>
  <conditionalFormatting sqref="AB917">
    <cfRule type="cellIs" dxfId="4150" priority="464" operator="between">
      <formula>20</formula>
      <formula>25</formula>
    </cfRule>
    <cfRule type="cellIs" dxfId="4149" priority="465" operator="between">
      <formula>15</formula>
      <formula>19.99</formula>
    </cfRule>
    <cfRule type="cellIs" dxfId="4148" priority="466" operator="between">
      <formula>10</formula>
      <formula>14.99</formula>
    </cfRule>
    <cfRule type="cellIs" dxfId="4147" priority="467" operator="between">
      <formula>5</formula>
      <formula>9.99</formula>
    </cfRule>
    <cfRule type="cellIs" dxfId="4146" priority="468" operator="between">
      <formula>0.001</formula>
      <formula>4.99</formula>
    </cfRule>
    <cfRule type="cellIs" dxfId="4145" priority="469" operator="equal">
      <formula>0</formula>
    </cfRule>
  </conditionalFormatting>
  <conditionalFormatting sqref="AB917">
    <cfRule type="cellIs" dxfId="4144" priority="463" operator="equal">
      <formula>0</formula>
    </cfRule>
  </conditionalFormatting>
  <conditionalFormatting sqref="AB923">
    <cfRule type="cellIs" dxfId="4143" priority="457" operator="between">
      <formula>20</formula>
      <formula>25</formula>
    </cfRule>
    <cfRule type="cellIs" dxfId="4142" priority="458" operator="between">
      <formula>15</formula>
      <formula>19.99</formula>
    </cfRule>
    <cfRule type="cellIs" dxfId="4141" priority="459" operator="between">
      <formula>10</formula>
      <formula>14.99</formula>
    </cfRule>
    <cfRule type="cellIs" dxfId="4140" priority="460" operator="between">
      <formula>5</formula>
      <formula>9.99</formula>
    </cfRule>
    <cfRule type="cellIs" dxfId="4139" priority="461" operator="between">
      <formula>0.001</formula>
      <formula>4.99</formula>
    </cfRule>
    <cfRule type="cellIs" dxfId="4138" priority="462" operator="equal">
      <formula>0</formula>
    </cfRule>
  </conditionalFormatting>
  <conditionalFormatting sqref="AB923">
    <cfRule type="cellIs" dxfId="4137" priority="456" operator="equal">
      <formula>0</formula>
    </cfRule>
  </conditionalFormatting>
  <conditionalFormatting sqref="AB929">
    <cfRule type="cellIs" dxfId="4136" priority="450" operator="between">
      <formula>20</formula>
      <formula>25</formula>
    </cfRule>
    <cfRule type="cellIs" dxfId="4135" priority="451" operator="between">
      <formula>15</formula>
      <formula>19.99</formula>
    </cfRule>
    <cfRule type="cellIs" dxfId="4134" priority="452" operator="between">
      <formula>10</formula>
      <formula>14.99</formula>
    </cfRule>
    <cfRule type="cellIs" dxfId="4133" priority="453" operator="between">
      <formula>5</formula>
      <formula>9.99</formula>
    </cfRule>
    <cfRule type="cellIs" dxfId="4132" priority="454" operator="between">
      <formula>0.001</formula>
      <formula>4.99</formula>
    </cfRule>
    <cfRule type="cellIs" dxfId="4131" priority="455" operator="equal">
      <formula>0</formula>
    </cfRule>
  </conditionalFormatting>
  <conditionalFormatting sqref="AB929">
    <cfRule type="cellIs" dxfId="4130" priority="449" operator="equal">
      <formula>0</formula>
    </cfRule>
  </conditionalFormatting>
  <conditionalFormatting sqref="AB935">
    <cfRule type="cellIs" dxfId="4129" priority="443" operator="between">
      <formula>20</formula>
      <formula>25</formula>
    </cfRule>
    <cfRule type="cellIs" dxfId="4128" priority="444" operator="between">
      <formula>15</formula>
      <formula>19.99</formula>
    </cfRule>
    <cfRule type="cellIs" dxfId="4127" priority="445" operator="between">
      <formula>10</formula>
      <formula>14.99</formula>
    </cfRule>
    <cfRule type="cellIs" dxfId="4126" priority="446" operator="between">
      <formula>5</formula>
      <formula>9.99</formula>
    </cfRule>
    <cfRule type="cellIs" dxfId="4125" priority="447" operator="between">
      <formula>0.001</formula>
      <formula>4.99</formula>
    </cfRule>
    <cfRule type="cellIs" dxfId="4124" priority="448" operator="equal">
      <formula>0</formula>
    </cfRule>
  </conditionalFormatting>
  <conditionalFormatting sqref="AB935">
    <cfRule type="cellIs" dxfId="4123" priority="442" operator="equal">
      <formula>0</formula>
    </cfRule>
  </conditionalFormatting>
  <conditionalFormatting sqref="AB941">
    <cfRule type="cellIs" dxfId="4122" priority="436" operator="between">
      <formula>20</formula>
      <formula>25</formula>
    </cfRule>
    <cfRule type="cellIs" dxfId="4121" priority="437" operator="between">
      <formula>15</formula>
      <formula>19.99</formula>
    </cfRule>
    <cfRule type="cellIs" dxfId="4120" priority="438" operator="between">
      <formula>10</formula>
      <formula>14.99</formula>
    </cfRule>
    <cfRule type="cellIs" dxfId="4119" priority="439" operator="between">
      <formula>5</formula>
      <formula>9.99</formula>
    </cfRule>
    <cfRule type="cellIs" dxfId="4118" priority="440" operator="between">
      <formula>0.001</formula>
      <formula>4.99</formula>
    </cfRule>
    <cfRule type="cellIs" dxfId="4117" priority="441" operator="equal">
      <formula>0</formula>
    </cfRule>
  </conditionalFormatting>
  <conditionalFormatting sqref="AB941">
    <cfRule type="cellIs" dxfId="4116" priority="435" operator="equal">
      <formula>0</formula>
    </cfRule>
  </conditionalFormatting>
  <conditionalFormatting sqref="AB947">
    <cfRule type="cellIs" dxfId="4115" priority="429" operator="between">
      <formula>20</formula>
      <formula>25</formula>
    </cfRule>
    <cfRule type="cellIs" dxfId="4114" priority="430" operator="between">
      <formula>15</formula>
      <formula>19.99</formula>
    </cfRule>
    <cfRule type="cellIs" dxfId="4113" priority="431" operator="between">
      <formula>10</formula>
      <formula>14.99</formula>
    </cfRule>
    <cfRule type="cellIs" dxfId="4112" priority="432" operator="between">
      <formula>5</formula>
      <formula>9.99</formula>
    </cfRule>
    <cfRule type="cellIs" dxfId="4111" priority="433" operator="between">
      <formula>0.001</formula>
      <formula>4.99</formula>
    </cfRule>
    <cfRule type="cellIs" dxfId="4110" priority="434" operator="equal">
      <formula>0</formula>
    </cfRule>
  </conditionalFormatting>
  <conditionalFormatting sqref="AB947">
    <cfRule type="cellIs" dxfId="4109" priority="428" operator="equal">
      <formula>0</formula>
    </cfRule>
  </conditionalFormatting>
  <conditionalFormatting sqref="AB953">
    <cfRule type="cellIs" dxfId="4108" priority="422" operator="between">
      <formula>20</formula>
      <formula>25</formula>
    </cfRule>
    <cfRule type="cellIs" dxfId="4107" priority="423" operator="between">
      <formula>15</formula>
      <formula>19.99</formula>
    </cfRule>
    <cfRule type="cellIs" dxfId="4106" priority="424" operator="between">
      <formula>10</formula>
      <formula>14.99</formula>
    </cfRule>
    <cfRule type="cellIs" dxfId="4105" priority="425" operator="between">
      <formula>5</formula>
      <formula>9.99</formula>
    </cfRule>
    <cfRule type="cellIs" dxfId="4104" priority="426" operator="between">
      <formula>0.001</formula>
      <formula>4.99</formula>
    </cfRule>
    <cfRule type="cellIs" dxfId="4103" priority="427" operator="equal">
      <formula>0</formula>
    </cfRule>
  </conditionalFormatting>
  <conditionalFormatting sqref="AB953">
    <cfRule type="cellIs" dxfId="4102" priority="421" operator="equal">
      <formula>0</formula>
    </cfRule>
  </conditionalFormatting>
  <conditionalFormatting sqref="AB959">
    <cfRule type="cellIs" dxfId="4101" priority="415" operator="between">
      <formula>20</formula>
      <formula>25</formula>
    </cfRule>
    <cfRule type="cellIs" dxfId="4100" priority="416" operator="between">
      <formula>15</formula>
      <formula>19.99</formula>
    </cfRule>
    <cfRule type="cellIs" dxfId="4099" priority="417" operator="between">
      <formula>10</formula>
      <formula>14.99</formula>
    </cfRule>
    <cfRule type="cellIs" dxfId="4098" priority="418" operator="between">
      <formula>5</formula>
      <formula>9.99</formula>
    </cfRule>
    <cfRule type="cellIs" dxfId="4097" priority="419" operator="between">
      <formula>0.001</formula>
      <formula>4.99</formula>
    </cfRule>
    <cfRule type="cellIs" dxfId="4096" priority="420" operator="equal">
      <formula>0</formula>
    </cfRule>
  </conditionalFormatting>
  <conditionalFormatting sqref="AB959">
    <cfRule type="cellIs" dxfId="4095" priority="414" operator="equal">
      <formula>0</formula>
    </cfRule>
  </conditionalFormatting>
  <conditionalFormatting sqref="AB965">
    <cfRule type="cellIs" dxfId="4094" priority="408" operator="between">
      <formula>20</formula>
      <formula>25</formula>
    </cfRule>
    <cfRule type="cellIs" dxfId="4093" priority="409" operator="between">
      <formula>15</formula>
      <formula>19.99</formula>
    </cfRule>
    <cfRule type="cellIs" dxfId="4092" priority="410" operator="between">
      <formula>10</formula>
      <formula>14.99</formula>
    </cfRule>
    <cfRule type="cellIs" dxfId="4091" priority="411" operator="between">
      <formula>5</formula>
      <formula>9.99</formula>
    </cfRule>
    <cfRule type="cellIs" dxfId="4090" priority="412" operator="between">
      <formula>0.001</formula>
      <formula>4.99</formula>
    </cfRule>
    <cfRule type="cellIs" dxfId="4089" priority="413" operator="equal">
      <formula>0</formula>
    </cfRule>
  </conditionalFormatting>
  <conditionalFormatting sqref="AB965">
    <cfRule type="cellIs" dxfId="4088" priority="407" operator="equal">
      <formula>0</formula>
    </cfRule>
  </conditionalFormatting>
  <conditionalFormatting sqref="AB971">
    <cfRule type="cellIs" dxfId="4087" priority="401" operator="between">
      <formula>20</formula>
      <formula>25</formula>
    </cfRule>
    <cfRule type="cellIs" dxfId="4086" priority="402" operator="between">
      <formula>15</formula>
      <formula>19.99</formula>
    </cfRule>
    <cfRule type="cellIs" dxfId="4085" priority="403" operator="between">
      <formula>10</formula>
      <formula>14.99</formula>
    </cfRule>
    <cfRule type="cellIs" dxfId="4084" priority="404" operator="between">
      <formula>5</formula>
      <formula>9.99</formula>
    </cfRule>
    <cfRule type="cellIs" dxfId="4083" priority="405" operator="between">
      <formula>0.001</formula>
      <formula>4.99</formula>
    </cfRule>
    <cfRule type="cellIs" dxfId="4082" priority="406" operator="equal">
      <formula>0</formula>
    </cfRule>
  </conditionalFormatting>
  <conditionalFormatting sqref="AB971">
    <cfRule type="cellIs" dxfId="4081" priority="400" operator="equal">
      <formula>0</formula>
    </cfRule>
  </conditionalFormatting>
  <conditionalFormatting sqref="AB984">
    <cfRule type="cellIs" dxfId="4080" priority="394" operator="between">
      <formula>20</formula>
      <formula>25</formula>
    </cfRule>
    <cfRule type="cellIs" dxfId="4079" priority="395" operator="between">
      <formula>15</formula>
      <formula>19.99</formula>
    </cfRule>
    <cfRule type="cellIs" dxfId="4078" priority="396" operator="between">
      <formula>10</formula>
      <formula>14.99</formula>
    </cfRule>
    <cfRule type="cellIs" dxfId="4077" priority="397" operator="between">
      <formula>5</formula>
      <formula>9.99</formula>
    </cfRule>
    <cfRule type="cellIs" dxfId="4076" priority="398" operator="between">
      <formula>0.001</formula>
      <formula>4.99</formula>
    </cfRule>
    <cfRule type="cellIs" dxfId="4075" priority="399" operator="equal">
      <formula>0</formula>
    </cfRule>
  </conditionalFormatting>
  <conditionalFormatting sqref="AB984">
    <cfRule type="cellIs" dxfId="4074" priority="393" operator="equal">
      <formula>0</formula>
    </cfRule>
  </conditionalFormatting>
  <conditionalFormatting sqref="AB990">
    <cfRule type="cellIs" dxfId="4073" priority="387" operator="between">
      <formula>20</formula>
      <formula>25</formula>
    </cfRule>
    <cfRule type="cellIs" dxfId="4072" priority="388" operator="between">
      <formula>15</formula>
      <formula>19.99</formula>
    </cfRule>
    <cfRule type="cellIs" dxfId="4071" priority="389" operator="between">
      <formula>10</formula>
      <formula>14.99</formula>
    </cfRule>
    <cfRule type="cellIs" dxfId="4070" priority="390" operator="between">
      <formula>5</formula>
      <formula>9.99</formula>
    </cfRule>
    <cfRule type="cellIs" dxfId="4069" priority="391" operator="between">
      <formula>0.001</formula>
      <formula>4.99</formula>
    </cfRule>
    <cfRule type="cellIs" dxfId="4068" priority="392" operator="equal">
      <formula>0</formula>
    </cfRule>
  </conditionalFormatting>
  <conditionalFormatting sqref="AB990">
    <cfRule type="cellIs" dxfId="4067" priority="386" operator="equal">
      <formula>0</formula>
    </cfRule>
  </conditionalFormatting>
  <conditionalFormatting sqref="AB996">
    <cfRule type="cellIs" dxfId="4066" priority="380" operator="between">
      <formula>20</formula>
      <formula>25</formula>
    </cfRule>
    <cfRule type="cellIs" dxfId="4065" priority="381" operator="between">
      <formula>15</formula>
      <formula>19.99</formula>
    </cfRule>
    <cfRule type="cellIs" dxfId="4064" priority="382" operator="between">
      <formula>10</formula>
      <formula>14.99</formula>
    </cfRule>
    <cfRule type="cellIs" dxfId="4063" priority="383" operator="between">
      <formula>5</formula>
      <formula>9.99</formula>
    </cfRule>
    <cfRule type="cellIs" dxfId="4062" priority="384" operator="between">
      <formula>0.001</formula>
      <formula>4.99</formula>
    </cfRule>
    <cfRule type="cellIs" dxfId="4061" priority="385" operator="equal">
      <formula>0</formula>
    </cfRule>
  </conditionalFormatting>
  <conditionalFormatting sqref="AB996">
    <cfRule type="cellIs" dxfId="4060" priority="379" operator="equal">
      <formula>0</formula>
    </cfRule>
  </conditionalFormatting>
  <conditionalFormatting sqref="AB1002">
    <cfRule type="cellIs" dxfId="4059" priority="373" operator="between">
      <formula>20</formula>
      <formula>25</formula>
    </cfRule>
    <cfRule type="cellIs" dxfId="4058" priority="374" operator="between">
      <formula>15</formula>
      <formula>19.99</formula>
    </cfRule>
    <cfRule type="cellIs" dxfId="4057" priority="375" operator="between">
      <formula>10</formula>
      <formula>14.99</formula>
    </cfRule>
    <cfRule type="cellIs" dxfId="4056" priority="376" operator="between">
      <formula>5</formula>
      <formula>9.99</formula>
    </cfRule>
    <cfRule type="cellIs" dxfId="4055" priority="377" operator="between">
      <formula>0.001</formula>
      <formula>4.99</formula>
    </cfRule>
    <cfRule type="cellIs" dxfId="4054" priority="378" operator="equal">
      <formula>0</formula>
    </cfRule>
  </conditionalFormatting>
  <conditionalFormatting sqref="AB1002">
    <cfRule type="cellIs" dxfId="4053" priority="372" operator="equal">
      <formula>0</formula>
    </cfRule>
  </conditionalFormatting>
  <conditionalFormatting sqref="AB1008">
    <cfRule type="cellIs" dxfId="4052" priority="366" operator="between">
      <formula>20</formula>
      <formula>25</formula>
    </cfRule>
    <cfRule type="cellIs" dxfId="4051" priority="367" operator="between">
      <formula>15</formula>
      <formula>19.99</formula>
    </cfRule>
    <cfRule type="cellIs" dxfId="4050" priority="368" operator="between">
      <formula>10</formula>
      <formula>14.99</formula>
    </cfRule>
    <cfRule type="cellIs" dxfId="4049" priority="369" operator="between">
      <formula>5</formula>
      <formula>9.99</formula>
    </cfRule>
    <cfRule type="cellIs" dxfId="4048" priority="370" operator="between">
      <formula>0.001</formula>
      <formula>4.99</formula>
    </cfRule>
    <cfRule type="cellIs" dxfId="4047" priority="371" operator="equal">
      <formula>0</formula>
    </cfRule>
  </conditionalFormatting>
  <conditionalFormatting sqref="AB1008">
    <cfRule type="cellIs" dxfId="4046" priority="365" operator="equal">
      <formula>0</formula>
    </cfRule>
  </conditionalFormatting>
  <conditionalFormatting sqref="AB1014">
    <cfRule type="cellIs" dxfId="4045" priority="359" operator="between">
      <formula>20</formula>
      <formula>25</formula>
    </cfRule>
    <cfRule type="cellIs" dxfId="4044" priority="360" operator="between">
      <formula>15</formula>
      <formula>19.99</formula>
    </cfRule>
    <cfRule type="cellIs" dxfId="4043" priority="361" operator="between">
      <formula>10</formula>
      <formula>14.99</formula>
    </cfRule>
    <cfRule type="cellIs" dxfId="4042" priority="362" operator="between">
      <formula>5</formula>
      <formula>9.99</formula>
    </cfRule>
    <cfRule type="cellIs" dxfId="4041" priority="363" operator="between">
      <formula>0.001</formula>
      <formula>4.99</formula>
    </cfRule>
    <cfRule type="cellIs" dxfId="4040" priority="364" operator="equal">
      <formula>0</formula>
    </cfRule>
  </conditionalFormatting>
  <conditionalFormatting sqref="AB1014">
    <cfRule type="cellIs" dxfId="4039" priority="358" operator="equal">
      <formula>0</formula>
    </cfRule>
  </conditionalFormatting>
  <conditionalFormatting sqref="AB1032">
    <cfRule type="cellIs" dxfId="4038" priority="352" operator="between">
      <formula>20</formula>
      <formula>25</formula>
    </cfRule>
    <cfRule type="cellIs" dxfId="4037" priority="353" operator="between">
      <formula>15</formula>
      <formula>19.99</formula>
    </cfRule>
    <cfRule type="cellIs" dxfId="4036" priority="354" operator="between">
      <formula>10</formula>
      <formula>14.99</formula>
    </cfRule>
    <cfRule type="cellIs" dxfId="4035" priority="355" operator="between">
      <formula>5</formula>
      <formula>9.99</formula>
    </cfRule>
    <cfRule type="cellIs" dxfId="4034" priority="356" operator="between">
      <formula>0.001</formula>
      <formula>4.99</formula>
    </cfRule>
    <cfRule type="cellIs" dxfId="4033" priority="357" operator="equal">
      <formula>0</formula>
    </cfRule>
  </conditionalFormatting>
  <conditionalFormatting sqref="AB1032">
    <cfRule type="cellIs" dxfId="4032" priority="351" operator="equal">
      <formula>0</formula>
    </cfRule>
  </conditionalFormatting>
  <conditionalFormatting sqref="AB1038">
    <cfRule type="cellIs" dxfId="4031" priority="345" operator="between">
      <formula>20</formula>
      <formula>25</formula>
    </cfRule>
    <cfRule type="cellIs" dxfId="4030" priority="346" operator="between">
      <formula>15</formula>
      <formula>19.99</formula>
    </cfRule>
    <cfRule type="cellIs" dxfId="4029" priority="347" operator="between">
      <formula>10</formula>
      <formula>14.99</formula>
    </cfRule>
    <cfRule type="cellIs" dxfId="4028" priority="348" operator="between">
      <formula>5</formula>
      <formula>9.99</formula>
    </cfRule>
    <cfRule type="cellIs" dxfId="4027" priority="349" operator="between">
      <formula>0.001</formula>
      <formula>4.99</formula>
    </cfRule>
    <cfRule type="cellIs" dxfId="4026" priority="350" operator="equal">
      <formula>0</formula>
    </cfRule>
  </conditionalFormatting>
  <conditionalFormatting sqref="AB1038">
    <cfRule type="cellIs" dxfId="4025" priority="344" operator="equal">
      <formula>0</formula>
    </cfRule>
  </conditionalFormatting>
  <conditionalFormatting sqref="AB1044">
    <cfRule type="cellIs" dxfId="4024" priority="338" operator="between">
      <formula>20</formula>
      <formula>25</formula>
    </cfRule>
    <cfRule type="cellIs" dxfId="4023" priority="339" operator="between">
      <formula>15</formula>
      <formula>19.99</formula>
    </cfRule>
    <cfRule type="cellIs" dxfId="4022" priority="340" operator="between">
      <formula>10</formula>
      <formula>14.99</formula>
    </cfRule>
    <cfRule type="cellIs" dxfId="4021" priority="341" operator="between">
      <formula>5</formula>
      <formula>9.99</formula>
    </cfRule>
    <cfRule type="cellIs" dxfId="4020" priority="342" operator="between">
      <formula>0.001</formula>
      <formula>4.99</formula>
    </cfRule>
    <cfRule type="cellIs" dxfId="4019" priority="343" operator="equal">
      <formula>0</formula>
    </cfRule>
  </conditionalFormatting>
  <conditionalFormatting sqref="AB1044">
    <cfRule type="cellIs" dxfId="4018" priority="337" operator="equal">
      <formula>0</formula>
    </cfRule>
  </conditionalFormatting>
  <conditionalFormatting sqref="AB1050">
    <cfRule type="cellIs" dxfId="4017" priority="331" operator="between">
      <formula>20</formula>
      <formula>25</formula>
    </cfRule>
    <cfRule type="cellIs" dxfId="4016" priority="332" operator="between">
      <formula>15</formula>
      <formula>19.99</formula>
    </cfRule>
    <cfRule type="cellIs" dxfId="4015" priority="333" operator="between">
      <formula>10</formula>
      <formula>14.99</formula>
    </cfRule>
    <cfRule type="cellIs" dxfId="4014" priority="334" operator="between">
      <formula>5</formula>
      <formula>9.99</formula>
    </cfRule>
    <cfRule type="cellIs" dxfId="4013" priority="335" operator="between">
      <formula>0.001</formula>
      <formula>4.99</formula>
    </cfRule>
    <cfRule type="cellIs" dxfId="4012" priority="336" operator="equal">
      <formula>0</formula>
    </cfRule>
  </conditionalFormatting>
  <conditionalFormatting sqref="AB1050">
    <cfRule type="cellIs" dxfId="4011" priority="330" operator="equal">
      <formula>0</formula>
    </cfRule>
  </conditionalFormatting>
  <conditionalFormatting sqref="AB1056">
    <cfRule type="cellIs" dxfId="4010" priority="324" operator="between">
      <formula>20</formula>
      <formula>25</formula>
    </cfRule>
    <cfRule type="cellIs" dxfId="4009" priority="325" operator="between">
      <formula>15</formula>
      <formula>19.99</formula>
    </cfRule>
    <cfRule type="cellIs" dxfId="4008" priority="326" operator="between">
      <formula>10</formula>
      <formula>14.99</formula>
    </cfRule>
    <cfRule type="cellIs" dxfId="4007" priority="327" operator="between">
      <formula>5</formula>
      <formula>9.99</formula>
    </cfRule>
    <cfRule type="cellIs" dxfId="4006" priority="328" operator="between">
      <formula>0.001</formula>
      <formula>4.99</formula>
    </cfRule>
    <cfRule type="cellIs" dxfId="4005" priority="329" operator="equal">
      <formula>0</formula>
    </cfRule>
  </conditionalFormatting>
  <conditionalFormatting sqref="AB1056">
    <cfRule type="cellIs" dxfId="4004" priority="323" operator="equal">
      <formula>0</formula>
    </cfRule>
  </conditionalFormatting>
  <conditionalFormatting sqref="AB1062">
    <cfRule type="cellIs" dxfId="4003" priority="317" operator="between">
      <formula>20</formula>
      <formula>25</formula>
    </cfRule>
    <cfRule type="cellIs" dxfId="4002" priority="318" operator="between">
      <formula>15</formula>
      <formula>19.99</formula>
    </cfRule>
    <cfRule type="cellIs" dxfId="4001" priority="319" operator="between">
      <formula>10</formula>
      <formula>14.99</formula>
    </cfRule>
    <cfRule type="cellIs" dxfId="4000" priority="320" operator="between">
      <formula>5</formula>
      <formula>9.99</formula>
    </cfRule>
    <cfRule type="cellIs" dxfId="3999" priority="321" operator="between">
      <formula>0.001</formula>
      <formula>4.99</formula>
    </cfRule>
    <cfRule type="cellIs" dxfId="3998" priority="322" operator="equal">
      <formula>0</formula>
    </cfRule>
  </conditionalFormatting>
  <conditionalFormatting sqref="AB1062">
    <cfRule type="cellIs" dxfId="3997" priority="316" operator="equal">
      <formula>0</formula>
    </cfRule>
  </conditionalFormatting>
  <conditionalFormatting sqref="AB1068">
    <cfRule type="cellIs" dxfId="3996" priority="310" operator="between">
      <formula>20</formula>
      <formula>25</formula>
    </cfRule>
    <cfRule type="cellIs" dxfId="3995" priority="311" operator="between">
      <formula>15</formula>
      <formula>19.99</formula>
    </cfRule>
    <cfRule type="cellIs" dxfId="3994" priority="312" operator="between">
      <formula>10</formula>
      <formula>14.99</formula>
    </cfRule>
    <cfRule type="cellIs" dxfId="3993" priority="313" operator="between">
      <formula>5</formula>
      <formula>9.99</formula>
    </cfRule>
    <cfRule type="cellIs" dxfId="3992" priority="314" operator="between">
      <formula>0.001</formula>
      <formula>4.99</formula>
    </cfRule>
    <cfRule type="cellIs" dxfId="3991" priority="315" operator="equal">
      <formula>0</formula>
    </cfRule>
  </conditionalFormatting>
  <conditionalFormatting sqref="AB1068">
    <cfRule type="cellIs" dxfId="3990" priority="309" operator="equal">
      <formula>0</formula>
    </cfRule>
  </conditionalFormatting>
  <conditionalFormatting sqref="AB1074">
    <cfRule type="cellIs" dxfId="3989" priority="303" operator="between">
      <formula>20</formula>
      <formula>25</formula>
    </cfRule>
    <cfRule type="cellIs" dxfId="3988" priority="304" operator="between">
      <formula>15</formula>
      <formula>19.99</formula>
    </cfRule>
    <cfRule type="cellIs" dxfId="3987" priority="305" operator="between">
      <formula>10</formula>
      <formula>14.99</formula>
    </cfRule>
    <cfRule type="cellIs" dxfId="3986" priority="306" operator="between">
      <formula>5</formula>
      <formula>9.99</formula>
    </cfRule>
    <cfRule type="cellIs" dxfId="3985" priority="307" operator="between">
      <formula>0.001</formula>
      <formula>4.99</formula>
    </cfRule>
    <cfRule type="cellIs" dxfId="3984" priority="308" operator="equal">
      <formula>0</formula>
    </cfRule>
  </conditionalFormatting>
  <conditionalFormatting sqref="AB1074">
    <cfRule type="cellIs" dxfId="3983" priority="302" operator="equal">
      <formula>0</formula>
    </cfRule>
  </conditionalFormatting>
  <conditionalFormatting sqref="AB1080">
    <cfRule type="cellIs" dxfId="3982" priority="296" operator="between">
      <formula>20</formula>
      <formula>25</formula>
    </cfRule>
    <cfRule type="cellIs" dxfId="3981" priority="297" operator="between">
      <formula>15</formula>
      <formula>19.99</formula>
    </cfRule>
    <cfRule type="cellIs" dxfId="3980" priority="298" operator="between">
      <formula>10</formula>
      <formula>14.99</formula>
    </cfRule>
    <cfRule type="cellIs" dxfId="3979" priority="299" operator="between">
      <formula>5</formula>
      <formula>9.99</formula>
    </cfRule>
    <cfRule type="cellIs" dxfId="3978" priority="300" operator="between">
      <formula>0.001</formula>
      <formula>4.99</formula>
    </cfRule>
    <cfRule type="cellIs" dxfId="3977" priority="301" operator="equal">
      <formula>0</formula>
    </cfRule>
  </conditionalFormatting>
  <conditionalFormatting sqref="AB1080">
    <cfRule type="cellIs" dxfId="3976" priority="295" operator="equal">
      <formula>0</formula>
    </cfRule>
  </conditionalFormatting>
  <conditionalFormatting sqref="AB1086">
    <cfRule type="cellIs" dxfId="3975" priority="289" operator="between">
      <formula>20</formula>
      <formula>25</formula>
    </cfRule>
    <cfRule type="cellIs" dxfId="3974" priority="290" operator="between">
      <formula>15</formula>
      <formula>19.99</formula>
    </cfRule>
    <cfRule type="cellIs" dxfId="3973" priority="291" operator="between">
      <formula>10</formula>
      <formula>14.99</formula>
    </cfRule>
    <cfRule type="cellIs" dxfId="3972" priority="292" operator="between">
      <formula>5</formula>
      <formula>9.99</formula>
    </cfRule>
    <cfRule type="cellIs" dxfId="3971" priority="293" operator="between">
      <formula>0.001</formula>
      <formula>4.99</formula>
    </cfRule>
    <cfRule type="cellIs" dxfId="3970" priority="294" operator="equal">
      <formula>0</formula>
    </cfRule>
  </conditionalFormatting>
  <conditionalFormatting sqref="AB1086">
    <cfRule type="cellIs" dxfId="3969" priority="288" operator="equal">
      <formula>0</formula>
    </cfRule>
  </conditionalFormatting>
  <conditionalFormatting sqref="AB1092">
    <cfRule type="cellIs" dxfId="3968" priority="282" operator="between">
      <formula>20</formula>
      <formula>25</formula>
    </cfRule>
    <cfRule type="cellIs" dxfId="3967" priority="283" operator="between">
      <formula>15</formula>
      <formula>19.99</formula>
    </cfRule>
    <cfRule type="cellIs" dxfId="3966" priority="284" operator="between">
      <formula>10</formula>
      <formula>14.99</formula>
    </cfRule>
    <cfRule type="cellIs" dxfId="3965" priority="285" operator="between">
      <formula>5</formula>
      <formula>9.99</formula>
    </cfRule>
    <cfRule type="cellIs" dxfId="3964" priority="286" operator="between">
      <formula>0.001</formula>
      <formula>4.99</formula>
    </cfRule>
    <cfRule type="cellIs" dxfId="3963" priority="287" operator="equal">
      <formula>0</formula>
    </cfRule>
  </conditionalFormatting>
  <conditionalFormatting sqref="AB1092">
    <cfRule type="cellIs" dxfId="3962" priority="281" operator="equal">
      <formula>0</formula>
    </cfRule>
  </conditionalFormatting>
  <conditionalFormatting sqref="AB1105">
    <cfRule type="cellIs" dxfId="3961" priority="275" operator="between">
      <formula>20</formula>
      <formula>25</formula>
    </cfRule>
    <cfRule type="cellIs" dxfId="3960" priority="276" operator="between">
      <formula>15</formula>
      <formula>19.99</formula>
    </cfRule>
    <cfRule type="cellIs" dxfId="3959" priority="277" operator="between">
      <formula>10</formula>
      <formula>14.99</formula>
    </cfRule>
    <cfRule type="cellIs" dxfId="3958" priority="278" operator="between">
      <formula>5</formula>
      <formula>9.99</formula>
    </cfRule>
    <cfRule type="cellIs" dxfId="3957" priority="279" operator="between">
      <formula>0.001</formula>
      <formula>4.99</formula>
    </cfRule>
    <cfRule type="cellIs" dxfId="3956" priority="280" operator="equal">
      <formula>0</formula>
    </cfRule>
  </conditionalFormatting>
  <conditionalFormatting sqref="AB1105">
    <cfRule type="cellIs" dxfId="3955" priority="274" operator="equal">
      <formula>0</formula>
    </cfRule>
  </conditionalFormatting>
  <conditionalFormatting sqref="AB1111">
    <cfRule type="cellIs" dxfId="3954" priority="268" operator="between">
      <formula>20</formula>
      <formula>25</formula>
    </cfRule>
    <cfRule type="cellIs" dxfId="3953" priority="269" operator="between">
      <formula>15</formula>
      <formula>19.99</formula>
    </cfRule>
    <cfRule type="cellIs" dxfId="3952" priority="270" operator="between">
      <formula>10</formula>
      <formula>14.99</formula>
    </cfRule>
    <cfRule type="cellIs" dxfId="3951" priority="271" operator="between">
      <formula>5</formula>
      <formula>9.99</formula>
    </cfRule>
    <cfRule type="cellIs" dxfId="3950" priority="272" operator="between">
      <formula>0.001</formula>
      <formula>4.99</formula>
    </cfRule>
    <cfRule type="cellIs" dxfId="3949" priority="273" operator="equal">
      <formula>0</formula>
    </cfRule>
  </conditionalFormatting>
  <conditionalFormatting sqref="AB1111">
    <cfRule type="cellIs" dxfId="3948" priority="267" operator="equal">
      <formula>0</formula>
    </cfRule>
  </conditionalFormatting>
  <conditionalFormatting sqref="AB1117">
    <cfRule type="cellIs" dxfId="3947" priority="261" operator="between">
      <formula>20</formula>
      <formula>25</formula>
    </cfRule>
    <cfRule type="cellIs" dxfId="3946" priority="262" operator="between">
      <formula>15</formula>
      <formula>19.99</formula>
    </cfRule>
    <cfRule type="cellIs" dxfId="3945" priority="263" operator="between">
      <formula>10</formula>
      <formula>14.99</formula>
    </cfRule>
    <cfRule type="cellIs" dxfId="3944" priority="264" operator="between">
      <formula>5</formula>
      <formula>9.99</formula>
    </cfRule>
    <cfRule type="cellIs" dxfId="3943" priority="265" operator="between">
      <formula>0.001</formula>
      <formula>4.99</formula>
    </cfRule>
    <cfRule type="cellIs" dxfId="3942" priority="266" operator="equal">
      <formula>0</formula>
    </cfRule>
  </conditionalFormatting>
  <conditionalFormatting sqref="AB1117">
    <cfRule type="cellIs" dxfId="3941" priority="260" operator="equal">
      <formula>0</formula>
    </cfRule>
  </conditionalFormatting>
  <conditionalFormatting sqref="AB1123">
    <cfRule type="cellIs" dxfId="3940" priority="254" operator="between">
      <formula>20</formula>
      <formula>25</formula>
    </cfRule>
    <cfRule type="cellIs" dxfId="3939" priority="255" operator="between">
      <formula>15</formula>
      <formula>19.99</formula>
    </cfRule>
    <cfRule type="cellIs" dxfId="3938" priority="256" operator="between">
      <formula>10</formula>
      <formula>14.99</formula>
    </cfRule>
    <cfRule type="cellIs" dxfId="3937" priority="257" operator="between">
      <formula>5</formula>
      <formula>9.99</formula>
    </cfRule>
    <cfRule type="cellIs" dxfId="3936" priority="258" operator="between">
      <formula>0.001</formula>
      <formula>4.99</formula>
    </cfRule>
    <cfRule type="cellIs" dxfId="3935" priority="259" operator="equal">
      <formula>0</formula>
    </cfRule>
  </conditionalFormatting>
  <conditionalFormatting sqref="AB1123">
    <cfRule type="cellIs" dxfId="3934" priority="253" operator="equal">
      <formula>0</formula>
    </cfRule>
  </conditionalFormatting>
  <conditionalFormatting sqref="AB1129">
    <cfRule type="cellIs" dxfId="3933" priority="247" operator="between">
      <formula>20</formula>
      <formula>25</formula>
    </cfRule>
    <cfRule type="cellIs" dxfId="3932" priority="248" operator="between">
      <formula>15</formula>
      <formula>19.99</formula>
    </cfRule>
    <cfRule type="cellIs" dxfId="3931" priority="249" operator="between">
      <formula>10</formula>
      <formula>14.99</formula>
    </cfRule>
    <cfRule type="cellIs" dxfId="3930" priority="250" operator="between">
      <formula>5</formula>
      <formula>9.99</formula>
    </cfRule>
    <cfRule type="cellIs" dxfId="3929" priority="251" operator="between">
      <formula>0.001</formula>
      <formula>4.99</formula>
    </cfRule>
    <cfRule type="cellIs" dxfId="3928" priority="252" operator="equal">
      <formula>0</formula>
    </cfRule>
  </conditionalFormatting>
  <conditionalFormatting sqref="AB1129">
    <cfRule type="cellIs" dxfId="3927" priority="246" operator="equal">
      <formula>0</formula>
    </cfRule>
  </conditionalFormatting>
  <conditionalFormatting sqref="AB1135">
    <cfRule type="cellIs" dxfId="3926" priority="240" operator="between">
      <formula>20</formula>
      <formula>25</formula>
    </cfRule>
    <cfRule type="cellIs" dxfId="3925" priority="241" operator="between">
      <formula>15</formula>
      <formula>19.99</formula>
    </cfRule>
    <cfRule type="cellIs" dxfId="3924" priority="242" operator="between">
      <formula>10</formula>
      <formula>14.99</formula>
    </cfRule>
    <cfRule type="cellIs" dxfId="3923" priority="243" operator="between">
      <formula>5</formula>
      <formula>9.99</formula>
    </cfRule>
    <cfRule type="cellIs" dxfId="3922" priority="244" operator="between">
      <formula>0.001</formula>
      <formula>4.99</formula>
    </cfRule>
    <cfRule type="cellIs" dxfId="3921" priority="245" operator="equal">
      <formula>0</formula>
    </cfRule>
  </conditionalFormatting>
  <conditionalFormatting sqref="AB1135">
    <cfRule type="cellIs" dxfId="3920" priority="239" operator="equal">
      <formula>0</formula>
    </cfRule>
  </conditionalFormatting>
  <conditionalFormatting sqref="AB1153">
    <cfRule type="cellIs" dxfId="3919" priority="233" operator="between">
      <formula>20</formula>
      <formula>25</formula>
    </cfRule>
    <cfRule type="cellIs" dxfId="3918" priority="234" operator="between">
      <formula>15</formula>
      <formula>19.99</formula>
    </cfRule>
    <cfRule type="cellIs" dxfId="3917" priority="235" operator="between">
      <formula>10</formula>
      <formula>14.99</formula>
    </cfRule>
    <cfRule type="cellIs" dxfId="3916" priority="236" operator="between">
      <formula>5</formula>
      <formula>9.99</formula>
    </cfRule>
    <cfRule type="cellIs" dxfId="3915" priority="237" operator="between">
      <formula>0.001</formula>
      <formula>4.99</formula>
    </cfRule>
    <cfRule type="cellIs" dxfId="3914" priority="238" operator="equal">
      <formula>0</formula>
    </cfRule>
  </conditionalFormatting>
  <conditionalFormatting sqref="AB1153">
    <cfRule type="cellIs" dxfId="3913" priority="232" operator="equal">
      <formula>0</formula>
    </cfRule>
  </conditionalFormatting>
  <conditionalFormatting sqref="AB1159">
    <cfRule type="cellIs" dxfId="3912" priority="226" operator="between">
      <formula>20</formula>
      <formula>25</formula>
    </cfRule>
    <cfRule type="cellIs" dxfId="3911" priority="227" operator="between">
      <formula>15</formula>
      <formula>19.99</formula>
    </cfRule>
    <cfRule type="cellIs" dxfId="3910" priority="228" operator="between">
      <formula>10</formula>
      <formula>14.99</formula>
    </cfRule>
    <cfRule type="cellIs" dxfId="3909" priority="229" operator="between">
      <formula>5</formula>
      <formula>9.99</formula>
    </cfRule>
    <cfRule type="cellIs" dxfId="3908" priority="230" operator="between">
      <formula>0.001</formula>
      <formula>4.99</formula>
    </cfRule>
    <cfRule type="cellIs" dxfId="3907" priority="231" operator="equal">
      <formula>0</formula>
    </cfRule>
  </conditionalFormatting>
  <conditionalFormatting sqref="AB1159">
    <cfRule type="cellIs" dxfId="3906" priority="225" operator="equal">
      <formula>0</formula>
    </cfRule>
  </conditionalFormatting>
  <conditionalFormatting sqref="AB1165">
    <cfRule type="cellIs" dxfId="3905" priority="219" operator="between">
      <formula>20</formula>
      <formula>25</formula>
    </cfRule>
    <cfRule type="cellIs" dxfId="3904" priority="220" operator="between">
      <formula>15</formula>
      <formula>19.99</formula>
    </cfRule>
    <cfRule type="cellIs" dxfId="3903" priority="221" operator="between">
      <formula>10</formula>
      <formula>14.99</formula>
    </cfRule>
    <cfRule type="cellIs" dxfId="3902" priority="222" operator="between">
      <formula>5</formula>
      <formula>9.99</formula>
    </cfRule>
    <cfRule type="cellIs" dxfId="3901" priority="223" operator="between">
      <formula>0.001</formula>
      <formula>4.99</formula>
    </cfRule>
    <cfRule type="cellIs" dxfId="3900" priority="224" operator="equal">
      <formula>0</formula>
    </cfRule>
  </conditionalFormatting>
  <conditionalFormatting sqref="AB1165">
    <cfRule type="cellIs" dxfId="3899" priority="218" operator="equal">
      <formula>0</formula>
    </cfRule>
  </conditionalFormatting>
  <conditionalFormatting sqref="AB1171">
    <cfRule type="cellIs" dxfId="3898" priority="212" operator="between">
      <formula>20</formula>
      <formula>25</formula>
    </cfRule>
    <cfRule type="cellIs" dxfId="3897" priority="213" operator="between">
      <formula>15</formula>
      <formula>19.99</formula>
    </cfRule>
    <cfRule type="cellIs" dxfId="3896" priority="214" operator="between">
      <formula>10</formula>
      <formula>14.99</formula>
    </cfRule>
    <cfRule type="cellIs" dxfId="3895" priority="215" operator="between">
      <formula>5</formula>
      <formula>9.99</formula>
    </cfRule>
    <cfRule type="cellIs" dxfId="3894" priority="216" operator="between">
      <formula>0.001</formula>
      <formula>4.99</formula>
    </cfRule>
    <cfRule type="cellIs" dxfId="3893" priority="217" operator="equal">
      <formula>0</formula>
    </cfRule>
  </conditionalFormatting>
  <conditionalFormatting sqref="AB1171">
    <cfRule type="cellIs" dxfId="3892" priority="211" operator="equal">
      <formula>0</formula>
    </cfRule>
  </conditionalFormatting>
  <conditionalFormatting sqref="AB1177">
    <cfRule type="cellIs" dxfId="3891" priority="205" operator="between">
      <formula>20</formula>
      <formula>25</formula>
    </cfRule>
    <cfRule type="cellIs" dxfId="3890" priority="206" operator="between">
      <formula>15</formula>
      <formula>19.99</formula>
    </cfRule>
    <cfRule type="cellIs" dxfId="3889" priority="207" operator="between">
      <formula>10</formula>
      <formula>14.99</formula>
    </cfRule>
    <cfRule type="cellIs" dxfId="3888" priority="208" operator="between">
      <formula>5</formula>
      <formula>9.99</formula>
    </cfRule>
    <cfRule type="cellIs" dxfId="3887" priority="209" operator="between">
      <formula>0.001</formula>
      <formula>4.99</formula>
    </cfRule>
    <cfRule type="cellIs" dxfId="3886" priority="210" operator="equal">
      <formula>0</formula>
    </cfRule>
  </conditionalFormatting>
  <conditionalFormatting sqref="AB1177">
    <cfRule type="cellIs" dxfId="3885" priority="204" operator="equal">
      <formula>0</formula>
    </cfRule>
  </conditionalFormatting>
  <conditionalFormatting sqref="AB1183">
    <cfRule type="cellIs" dxfId="3884" priority="198" operator="between">
      <formula>20</formula>
      <formula>25</formula>
    </cfRule>
    <cfRule type="cellIs" dxfId="3883" priority="199" operator="between">
      <formula>15</formula>
      <formula>19.99</formula>
    </cfRule>
    <cfRule type="cellIs" dxfId="3882" priority="200" operator="between">
      <formula>10</formula>
      <formula>14.99</formula>
    </cfRule>
    <cfRule type="cellIs" dxfId="3881" priority="201" operator="between">
      <formula>5</formula>
      <formula>9.99</formula>
    </cfRule>
    <cfRule type="cellIs" dxfId="3880" priority="202" operator="between">
      <formula>0.001</formula>
      <formula>4.99</formula>
    </cfRule>
    <cfRule type="cellIs" dxfId="3879" priority="203" operator="equal">
      <formula>0</formula>
    </cfRule>
  </conditionalFormatting>
  <conditionalFormatting sqref="AB1183">
    <cfRule type="cellIs" dxfId="3878" priority="197" operator="equal">
      <formula>0</formula>
    </cfRule>
  </conditionalFormatting>
  <conditionalFormatting sqref="AB1189">
    <cfRule type="cellIs" dxfId="3877" priority="191" operator="between">
      <formula>20</formula>
      <formula>25</formula>
    </cfRule>
    <cfRule type="cellIs" dxfId="3876" priority="192" operator="between">
      <formula>15</formula>
      <formula>19.99</formula>
    </cfRule>
    <cfRule type="cellIs" dxfId="3875" priority="193" operator="between">
      <formula>10</formula>
      <formula>14.99</formula>
    </cfRule>
    <cfRule type="cellIs" dxfId="3874" priority="194" operator="between">
      <formula>5</formula>
      <formula>9.99</formula>
    </cfRule>
    <cfRule type="cellIs" dxfId="3873" priority="195" operator="between">
      <formula>0.001</formula>
      <formula>4.99</formula>
    </cfRule>
    <cfRule type="cellIs" dxfId="3872" priority="196" operator="equal">
      <formula>0</formula>
    </cfRule>
  </conditionalFormatting>
  <conditionalFormatting sqref="AB1189">
    <cfRule type="cellIs" dxfId="3871" priority="190" operator="equal">
      <formula>0</formula>
    </cfRule>
  </conditionalFormatting>
  <conditionalFormatting sqref="AB1195">
    <cfRule type="cellIs" dxfId="3870" priority="184" operator="between">
      <formula>20</formula>
      <formula>25</formula>
    </cfRule>
    <cfRule type="cellIs" dxfId="3869" priority="185" operator="between">
      <formula>15</formula>
      <formula>19.99</formula>
    </cfRule>
    <cfRule type="cellIs" dxfId="3868" priority="186" operator="between">
      <formula>10</formula>
      <formula>14.99</formula>
    </cfRule>
    <cfRule type="cellIs" dxfId="3867" priority="187" operator="between">
      <formula>5</formula>
      <formula>9.99</formula>
    </cfRule>
    <cfRule type="cellIs" dxfId="3866" priority="188" operator="between">
      <formula>0.001</formula>
      <formula>4.99</formula>
    </cfRule>
    <cfRule type="cellIs" dxfId="3865" priority="189" operator="equal">
      <formula>0</formula>
    </cfRule>
  </conditionalFormatting>
  <conditionalFormatting sqref="AB1195">
    <cfRule type="cellIs" dxfId="3864" priority="183" operator="equal">
      <formula>0</formula>
    </cfRule>
  </conditionalFormatting>
  <conditionalFormatting sqref="AB1201">
    <cfRule type="cellIs" dxfId="3863" priority="177" operator="between">
      <formula>20</formula>
      <formula>25</formula>
    </cfRule>
    <cfRule type="cellIs" dxfId="3862" priority="178" operator="between">
      <formula>15</formula>
      <formula>19.99</formula>
    </cfRule>
    <cfRule type="cellIs" dxfId="3861" priority="179" operator="between">
      <formula>10</formula>
      <formula>14.99</formula>
    </cfRule>
    <cfRule type="cellIs" dxfId="3860" priority="180" operator="between">
      <formula>5</formula>
      <formula>9.99</formula>
    </cfRule>
    <cfRule type="cellIs" dxfId="3859" priority="181" operator="between">
      <formula>0.001</formula>
      <formula>4.99</formula>
    </cfRule>
    <cfRule type="cellIs" dxfId="3858" priority="182" operator="equal">
      <formula>0</formula>
    </cfRule>
  </conditionalFormatting>
  <conditionalFormatting sqref="AB1201">
    <cfRule type="cellIs" dxfId="3857" priority="176" operator="equal">
      <formula>0</formula>
    </cfRule>
  </conditionalFormatting>
  <conditionalFormatting sqref="AB1207">
    <cfRule type="cellIs" dxfId="3856" priority="170" operator="between">
      <formula>20</formula>
      <formula>25</formula>
    </cfRule>
    <cfRule type="cellIs" dxfId="3855" priority="171" operator="between">
      <formula>15</formula>
      <formula>19.99</formula>
    </cfRule>
    <cfRule type="cellIs" dxfId="3854" priority="172" operator="between">
      <formula>10</formula>
      <formula>14.99</formula>
    </cfRule>
    <cfRule type="cellIs" dxfId="3853" priority="173" operator="between">
      <formula>5</formula>
      <formula>9.99</formula>
    </cfRule>
    <cfRule type="cellIs" dxfId="3852" priority="174" operator="between">
      <formula>0.001</formula>
      <formula>4.99</formula>
    </cfRule>
    <cfRule type="cellIs" dxfId="3851" priority="175" operator="equal">
      <formula>0</formula>
    </cfRule>
  </conditionalFormatting>
  <conditionalFormatting sqref="AB1207">
    <cfRule type="cellIs" dxfId="3850" priority="169" operator="equal">
      <formula>0</formula>
    </cfRule>
  </conditionalFormatting>
  <conditionalFormatting sqref="AB1213">
    <cfRule type="cellIs" dxfId="3849" priority="163" operator="between">
      <formula>20</formula>
      <formula>25</formula>
    </cfRule>
    <cfRule type="cellIs" dxfId="3848" priority="164" operator="between">
      <formula>15</formula>
      <formula>19.99</formula>
    </cfRule>
    <cfRule type="cellIs" dxfId="3847" priority="165" operator="between">
      <formula>10</formula>
      <formula>14.99</formula>
    </cfRule>
    <cfRule type="cellIs" dxfId="3846" priority="166" operator="between">
      <formula>5</formula>
      <formula>9.99</formula>
    </cfRule>
    <cfRule type="cellIs" dxfId="3845" priority="167" operator="between">
      <formula>0.001</formula>
      <formula>4.99</formula>
    </cfRule>
    <cfRule type="cellIs" dxfId="3844" priority="168" operator="equal">
      <formula>0</formula>
    </cfRule>
  </conditionalFormatting>
  <conditionalFormatting sqref="AB1213">
    <cfRule type="cellIs" dxfId="3843" priority="162" operator="equal">
      <formula>0</formula>
    </cfRule>
  </conditionalFormatting>
  <conditionalFormatting sqref="AB118">
    <cfRule type="cellIs" dxfId="3842" priority="156" operator="between">
      <formula>20</formula>
      <formula>25</formula>
    </cfRule>
    <cfRule type="cellIs" dxfId="3841" priority="157" operator="between">
      <formula>15</formula>
      <formula>19.99</formula>
    </cfRule>
    <cfRule type="cellIs" dxfId="3840" priority="158" operator="between">
      <formula>10</formula>
      <formula>14.99</formula>
    </cfRule>
    <cfRule type="cellIs" dxfId="3839" priority="159" operator="between">
      <formula>5</formula>
      <formula>9.99</formula>
    </cfRule>
    <cfRule type="cellIs" dxfId="3838" priority="160" operator="between">
      <formula>0.001</formula>
      <formula>4.99</formula>
    </cfRule>
    <cfRule type="cellIs" dxfId="3837" priority="161" operator="equal">
      <formula>0</formula>
    </cfRule>
  </conditionalFormatting>
  <conditionalFormatting sqref="AB118">
    <cfRule type="cellIs" dxfId="3836" priority="155" operator="equal">
      <formula>0</formula>
    </cfRule>
  </conditionalFormatting>
  <conditionalFormatting sqref="AB124">
    <cfRule type="cellIs" dxfId="3835" priority="149" operator="between">
      <formula>20</formula>
      <formula>25</formula>
    </cfRule>
    <cfRule type="cellIs" dxfId="3834" priority="150" operator="between">
      <formula>15</formula>
      <formula>19.99</formula>
    </cfRule>
    <cfRule type="cellIs" dxfId="3833" priority="151" operator="between">
      <formula>10</formula>
      <formula>14.99</formula>
    </cfRule>
    <cfRule type="cellIs" dxfId="3832" priority="152" operator="between">
      <formula>5</formula>
      <formula>9.99</formula>
    </cfRule>
    <cfRule type="cellIs" dxfId="3831" priority="153" operator="between">
      <formula>0.001</formula>
      <formula>4.99</formula>
    </cfRule>
    <cfRule type="cellIs" dxfId="3830" priority="154" operator="equal">
      <formula>0</formula>
    </cfRule>
  </conditionalFormatting>
  <conditionalFormatting sqref="AB124">
    <cfRule type="cellIs" dxfId="3829" priority="148" operator="equal">
      <formula>0</formula>
    </cfRule>
  </conditionalFormatting>
  <conditionalFormatting sqref="AB58">
    <cfRule type="cellIs" dxfId="3828" priority="142" operator="between">
      <formula>20</formula>
      <formula>25</formula>
    </cfRule>
    <cfRule type="cellIs" dxfId="3827" priority="143" operator="between">
      <formula>15</formula>
      <formula>19.99</formula>
    </cfRule>
    <cfRule type="cellIs" dxfId="3826" priority="144" operator="between">
      <formula>10</formula>
      <formula>14.99</formula>
    </cfRule>
    <cfRule type="cellIs" dxfId="3825" priority="145" operator="between">
      <formula>5</formula>
      <formula>9.99</formula>
    </cfRule>
    <cfRule type="cellIs" dxfId="3824" priority="146" operator="between">
      <formula>0.001</formula>
      <formula>4.99</formula>
    </cfRule>
    <cfRule type="cellIs" dxfId="3823" priority="147" operator="equal">
      <formula>0</formula>
    </cfRule>
  </conditionalFormatting>
  <conditionalFormatting sqref="AB58">
    <cfRule type="cellIs" dxfId="3822" priority="141" operator="equal">
      <formula>0</formula>
    </cfRule>
  </conditionalFormatting>
  <conditionalFormatting sqref="AB179">
    <cfRule type="cellIs" dxfId="3821" priority="135" operator="between">
      <formula>20</formula>
      <formula>25</formula>
    </cfRule>
    <cfRule type="cellIs" dxfId="3820" priority="136" operator="between">
      <formula>15</formula>
      <formula>19.99</formula>
    </cfRule>
    <cfRule type="cellIs" dxfId="3819" priority="137" operator="between">
      <formula>10</formula>
      <formula>14.99</formula>
    </cfRule>
    <cfRule type="cellIs" dxfId="3818" priority="138" operator="between">
      <formula>5</formula>
      <formula>9.99</formula>
    </cfRule>
    <cfRule type="cellIs" dxfId="3817" priority="139" operator="between">
      <formula>0.001</formula>
      <formula>4.99</formula>
    </cfRule>
    <cfRule type="cellIs" dxfId="3816" priority="140" operator="equal">
      <formula>0</formula>
    </cfRule>
  </conditionalFormatting>
  <conditionalFormatting sqref="AB179">
    <cfRule type="cellIs" dxfId="3815" priority="134" operator="equal">
      <formula>0</formula>
    </cfRule>
  </conditionalFormatting>
  <conditionalFormatting sqref="AB300">
    <cfRule type="cellIs" dxfId="3814" priority="128" operator="between">
      <formula>20</formula>
      <formula>25</formula>
    </cfRule>
    <cfRule type="cellIs" dxfId="3813" priority="129" operator="between">
      <formula>15</formula>
      <formula>19.99</formula>
    </cfRule>
    <cfRule type="cellIs" dxfId="3812" priority="130" operator="between">
      <formula>10</formula>
      <formula>14.99</formula>
    </cfRule>
    <cfRule type="cellIs" dxfId="3811" priority="131" operator="between">
      <formula>5</formula>
      <formula>9.99</formula>
    </cfRule>
    <cfRule type="cellIs" dxfId="3810" priority="132" operator="between">
      <formula>0.001</formula>
      <formula>4.99</formula>
    </cfRule>
    <cfRule type="cellIs" dxfId="3809" priority="133" operator="equal">
      <formula>0</formula>
    </cfRule>
  </conditionalFormatting>
  <conditionalFormatting sqref="AB300">
    <cfRule type="cellIs" dxfId="3808" priority="127" operator="equal">
      <formula>0</formula>
    </cfRule>
  </conditionalFormatting>
  <conditionalFormatting sqref="AB421">
    <cfRule type="cellIs" dxfId="3807" priority="121" operator="between">
      <formula>20</formula>
      <formula>25</formula>
    </cfRule>
    <cfRule type="cellIs" dxfId="3806" priority="122" operator="between">
      <formula>15</formula>
      <formula>19.99</formula>
    </cfRule>
    <cfRule type="cellIs" dxfId="3805" priority="123" operator="between">
      <formula>10</formula>
      <formula>14.99</formula>
    </cfRule>
    <cfRule type="cellIs" dxfId="3804" priority="124" operator="between">
      <formula>5</formula>
      <formula>9.99</formula>
    </cfRule>
    <cfRule type="cellIs" dxfId="3803" priority="125" operator="between">
      <formula>0.001</formula>
      <formula>4.99</formula>
    </cfRule>
    <cfRule type="cellIs" dxfId="3802" priority="126" operator="equal">
      <formula>0</formula>
    </cfRule>
  </conditionalFormatting>
  <conditionalFormatting sqref="AB421">
    <cfRule type="cellIs" dxfId="3801" priority="120" operator="equal">
      <formula>0</formula>
    </cfRule>
  </conditionalFormatting>
  <conditionalFormatting sqref="AB542">
    <cfRule type="cellIs" dxfId="3800" priority="114" operator="between">
      <formula>20</formula>
      <formula>25</formula>
    </cfRule>
    <cfRule type="cellIs" dxfId="3799" priority="115" operator="between">
      <formula>15</formula>
      <formula>19.99</formula>
    </cfRule>
    <cfRule type="cellIs" dxfId="3798" priority="116" operator="between">
      <formula>10</formula>
      <formula>14.99</formula>
    </cfRule>
    <cfRule type="cellIs" dxfId="3797" priority="117" operator="between">
      <formula>5</formula>
      <formula>9.99</formula>
    </cfRule>
    <cfRule type="cellIs" dxfId="3796" priority="118" operator="between">
      <formula>0.001</formula>
      <formula>4.99</formula>
    </cfRule>
    <cfRule type="cellIs" dxfId="3795" priority="119" operator="equal">
      <formula>0</formula>
    </cfRule>
  </conditionalFormatting>
  <conditionalFormatting sqref="AB542">
    <cfRule type="cellIs" dxfId="3794" priority="113" operator="equal">
      <formula>0</formula>
    </cfRule>
  </conditionalFormatting>
  <conditionalFormatting sqref="AB663">
    <cfRule type="cellIs" dxfId="3793" priority="107" operator="between">
      <formula>20</formula>
      <formula>25</formula>
    </cfRule>
    <cfRule type="cellIs" dxfId="3792" priority="108" operator="between">
      <formula>15</formula>
      <formula>19.99</formula>
    </cfRule>
    <cfRule type="cellIs" dxfId="3791" priority="109" operator="between">
      <formula>10</formula>
      <formula>14.99</formula>
    </cfRule>
    <cfRule type="cellIs" dxfId="3790" priority="110" operator="between">
      <formula>5</formula>
      <formula>9.99</formula>
    </cfRule>
    <cfRule type="cellIs" dxfId="3789" priority="111" operator="between">
      <formula>0.001</formula>
      <formula>4.99</formula>
    </cfRule>
    <cfRule type="cellIs" dxfId="3788" priority="112" operator="equal">
      <formula>0</formula>
    </cfRule>
  </conditionalFormatting>
  <conditionalFormatting sqref="AB663">
    <cfRule type="cellIs" dxfId="3787" priority="106" operator="equal">
      <formula>0</formula>
    </cfRule>
  </conditionalFormatting>
  <conditionalFormatting sqref="AB784">
    <cfRule type="cellIs" dxfId="3786" priority="100" operator="between">
      <formula>20</formula>
      <formula>25</formula>
    </cfRule>
    <cfRule type="cellIs" dxfId="3785" priority="101" operator="between">
      <formula>15</formula>
      <formula>19.99</formula>
    </cfRule>
    <cfRule type="cellIs" dxfId="3784" priority="102" operator="between">
      <formula>10</formula>
      <formula>14.99</formula>
    </cfRule>
    <cfRule type="cellIs" dxfId="3783" priority="103" operator="between">
      <formula>5</formula>
      <formula>9.99</formula>
    </cfRule>
    <cfRule type="cellIs" dxfId="3782" priority="104" operator="between">
      <formula>0.001</formula>
      <formula>4.99</formula>
    </cfRule>
    <cfRule type="cellIs" dxfId="3781" priority="105" operator="equal">
      <formula>0</formula>
    </cfRule>
  </conditionalFormatting>
  <conditionalFormatting sqref="AB784">
    <cfRule type="cellIs" dxfId="3780" priority="99" operator="equal">
      <formula>0</formula>
    </cfRule>
  </conditionalFormatting>
  <conditionalFormatting sqref="AB905">
    <cfRule type="cellIs" dxfId="3779" priority="93" operator="between">
      <formula>20</formula>
      <formula>25</formula>
    </cfRule>
    <cfRule type="cellIs" dxfId="3778" priority="94" operator="between">
      <formula>15</formula>
      <formula>19.99</formula>
    </cfRule>
    <cfRule type="cellIs" dxfId="3777" priority="95" operator="between">
      <formula>10</formula>
      <formula>14.99</formula>
    </cfRule>
    <cfRule type="cellIs" dxfId="3776" priority="96" operator="between">
      <formula>5</formula>
      <formula>9.99</formula>
    </cfRule>
    <cfRule type="cellIs" dxfId="3775" priority="97" operator="between">
      <formula>0.001</formula>
      <formula>4.99</formula>
    </cfRule>
    <cfRule type="cellIs" dxfId="3774" priority="98" operator="equal">
      <formula>0</formula>
    </cfRule>
  </conditionalFormatting>
  <conditionalFormatting sqref="AB905">
    <cfRule type="cellIs" dxfId="3773" priority="92" operator="equal">
      <formula>0</formula>
    </cfRule>
  </conditionalFormatting>
  <conditionalFormatting sqref="AB1026">
    <cfRule type="cellIs" dxfId="3772" priority="86" operator="between">
      <formula>20</formula>
      <formula>25</formula>
    </cfRule>
    <cfRule type="cellIs" dxfId="3771" priority="87" operator="between">
      <formula>15</formula>
      <formula>19.99</formula>
    </cfRule>
    <cfRule type="cellIs" dxfId="3770" priority="88" operator="between">
      <formula>10</formula>
      <formula>14.99</formula>
    </cfRule>
    <cfRule type="cellIs" dxfId="3769" priority="89" operator="between">
      <formula>5</formula>
      <formula>9.99</formula>
    </cfRule>
    <cfRule type="cellIs" dxfId="3768" priority="90" operator="between">
      <formula>0.001</formula>
      <formula>4.99</formula>
    </cfRule>
    <cfRule type="cellIs" dxfId="3767" priority="91" operator="equal">
      <formula>0</formula>
    </cfRule>
  </conditionalFormatting>
  <conditionalFormatting sqref="AB1026">
    <cfRule type="cellIs" dxfId="3766" priority="85" operator="equal">
      <formula>0</formula>
    </cfRule>
  </conditionalFormatting>
  <conditionalFormatting sqref="AB1147">
    <cfRule type="cellIs" dxfId="3765" priority="79" operator="between">
      <formula>20</formula>
      <formula>25</formula>
    </cfRule>
    <cfRule type="cellIs" dxfId="3764" priority="80" operator="between">
      <formula>15</formula>
      <formula>19.99</formula>
    </cfRule>
    <cfRule type="cellIs" dxfId="3763" priority="81" operator="between">
      <formula>10</formula>
      <formula>14.99</formula>
    </cfRule>
    <cfRule type="cellIs" dxfId="3762" priority="82" operator="between">
      <formula>5</formula>
      <formula>9.99</formula>
    </cfRule>
    <cfRule type="cellIs" dxfId="3761" priority="83" operator="between">
      <formula>0.001</formula>
      <formula>4.99</formula>
    </cfRule>
    <cfRule type="cellIs" dxfId="3760" priority="84" operator="equal">
      <formula>0</formula>
    </cfRule>
  </conditionalFormatting>
  <conditionalFormatting sqref="AB1147">
    <cfRule type="cellIs" dxfId="3759" priority="78" operator="equal">
      <formula>0</formula>
    </cfRule>
  </conditionalFormatting>
  <conditionalFormatting sqref="AB52">
    <cfRule type="cellIs" dxfId="3758" priority="72" operator="between">
      <formula>20</formula>
      <formula>25</formula>
    </cfRule>
    <cfRule type="cellIs" dxfId="3757" priority="73" operator="between">
      <formula>15</formula>
      <formula>19.99</formula>
    </cfRule>
    <cfRule type="cellIs" dxfId="3756" priority="74" operator="between">
      <formula>10</formula>
      <formula>14.99</formula>
    </cfRule>
    <cfRule type="cellIs" dxfId="3755" priority="75" operator="between">
      <formula>5</formula>
      <formula>9.99</formula>
    </cfRule>
    <cfRule type="cellIs" dxfId="3754" priority="76" operator="between">
      <formula>0.001</formula>
      <formula>4.99</formula>
    </cfRule>
    <cfRule type="cellIs" dxfId="3753" priority="77" operator="equal">
      <formula>0</formula>
    </cfRule>
  </conditionalFormatting>
  <conditionalFormatting sqref="AB52">
    <cfRule type="cellIs" dxfId="3752" priority="71" operator="equal">
      <formula>0</formula>
    </cfRule>
  </conditionalFormatting>
  <conditionalFormatting sqref="AB173">
    <cfRule type="cellIs" dxfId="3751" priority="65" operator="between">
      <formula>20</formula>
      <formula>25</formula>
    </cfRule>
    <cfRule type="cellIs" dxfId="3750" priority="66" operator="between">
      <formula>15</formula>
      <formula>19.99</formula>
    </cfRule>
    <cfRule type="cellIs" dxfId="3749" priority="67" operator="between">
      <formula>10</formula>
      <formula>14.99</formula>
    </cfRule>
    <cfRule type="cellIs" dxfId="3748" priority="68" operator="between">
      <formula>5</formula>
      <formula>9.99</formula>
    </cfRule>
    <cfRule type="cellIs" dxfId="3747" priority="69" operator="between">
      <formula>0.001</formula>
      <formula>4.99</formula>
    </cfRule>
    <cfRule type="cellIs" dxfId="3746" priority="70" operator="equal">
      <formula>0</formula>
    </cfRule>
  </conditionalFormatting>
  <conditionalFormatting sqref="AB173">
    <cfRule type="cellIs" dxfId="3745" priority="64" operator="equal">
      <formula>0</formula>
    </cfRule>
  </conditionalFormatting>
  <conditionalFormatting sqref="AB294">
    <cfRule type="cellIs" dxfId="3744" priority="58" operator="between">
      <formula>20</formula>
      <formula>25</formula>
    </cfRule>
    <cfRule type="cellIs" dxfId="3743" priority="59" operator="between">
      <formula>15</formula>
      <formula>19.99</formula>
    </cfRule>
    <cfRule type="cellIs" dxfId="3742" priority="60" operator="between">
      <formula>10</formula>
      <formula>14.99</formula>
    </cfRule>
    <cfRule type="cellIs" dxfId="3741" priority="61" operator="between">
      <formula>5</formula>
      <formula>9.99</formula>
    </cfRule>
    <cfRule type="cellIs" dxfId="3740" priority="62" operator="between">
      <formula>0.001</formula>
      <formula>4.99</formula>
    </cfRule>
    <cfRule type="cellIs" dxfId="3739" priority="63" operator="equal">
      <formula>0</formula>
    </cfRule>
  </conditionalFormatting>
  <conditionalFormatting sqref="AB294">
    <cfRule type="cellIs" dxfId="3738" priority="57" operator="equal">
      <formula>0</formula>
    </cfRule>
  </conditionalFormatting>
  <conditionalFormatting sqref="AB415">
    <cfRule type="cellIs" dxfId="3737" priority="51" operator="between">
      <formula>20</formula>
      <formula>25</formula>
    </cfRule>
    <cfRule type="cellIs" dxfId="3736" priority="52" operator="between">
      <formula>15</formula>
      <formula>19.99</formula>
    </cfRule>
    <cfRule type="cellIs" dxfId="3735" priority="53" operator="between">
      <formula>10</formula>
      <formula>14.99</formula>
    </cfRule>
    <cfRule type="cellIs" dxfId="3734" priority="54" operator="between">
      <formula>5</formula>
      <formula>9.99</formula>
    </cfRule>
    <cfRule type="cellIs" dxfId="3733" priority="55" operator="between">
      <formula>0.001</formula>
      <formula>4.99</formula>
    </cfRule>
    <cfRule type="cellIs" dxfId="3732" priority="56" operator="equal">
      <formula>0</formula>
    </cfRule>
  </conditionalFormatting>
  <conditionalFormatting sqref="AB415">
    <cfRule type="cellIs" dxfId="3731" priority="50" operator="equal">
      <formula>0</formula>
    </cfRule>
  </conditionalFormatting>
  <conditionalFormatting sqref="AB536">
    <cfRule type="cellIs" dxfId="3730" priority="44" operator="between">
      <formula>20</formula>
      <formula>25</formula>
    </cfRule>
    <cfRule type="cellIs" dxfId="3729" priority="45" operator="between">
      <formula>15</formula>
      <formula>19.99</formula>
    </cfRule>
    <cfRule type="cellIs" dxfId="3728" priority="46" operator="between">
      <formula>10</formula>
      <formula>14.99</formula>
    </cfRule>
    <cfRule type="cellIs" dxfId="3727" priority="47" operator="between">
      <formula>5</formula>
      <formula>9.99</formula>
    </cfRule>
    <cfRule type="cellIs" dxfId="3726" priority="48" operator="between">
      <formula>0.001</formula>
      <formula>4.99</formula>
    </cfRule>
    <cfRule type="cellIs" dxfId="3725" priority="49" operator="equal">
      <formula>0</formula>
    </cfRule>
  </conditionalFormatting>
  <conditionalFormatting sqref="AB536">
    <cfRule type="cellIs" dxfId="3724" priority="43" operator="equal">
      <formula>0</formula>
    </cfRule>
  </conditionalFormatting>
  <conditionalFormatting sqref="AB657">
    <cfRule type="cellIs" dxfId="3723" priority="37" operator="between">
      <formula>20</formula>
      <formula>25</formula>
    </cfRule>
    <cfRule type="cellIs" dxfId="3722" priority="38" operator="between">
      <formula>15</formula>
      <formula>19.99</formula>
    </cfRule>
    <cfRule type="cellIs" dxfId="3721" priority="39" operator="between">
      <formula>10</formula>
      <formula>14.99</formula>
    </cfRule>
    <cfRule type="cellIs" dxfId="3720" priority="40" operator="between">
      <formula>5</formula>
      <formula>9.99</formula>
    </cfRule>
    <cfRule type="cellIs" dxfId="3719" priority="41" operator="between">
      <formula>0.001</formula>
      <formula>4.99</formula>
    </cfRule>
    <cfRule type="cellIs" dxfId="3718" priority="42" operator="equal">
      <formula>0</formula>
    </cfRule>
  </conditionalFormatting>
  <conditionalFormatting sqref="AB657">
    <cfRule type="cellIs" dxfId="3717" priority="36" operator="equal">
      <formula>0</formula>
    </cfRule>
  </conditionalFormatting>
  <conditionalFormatting sqref="AB778">
    <cfRule type="cellIs" dxfId="3716" priority="29" operator="equal">
      <formula>0</formula>
    </cfRule>
  </conditionalFormatting>
  <conditionalFormatting sqref="AB778">
    <cfRule type="cellIs" dxfId="3715" priority="30" operator="between">
      <formula>20</formula>
      <formula>25</formula>
    </cfRule>
    <cfRule type="cellIs" dxfId="3714" priority="31" operator="between">
      <formula>15</formula>
      <formula>19.99</formula>
    </cfRule>
    <cfRule type="cellIs" dxfId="3713" priority="32" operator="between">
      <formula>10</formula>
      <formula>14.99</formula>
    </cfRule>
    <cfRule type="cellIs" dxfId="3712" priority="33" operator="between">
      <formula>5</formula>
      <formula>9.99</formula>
    </cfRule>
    <cfRule type="cellIs" dxfId="3711" priority="34" operator="between">
      <formula>0.001</formula>
      <formula>4.99</formula>
    </cfRule>
    <cfRule type="cellIs" dxfId="3710" priority="35" operator="equal">
      <formula>0</formula>
    </cfRule>
  </conditionalFormatting>
  <conditionalFormatting sqref="AB899">
    <cfRule type="cellIs" dxfId="3709" priority="15" operator="equal">
      <formula>0</formula>
    </cfRule>
  </conditionalFormatting>
  <conditionalFormatting sqref="AB899">
    <cfRule type="cellIs" dxfId="3708" priority="16" operator="between">
      <formula>20</formula>
      <formula>25</formula>
    </cfRule>
    <cfRule type="cellIs" dxfId="3707" priority="17" operator="between">
      <formula>15</formula>
      <formula>19.99</formula>
    </cfRule>
    <cfRule type="cellIs" dxfId="3706" priority="18" operator="between">
      <formula>10</formula>
      <formula>14.99</formula>
    </cfRule>
    <cfRule type="cellIs" dxfId="3705" priority="19" operator="between">
      <formula>5</formula>
      <formula>9.99</formula>
    </cfRule>
    <cfRule type="cellIs" dxfId="3704" priority="20" operator="between">
      <formula>0.001</formula>
      <formula>4.99</formula>
    </cfRule>
    <cfRule type="cellIs" dxfId="3703" priority="21" operator="equal">
      <formula>0</formula>
    </cfRule>
  </conditionalFormatting>
  <conditionalFormatting sqref="AB1020">
    <cfRule type="cellIs" dxfId="3702" priority="8" operator="equal">
      <formula>0</formula>
    </cfRule>
  </conditionalFormatting>
  <conditionalFormatting sqref="AB1020">
    <cfRule type="cellIs" dxfId="3701" priority="9" operator="between">
      <formula>20</formula>
      <formula>25</formula>
    </cfRule>
    <cfRule type="cellIs" dxfId="3700" priority="10" operator="between">
      <formula>15</formula>
      <formula>19.99</formula>
    </cfRule>
    <cfRule type="cellIs" dxfId="3699" priority="11" operator="between">
      <formula>10</formula>
      <formula>14.99</formula>
    </cfRule>
    <cfRule type="cellIs" dxfId="3698" priority="12" operator="between">
      <formula>5</formula>
      <formula>9.99</formula>
    </cfRule>
    <cfRule type="cellIs" dxfId="3697" priority="13" operator="between">
      <formula>0.001</formula>
      <formula>4.99</formula>
    </cfRule>
    <cfRule type="cellIs" dxfId="3696" priority="14" operator="equal">
      <formula>0</formula>
    </cfRule>
  </conditionalFormatting>
  <conditionalFormatting sqref="AB1141">
    <cfRule type="cellIs" dxfId="3695" priority="1" operator="equal">
      <formula>0</formula>
    </cfRule>
  </conditionalFormatting>
  <conditionalFormatting sqref="AB1141">
    <cfRule type="cellIs" dxfId="3694" priority="2" operator="between">
      <formula>20</formula>
      <formula>25</formula>
    </cfRule>
    <cfRule type="cellIs" dxfId="3693" priority="3" operator="between">
      <formula>15</formula>
      <formula>19.99</formula>
    </cfRule>
    <cfRule type="cellIs" dxfId="3692" priority="4" operator="between">
      <formula>10</formula>
      <formula>14.99</formula>
    </cfRule>
    <cfRule type="cellIs" dxfId="3691" priority="5" operator="between">
      <formula>5</formula>
      <formula>9.99</formula>
    </cfRule>
    <cfRule type="cellIs" dxfId="3690" priority="6" operator="between">
      <formula>0.001</formula>
      <formula>4.99</formula>
    </cfRule>
    <cfRule type="cellIs" dxfId="3689" priority="7" operator="equal">
      <formula>0</formula>
    </cfRule>
  </conditionalFormatting>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41A78-8159-43F2-A085-5D50BF6BD840}">
  <dimension ref="A1:AB1162"/>
  <sheetViews>
    <sheetView topLeftCell="E1072" zoomScaleNormal="100" workbookViewId="0">
      <selection activeCell="AE1036" sqref="AE1036"/>
    </sheetView>
  </sheetViews>
  <sheetFormatPr defaultColWidth="8.88671875" defaultRowHeight="14.4"/>
  <cols>
    <col min="1" max="2" width="13.6640625" style="137" customWidth="1"/>
    <col min="3" max="16384" width="8.88671875" style="137"/>
  </cols>
  <sheetData>
    <row r="1" spans="1:28" ht="15.75" customHeight="1">
      <c r="A1" s="557" t="s">
        <v>91</v>
      </c>
      <c r="B1" s="558"/>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9"/>
    </row>
    <row r="2" spans="1:28" ht="15.75" customHeight="1">
      <c r="A2" s="560"/>
      <c r="B2" s="561"/>
      <c r="C2" s="561"/>
      <c r="D2" s="561"/>
      <c r="E2" s="561"/>
      <c r="F2" s="561"/>
      <c r="G2" s="561"/>
      <c r="H2" s="561"/>
      <c r="I2" s="561"/>
      <c r="J2" s="561"/>
      <c r="K2" s="561"/>
      <c r="L2" s="561"/>
      <c r="M2" s="561"/>
      <c r="N2" s="561"/>
      <c r="O2" s="561"/>
      <c r="P2" s="561"/>
      <c r="Q2" s="561"/>
      <c r="R2" s="561"/>
      <c r="S2" s="561"/>
      <c r="T2" s="561"/>
      <c r="U2" s="561"/>
      <c r="V2" s="561"/>
      <c r="W2" s="561"/>
      <c r="X2" s="561"/>
      <c r="Y2" s="561"/>
      <c r="Z2" s="561"/>
      <c r="AA2" s="561"/>
      <c r="AB2" s="562"/>
    </row>
    <row r="3" spans="1:28" ht="15.75" customHeight="1" thickBot="1">
      <c r="A3" s="563"/>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5"/>
    </row>
    <row r="4" spans="1:28" ht="22.5" customHeight="1" thickBot="1">
      <c r="A4" s="566" t="s">
        <v>44</v>
      </c>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567"/>
    </row>
    <row r="5" spans="1:28" s="160" customFormat="1" ht="22.5" customHeight="1">
      <c r="A5" s="138" t="s">
        <v>139</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row>
    <row r="6" spans="1:28">
      <c r="A6" s="568" t="s">
        <v>134</v>
      </c>
      <c r="B6" s="568"/>
      <c r="C6" s="568"/>
      <c r="D6" s="568"/>
      <c r="E6" s="568"/>
      <c r="F6" s="568"/>
      <c r="G6" s="568"/>
      <c r="H6" s="568"/>
      <c r="I6" s="568"/>
      <c r="J6" s="568"/>
      <c r="K6" s="568"/>
      <c r="L6" s="568"/>
      <c r="M6" s="568"/>
      <c r="N6" s="568"/>
      <c r="O6" s="568"/>
      <c r="P6" s="568"/>
      <c r="Q6" s="568"/>
      <c r="R6" s="568"/>
      <c r="S6" s="568"/>
      <c r="T6" s="568"/>
      <c r="U6" s="568"/>
      <c r="V6" s="568"/>
      <c r="W6" s="568"/>
      <c r="X6" s="568"/>
      <c r="Y6" s="568"/>
      <c r="Z6" s="568"/>
      <c r="AA6" s="568"/>
      <c r="AB6" s="568"/>
    </row>
    <row r="7" spans="1:28">
      <c r="A7" s="568"/>
      <c r="B7" s="568"/>
      <c r="C7" s="568"/>
      <c r="D7" s="568"/>
      <c r="E7" s="568"/>
      <c r="F7" s="568"/>
      <c r="G7" s="568"/>
      <c r="H7" s="568"/>
      <c r="I7" s="568"/>
      <c r="J7" s="568"/>
      <c r="K7" s="568"/>
      <c r="L7" s="568"/>
      <c r="M7" s="568"/>
      <c r="N7" s="568"/>
      <c r="O7" s="568"/>
      <c r="P7" s="568"/>
      <c r="Q7" s="568"/>
      <c r="R7" s="568"/>
      <c r="S7" s="568"/>
      <c r="T7" s="568"/>
      <c r="U7" s="568"/>
      <c r="V7" s="568"/>
      <c r="W7" s="568"/>
      <c r="X7" s="568"/>
      <c r="Y7" s="568"/>
      <c r="Z7" s="568"/>
      <c r="AA7" s="568"/>
      <c r="AB7" s="568"/>
    </row>
    <row r="9" spans="1:28" ht="31.8" thickBot="1">
      <c r="A9" s="546" t="str">
        <f>T(Definitions!D19)</f>
        <v>Armed Assault/Active Shooter</v>
      </c>
      <c r="B9" s="546"/>
      <c r="C9" s="546"/>
      <c r="D9" s="546"/>
      <c r="E9" s="546"/>
      <c r="F9" s="546"/>
      <c r="G9" s="546"/>
      <c r="H9" s="546"/>
      <c r="I9" s="546"/>
      <c r="J9" s="546"/>
      <c r="K9" s="546"/>
      <c r="L9" s="546"/>
      <c r="M9" s="546"/>
      <c r="N9" s="546"/>
      <c r="O9" s="546"/>
      <c r="P9" s="546"/>
      <c r="Q9" s="546"/>
      <c r="R9" s="546"/>
      <c r="S9" s="546"/>
      <c r="T9" s="546"/>
      <c r="U9" s="546"/>
      <c r="V9" s="546"/>
      <c r="W9" s="546"/>
      <c r="X9" s="546"/>
      <c r="Y9" s="546"/>
      <c r="Z9" s="546"/>
      <c r="AA9" s="546"/>
      <c r="AB9" s="546"/>
    </row>
    <row r="10" spans="1:28" s="140" customFormat="1" ht="15.75" customHeight="1">
      <c r="A10" s="502" t="str">
        <f>T(A9)</f>
        <v>Armed Assault/Active Shooter</v>
      </c>
      <c r="B10" s="503"/>
      <c r="C10" s="503"/>
      <c r="D10" s="504"/>
      <c r="E10" s="553" t="s">
        <v>45</v>
      </c>
      <c r="F10" s="554"/>
      <c r="G10" s="508" t="s">
        <v>3</v>
      </c>
      <c r="H10" s="512"/>
      <c r="I10" s="509"/>
      <c r="J10" s="514" t="s">
        <v>15</v>
      </c>
      <c r="K10" s="515"/>
      <c r="L10" s="515"/>
      <c r="M10" s="515"/>
      <c r="N10" s="515"/>
      <c r="O10" s="515"/>
      <c r="P10" s="515"/>
      <c r="Q10" s="515"/>
      <c r="R10" s="516"/>
      <c r="S10" s="514" t="s">
        <v>7</v>
      </c>
      <c r="T10" s="515"/>
      <c r="U10" s="515"/>
      <c r="V10" s="515"/>
      <c r="W10" s="515"/>
      <c r="X10" s="515"/>
      <c r="Y10" s="515"/>
      <c r="Z10" s="515"/>
      <c r="AA10" s="516"/>
      <c r="AB10" s="517">
        <f>SUM(((((J14+S14)/2)*G14)*E14))</f>
        <v>0</v>
      </c>
    </row>
    <row r="11" spans="1:28" s="140" customFormat="1" ht="15.75" customHeight="1">
      <c r="A11" s="505"/>
      <c r="B11" s="506"/>
      <c r="C11" s="506"/>
      <c r="D11" s="507"/>
      <c r="E11" s="555"/>
      <c r="F11" s="556"/>
      <c r="G11" s="510"/>
      <c r="H11" s="513"/>
      <c r="I11" s="511"/>
      <c r="J11" s="520" t="s">
        <v>16</v>
      </c>
      <c r="K11" s="521"/>
      <c r="L11" s="522"/>
      <c r="M11" s="520" t="s">
        <v>17</v>
      </c>
      <c r="N11" s="521"/>
      <c r="O11" s="522"/>
      <c r="P11" s="520" t="s">
        <v>18</v>
      </c>
      <c r="Q11" s="521"/>
      <c r="R11" s="522"/>
      <c r="S11" s="520" t="s">
        <v>8</v>
      </c>
      <c r="T11" s="521"/>
      <c r="U11" s="522"/>
      <c r="V11" s="520" t="s">
        <v>13</v>
      </c>
      <c r="W11" s="521"/>
      <c r="X11" s="522"/>
      <c r="Y11" s="520" t="s">
        <v>149</v>
      </c>
      <c r="Z11" s="521"/>
      <c r="AA11" s="522"/>
      <c r="AB11" s="518"/>
    </row>
    <row r="12" spans="1:28" s="140" customFormat="1" ht="15.75" customHeight="1">
      <c r="A12" s="523" t="str">
        <f>T('Critical-Representative Assets'!B59)</f>
        <v>Headquarters Building</v>
      </c>
      <c r="B12" s="524"/>
      <c r="C12" s="141" t="str">
        <f>T('Critical-Representative Assets'!C59)</f>
        <v>LR</v>
      </c>
      <c r="D12" s="144">
        <f>SUM('Critical-Representative Assets'!D59)</f>
        <v>1</v>
      </c>
      <c r="E12" s="525">
        <v>1</v>
      </c>
      <c r="F12" s="526"/>
      <c r="G12" s="525">
        <f>SUM('Critical-Representative Assets'!F59)</f>
        <v>0</v>
      </c>
      <c r="H12" s="529"/>
      <c r="I12" s="526"/>
      <c r="J12" s="531">
        <v>0</v>
      </c>
      <c r="K12" s="532"/>
      <c r="L12" s="533"/>
      <c r="M12" s="531">
        <v>0</v>
      </c>
      <c r="N12" s="532"/>
      <c r="O12" s="533"/>
      <c r="P12" s="531">
        <v>0</v>
      </c>
      <c r="Q12" s="532"/>
      <c r="R12" s="533"/>
      <c r="S12" s="531">
        <v>0</v>
      </c>
      <c r="T12" s="532"/>
      <c r="U12" s="533"/>
      <c r="V12" s="531">
        <v>0</v>
      </c>
      <c r="W12" s="532"/>
      <c r="X12" s="533"/>
      <c r="Y12" s="531">
        <v>0</v>
      </c>
      <c r="Z12" s="532"/>
      <c r="AA12" s="533"/>
      <c r="AB12" s="518"/>
    </row>
    <row r="13" spans="1:28" s="140" customFormat="1" ht="15.75" customHeight="1">
      <c r="A13" s="537" t="str">
        <f>T('Critical-Representative Assets'!E59)</f>
        <v/>
      </c>
      <c r="B13" s="538"/>
      <c r="C13" s="538"/>
      <c r="D13" s="539"/>
      <c r="E13" s="527"/>
      <c r="F13" s="528"/>
      <c r="G13" s="527"/>
      <c r="H13" s="530"/>
      <c r="I13" s="528"/>
      <c r="J13" s="534"/>
      <c r="K13" s="535"/>
      <c r="L13" s="536"/>
      <c r="M13" s="534"/>
      <c r="N13" s="535"/>
      <c r="O13" s="536"/>
      <c r="P13" s="534"/>
      <c r="Q13" s="535"/>
      <c r="R13" s="536"/>
      <c r="S13" s="534"/>
      <c r="T13" s="535"/>
      <c r="U13" s="536"/>
      <c r="V13" s="534"/>
      <c r="W13" s="535"/>
      <c r="X13" s="536"/>
      <c r="Y13" s="534"/>
      <c r="Z13" s="535"/>
      <c r="AA13" s="536"/>
      <c r="AB13" s="518"/>
    </row>
    <row r="14" spans="1:28" s="140" customFormat="1" ht="15.75" customHeight="1" thickBot="1">
      <c r="A14" s="540"/>
      <c r="B14" s="541"/>
      <c r="C14" s="541"/>
      <c r="D14" s="542"/>
      <c r="E14" s="543">
        <f>SUM(E12)</f>
        <v>1</v>
      </c>
      <c r="F14" s="544"/>
      <c r="G14" s="545">
        <f>SUM(G12)</f>
        <v>0</v>
      </c>
      <c r="H14" s="543"/>
      <c r="I14" s="544"/>
      <c r="J14" s="545">
        <f>SUM((J12+M12+P12)/3)</f>
        <v>0</v>
      </c>
      <c r="K14" s="543"/>
      <c r="L14" s="543"/>
      <c r="M14" s="543"/>
      <c r="N14" s="543"/>
      <c r="O14" s="543"/>
      <c r="P14" s="543"/>
      <c r="Q14" s="543"/>
      <c r="R14" s="544"/>
      <c r="S14" s="545">
        <f>SUM(((S12*3)+V12+Y12)/5)</f>
        <v>0</v>
      </c>
      <c r="T14" s="543"/>
      <c r="U14" s="543"/>
      <c r="V14" s="543"/>
      <c r="W14" s="543"/>
      <c r="X14" s="543"/>
      <c r="Y14" s="543"/>
      <c r="Z14" s="543"/>
      <c r="AA14" s="544"/>
      <c r="AB14" s="519"/>
    </row>
    <row r="15" spans="1:28" s="140" customFormat="1" ht="15.75" customHeight="1" thickBot="1">
      <c r="A15" s="161"/>
      <c r="B15" s="161"/>
      <c r="C15" s="161"/>
      <c r="D15" s="161"/>
      <c r="E15" s="161"/>
      <c r="F15" s="161"/>
      <c r="G15" s="161"/>
      <c r="H15" s="161"/>
      <c r="I15" s="161"/>
      <c r="J15" s="143"/>
      <c r="K15" s="143"/>
      <c r="L15" s="143"/>
      <c r="M15" s="143"/>
      <c r="N15" s="143"/>
      <c r="O15" s="143"/>
      <c r="P15" s="143"/>
      <c r="Q15" s="143"/>
      <c r="R15" s="143"/>
      <c r="S15" s="143"/>
      <c r="T15" s="143"/>
      <c r="U15" s="143"/>
      <c r="V15" s="143"/>
      <c r="W15" s="143"/>
      <c r="X15" s="143"/>
      <c r="Y15" s="143"/>
      <c r="Z15" s="143"/>
      <c r="AA15" s="143"/>
      <c r="AB15" s="145"/>
    </row>
    <row r="16" spans="1:28" ht="15.75" customHeight="1">
      <c r="A16" s="502" t="str">
        <f>T(A10)</f>
        <v>Armed Assault/Active Shooter</v>
      </c>
      <c r="B16" s="503"/>
      <c r="C16" s="503"/>
      <c r="D16" s="504"/>
      <c r="E16" s="553" t="s">
        <v>45</v>
      </c>
      <c r="F16" s="554"/>
      <c r="G16" s="508" t="s">
        <v>3</v>
      </c>
      <c r="H16" s="512"/>
      <c r="I16" s="509"/>
      <c r="J16" s="514" t="s">
        <v>15</v>
      </c>
      <c r="K16" s="515"/>
      <c r="L16" s="515"/>
      <c r="M16" s="515"/>
      <c r="N16" s="515"/>
      <c r="O16" s="515"/>
      <c r="P16" s="515"/>
      <c r="Q16" s="515"/>
      <c r="R16" s="516"/>
      <c r="S16" s="514" t="s">
        <v>7</v>
      </c>
      <c r="T16" s="515"/>
      <c r="U16" s="515"/>
      <c r="V16" s="515"/>
      <c r="W16" s="515"/>
      <c r="X16" s="515"/>
      <c r="Y16" s="515"/>
      <c r="Z16" s="515"/>
      <c r="AA16" s="516"/>
      <c r="AB16" s="517">
        <f>SUM(((((J20+S20)/2)*G20)*E20))</f>
        <v>0</v>
      </c>
    </row>
    <row r="17" spans="1:28" ht="15.75" customHeight="1">
      <c r="A17" s="505"/>
      <c r="B17" s="506"/>
      <c r="C17" s="506"/>
      <c r="D17" s="507"/>
      <c r="E17" s="555"/>
      <c r="F17" s="556"/>
      <c r="G17" s="510"/>
      <c r="H17" s="513"/>
      <c r="I17" s="511"/>
      <c r="J17" s="520" t="s">
        <v>16</v>
      </c>
      <c r="K17" s="521"/>
      <c r="L17" s="522"/>
      <c r="M17" s="520" t="s">
        <v>17</v>
      </c>
      <c r="N17" s="521"/>
      <c r="O17" s="522"/>
      <c r="P17" s="520" t="s">
        <v>18</v>
      </c>
      <c r="Q17" s="521"/>
      <c r="R17" s="522"/>
      <c r="S17" s="520" t="s">
        <v>8</v>
      </c>
      <c r="T17" s="521"/>
      <c r="U17" s="522"/>
      <c r="V17" s="520" t="s">
        <v>13</v>
      </c>
      <c r="W17" s="521"/>
      <c r="X17" s="522"/>
      <c r="Y17" s="520" t="s">
        <v>149</v>
      </c>
      <c r="Z17" s="521"/>
      <c r="AA17" s="522"/>
      <c r="AB17" s="518"/>
    </row>
    <row r="18" spans="1:28" ht="15.75" customHeight="1">
      <c r="A18" s="523" t="str">
        <f>T('Critical-Representative Assets'!B60)</f>
        <v>Major Passenger Terminals</v>
      </c>
      <c r="B18" s="524"/>
      <c r="C18" s="141" t="str">
        <f>T('Critical-Representative Assets'!C60)</f>
        <v>LR</v>
      </c>
      <c r="D18" s="144">
        <f>SUM('Critical-Representative Assets'!D60)</f>
        <v>2</v>
      </c>
      <c r="E18" s="525">
        <v>1</v>
      </c>
      <c r="F18" s="526"/>
      <c r="G18" s="525">
        <f>SUM('Critical-Representative Assets'!F60)</f>
        <v>0</v>
      </c>
      <c r="H18" s="529"/>
      <c r="I18" s="526"/>
      <c r="J18" s="531">
        <v>0</v>
      </c>
      <c r="K18" s="532"/>
      <c r="L18" s="533"/>
      <c r="M18" s="531">
        <v>0</v>
      </c>
      <c r="N18" s="532"/>
      <c r="O18" s="533"/>
      <c r="P18" s="531">
        <v>0</v>
      </c>
      <c r="Q18" s="532"/>
      <c r="R18" s="533"/>
      <c r="S18" s="531">
        <v>0</v>
      </c>
      <c r="T18" s="532"/>
      <c r="U18" s="533"/>
      <c r="V18" s="531">
        <v>0</v>
      </c>
      <c r="W18" s="532"/>
      <c r="X18" s="533"/>
      <c r="Y18" s="531">
        <v>0</v>
      </c>
      <c r="Z18" s="532"/>
      <c r="AA18" s="533"/>
      <c r="AB18" s="518"/>
    </row>
    <row r="19" spans="1:28" ht="15.75" customHeight="1">
      <c r="A19" s="537" t="str">
        <f>T('Critical-Representative Assets'!E60)</f>
        <v/>
      </c>
      <c r="B19" s="538"/>
      <c r="C19" s="538"/>
      <c r="D19" s="539"/>
      <c r="E19" s="527"/>
      <c r="F19" s="528"/>
      <c r="G19" s="527"/>
      <c r="H19" s="530"/>
      <c r="I19" s="528"/>
      <c r="J19" s="534"/>
      <c r="K19" s="535"/>
      <c r="L19" s="536"/>
      <c r="M19" s="534"/>
      <c r="N19" s="535"/>
      <c r="O19" s="536"/>
      <c r="P19" s="534"/>
      <c r="Q19" s="535"/>
      <c r="R19" s="536"/>
      <c r="S19" s="534"/>
      <c r="T19" s="535"/>
      <c r="U19" s="536"/>
      <c r="V19" s="534"/>
      <c r="W19" s="535"/>
      <c r="X19" s="536"/>
      <c r="Y19" s="534"/>
      <c r="Z19" s="535"/>
      <c r="AA19" s="536"/>
      <c r="AB19" s="518"/>
    </row>
    <row r="20" spans="1:28" ht="15.75" customHeight="1" thickBot="1">
      <c r="A20" s="540"/>
      <c r="B20" s="541"/>
      <c r="C20" s="541"/>
      <c r="D20" s="542"/>
      <c r="E20" s="543">
        <f>SUM(E18)</f>
        <v>1</v>
      </c>
      <c r="F20" s="544"/>
      <c r="G20" s="545">
        <f>SUM(G18)</f>
        <v>0</v>
      </c>
      <c r="H20" s="543"/>
      <c r="I20" s="544"/>
      <c r="J20" s="545">
        <f>SUM((J18+M18+P18)/3)</f>
        <v>0</v>
      </c>
      <c r="K20" s="543"/>
      <c r="L20" s="543"/>
      <c r="M20" s="543"/>
      <c r="N20" s="543"/>
      <c r="O20" s="543"/>
      <c r="P20" s="543"/>
      <c r="Q20" s="543"/>
      <c r="R20" s="544"/>
      <c r="S20" s="545">
        <f>SUM(((S18*3)+V18+Y18)/5)</f>
        <v>0</v>
      </c>
      <c r="T20" s="543"/>
      <c r="U20" s="543"/>
      <c r="V20" s="543"/>
      <c r="W20" s="543"/>
      <c r="X20" s="543"/>
      <c r="Y20" s="543"/>
      <c r="Z20" s="543"/>
      <c r="AA20" s="544"/>
      <c r="AB20" s="519"/>
    </row>
    <row r="21" spans="1:28" ht="15.75" customHeight="1" thickBot="1">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row>
    <row r="22" spans="1:28" ht="15.75" customHeight="1">
      <c r="A22" s="502" t="str">
        <f>T(A16)</f>
        <v>Armed Assault/Active Shooter</v>
      </c>
      <c r="B22" s="503"/>
      <c r="C22" s="503"/>
      <c r="D22" s="504"/>
      <c r="E22" s="508" t="s">
        <v>45</v>
      </c>
      <c r="F22" s="509"/>
      <c r="G22" s="508" t="s">
        <v>3</v>
      </c>
      <c r="H22" s="512"/>
      <c r="I22" s="509"/>
      <c r="J22" s="514" t="s">
        <v>15</v>
      </c>
      <c r="K22" s="515"/>
      <c r="L22" s="515"/>
      <c r="M22" s="515"/>
      <c r="N22" s="515"/>
      <c r="O22" s="515"/>
      <c r="P22" s="515"/>
      <c r="Q22" s="515"/>
      <c r="R22" s="516"/>
      <c r="S22" s="514" t="s">
        <v>7</v>
      </c>
      <c r="T22" s="515"/>
      <c r="U22" s="515"/>
      <c r="V22" s="515"/>
      <c r="W22" s="515"/>
      <c r="X22" s="515"/>
      <c r="Y22" s="515"/>
      <c r="Z22" s="515"/>
      <c r="AA22" s="516"/>
      <c r="AB22" s="517">
        <f>SUM(((((J26+S26)/2)*G26)*E26))</f>
        <v>0</v>
      </c>
    </row>
    <row r="23" spans="1:28" ht="15.75" customHeight="1">
      <c r="A23" s="505"/>
      <c r="B23" s="506"/>
      <c r="C23" s="506"/>
      <c r="D23" s="507"/>
      <c r="E23" s="510"/>
      <c r="F23" s="511"/>
      <c r="G23" s="510"/>
      <c r="H23" s="513"/>
      <c r="I23" s="511"/>
      <c r="J23" s="520" t="s">
        <v>16</v>
      </c>
      <c r="K23" s="521"/>
      <c r="L23" s="522"/>
      <c r="M23" s="520" t="s">
        <v>17</v>
      </c>
      <c r="N23" s="521"/>
      <c r="O23" s="522"/>
      <c r="P23" s="520" t="s">
        <v>18</v>
      </c>
      <c r="Q23" s="521"/>
      <c r="R23" s="522"/>
      <c r="S23" s="520" t="s">
        <v>8</v>
      </c>
      <c r="T23" s="521"/>
      <c r="U23" s="522"/>
      <c r="V23" s="520" t="s">
        <v>13</v>
      </c>
      <c r="W23" s="521"/>
      <c r="X23" s="522"/>
      <c r="Y23" s="520" t="s">
        <v>149</v>
      </c>
      <c r="Z23" s="521"/>
      <c r="AA23" s="572"/>
      <c r="AB23" s="518"/>
    </row>
    <row r="24" spans="1:28" ht="15.75" customHeight="1">
      <c r="A24" s="523" t="str">
        <f>T('Critical-Representative Assets'!B61)</f>
        <v>Major Line Stations</v>
      </c>
      <c r="B24" s="524"/>
      <c r="C24" s="141" t="str">
        <f>T('Critical-Representative Assets'!C61)</f>
        <v>LR</v>
      </c>
      <c r="D24" s="144">
        <f>SUM('Critical-Representative Assets'!D61)</f>
        <v>3</v>
      </c>
      <c r="E24" s="525">
        <v>1</v>
      </c>
      <c r="F24" s="526"/>
      <c r="G24" s="525">
        <f>SUM('Critical-Representative Assets'!F61)</f>
        <v>0</v>
      </c>
      <c r="H24" s="529"/>
      <c r="I24" s="526"/>
      <c r="J24" s="531">
        <v>0</v>
      </c>
      <c r="K24" s="532"/>
      <c r="L24" s="533"/>
      <c r="M24" s="531">
        <v>0</v>
      </c>
      <c r="N24" s="532"/>
      <c r="O24" s="533"/>
      <c r="P24" s="531">
        <v>0</v>
      </c>
      <c r="Q24" s="532"/>
      <c r="R24" s="533"/>
      <c r="S24" s="531">
        <v>0</v>
      </c>
      <c r="T24" s="532"/>
      <c r="U24" s="533"/>
      <c r="V24" s="531">
        <v>0</v>
      </c>
      <c r="W24" s="532"/>
      <c r="X24" s="533"/>
      <c r="Y24" s="531">
        <v>0</v>
      </c>
      <c r="Z24" s="532"/>
      <c r="AA24" s="533"/>
      <c r="AB24" s="518"/>
    </row>
    <row r="25" spans="1:28" ht="15.75" customHeight="1">
      <c r="A25" s="537" t="str">
        <f>T('Critical-Representative Assets'!E61)</f>
        <v/>
      </c>
      <c r="B25" s="538"/>
      <c r="C25" s="538"/>
      <c r="D25" s="539"/>
      <c r="E25" s="527"/>
      <c r="F25" s="528"/>
      <c r="G25" s="527"/>
      <c r="H25" s="530"/>
      <c r="I25" s="528"/>
      <c r="J25" s="534"/>
      <c r="K25" s="535"/>
      <c r="L25" s="536"/>
      <c r="M25" s="534"/>
      <c r="N25" s="535"/>
      <c r="O25" s="536"/>
      <c r="P25" s="534"/>
      <c r="Q25" s="535"/>
      <c r="R25" s="536"/>
      <c r="S25" s="534"/>
      <c r="T25" s="535"/>
      <c r="U25" s="536"/>
      <c r="V25" s="534"/>
      <c r="W25" s="535"/>
      <c r="X25" s="536"/>
      <c r="Y25" s="534"/>
      <c r="Z25" s="535"/>
      <c r="AA25" s="536"/>
      <c r="AB25" s="518"/>
    </row>
    <row r="26" spans="1:28" ht="15.75" customHeight="1" thickBot="1">
      <c r="A26" s="540"/>
      <c r="B26" s="541"/>
      <c r="C26" s="541"/>
      <c r="D26" s="542"/>
      <c r="E26" s="543">
        <f>SUM(E24)</f>
        <v>1</v>
      </c>
      <c r="F26" s="544"/>
      <c r="G26" s="545">
        <f>SUM(G24)</f>
        <v>0</v>
      </c>
      <c r="H26" s="543"/>
      <c r="I26" s="544"/>
      <c r="J26" s="545">
        <f>SUM((J24+M24+P24)/3)</f>
        <v>0</v>
      </c>
      <c r="K26" s="543"/>
      <c r="L26" s="543"/>
      <c r="M26" s="543"/>
      <c r="N26" s="543"/>
      <c r="O26" s="543"/>
      <c r="P26" s="543"/>
      <c r="Q26" s="543"/>
      <c r="R26" s="544"/>
      <c r="S26" s="545">
        <f>SUM(((S24*3)+V24+Y24)/5)</f>
        <v>0</v>
      </c>
      <c r="T26" s="543"/>
      <c r="U26" s="543"/>
      <c r="V26" s="543"/>
      <c r="W26" s="543"/>
      <c r="X26" s="543"/>
      <c r="Y26" s="543"/>
      <c r="Z26" s="543"/>
      <c r="AA26" s="544"/>
      <c r="AB26" s="519"/>
    </row>
    <row r="27" spans="1:28" ht="15.75" customHeight="1" thickBot="1">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row>
    <row r="28" spans="1:28" ht="15.75" customHeight="1">
      <c r="A28" s="502" t="str">
        <f>T(A22)</f>
        <v>Armed Assault/Active Shooter</v>
      </c>
      <c r="B28" s="503"/>
      <c r="C28" s="503"/>
      <c r="D28" s="504"/>
      <c r="E28" s="508" t="s">
        <v>45</v>
      </c>
      <c r="F28" s="509"/>
      <c r="G28" s="508" t="s">
        <v>3</v>
      </c>
      <c r="H28" s="512"/>
      <c r="I28" s="509"/>
      <c r="J28" s="514" t="s">
        <v>15</v>
      </c>
      <c r="K28" s="515"/>
      <c r="L28" s="515"/>
      <c r="M28" s="515"/>
      <c r="N28" s="515"/>
      <c r="O28" s="515"/>
      <c r="P28" s="515"/>
      <c r="Q28" s="515"/>
      <c r="R28" s="516"/>
      <c r="S28" s="514" t="s">
        <v>7</v>
      </c>
      <c r="T28" s="515"/>
      <c r="U28" s="515"/>
      <c r="V28" s="515"/>
      <c r="W28" s="515"/>
      <c r="X28" s="515"/>
      <c r="Y28" s="515"/>
      <c r="Z28" s="515"/>
      <c r="AA28" s="516"/>
      <c r="AB28" s="517">
        <f>SUM(((((J32+S32)/2)*G32)*E32))</f>
        <v>0</v>
      </c>
    </row>
    <row r="29" spans="1:28" ht="15.75" customHeight="1">
      <c r="A29" s="505"/>
      <c r="B29" s="506"/>
      <c r="C29" s="506"/>
      <c r="D29" s="507"/>
      <c r="E29" s="510"/>
      <c r="F29" s="511"/>
      <c r="G29" s="510"/>
      <c r="H29" s="513"/>
      <c r="I29" s="511"/>
      <c r="J29" s="520" t="s">
        <v>16</v>
      </c>
      <c r="K29" s="521"/>
      <c r="L29" s="522"/>
      <c r="M29" s="520" t="s">
        <v>17</v>
      </c>
      <c r="N29" s="521"/>
      <c r="O29" s="522"/>
      <c r="P29" s="520" t="s">
        <v>18</v>
      </c>
      <c r="Q29" s="521"/>
      <c r="R29" s="522"/>
      <c r="S29" s="520" t="s">
        <v>8</v>
      </c>
      <c r="T29" s="521"/>
      <c r="U29" s="522"/>
      <c r="V29" s="520" t="s">
        <v>13</v>
      </c>
      <c r="W29" s="521"/>
      <c r="X29" s="522"/>
      <c r="Y29" s="520" t="s">
        <v>149</v>
      </c>
      <c r="Z29" s="521"/>
      <c r="AA29" s="522"/>
      <c r="AB29" s="518"/>
    </row>
    <row r="30" spans="1:28" ht="15.75" customHeight="1">
      <c r="A30" s="523" t="str">
        <f>T('Critical-Representative Assets'!B62)</f>
        <v>Parking Structures</v>
      </c>
      <c r="B30" s="524"/>
      <c r="C30" s="141" t="str">
        <f>T('Critical-Representative Assets'!C62)</f>
        <v>LR</v>
      </c>
      <c r="D30" s="144">
        <f>SUM('Critical-Representative Assets'!D62)</f>
        <v>4</v>
      </c>
      <c r="E30" s="525">
        <v>1</v>
      </c>
      <c r="F30" s="526"/>
      <c r="G30" s="525">
        <f>SUM('Critical-Representative Assets'!F62)</f>
        <v>0</v>
      </c>
      <c r="H30" s="529"/>
      <c r="I30" s="526"/>
      <c r="J30" s="531">
        <v>0</v>
      </c>
      <c r="K30" s="532"/>
      <c r="L30" s="533"/>
      <c r="M30" s="531">
        <v>0</v>
      </c>
      <c r="N30" s="532"/>
      <c r="O30" s="533"/>
      <c r="P30" s="531">
        <v>0</v>
      </c>
      <c r="Q30" s="532"/>
      <c r="R30" s="533"/>
      <c r="S30" s="531">
        <v>0</v>
      </c>
      <c r="T30" s="532"/>
      <c r="U30" s="533"/>
      <c r="V30" s="531">
        <v>0</v>
      </c>
      <c r="W30" s="532"/>
      <c r="X30" s="533"/>
      <c r="Y30" s="531">
        <v>0</v>
      </c>
      <c r="Z30" s="532"/>
      <c r="AA30" s="533"/>
      <c r="AB30" s="518"/>
    </row>
    <row r="31" spans="1:28" ht="15.75" customHeight="1">
      <c r="A31" s="537" t="str">
        <f>T('Critical-Representative Assets'!E62)</f>
        <v/>
      </c>
      <c r="B31" s="538"/>
      <c r="C31" s="538"/>
      <c r="D31" s="539"/>
      <c r="E31" s="527"/>
      <c r="F31" s="528"/>
      <c r="G31" s="527"/>
      <c r="H31" s="530"/>
      <c r="I31" s="528"/>
      <c r="J31" s="534"/>
      <c r="K31" s="535"/>
      <c r="L31" s="536"/>
      <c r="M31" s="534"/>
      <c r="N31" s="535"/>
      <c r="O31" s="536"/>
      <c r="P31" s="534"/>
      <c r="Q31" s="535"/>
      <c r="R31" s="536"/>
      <c r="S31" s="534"/>
      <c r="T31" s="535"/>
      <c r="U31" s="536"/>
      <c r="V31" s="534"/>
      <c r="W31" s="535"/>
      <c r="X31" s="536"/>
      <c r="Y31" s="534"/>
      <c r="Z31" s="535"/>
      <c r="AA31" s="536"/>
      <c r="AB31" s="518"/>
    </row>
    <row r="32" spans="1:28" ht="15.75" customHeight="1" thickBot="1">
      <c r="A32" s="540"/>
      <c r="B32" s="541"/>
      <c r="C32" s="541"/>
      <c r="D32" s="542"/>
      <c r="E32" s="543">
        <f>SUM(E30)</f>
        <v>1</v>
      </c>
      <c r="F32" s="544"/>
      <c r="G32" s="545">
        <f>SUM(G30)</f>
        <v>0</v>
      </c>
      <c r="H32" s="543"/>
      <c r="I32" s="544"/>
      <c r="J32" s="545">
        <f>SUM((J30+M30+P30)/3)</f>
        <v>0</v>
      </c>
      <c r="K32" s="543"/>
      <c r="L32" s="543"/>
      <c r="M32" s="543"/>
      <c r="N32" s="543"/>
      <c r="O32" s="543"/>
      <c r="P32" s="543"/>
      <c r="Q32" s="543"/>
      <c r="R32" s="544"/>
      <c r="S32" s="545">
        <f>SUM(((S30*3)+V30+Y30)/5)</f>
        <v>0</v>
      </c>
      <c r="T32" s="543"/>
      <c r="U32" s="543"/>
      <c r="V32" s="543"/>
      <c r="W32" s="543"/>
      <c r="X32" s="543"/>
      <c r="Y32" s="543"/>
      <c r="Z32" s="543"/>
      <c r="AA32" s="544"/>
      <c r="AB32" s="519"/>
    </row>
    <row r="33" spans="1:28" ht="15.75" customHeight="1" thickBot="1">
      <c r="E33" s="145"/>
      <c r="F33" s="145"/>
      <c r="G33" s="145"/>
      <c r="H33" s="145"/>
      <c r="I33" s="145"/>
      <c r="J33" s="143"/>
      <c r="K33" s="143"/>
      <c r="L33" s="143"/>
      <c r="M33" s="143"/>
      <c r="N33" s="143"/>
      <c r="O33" s="143"/>
      <c r="P33" s="143"/>
      <c r="Q33" s="143"/>
      <c r="R33" s="143"/>
      <c r="S33" s="143"/>
      <c r="T33" s="143"/>
      <c r="U33" s="143"/>
      <c r="V33" s="143"/>
      <c r="W33" s="143"/>
      <c r="X33" s="143"/>
      <c r="Y33" s="143"/>
      <c r="Z33" s="143"/>
      <c r="AA33" s="143"/>
      <c r="AB33" s="145"/>
    </row>
    <row r="34" spans="1:28" ht="15.75" customHeight="1">
      <c r="A34" s="502" t="str">
        <f>T(A28)</f>
        <v>Armed Assault/Active Shooter</v>
      </c>
      <c r="B34" s="503"/>
      <c r="C34" s="503"/>
      <c r="D34" s="504"/>
      <c r="E34" s="508" t="s">
        <v>45</v>
      </c>
      <c r="F34" s="509"/>
      <c r="G34" s="508" t="s">
        <v>3</v>
      </c>
      <c r="H34" s="512"/>
      <c r="I34" s="509"/>
      <c r="J34" s="514" t="s">
        <v>15</v>
      </c>
      <c r="K34" s="515"/>
      <c r="L34" s="515"/>
      <c r="M34" s="515"/>
      <c r="N34" s="515"/>
      <c r="O34" s="515"/>
      <c r="P34" s="515"/>
      <c r="Q34" s="515"/>
      <c r="R34" s="516"/>
      <c r="S34" s="514" t="s">
        <v>7</v>
      </c>
      <c r="T34" s="515"/>
      <c r="U34" s="515"/>
      <c r="V34" s="515"/>
      <c r="W34" s="515"/>
      <c r="X34" s="515"/>
      <c r="Y34" s="515"/>
      <c r="Z34" s="515"/>
      <c r="AA34" s="516"/>
      <c r="AB34" s="517">
        <f>SUM(((((J38+S38)/2)*G38)*E38))</f>
        <v>0</v>
      </c>
    </row>
    <row r="35" spans="1:28" ht="15.75" customHeight="1">
      <c r="A35" s="505"/>
      <c r="B35" s="506"/>
      <c r="C35" s="506"/>
      <c r="D35" s="507"/>
      <c r="E35" s="510"/>
      <c r="F35" s="511"/>
      <c r="G35" s="510"/>
      <c r="H35" s="513"/>
      <c r="I35" s="511"/>
      <c r="J35" s="520" t="s">
        <v>16</v>
      </c>
      <c r="K35" s="521"/>
      <c r="L35" s="522"/>
      <c r="M35" s="520" t="s">
        <v>17</v>
      </c>
      <c r="N35" s="521"/>
      <c r="O35" s="522"/>
      <c r="P35" s="520" t="s">
        <v>18</v>
      </c>
      <c r="Q35" s="521"/>
      <c r="R35" s="522"/>
      <c r="S35" s="520" t="s">
        <v>8</v>
      </c>
      <c r="T35" s="521"/>
      <c r="U35" s="522"/>
      <c r="V35" s="520" t="s">
        <v>13</v>
      </c>
      <c r="W35" s="521"/>
      <c r="X35" s="522"/>
      <c r="Y35" s="520" t="s">
        <v>149</v>
      </c>
      <c r="Z35" s="521"/>
      <c r="AA35" s="522"/>
      <c r="AB35" s="518"/>
    </row>
    <row r="36" spans="1:28" ht="15.75" customHeight="1">
      <c r="A36" s="523" t="str">
        <f>T('Critical-Representative Assets'!B63)</f>
        <v>Consist - Type 1</v>
      </c>
      <c r="B36" s="524"/>
      <c r="C36" s="141" t="str">
        <f>T('Critical-Representative Assets'!C63)</f>
        <v>LR</v>
      </c>
      <c r="D36" s="144">
        <f>SUM('Critical-Representative Assets'!D63)</f>
        <v>5</v>
      </c>
      <c r="E36" s="525">
        <v>1</v>
      </c>
      <c r="F36" s="526"/>
      <c r="G36" s="525">
        <f>SUM('Critical-Representative Assets'!F63)</f>
        <v>0</v>
      </c>
      <c r="H36" s="529"/>
      <c r="I36" s="526"/>
      <c r="J36" s="531">
        <v>0</v>
      </c>
      <c r="K36" s="532"/>
      <c r="L36" s="533"/>
      <c r="M36" s="531">
        <v>0</v>
      </c>
      <c r="N36" s="532"/>
      <c r="O36" s="533"/>
      <c r="P36" s="531">
        <v>0</v>
      </c>
      <c r="Q36" s="532"/>
      <c r="R36" s="533"/>
      <c r="S36" s="531">
        <v>0</v>
      </c>
      <c r="T36" s="532"/>
      <c r="U36" s="533"/>
      <c r="V36" s="531">
        <v>0</v>
      </c>
      <c r="W36" s="532"/>
      <c r="X36" s="533"/>
      <c r="Y36" s="531">
        <v>0</v>
      </c>
      <c r="Z36" s="532"/>
      <c r="AA36" s="533"/>
      <c r="AB36" s="518"/>
    </row>
    <row r="37" spans="1:28" ht="15.75" customHeight="1">
      <c r="A37" s="537" t="str">
        <f>T('Critical-Representative Assets'!E63)</f>
        <v/>
      </c>
      <c r="B37" s="538"/>
      <c r="C37" s="538"/>
      <c r="D37" s="539"/>
      <c r="E37" s="527"/>
      <c r="F37" s="528"/>
      <c r="G37" s="527"/>
      <c r="H37" s="530"/>
      <c r="I37" s="528"/>
      <c r="J37" s="534"/>
      <c r="K37" s="535"/>
      <c r="L37" s="536"/>
      <c r="M37" s="534"/>
      <c r="N37" s="535"/>
      <c r="O37" s="536"/>
      <c r="P37" s="534"/>
      <c r="Q37" s="535"/>
      <c r="R37" s="536"/>
      <c r="S37" s="534"/>
      <c r="T37" s="535"/>
      <c r="U37" s="536"/>
      <c r="V37" s="534"/>
      <c r="W37" s="535"/>
      <c r="X37" s="536"/>
      <c r="Y37" s="534"/>
      <c r="Z37" s="535"/>
      <c r="AA37" s="536"/>
      <c r="AB37" s="518"/>
    </row>
    <row r="38" spans="1:28" ht="15.75" customHeight="1" thickBot="1">
      <c r="A38" s="540"/>
      <c r="B38" s="541"/>
      <c r="C38" s="541"/>
      <c r="D38" s="542"/>
      <c r="E38" s="543">
        <f>SUM(E36)</f>
        <v>1</v>
      </c>
      <c r="F38" s="544"/>
      <c r="G38" s="545">
        <f>SUM(G36)</f>
        <v>0</v>
      </c>
      <c r="H38" s="543"/>
      <c r="I38" s="544"/>
      <c r="J38" s="545">
        <f>SUM((J36+M36+P36)/3)</f>
        <v>0</v>
      </c>
      <c r="K38" s="543"/>
      <c r="L38" s="543"/>
      <c r="M38" s="543"/>
      <c r="N38" s="543"/>
      <c r="O38" s="543"/>
      <c r="P38" s="543"/>
      <c r="Q38" s="543"/>
      <c r="R38" s="544"/>
      <c r="S38" s="545">
        <f>SUM(((S36*3)+V36+Y36)/5)</f>
        <v>0</v>
      </c>
      <c r="T38" s="543"/>
      <c r="U38" s="543"/>
      <c r="V38" s="543"/>
      <c r="W38" s="543"/>
      <c r="X38" s="543"/>
      <c r="Y38" s="543"/>
      <c r="Z38" s="543"/>
      <c r="AA38" s="544"/>
      <c r="AB38" s="519"/>
    </row>
    <row r="39" spans="1:28" ht="15.75" customHeight="1" thickBot="1">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row>
    <row r="40" spans="1:28" ht="15.75" customHeight="1">
      <c r="A40" s="502" t="str">
        <f>T(A34)</f>
        <v>Armed Assault/Active Shooter</v>
      </c>
      <c r="B40" s="503"/>
      <c r="C40" s="503"/>
      <c r="D40" s="504"/>
      <c r="E40" s="508" t="s">
        <v>45</v>
      </c>
      <c r="F40" s="509"/>
      <c r="G40" s="508" t="s">
        <v>3</v>
      </c>
      <c r="H40" s="512"/>
      <c r="I40" s="509"/>
      <c r="J40" s="514" t="s">
        <v>15</v>
      </c>
      <c r="K40" s="515"/>
      <c r="L40" s="515"/>
      <c r="M40" s="515"/>
      <c r="N40" s="515"/>
      <c r="O40" s="515"/>
      <c r="P40" s="515"/>
      <c r="Q40" s="515"/>
      <c r="R40" s="516"/>
      <c r="S40" s="514" t="s">
        <v>7</v>
      </c>
      <c r="T40" s="515"/>
      <c r="U40" s="515"/>
      <c r="V40" s="515"/>
      <c r="W40" s="515"/>
      <c r="X40" s="515"/>
      <c r="Y40" s="515"/>
      <c r="Z40" s="515"/>
      <c r="AA40" s="516"/>
      <c r="AB40" s="517">
        <f>SUM(((((J44+S44)/2)*G44)*E44))</f>
        <v>0</v>
      </c>
    </row>
    <row r="41" spans="1:28" ht="15.75" customHeight="1">
      <c r="A41" s="505"/>
      <c r="B41" s="506"/>
      <c r="C41" s="506"/>
      <c r="D41" s="507"/>
      <c r="E41" s="510"/>
      <c r="F41" s="511"/>
      <c r="G41" s="510"/>
      <c r="H41" s="513"/>
      <c r="I41" s="511"/>
      <c r="J41" s="520" t="s">
        <v>16</v>
      </c>
      <c r="K41" s="521"/>
      <c r="L41" s="522"/>
      <c r="M41" s="520" t="s">
        <v>17</v>
      </c>
      <c r="N41" s="521"/>
      <c r="O41" s="522"/>
      <c r="P41" s="520" t="s">
        <v>18</v>
      </c>
      <c r="Q41" s="521"/>
      <c r="R41" s="522"/>
      <c r="S41" s="520" t="s">
        <v>8</v>
      </c>
      <c r="T41" s="521"/>
      <c r="U41" s="522"/>
      <c r="V41" s="520" t="s">
        <v>13</v>
      </c>
      <c r="W41" s="521"/>
      <c r="X41" s="522"/>
      <c r="Y41" s="520" t="s">
        <v>149</v>
      </c>
      <c r="Z41" s="521"/>
      <c r="AA41" s="572"/>
      <c r="AB41" s="518"/>
    </row>
    <row r="42" spans="1:28" ht="15.75" customHeight="1">
      <c r="A42" s="523" t="str">
        <f>T('Critical-Representative Assets'!B64)</f>
        <v>Consist - Type 2</v>
      </c>
      <c r="B42" s="524"/>
      <c r="C42" s="141" t="str">
        <f>T('Critical-Representative Assets'!C64)</f>
        <v>LR</v>
      </c>
      <c r="D42" s="144">
        <f>SUM('Critical-Representative Assets'!D64)</f>
        <v>6</v>
      </c>
      <c r="E42" s="525">
        <v>1</v>
      </c>
      <c r="F42" s="526"/>
      <c r="G42" s="525">
        <f>SUM('Critical-Representative Assets'!F64)</f>
        <v>0</v>
      </c>
      <c r="H42" s="529"/>
      <c r="I42" s="526"/>
      <c r="J42" s="531">
        <v>0</v>
      </c>
      <c r="K42" s="532"/>
      <c r="L42" s="533"/>
      <c r="M42" s="531">
        <v>0</v>
      </c>
      <c r="N42" s="532"/>
      <c r="O42" s="533"/>
      <c r="P42" s="531">
        <v>0</v>
      </c>
      <c r="Q42" s="532"/>
      <c r="R42" s="533"/>
      <c r="S42" s="531">
        <v>0</v>
      </c>
      <c r="T42" s="532"/>
      <c r="U42" s="533"/>
      <c r="V42" s="531">
        <v>0</v>
      </c>
      <c r="W42" s="532"/>
      <c r="X42" s="533"/>
      <c r="Y42" s="531">
        <v>0</v>
      </c>
      <c r="Z42" s="532"/>
      <c r="AA42" s="533"/>
      <c r="AB42" s="518"/>
    </row>
    <row r="43" spans="1:28" ht="15.75" customHeight="1">
      <c r="A43" s="537" t="str">
        <f>T('Critical-Representative Assets'!E64)</f>
        <v/>
      </c>
      <c r="B43" s="538"/>
      <c r="C43" s="538"/>
      <c r="D43" s="539"/>
      <c r="E43" s="527"/>
      <c r="F43" s="528"/>
      <c r="G43" s="527"/>
      <c r="H43" s="530"/>
      <c r="I43" s="528"/>
      <c r="J43" s="534"/>
      <c r="K43" s="535"/>
      <c r="L43" s="536"/>
      <c r="M43" s="534"/>
      <c r="N43" s="535"/>
      <c r="O43" s="536"/>
      <c r="P43" s="534"/>
      <c r="Q43" s="535"/>
      <c r="R43" s="536"/>
      <c r="S43" s="534"/>
      <c r="T43" s="535"/>
      <c r="U43" s="536"/>
      <c r="V43" s="534"/>
      <c r="W43" s="535"/>
      <c r="X43" s="536"/>
      <c r="Y43" s="534"/>
      <c r="Z43" s="535"/>
      <c r="AA43" s="536"/>
      <c r="AB43" s="518"/>
    </row>
    <row r="44" spans="1:28" ht="15.75" customHeight="1" thickBot="1">
      <c r="A44" s="540"/>
      <c r="B44" s="541"/>
      <c r="C44" s="541"/>
      <c r="D44" s="542"/>
      <c r="E44" s="543">
        <f>SUM(E42)</f>
        <v>1</v>
      </c>
      <c r="F44" s="544"/>
      <c r="G44" s="545">
        <f>SUM(G42)</f>
        <v>0</v>
      </c>
      <c r="H44" s="543"/>
      <c r="I44" s="544"/>
      <c r="J44" s="545">
        <f>SUM((J42+M42+P42)/3)</f>
        <v>0</v>
      </c>
      <c r="K44" s="543"/>
      <c r="L44" s="543"/>
      <c r="M44" s="543"/>
      <c r="N44" s="543"/>
      <c r="O44" s="543"/>
      <c r="P44" s="543"/>
      <c r="Q44" s="543"/>
      <c r="R44" s="544"/>
      <c r="S44" s="545">
        <f>SUM(((S42*3)+V42+Y42)/5)</f>
        <v>0</v>
      </c>
      <c r="T44" s="543"/>
      <c r="U44" s="543"/>
      <c r="V44" s="543"/>
      <c r="W44" s="543"/>
      <c r="X44" s="543"/>
      <c r="Y44" s="543"/>
      <c r="Z44" s="543"/>
      <c r="AA44" s="544"/>
      <c r="AB44" s="519"/>
    </row>
    <row r="45" spans="1:28" ht="15.75" customHeight="1" thickBot="1">
      <c r="E45" s="145"/>
      <c r="F45" s="145"/>
      <c r="G45" s="145"/>
      <c r="H45" s="145"/>
      <c r="I45" s="145"/>
      <c r="J45" s="143"/>
      <c r="K45" s="143"/>
      <c r="L45" s="143"/>
      <c r="M45" s="143"/>
      <c r="N45" s="143"/>
      <c r="O45" s="143"/>
      <c r="P45" s="143"/>
      <c r="Q45" s="143"/>
      <c r="R45" s="143"/>
      <c r="S45" s="143"/>
      <c r="T45" s="143"/>
      <c r="U45" s="143"/>
      <c r="V45" s="143"/>
      <c r="W45" s="143"/>
      <c r="X45" s="143"/>
      <c r="Y45" s="143"/>
      <c r="Z45" s="143"/>
      <c r="AA45" s="143"/>
      <c r="AB45" s="145"/>
    </row>
    <row r="46" spans="1:28" ht="15.75" customHeight="1">
      <c r="A46" s="502" t="str">
        <f>T(A40)</f>
        <v>Armed Assault/Active Shooter</v>
      </c>
      <c r="B46" s="503"/>
      <c r="C46" s="503"/>
      <c r="D46" s="504"/>
      <c r="E46" s="508" t="s">
        <v>45</v>
      </c>
      <c r="F46" s="509"/>
      <c r="G46" s="508" t="s">
        <v>3</v>
      </c>
      <c r="H46" s="512"/>
      <c r="I46" s="509"/>
      <c r="J46" s="514" t="s">
        <v>15</v>
      </c>
      <c r="K46" s="515"/>
      <c r="L46" s="515"/>
      <c r="M46" s="515"/>
      <c r="N46" s="515"/>
      <c r="O46" s="515"/>
      <c r="P46" s="515"/>
      <c r="Q46" s="515"/>
      <c r="R46" s="516"/>
      <c r="S46" s="514" t="s">
        <v>7</v>
      </c>
      <c r="T46" s="515"/>
      <c r="U46" s="515"/>
      <c r="V46" s="515"/>
      <c r="W46" s="515"/>
      <c r="X46" s="515"/>
      <c r="Y46" s="515"/>
      <c r="Z46" s="515"/>
      <c r="AA46" s="516"/>
      <c r="AB46" s="517">
        <f>SUM(((((J50+S50)/2)*G50)*E50))</f>
        <v>0</v>
      </c>
    </row>
    <row r="47" spans="1:28" ht="15.75" customHeight="1">
      <c r="A47" s="505"/>
      <c r="B47" s="506"/>
      <c r="C47" s="506"/>
      <c r="D47" s="507"/>
      <c r="E47" s="510"/>
      <c r="F47" s="511"/>
      <c r="G47" s="510"/>
      <c r="H47" s="513"/>
      <c r="I47" s="511"/>
      <c r="J47" s="520" t="s">
        <v>16</v>
      </c>
      <c r="K47" s="521"/>
      <c r="L47" s="522"/>
      <c r="M47" s="520" t="s">
        <v>17</v>
      </c>
      <c r="N47" s="521"/>
      <c r="O47" s="522"/>
      <c r="P47" s="520" t="s">
        <v>18</v>
      </c>
      <c r="Q47" s="521"/>
      <c r="R47" s="522"/>
      <c r="S47" s="520" t="s">
        <v>8</v>
      </c>
      <c r="T47" s="521"/>
      <c r="U47" s="522"/>
      <c r="V47" s="520" t="s">
        <v>13</v>
      </c>
      <c r="W47" s="521"/>
      <c r="X47" s="522"/>
      <c r="Y47" s="520" t="s">
        <v>149</v>
      </c>
      <c r="Z47" s="521"/>
      <c r="AA47" s="522"/>
      <c r="AB47" s="518"/>
    </row>
    <row r="48" spans="1:28" ht="15.75" customHeight="1">
      <c r="A48" s="523" t="str">
        <f>T('Critical-Representative Assets'!B65)</f>
        <v>Primary Control Center</v>
      </c>
      <c r="B48" s="524"/>
      <c r="C48" s="141" t="str">
        <f>T('Critical-Representative Assets'!C65)</f>
        <v>LR</v>
      </c>
      <c r="D48" s="144">
        <f>SUM('Critical-Representative Assets'!D65)</f>
        <v>7</v>
      </c>
      <c r="E48" s="525">
        <v>1</v>
      </c>
      <c r="F48" s="526"/>
      <c r="G48" s="525">
        <f>SUM('Critical-Representative Assets'!F65)</f>
        <v>0</v>
      </c>
      <c r="H48" s="529"/>
      <c r="I48" s="526"/>
      <c r="J48" s="531">
        <v>0</v>
      </c>
      <c r="K48" s="532"/>
      <c r="L48" s="533"/>
      <c r="M48" s="531">
        <v>0</v>
      </c>
      <c r="N48" s="532"/>
      <c r="O48" s="533"/>
      <c r="P48" s="531">
        <v>0</v>
      </c>
      <c r="Q48" s="532"/>
      <c r="R48" s="533"/>
      <c r="S48" s="531">
        <v>0</v>
      </c>
      <c r="T48" s="532"/>
      <c r="U48" s="533"/>
      <c r="V48" s="531">
        <v>0</v>
      </c>
      <c r="W48" s="532"/>
      <c r="X48" s="533"/>
      <c r="Y48" s="531">
        <v>0</v>
      </c>
      <c r="Z48" s="532"/>
      <c r="AA48" s="533"/>
      <c r="AB48" s="518"/>
    </row>
    <row r="49" spans="1:28" ht="15.75" customHeight="1">
      <c r="A49" s="537" t="str">
        <f>T('Critical-Representative Assets'!E65)</f>
        <v/>
      </c>
      <c r="B49" s="538"/>
      <c r="C49" s="538"/>
      <c r="D49" s="539"/>
      <c r="E49" s="527"/>
      <c r="F49" s="528"/>
      <c r="G49" s="527"/>
      <c r="H49" s="530"/>
      <c r="I49" s="528"/>
      <c r="J49" s="534"/>
      <c r="K49" s="535"/>
      <c r="L49" s="536"/>
      <c r="M49" s="534"/>
      <c r="N49" s="535"/>
      <c r="O49" s="536"/>
      <c r="P49" s="534"/>
      <c r="Q49" s="535"/>
      <c r="R49" s="536"/>
      <c r="S49" s="534"/>
      <c r="T49" s="535"/>
      <c r="U49" s="536"/>
      <c r="V49" s="534"/>
      <c r="W49" s="535"/>
      <c r="X49" s="536"/>
      <c r="Y49" s="534"/>
      <c r="Z49" s="535"/>
      <c r="AA49" s="536"/>
      <c r="AB49" s="518"/>
    </row>
    <row r="50" spans="1:28" ht="15.75" customHeight="1" thickBot="1">
      <c r="A50" s="540"/>
      <c r="B50" s="541"/>
      <c r="C50" s="541"/>
      <c r="D50" s="542"/>
      <c r="E50" s="543">
        <f>SUM(E48)</f>
        <v>1</v>
      </c>
      <c r="F50" s="544"/>
      <c r="G50" s="545">
        <f>SUM(G48)</f>
        <v>0</v>
      </c>
      <c r="H50" s="543"/>
      <c r="I50" s="544"/>
      <c r="J50" s="545">
        <f>SUM((J48+M48+P48)/3)</f>
        <v>0</v>
      </c>
      <c r="K50" s="543"/>
      <c r="L50" s="543"/>
      <c r="M50" s="543"/>
      <c r="N50" s="543"/>
      <c r="O50" s="543"/>
      <c r="P50" s="543"/>
      <c r="Q50" s="543"/>
      <c r="R50" s="544"/>
      <c r="S50" s="545">
        <f>SUM(((S48*3)+V48+Y48)/5)</f>
        <v>0</v>
      </c>
      <c r="T50" s="543"/>
      <c r="U50" s="543"/>
      <c r="V50" s="543"/>
      <c r="W50" s="543"/>
      <c r="X50" s="543"/>
      <c r="Y50" s="543"/>
      <c r="Z50" s="543"/>
      <c r="AA50" s="544"/>
      <c r="AB50" s="519"/>
    </row>
    <row r="51" spans="1:28" ht="15.75" customHeight="1" thickBot="1">
      <c r="E51" s="145"/>
      <c r="F51" s="145"/>
      <c r="G51" s="145"/>
      <c r="H51" s="145"/>
      <c r="I51" s="145"/>
      <c r="J51" s="143"/>
      <c r="K51" s="143"/>
      <c r="L51" s="143"/>
      <c r="M51" s="143"/>
      <c r="N51" s="143"/>
      <c r="O51" s="143"/>
      <c r="P51" s="143"/>
      <c r="Q51" s="143"/>
      <c r="R51" s="143"/>
      <c r="S51" s="143"/>
      <c r="T51" s="143"/>
      <c r="U51" s="143"/>
      <c r="V51" s="143"/>
      <c r="W51" s="143"/>
      <c r="X51" s="143"/>
      <c r="Y51" s="143"/>
      <c r="Z51" s="143"/>
      <c r="AA51" s="143"/>
    </row>
    <row r="52" spans="1:28" ht="15.75" customHeight="1">
      <c r="A52" s="502" t="str">
        <f>T(A46)</f>
        <v>Armed Assault/Active Shooter</v>
      </c>
      <c r="B52" s="503"/>
      <c r="C52" s="503"/>
      <c r="D52" s="504"/>
      <c r="E52" s="508" t="s">
        <v>45</v>
      </c>
      <c r="F52" s="509"/>
      <c r="G52" s="508" t="s">
        <v>3</v>
      </c>
      <c r="H52" s="512"/>
      <c r="I52" s="509"/>
      <c r="J52" s="514" t="s">
        <v>15</v>
      </c>
      <c r="K52" s="515"/>
      <c r="L52" s="515"/>
      <c r="M52" s="515"/>
      <c r="N52" s="515"/>
      <c r="O52" s="515"/>
      <c r="P52" s="515"/>
      <c r="Q52" s="515"/>
      <c r="R52" s="516"/>
      <c r="S52" s="514" t="s">
        <v>7</v>
      </c>
      <c r="T52" s="515"/>
      <c r="U52" s="515"/>
      <c r="V52" s="515"/>
      <c r="W52" s="515"/>
      <c r="X52" s="515"/>
      <c r="Y52" s="515"/>
      <c r="Z52" s="515"/>
      <c r="AA52" s="516"/>
      <c r="AB52" s="517">
        <f>SUM(((((J56+S56)/2)*G56)*E56))</f>
        <v>0</v>
      </c>
    </row>
    <row r="53" spans="1:28" ht="15.75" customHeight="1">
      <c r="A53" s="505"/>
      <c r="B53" s="506"/>
      <c r="C53" s="506"/>
      <c r="D53" s="507"/>
      <c r="E53" s="510"/>
      <c r="F53" s="511"/>
      <c r="G53" s="510"/>
      <c r="H53" s="513"/>
      <c r="I53" s="511"/>
      <c r="J53" s="520" t="s">
        <v>16</v>
      </c>
      <c r="K53" s="521"/>
      <c r="L53" s="522"/>
      <c r="M53" s="520" t="s">
        <v>17</v>
      </c>
      <c r="N53" s="521"/>
      <c r="O53" s="522"/>
      <c r="P53" s="520" t="s">
        <v>18</v>
      </c>
      <c r="Q53" s="521"/>
      <c r="R53" s="522"/>
      <c r="S53" s="520" t="s">
        <v>8</v>
      </c>
      <c r="T53" s="521"/>
      <c r="U53" s="522"/>
      <c r="V53" s="520" t="s">
        <v>13</v>
      </c>
      <c r="W53" s="521"/>
      <c r="X53" s="522"/>
      <c r="Y53" s="520" t="s">
        <v>149</v>
      </c>
      <c r="Z53" s="521"/>
      <c r="AA53" s="522"/>
      <c r="AB53" s="518"/>
    </row>
    <row r="54" spans="1:28" ht="15.75" customHeight="1">
      <c r="A54" s="523" t="str">
        <f>T('Critical-Representative Assets'!B66)</f>
        <v>Cyber Systems</v>
      </c>
      <c r="B54" s="524"/>
      <c r="C54" s="141" t="str">
        <f>T('Critical-Representative Assets'!C66)</f>
        <v>LR</v>
      </c>
      <c r="D54" s="144">
        <f>SUM('Critical-Representative Assets'!D66)</f>
        <v>8</v>
      </c>
      <c r="E54" s="525">
        <v>1</v>
      </c>
      <c r="F54" s="526"/>
      <c r="G54" s="525">
        <f>SUM('Critical-Representative Assets'!F66)</f>
        <v>0</v>
      </c>
      <c r="H54" s="529"/>
      <c r="I54" s="526"/>
      <c r="J54" s="531">
        <v>0</v>
      </c>
      <c r="K54" s="532"/>
      <c r="L54" s="533"/>
      <c r="M54" s="531">
        <v>0</v>
      </c>
      <c r="N54" s="532"/>
      <c r="O54" s="533"/>
      <c r="P54" s="531">
        <v>0</v>
      </c>
      <c r="Q54" s="532"/>
      <c r="R54" s="533"/>
      <c r="S54" s="531">
        <v>0</v>
      </c>
      <c r="T54" s="532"/>
      <c r="U54" s="533"/>
      <c r="V54" s="531">
        <v>0</v>
      </c>
      <c r="W54" s="532"/>
      <c r="X54" s="533"/>
      <c r="Y54" s="531">
        <v>0</v>
      </c>
      <c r="Z54" s="532"/>
      <c r="AA54" s="533"/>
      <c r="AB54" s="518"/>
    </row>
    <row r="55" spans="1:28" ht="15.75" customHeight="1">
      <c r="A55" s="537" t="str">
        <f>T('Critical-Representative Assets'!E66)</f>
        <v/>
      </c>
      <c r="B55" s="538"/>
      <c r="C55" s="538"/>
      <c r="D55" s="539"/>
      <c r="E55" s="527"/>
      <c r="F55" s="528"/>
      <c r="G55" s="527"/>
      <c r="H55" s="530"/>
      <c r="I55" s="528"/>
      <c r="J55" s="534"/>
      <c r="K55" s="535"/>
      <c r="L55" s="536"/>
      <c r="M55" s="534"/>
      <c r="N55" s="535"/>
      <c r="O55" s="536"/>
      <c r="P55" s="534"/>
      <c r="Q55" s="535"/>
      <c r="R55" s="536"/>
      <c r="S55" s="534"/>
      <c r="T55" s="535"/>
      <c r="U55" s="536"/>
      <c r="V55" s="534"/>
      <c r="W55" s="535"/>
      <c r="X55" s="536"/>
      <c r="Y55" s="534"/>
      <c r="Z55" s="535"/>
      <c r="AA55" s="536"/>
      <c r="AB55" s="518"/>
    </row>
    <row r="56" spans="1:28" ht="15.75" customHeight="1" thickBot="1">
      <c r="A56" s="540"/>
      <c r="B56" s="541"/>
      <c r="C56" s="541"/>
      <c r="D56" s="542"/>
      <c r="E56" s="543">
        <f>SUM(E54)</f>
        <v>1</v>
      </c>
      <c r="F56" s="544"/>
      <c r="G56" s="545">
        <f>SUM(G54)</f>
        <v>0</v>
      </c>
      <c r="H56" s="543"/>
      <c r="I56" s="544"/>
      <c r="J56" s="545">
        <f>SUM((J54+M54+P54)/3)</f>
        <v>0</v>
      </c>
      <c r="K56" s="543"/>
      <c r="L56" s="543"/>
      <c r="M56" s="543"/>
      <c r="N56" s="543"/>
      <c r="O56" s="543"/>
      <c r="P56" s="543"/>
      <c r="Q56" s="543"/>
      <c r="R56" s="544"/>
      <c r="S56" s="545">
        <f>SUM(((S54*3)+V54+Y54)/5)</f>
        <v>0</v>
      </c>
      <c r="T56" s="543"/>
      <c r="U56" s="543"/>
      <c r="V56" s="543"/>
      <c r="W56" s="543"/>
      <c r="X56" s="543"/>
      <c r="Y56" s="543"/>
      <c r="Z56" s="543"/>
      <c r="AA56" s="544"/>
      <c r="AB56" s="519"/>
    </row>
    <row r="57" spans="1:28" ht="15.75" customHeight="1" thickBot="1">
      <c r="E57" s="145"/>
      <c r="F57" s="145"/>
      <c r="G57" s="145"/>
      <c r="H57" s="145"/>
      <c r="I57" s="145"/>
      <c r="J57" s="145"/>
      <c r="K57" s="145"/>
      <c r="L57" s="145"/>
      <c r="M57" s="145"/>
      <c r="N57" s="145"/>
      <c r="O57" s="145"/>
      <c r="P57" s="145"/>
      <c r="Q57" s="145"/>
      <c r="R57" s="145"/>
      <c r="S57" s="145"/>
      <c r="T57" s="145"/>
      <c r="U57" s="145"/>
      <c r="V57" s="145"/>
      <c r="W57" s="145"/>
      <c r="X57" s="145"/>
      <c r="Y57" s="145"/>
      <c r="Z57" s="145"/>
      <c r="AA57" s="145"/>
    </row>
    <row r="58" spans="1:28" ht="15.75" customHeight="1">
      <c r="A58" s="502" t="str">
        <f>T(A46)</f>
        <v>Armed Assault/Active Shooter</v>
      </c>
      <c r="B58" s="503"/>
      <c r="C58" s="503"/>
      <c r="D58" s="504"/>
      <c r="E58" s="508" t="s">
        <v>45</v>
      </c>
      <c r="F58" s="509"/>
      <c r="G58" s="508" t="s">
        <v>3</v>
      </c>
      <c r="H58" s="512"/>
      <c r="I58" s="509"/>
      <c r="J58" s="514" t="s">
        <v>15</v>
      </c>
      <c r="K58" s="515"/>
      <c r="L58" s="515"/>
      <c r="M58" s="515"/>
      <c r="N58" s="515"/>
      <c r="O58" s="515"/>
      <c r="P58" s="515"/>
      <c r="Q58" s="515"/>
      <c r="R58" s="516"/>
      <c r="S58" s="514" t="s">
        <v>7</v>
      </c>
      <c r="T58" s="515"/>
      <c r="U58" s="515"/>
      <c r="V58" s="515"/>
      <c r="W58" s="515"/>
      <c r="X58" s="515"/>
      <c r="Y58" s="515"/>
      <c r="Z58" s="515"/>
      <c r="AA58" s="516"/>
      <c r="AB58" s="517">
        <f>SUM(((((J62+S62)/2)*G62)*E62))</f>
        <v>0</v>
      </c>
    </row>
    <row r="59" spans="1:28" ht="15.75" customHeight="1">
      <c r="A59" s="505"/>
      <c r="B59" s="506"/>
      <c r="C59" s="506"/>
      <c r="D59" s="507"/>
      <c r="E59" s="510"/>
      <c r="F59" s="511"/>
      <c r="G59" s="510"/>
      <c r="H59" s="513"/>
      <c r="I59" s="511"/>
      <c r="J59" s="520" t="s">
        <v>16</v>
      </c>
      <c r="K59" s="521"/>
      <c r="L59" s="522"/>
      <c r="M59" s="520" t="s">
        <v>17</v>
      </c>
      <c r="N59" s="521"/>
      <c r="O59" s="522"/>
      <c r="P59" s="520" t="s">
        <v>18</v>
      </c>
      <c r="Q59" s="521"/>
      <c r="R59" s="522"/>
      <c r="S59" s="520" t="s">
        <v>8</v>
      </c>
      <c r="T59" s="521"/>
      <c r="U59" s="522"/>
      <c r="V59" s="520" t="s">
        <v>13</v>
      </c>
      <c r="W59" s="521"/>
      <c r="X59" s="522"/>
      <c r="Y59" s="520" t="s">
        <v>149</v>
      </c>
      <c r="Z59" s="521"/>
      <c r="AA59" s="572"/>
      <c r="AB59" s="518"/>
    </row>
    <row r="60" spans="1:28" ht="15.75" customHeight="1">
      <c r="A60" s="523" t="str">
        <f>T('Critical-Representative Assets'!B67)</f>
        <v>Right of Way (ROW)</v>
      </c>
      <c r="B60" s="524"/>
      <c r="C60" s="141" t="str">
        <f>T('Critical-Representative Assets'!C72)</f>
        <v>LR</v>
      </c>
      <c r="D60" s="144">
        <f>SUM('Critical-Representative Assets'!D67)</f>
        <v>9</v>
      </c>
      <c r="E60" s="525">
        <v>1</v>
      </c>
      <c r="F60" s="526"/>
      <c r="G60" s="525">
        <f>SUM('Critical-Representative Assets'!F67)</f>
        <v>0</v>
      </c>
      <c r="H60" s="529"/>
      <c r="I60" s="526"/>
      <c r="J60" s="531">
        <v>0</v>
      </c>
      <c r="K60" s="532"/>
      <c r="L60" s="533"/>
      <c r="M60" s="531">
        <v>0</v>
      </c>
      <c r="N60" s="532"/>
      <c r="O60" s="533"/>
      <c r="P60" s="531">
        <v>0</v>
      </c>
      <c r="Q60" s="532"/>
      <c r="R60" s="533"/>
      <c r="S60" s="531">
        <v>0</v>
      </c>
      <c r="T60" s="532"/>
      <c r="U60" s="533"/>
      <c r="V60" s="531">
        <v>0</v>
      </c>
      <c r="W60" s="532"/>
      <c r="X60" s="533"/>
      <c r="Y60" s="531">
        <v>0</v>
      </c>
      <c r="Z60" s="532"/>
      <c r="AA60" s="533"/>
      <c r="AB60" s="518"/>
    </row>
    <row r="61" spans="1:28" ht="15.75" customHeight="1">
      <c r="A61" s="537" t="str">
        <f>T('Critical-Representative Assets'!E67)</f>
        <v/>
      </c>
      <c r="B61" s="538"/>
      <c r="C61" s="538"/>
      <c r="D61" s="539"/>
      <c r="E61" s="527"/>
      <c r="F61" s="528"/>
      <c r="G61" s="527"/>
      <c r="H61" s="530"/>
      <c r="I61" s="528"/>
      <c r="J61" s="534"/>
      <c r="K61" s="535"/>
      <c r="L61" s="536"/>
      <c r="M61" s="534"/>
      <c r="N61" s="535"/>
      <c r="O61" s="536"/>
      <c r="P61" s="534"/>
      <c r="Q61" s="535"/>
      <c r="R61" s="536"/>
      <c r="S61" s="534"/>
      <c r="T61" s="535"/>
      <c r="U61" s="536"/>
      <c r="V61" s="534"/>
      <c r="W61" s="535"/>
      <c r="X61" s="536"/>
      <c r="Y61" s="534"/>
      <c r="Z61" s="535"/>
      <c r="AA61" s="536"/>
      <c r="AB61" s="518"/>
    </row>
    <row r="62" spans="1:28" ht="15.75" customHeight="1" thickBot="1">
      <c r="A62" s="540"/>
      <c r="B62" s="541"/>
      <c r="C62" s="541"/>
      <c r="D62" s="542"/>
      <c r="E62" s="543">
        <f>SUM(E60)</f>
        <v>1</v>
      </c>
      <c r="F62" s="544"/>
      <c r="G62" s="545">
        <f>SUM(G60)</f>
        <v>0</v>
      </c>
      <c r="H62" s="543"/>
      <c r="I62" s="544"/>
      <c r="J62" s="545">
        <f>SUM((J60+M60+P60)/3)</f>
        <v>0</v>
      </c>
      <c r="K62" s="543"/>
      <c r="L62" s="543"/>
      <c r="M62" s="543"/>
      <c r="N62" s="543"/>
      <c r="O62" s="543"/>
      <c r="P62" s="543"/>
      <c r="Q62" s="543"/>
      <c r="R62" s="544"/>
      <c r="S62" s="545">
        <f>SUM(((S60*3)+V60+Y60)/5)</f>
        <v>0</v>
      </c>
      <c r="T62" s="543"/>
      <c r="U62" s="543"/>
      <c r="V62" s="543"/>
      <c r="W62" s="543"/>
      <c r="X62" s="543"/>
      <c r="Y62" s="543"/>
      <c r="Z62" s="543"/>
      <c r="AA62" s="544"/>
      <c r="AB62" s="519"/>
    </row>
    <row r="63" spans="1:28" ht="15.75" customHeight="1" thickBot="1">
      <c r="E63" s="145"/>
      <c r="F63" s="145"/>
      <c r="G63" s="145"/>
      <c r="H63" s="145"/>
      <c r="I63" s="145"/>
      <c r="J63" s="143"/>
      <c r="K63" s="143"/>
      <c r="L63" s="143"/>
      <c r="M63" s="143"/>
      <c r="N63" s="143"/>
      <c r="O63" s="143"/>
      <c r="P63" s="143"/>
      <c r="Q63" s="143"/>
      <c r="R63" s="143"/>
      <c r="S63" s="143"/>
      <c r="T63" s="143"/>
      <c r="U63" s="143"/>
      <c r="V63" s="143"/>
      <c r="W63" s="143"/>
      <c r="X63" s="143"/>
      <c r="Y63" s="143"/>
      <c r="Z63" s="143"/>
      <c r="AA63" s="143"/>
    </row>
    <row r="64" spans="1:28" ht="15.75" customHeight="1">
      <c r="A64" s="502" t="str">
        <f>T(A46)</f>
        <v>Armed Assault/Active Shooter</v>
      </c>
      <c r="B64" s="503"/>
      <c r="C64" s="503"/>
      <c r="D64" s="504"/>
      <c r="E64" s="508" t="s">
        <v>45</v>
      </c>
      <c r="F64" s="509"/>
      <c r="G64" s="508" t="s">
        <v>3</v>
      </c>
      <c r="H64" s="512"/>
      <c r="I64" s="509"/>
      <c r="J64" s="514" t="s">
        <v>15</v>
      </c>
      <c r="K64" s="515"/>
      <c r="L64" s="515"/>
      <c r="M64" s="515"/>
      <c r="N64" s="515"/>
      <c r="O64" s="515"/>
      <c r="P64" s="515"/>
      <c r="Q64" s="515"/>
      <c r="R64" s="516"/>
      <c r="S64" s="514" t="s">
        <v>7</v>
      </c>
      <c r="T64" s="515"/>
      <c r="U64" s="515"/>
      <c r="V64" s="515"/>
      <c r="W64" s="515"/>
      <c r="X64" s="515"/>
      <c r="Y64" s="515"/>
      <c r="Z64" s="515"/>
      <c r="AA64" s="516"/>
      <c r="AB64" s="517">
        <f>SUM(((((J68+S68)/2)*G68)*E68))</f>
        <v>0</v>
      </c>
    </row>
    <row r="65" spans="1:28" ht="15.75" customHeight="1">
      <c r="A65" s="505"/>
      <c r="B65" s="506"/>
      <c r="C65" s="506"/>
      <c r="D65" s="507"/>
      <c r="E65" s="510"/>
      <c r="F65" s="511"/>
      <c r="G65" s="510"/>
      <c r="H65" s="513"/>
      <c r="I65" s="511"/>
      <c r="J65" s="520" t="s">
        <v>16</v>
      </c>
      <c r="K65" s="521"/>
      <c r="L65" s="522"/>
      <c r="M65" s="520" t="s">
        <v>17</v>
      </c>
      <c r="N65" s="521"/>
      <c r="O65" s="522"/>
      <c r="P65" s="520" t="s">
        <v>18</v>
      </c>
      <c r="Q65" s="521"/>
      <c r="R65" s="522"/>
      <c r="S65" s="520" t="s">
        <v>8</v>
      </c>
      <c r="T65" s="521"/>
      <c r="U65" s="522"/>
      <c r="V65" s="520" t="s">
        <v>13</v>
      </c>
      <c r="W65" s="521"/>
      <c r="X65" s="522"/>
      <c r="Y65" s="520" t="s">
        <v>149</v>
      </c>
      <c r="Z65" s="521"/>
      <c r="AA65" s="522"/>
      <c r="AB65" s="518"/>
    </row>
    <row r="66" spans="1:28" ht="15.75" customHeight="1">
      <c r="A66" s="523" t="str">
        <f>T('Critical-Representative Assets'!B68)</f>
        <v>Signals &amp; PTC</v>
      </c>
      <c r="B66" s="524"/>
      <c r="C66" s="141" t="str">
        <f>T('Critical-Representative Assets'!C68)</f>
        <v>LR</v>
      </c>
      <c r="D66" s="144">
        <f>SUM('Critical-Representative Assets'!D68)</f>
        <v>10</v>
      </c>
      <c r="E66" s="525">
        <v>1</v>
      </c>
      <c r="F66" s="526"/>
      <c r="G66" s="525">
        <f>SUM('Critical-Representative Assets'!F68)</f>
        <v>0</v>
      </c>
      <c r="H66" s="529"/>
      <c r="I66" s="526"/>
      <c r="J66" s="531">
        <v>0</v>
      </c>
      <c r="K66" s="532"/>
      <c r="L66" s="533"/>
      <c r="M66" s="531">
        <v>0</v>
      </c>
      <c r="N66" s="532"/>
      <c r="O66" s="533"/>
      <c r="P66" s="531">
        <v>0</v>
      </c>
      <c r="Q66" s="532"/>
      <c r="R66" s="533"/>
      <c r="S66" s="531">
        <v>0</v>
      </c>
      <c r="T66" s="532"/>
      <c r="U66" s="533"/>
      <c r="V66" s="531">
        <v>0</v>
      </c>
      <c r="W66" s="532"/>
      <c r="X66" s="533"/>
      <c r="Y66" s="531">
        <v>0</v>
      </c>
      <c r="Z66" s="532"/>
      <c r="AA66" s="533"/>
      <c r="AB66" s="518"/>
    </row>
    <row r="67" spans="1:28" ht="15.75" customHeight="1">
      <c r="A67" s="537" t="str">
        <f>T('Critical-Representative Assets'!E68)</f>
        <v/>
      </c>
      <c r="B67" s="538"/>
      <c r="C67" s="538"/>
      <c r="D67" s="539"/>
      <c r="E67" s="527"/>
      <c r="F67" s="528"/>
      <c r="G67" s="527"/>
      <c r="H67" s="530"/>
      <c r="I67" s="528"/>
      <c r="J67" s="534"/>
      <c r="K67" s="535"/>
      <c r="L67" s="536"/>
      <c r="M67" s="534"/>
      <c r="N67" s="535"/>
      <c r="O67" s="536"/>
      <c r="P67" s="534"/>
      <c r="Q67" s="535"/>
      <c r="R67" s="536"/>
      <c r="S67" s="534"/>
      <c r="T67" s="535"/>
      <c r="U67" s="536"/>
      <c r="V67" s="534"/>
      <c r="W67" s="535"/>
      <c r="X67" s="536"/>
      <c r="Y67" s="534"/>
      <c r="Z67" s="535"/>
      <c r="AA67" s="536"/>
      <c r="AB67" s="518"/>
    </row>
    <row r="68" spans="1:28" ht="15.75" customHeight="1" thickBot="1">
      <c r="A68" s="540"/>
      <c r="B68" s="541"/>
      <c r="C68" s="541"/>
      <c r="D68" s="542"/>
      <c r="E68" s="543">
        <f>SUM(E66)</f>
        <v>1</v>
      </c>
      <c r="F68" s="544"/>
      <c r="G68" s="545">
        <f>SUM(G66)</f>
        <v>0</v>
      </c>
      <c r="H68" s="543"/>
      <c r="I68" s="544"/>
      <c r="J68" s="545">
        <f>SUM((J66+M66+P66)/3)</f>
        <v>0</v>
      </c>
      <c r="K68" s="543"/>
      <c r="L68" s="543"/>
      <c r="M68" s="543"/>
      <c r="N68" s="543"/>
      <c r="O68" s="543"/>
      <c r="P68" s="543"/>
      <c r="Q68" s="543"/>
      <c r="R68" s="544"/>
      <c r="S68" s="545">
        <f>SUM(((S66*3)+V66+Y66)/5)</f>
        <v>0</v>
      </c>
      <c r="T68" s="543"/>
      <c r="U68" s="543"/>
      <c r="V68" s="543"/>
      <c r="W68" s="543"/>
      <c r="X68" s="543"/>
      <c r="Y68" s="543"/>
      <c r="Z68" s="543"/>
      <c r="AA68" s="544"/>
      <c r="AB68" s="519"/>
    </row>
    <row r="69" spans="1:28" ht="15.75" customHeight="1" thickBot="1">
      <c r="J69" s="143"/>
      <c r="K69" s="143"/>
      <c r="L69" s="143"/>
      <c r="M69" s="143"/>
      <c r="N69" s="143"/>
      <c r="O69" s="143"/>
      <c r="P69" s="143"/>
      <c r="Q69" s="143"/>
      <c r="R69" s="143"/>
      <c r="S69" s="143"/>
      <c r="T69" s="143"/>
      <c r="U69" s="143"/>
      <c r="V69" s="143"/>
      <c r="W69" s="143"/>
      <c r="X69" s="143"/>
      <c r="Y69" s="143"/>
      <c r="Z69" s="143"/>
      <c r="AA69" s="143"/>
    </row>
    <row r="70" spans="1:28" ht="15.75" customHeight="1">
      <c r="A70" s="502" t="str">
        <f>T(A64)</f>
        <v>Armed Assault/Active Shooter</v>
      </c>
      <c r="B70" s="503"/>
      <c r="C70" s="503"/>
      <c r="D70" s="504"/>
      <c r="E70" s="508" t="s">
        <v>45</v>
      </c>
      <c r="F70" s="509"/>
      <c r="G70" s="508" t="s">
        <v>3</v>
      </c>
      <c r="H70" s="512"/>
      <c r="I70" s="509"/>
      <c r="J70" s="514" t="s">
        <v>15</v>
      </c>
      <c r="K70" s="515"/>
      <c r="L70" s="515"/>
      <c r="M70" s="515"/>
      <c r="N70" s="515"/>
      <c r="O70" s="515"/>
      <c r="P70" s="515"/>
      <c r="Q70" s="515"/>
      <c r="R70" s="516"/>
      <c r="S70" s="514" t="s">
        <v>7</v>
      </c>
      <c r="T70" s="515"/>
      <c r="U70" s="515"/>
      <c r="V70" s="515"/>
      <c r="W70" s="515"/>
      <c r="X70" s="515"/>
      <c r="Y70" s="515"/>
      <c r="Z70" s="515"/>
      <c r="AA70" s="516"/>
      <c r="AB70" s="517">
        <f>SUM(((((J74+S74)/2)*G74)*E74))</f>
        <v>0</v>
      </c>
    </row>
    <row r="71" spans="1:28" ht="15.75" customHeight="1">
      <c r="A71" s="505"/>
      <c r="B71" s="506"/>
      <c r="C71" s="506"/>
      <c r="D71" s="507"/>
      <c r="E71" s="510"/>
      <c r="F71" s="511"/>
      <c r="G71" s="510"/>
      <c r="H71" s="513"/>
      <c r="I71" s="511"/>
      <c r="J71" s="520" t="s">
        <v>16</v>
      </c>
      <c r="K71" s="521"/>
      <c r="L71" s="522"/>
      <c r="M71" s="520" t="s">
        <v>17</v>
      </c>
      <c r="N71" s="521"/>
      <c r="O71" s="522"/>
      <c r="P71" s="520" t="s">
        <v>18</v>
      </c>
      <c r="Q71" s="521"/>
      <c r="R71" s="522"/>
      <c r="S71" s="520" t="s">
        <v>8</v>
      </c>
      <c r="T71" s="521"/>
      <c r="U71" s="522"/>
      <c r="V71" s="520" t="s">
        <v>13</v>
      </c>
      <c r="W71" s="521"/>
      <c r="X71" s="522"/>
      <c r="Y71" s="520" t="s">
        <v>149</v>
      </c>
      <c r="Z71" s="521"/>
      <c r="AA71" s="522"/>
      <c r="AB71" s="518"/>
    </row>
    <row r="72" spans="1:28" ht="15.75" customHeight="1">
      <c r="A72" s="523" t="str">
        <f>T('Critical-Representative Assets'!B69)</f>
        <v xml:space="preserve">Switches </v>
      </c>
      <c r="B72" s="524"/>
      <c r="C72" s="141" t="str">
        <f>T('Critical-Representative Assets'!C69)</f>
        <v>LR</v>
      </c>
      <c r="D72" s="144">
        <f>SUM('Critical-Representative Assets'!D69)</f>
        <v>11</v>
      </c>
      <c r="E72" s="525">
        <v>1</v>
      </c>
      <c r="F72" s="526"/>
      <c r="G72" s="525">
        <f>SUM('Critical-Representative Assets'!F69)</f>
        <v>0</v>
      </c>
      <c r="H72" s="529"/>
      <c r="I72" s="526"/>
      <c r="J72" s="531">
        <v>0</v>
      </c>
      <c r="K72" s="532"/>
      <c r="L72" s="533"/>
      <c r="M72" s="531">
        <v>0</v>
      </c>
      <c r="N72" s="532"/>
      <c r="O72" s="533"/>
      <c r="P72" s="531">
        <v>0</v>
      </c>
      <c r="Q72" s="532"/>
      <c r="R72" s="533"/>
      <c r="S72" s="531">
        <v>0</v>
      </c>
      <c r="T72" s="532"/>
      <c r="U72" s="533"/>
      <c r="V72" s="531">
        <v>0</v>
      </c>
      <c r="W72" s="532"/>
      <c r="X72" s="533"/>
      <c r="Y72" s="531">
        <v>0</v>
      </c>
      <c r="Z72" s="532"/>
      <c r="AA72" s="533"/>
      <c r="AB72" s="518"/>
    </row>
    <row r="73" spans="1:28" ht="15.75" customHeight="1">
      <c r="A73" s="537" t="str">
        <f>T('Critical-Representative Assets'!E69)</f>
        <v/>
      </c>
      <c r="B73" s="538"/>
      <c r="C73" s="538"/>
      <c r="D73" s="539"/>
      <c r="E73" s="527"/>
      <c r="F73" s="528"/>
      <c r="G73" s="527"/>
      <c r="H73" s="530"/>
      <c r="I73" s="528"/>
      <c r="J73" s="534"/>
      <c r="K73" s="535"/>
      <c r="L73" s="536"/>
      <c r="M73" s="534"/>
      <c r="N73" s="535"/>
      <c r="O73" s="536"/>
      <c r="P73" s="534"/>
      <c r="Q73" s="535"/>
      <c r="R73" s="536"/>
      <c r="S73" s="534"/>
      <c r="T73" s="535"/>
      <c r="U73" s="536"/>
      <c r="V73" s="534"/>
      <c r="W73" s="535"/>
      <c r="X73" s="536"/>
      <c r="Y73" s="534"/>
      <c r="Z73" s="535"/>
      <c r="AA73" s="536"/>
      <c r="AB73" s="518"/>
    </row>
    <row r="74" spans="1:28" ht="15.75" customHeight="1" thickBot="1">
      <c r="A74" s="540"/>
      <c r="B74" s="541"/>
      <c r="C74" s="541"/>
      <c r="D74" s="542"/>
      <c r="E74" s="543">
        <f>SUM(E72)</f>
        <v>1</v>
      </c>
      <c r="F74" s="544"/>
      <c r="G74" s="545">
        <f>SUM(G72)</f>
        <v>0</v>
      </c>
      <c r="H74" s="543"/>
      <c r="I74" s="544"/>
      <c r="J74" s="545">
        <f>SUM((J72+M72+P72)/3)</f>
        <v>0</v>
      </c>
      <c r="K74" s="543"/>
      <c r="L74" s="543"/>
      <c r="M74" s="543"/>
      <c r="N74" s="543"/>
      <c r="O74" s="543"/>
      <c r="P74" s="543"/>
      <c r="Q74" s="543"/>
      <c r="R74" s="544"/>
      <c r="S74" s="545">
        <f>SUM(((S72*3)+V72+Y72)/5)</f>
        <v>0</v>
      </c>
      <c r="T74" s="543"/>
      <c r="U74" s="543"/>
      <c r="V74" s="543"/>
      <c r="W74" s="543"/>
      <c r="X74" s="543"/>
      <c r="Y74" s="543"/>
      <c r="Z74" s="543"/>
      <c r="AA74" s="544"/>
      <c r="AB74" s="519"/>
    </row>
    <row r="75" spans="1:28" ht="15.75" customHeight="1" thickBot="1">
      <c r="J75" s="145"/>
      <c r="K75" s="145"/>
      <c r="L75" s="145"/>
      <c r="M75" s="145"/>
      <c r="N75" s="145"/>
      <c r="O75" s="145"/>
      <c r="P75" s="145"/>
      <c r="Q75" s="145"/>
      <c r="R75" s="145"/>
      <c r="S75" s="145"/>
      <c r="T75" s="145"/>
      <c r="U75" s="145"/>
      <c r="V75" s="145"/>
      <c r="W75" s="145"/>
      <c r="X75" s="145"/>
      <c r="Y75" s="145"/>
      <c r="Z75" s="145"/>
      <c r="AA75" s="145"/>
    </row>
    <row r="76" spans="1:28" ht="15.75" customHeight="1">
      <c r="A76" s="502" t="str">
        <f>T(A70)</f>
        <v>Armed Assault/Active Shooter</v>
      </c>
      <c r="B76" s="503"/>
      <c r="C76" s="503"/>
      <c r="D76" s="504"/>
      <c r="E76" s="508" t="s">
        <v>45</v>
      </c>
      <c r="F76" s="509"/>
      <c r="G76" s="508" t="s">
        <v>3</v>
      </c>
      <c r="H76" s="512"/>
      <c r="I76" s="509"/>
      <c r="J76" s="514" t="s">
        <v>15</v>
      </c>
      <c r="K76" s="515"/>
      <c r="L76" s="515"/>
      <c r="M76" s="515"/>
      <c r="N76" s="515"/>
      <c r="O76" s="515"/>
      <c r="P76" s="515"/>
      <c r="Q76" s="515"/>
      <c r="R76" s="516"/>
      <c r="S76" s="514" t="s">
        <v>7</v>
      </c>
      <c r="T76" s="515"/>
      <c r="U76" s="515"/>
      <c r="V76" s="515"/>
      <c r="W76" s="515"/>
      <c r="X76" s="515"/>
      <c r="Y76" s="515"/>
      <c r="Z76" s="515"/>
      <c r="AA76" s="516"/>
      <c r="AB76" s="517">
        <f>SUM(((((J80+S80)/2)*G80)*E80))</f>
        <v>0</v>
      </c>
    </row>
    <row r="77" spans="1:28" ht="15.75" customHeight="1">
      <c r="A77" s="505"/>
      <c r="B77" s="506"/>
      <c r="C77" s="506"/>
      <c r="D77" s="507"/>
      <c r="E77" s="510"/>
      <c r="F77" s="511"/>
      <c r="G77" s="510"/>
      <c r="H77" s="513"/>
      <c r="I77" s="511"/>
      <c r="J77" s="520" t="s">
        <v>16</v>
      </c>
      <c r="K77" s="521"/>
      <c r="L77" s="522"/>
      <c r="M77" s="520" t="s">
        <v>17</v>
      </c>
      <c r="N77" s="521"/>
      <c r="O77" s="522"/>
      <c r="P77" s="520" t="s">
        <v>18</v>
      </c>
      <c r="Q77" s="521"/>
      <c r="R77" s="522"/>
      <c r="S77" s="520" t="s">
        <v>8</v>
      </c>
      <c r="T77" s="521"/>
      <c r="U77" s="522"/>
      <c r="V77" s="520" t="s">
        <v>13</v>
      </c>
      <c r="W77" s="521"/>
      <c r="X77" s="522"/>
      <c r="Y77" s="520" t="s">
        <v>149</v>
      </c>
      <c r="Z77" s="521"/>
      <c r="AA77" s="572"/>
      <c r="AB77" s="518"/>
    </row>
    <row r="78" spans="1:28" ht="15.75" customHeight="1">
      <c r="A78" s="523" t="str">
        <f>T('Critical-Representative Assets'!B70)</f>
        <v>Bridges</v>
      </c>
      <c r="B78" s="524"/>
      <c r="C78" s="141" t="str">
        <f>T('Critical-Representative Assets'!C70)</f>
        <v>LR</v>
      </c>
      <c r="D78" s="144">
        <f>SUM('Critical-Representative Assets'!D70)</f>
        <v>12</v>
      </c>
      <c r="E78" s="525">
        <v>1</v>
      </c>
      <c r="F78" s="526"/>
      <c r="G78" s="525">
        <f>SUM('Critical-Representative Assets'!F70)</f>
        <v>0</v>
      </c>
      <c r="H78" s="529"/>
      <c r="I78" s="526"/>
      <c r="J78" s="531">
        <v>0</v>
      </c>
      <c r="K78" s="532"/>
      <c r="L78" s="533"/>
      <c r="M78" s="531">
        <v>0</v>
      </c>
      <c r="N78" s="532"/>
      <c r="O78" s="533"/>
      <c r="P78" s="531">
        <v>0</v>
      </c>
      <c r="Q78" s="532"/>
      <c r="R78" s="533"/>
      <c r="S78" s="531">
        <v>0</v>
      </c>
      <c r="T78" s="532"/>
      <c r="U78" s="533"/>
      <c r="V78" s="531">
        <v>0</v>
      </c>
      <c r="W78" s="532"/>
      <c r="X78" s="533"/>
      <c r="Y78" s="531">
        <v>0</v>
      </c>
      <c r="Z78" s="532"/>
      <c r="AA78" s="533"/>
      <c r="AB78" s="518"/>
    </row>
    <row r="79" spans="1:28" ht="15.75" customHeight="1">
      <c r="A79" s="537" t="str">
        <f>T('Critical-Representative Assets'!E70)</f>
        <v/>
      </c>
      <c r="B79" s="538"/>
      <c r="C79" s="538"/>
      <c r="D79" s="539"/>
      <c r="E79" s="527"/>
      <c r="F79" s="528"/>
      <c r="G79" s="527"/>
      <c r="H79" s="530"/>
      <c r="I79" s="528"/>
      <c r="J79" s="534"/>
      <c r="K79" s="535"/>
      <c r="L79" s="536"/>
      <c r="M79" s="534"/>
      <c r="N79" s="535"/>
      <c r="O79" s="536"/>
      <c r="P79" s="534"/>
      <c r="Q79" s="535"/>
      <c r="R79" s="536"/>
      <c r="S79" s="534"/>
      <c r="T79" s="535"/>
      <c r="U79" s="536"/>
      <c r="V79" s="534"/>
      <c r="W79" s="535"/>
      <c r="X79" s="536"/>
      <c r="Y79" s="534"/>
      <c r="Z79" s="535"/>
      <c r="AA79" s="536"/>
      <c r="AB79" s="518"/>
    </row>
    <row r="80" spans="1:28" ht="15.75" customHeight="1" thickBot="1">
      <c r="A80" s="540"/>
      <c r="B80" s="541"/>
      <c r="C80" s="541"/>
      <c r="D80" s="542"/>
      <c r="E80" s="543">
        <f>SUM(E78)</f>
        <v>1</v>
      </c>
      <c r="F80" s="544"/>
      <c r="G80" s="545">
        <f>SUM(G78)</f>
        <v>0</v>
      </c>
      <c r="H80" s="543"/>
      <c r="I80" s="544"/>
      <c r="J80" s="545">
        <f>SUM((J78+M78+P78)/3)</f>
        <v>0</v>
      </c>
      <c r="K80" s="543"/>
      <c r="L80" s="543"/>
      <c r="M80" s="543"/>
      <c r="N80" s="543"/>
      <c r="O80" s="543"/>
      <c r="P80" s="543"/>
      <c r="Q80" s="543"/>
      <c r="R80" s="544"/>
      <c r="S80" s="545">
        <f>SUM(((S78*3)+V78+Y78)/5)</f>
        <v>0</v>
      </c>
      <c r="T80" s="543"/>
      <c r="U80" s="543"/>
      <c r="V80" s="543"/>
      <c r="W80" s="543"/>
      <c r="X80" s="543"/>
      <c r="Y80" s="543"/>
      <c r="Z80" s="543"/>
      <c r="AA80" s="544"/>
      <c r="AB80" s="519"/>
    </row>
    <row r="81" spans="1:28" ht="15.75" customHeight="1" thickBot="1">
      <c r="J81" s="145"/>
      <c r="K81" s="145"/>
      <c r="L81" s="145"/>
      <c r="M81" s="145"/>
      <c r="N81" s="145"/>
      <c r="O81" s="145"/>
      <c r="P81" s="145"/>
      <c r="Q81" s="145"/>
      <c r="R81" s="145"/>
      <c r="S81" s="145"/>
      <c r="T81" s="145"/>
      <c r="U81" s="145"/>
      <c r="V81" s="145"/>
      <c r="W81" s="145"/>
      <c r="X81" s="145"/>
      <c r="Y81" s="145"/>
      <c r="Z81" s="145"/>
      <c r="AA81" s="145"/>
    </row>
    <row r="82" spans="1:28" ht="15.75" customHeight="1">
      <c r="A82" s="502" t="str">
        <f>T(A76)</f>
        <v>Armed Assault/Active Shooter</v>
      </c>
      <c r="B82" s="503"/>
      <c r="C82" s="503"/>
      <c r="D82" s="504"/>
      <c r="E82" s="508" t="s">
        <v>45</v>
      </c>
      <c r="F82" s="509"/>
      <c r="G82" s="508" t="s">
        <v>3</v>
      </c>
      <c r="H82" s="512"/>
      <c r="I82" s="509"/>
      <c r="J82" s="514" t="s">
        <v>15</v>
      </c>
      <c r="K82" s="515"/>
      <c r="L82" s="515"/>
      <c r="M82" s="515"/>
      <c r="N82" s="515"/>
      <c r="O82" s="515"/>
      <c r="P82" s="515"/>
      <c r="Q82" s="515"/>
      <c r="R82" s="516"/>
      <c r="S82" s="514" t="s">
        <v>7</v>
      </c>
      <c r="T82" s="515"/>
      <c r="U82" s="515"/>
      <c r="V82" s="515"/>
      <c r="W82" s="515"/>
      <c r="X82" s="515"/>
      <c r="Y82" s="515"/>
      <c r="Z82" s="515"/>
      <c r="AA82" s="516"/>
      <c r="AB82" s="517">
        <f>SUM(((((J86+S86)/2)*G86)*E86))</f>
        <v>0</v>
      </c>
    </row>
    <row r="83" spans="1:28" ht="15.75" customHeight="1">
      <c r="A83" s="505"/>
      <c r="B83" s="506"/>
      <c r="C83" s="506"/>
      <c r="D83" s="507"/>
      <c r="E83" s="510"/>
      <c r="F83" s="511"/>
      <c r="G83" s="510"/>
      <c r="H83" s="513"/>
      <c r="I83" s="511"/>
      <c r="J83" s="520" t="s">
        <v>16</v>
      </c>
      <c r="K83" s="521"/>
      <c r="L83" s="522"/>
      <c r="M83" s="520" t="s">
        <v>17</v>
      </c>
      <c r="N83" s="521"/>
      <c r="O83" s="522"/>
      <c r="P83" s="520" t="s">
        <v>18</v>
      </c>
      <c r="Q83" s="521"/>
      <c r="R83" s="522"/>
      <c r="S83" s="520" t="s">
        <v>8</v>
      </c>
      <c r="T83" s="521"/>
      <c r="U83" s="522"/>
      <c r="V83" s="520" t="s">
        <v>13</v>
      </c>
      <c r="W83" s="521"/>
      <c r="X83" s="522"/>
      <c r="Y83" s="520" t="s">
        <v>149</v>
      </c>
      <c r="Z83" s="521"/>
      <c r="AA83" s="522"/>
      <c r="AB83" s="518"/>
    </row>
    <row r="84" spans="1:28" ht="15.75" customHeight="1">
      <c r="A84" s="523" t="str">
        <f>T('Critical-Representative Assets'!B71)</f>
        <v>Elevated Track</v>
      </c>
      <c r="B84" s="524"/>
      <c r="C84" s="141" t="str">
        <f>T('Critical-Representative Assets'!C71)</f>
        <v>LR</v>
      </c>
      <c r="D84" s="144">
        <f>SUM('Critical-Representative Assets'!D71)</f>
        <v>13</v>
      </c>
      <c r="E84" s="525">
        <v>1</v>
      </c>
      <c r="F84" s="526"/>
      <c r="G84" s="525">
        <f>SUM('Critical-Representative Assets'!F71)</f>
        <v>0</v>
      </c>
      <c r="H84" s="529"/>
      <c r="I84" s="526"/>
      <c r="J84" s="531">
        <v>0</v>
      </c>
      <c r="K84" s="532"/>
      <c r="L84" s="533"/>
      <c r="M84" s="531">
        <v>0</v>
      </c>
      <c r="N84" s="532"/>
      <c r="O84" s="533"/>
      <c r="P84" s="531">
        <v>0</v>
      </c>
      <c r="Q84" s="532"/>
      <c r="R84" s="533"/>
      <c r="S84" s="531">
        <v>0</v>
      </c>
      <c r="T84" s="532"/>
      <c r="U84" s="533"/>
      <c r="V84" s="531">
        <v>0</v>
      </c>
      <c r="W84" s="532"/>
      <c r="X84" s="533"/>
      <c r="Y84" s="531">
        <v>0</v>
      </c>
      <c r="Z84" s="532"/>
      <c r="AA84" s="533"/>
      <c r="AB84" s="518"/>
    </row>
    <row r="85" spans="1:28" ht="15.75" customHeight="1">
      <c r="A85" s="537" t="str">
        <f>T('Critical-Representative Assets'!E71)</f>
        <v/>
      </c>
      <c r="B85" s="538"/>
      <c r="C85" s="538"/>
      <c r="D85" s="539"/>
      <c r="E85" s="527"/>
      <c r="F85" s="528"/>
      <c r="G85" s="527"/>
      <c r="H85" s="530"/>
      <c r="I85" s="528"/>
      <c r="J85" s="534"/>
      <c r="K85" s="535"/>
      <c r="L85" s="536"/>
      <c r="M85" s="534"/>
      <c r="N85" s="535"/>
      <c r="O85" s="536"/>
      <c r="P85" s="534"/>
      <c r="Q85" s="535"/>
      <c r="R85" s="536"/>
      <c r="S85" s="534"/>
      <c r="T85" s="535"/>
      <c r="U85" s="536"/>
      <c r="V85" s="534"/>
      <c r="W85" s="535"/>
      <c r="X85" s="536"/>
      <c r="Y85" s="534"/>
      <c r="Z85" s="535"/>
      <c r="AA85" s="536"/>
      <c r="AB85" s="518"/>
    </row>
    <row r="86" spans="1:28" ht="15.75" customHeight="1" thickBot="1">
      <c r="A86" s="540"/>
      <c r="B86" s="541"/>
      <c r="C86" s="541"/>
      <c r="D86" s="542"/>
      <c r="E86" s="543">
        <f>SUM(E84)</f>
        <v>1</v>
      </c>
      <c r="F86" s="544"/>
      <c r="G86" s="545">
        <f>SUM(G84)</f>
        <v>0</v>
      </c>
      <c r="H86" s="543"/>
      <c r="I86" s="544"/>
      <c r="J86" s="545">
        <f>SUM((J84+M84+P84)/3)</f>
        <v>0</v>
      </c>
      <c r="K86" s="543"/>
      <c r="L86" s="543"/>
      <c r="M86" s="543"/>
      <c r="N86" s="543"/>
      <c r="O86" s="543"/>
      <c r="P86" s="543"/>
      <c r="Q86" s="543"/>
      <c r="R86" s="544"/>
      <c r="S86" s="545">
        <f>SUM(((S84*3)+V84+Y84)/5)</f>
        <v>0</v>
      </c>
      <c r="T86" s="543"/>
      <c r="U86" s="543"/>
      <c r="V86" s="543"/>
      <c r="W86" s="543"/>
      <c r="X86" s="543"/>
      <c r="Y86" s="543"/>
      <c r="Z86" s="543"/>
      <c r="AA86" s="544"/>
      <c r="AB86" s="519"/>
    </row>
    <row r="87" spans="1:28" ht="15.75" customHeight="1" thickBot="1">
      <c r="J87" s="143"/>
      <c r="K87" s="143"/>
      <c r="L87" s="143"/>
      <c r="M87" s="143"/>
      <c r="N87" s="143"/>
      <c r="O87" s="143"/>
      <c r="P87" s="143"/>
      <c r="Q87" s="143"/>
      <c r="R87" s="143"/>
      <c r="S87" s="143"/>
      <c r="T87" s="143"/>
      <c r="U87" s="143"/>
      <c r="V87" s="143"/>
      <c r="W87" s="143"/>
      <c r="X87" s="143"/>
      <c r="Y87" s="143"/>
      <c r="Z87" s="143"/>
      <c r="AA87" s="143"/>
    </row>
    <row r="88" spans="1:28" ht="15.75" customHeight="1">
      <c r="A88" s="502" t="str">
        <f>T(A82)</f>
        <v>Armed Assault/Active Shooter</v>
      </c>
      <c r="B88" s="503"/>
      <c r="C88" s="503"/>
      <c r="D88" s="504"/>
      <c r="E88" s="508" t="s">
        <v>45</v>
      </c>
      <c r="F88" s="509"/>
      <c r="G88" s="508" t="s">
        <v>3</v>
      </c>
      <c r="H88" s="512"/>
      <c r="I88" s="509"/>
      <c r="J88" s="514" t="s">
        <v>15</v>
      </c>
      <c r="K88" s="515"/>
      <c r="L88" s="515"/>
      <c r="M88" s="515"/>
      <c r="N88" s="515"/>
      <c r="O88" s="515"/>
      <c r="P88" s="515"/>
      <c r="Q88" s="515"/>
      <c r="R88" s="516"/>
      <c r="S88" s="514" t="s">
        <v>7</v>
      </c>
      <c r="T88" s="515"/>
      <c r="U88" s="515"/>
      <c r="V88" s="515"/>
      <c r="W88" s="515"/>
      <c r="X88" s="515"/>
      <c r="Y88" s="515"/>
      <c r="Z88" s="515"/>
      <c r="AA88" s="516"/>
      <c r="AB88" s="517">
        <f>SUM(((((J92+S92)/2)*G92)*E92))</f>
        <v>0</v>
      </c>
    </row>
    <row r="89" spans="1:28" ht="15.75" customHeight="1">
      <c r="A89" s="505"/>
      <c r="B89" s="506"/>
      <c r="C89" s="506"/>
      <c r="D89" s="507"/>
      <c r="E89" s="510"/>
      <c r="F89" s="511"/>
      <c r="G89" s="510"/>
      <c r="H89" s="513"/>
      <c r="I89" s="511"/>
      <c r="J89" s="520" t="s">
        <v>16</v>
      </c>
      <c r="K89" s="521"/>
      <c r="L89" s="522"/>
      <c r="M89" s="520" t="s">
        <v>17</v>
      </c>
      <c r="N89" s="521"/>
      <c r="O89" s="522"/>
      <c r="P89" s="520" t="s">
        <v>18</v>
      </c>
      <c r="Q89" s="521"/>
      <c r="R89" s="522"/>
      <c r="S89" s="520" t="s">
        <v>8</v>
      </c>
      <c r="T89" s="521"/>
      <c r="U89" s="522"/>
      <c r="V89" s="520" t="s">
        <v>13</v>
      </c>
      <c r="W89" s="521"/>
      <c r="X89" s="522"/>
      <c r="Y89" s="520" t="s">
        <v>149</v>
      </c>
      <c r="Z89" s="521"/>
      <c r="AA89" s="522"/>
      <c r="AB89" s="518"/>
    </row>
    <row r="90" spans="1:28" ht="15.75" customHeight="1">
      <c r="A90" s="523" t="str">
        <f>T('Critical-Representative Assets'!B72)</f>
        <v xml:space="preserve">Tunnels </v>
      </c>
      <c r="B90" s="524"/>
      <c r="C90" s="141" t="str">
        <f>T('Critical-Representative Assets'!C72)</f>
        <v>LR</v>
      </c>
      <c r="D90" s="144">
        <f>SUM('Critical-Representative Assets'!D72)</f>
        <v>14</v>
      </c>
      <c r="E90" s="525">
        <v>1</v>
      </c>
      <c r="F90" s="526"/>
      <c r="G90" s="525">
        <f>SUM('Critical-Representative Assets'!F72)</f>
        <v>0</v>
      </c>
      <c r="H90" s="529"/>
      <c r="I90" s="526"/>
      <c r="J90" s="531">
        <v>0</v>
      </c>
      <c r="K90" s="532"/>
      <c r="L90" s="533"/>
      <c r="M90" s="531">
        <v>0</v>
      </c>
      <c r="N90" s="532"/>
      <c r="O90" s="533"/>
      <c r="P90" s="531">
        <v>0</v>
      </c>
      <c r="Q90" s="532"/>
      <c r="R90" s="533"/>
      <c r="S90" s="531">
        <v>0</v>
      </c>
      <c r="T90" s="532"/>
      <c r="U90" s="533"/>
      <c r="V90" s="531">
        <v>0</v>
      </c>
      <c r="W90" s="532"/>
      <c r="X90" s="533"/>
      <c r="Y90" s="531">
        <v>0</v>
      </c>
      <c r="Z90" s="532"/>
      <c r="AA90" s="533"/>
      <c r="AB90" s="518"/>
    </row>
    <row r="91" spans="1:28" ht="15.75" customHeight="1">
      <c r="A91" s="537" t="str">
        <f>T('Critical-Representative Assets'!E72)</f>
        <v/>
      </c>
      <c r="B91" s="538"/>
      <c r="C91" s="538"/>
      <c r="D91" s="539"/>
      <c r="E91" s="527"/>
      <c r="F91" s="528"/>
      <c r="G91" s="527"/>
      <c r="H91" s="530"/>
      <c r="I91" s="528"/>
      <c r="J91" s="534"/>
      <c r="K91" s="535"/>
      <c r="L91" s="536"/>
      <c r="M91" s="534"/>
      <c r="N91" s="535"/>
      <c r="O91" s="536"/>
      <c r="P91" s="534"/>
      <c r="Q91" s="535"/>
      <c r="R91" s="536"/>
      <c r="S91" s="534"/>
      <c r="T91" s="535"/>
      <c r="U91" s="536"/>
      <c r="V91" s="534"/>
      <c r="W91" s="535"/>
      <c r="X91" s="536"/>
      <c r="Y91" s="534"/>
      <c r="Z91" s="535"/>
      <c r="AA91" s="536"/>
      <c r="AB91" s="518"/>
    </row>
    <row r="92" spans="1:28" ht="15.75" customHeight="1" thickBot="1">
      <c r="A92" s="540"/>
      <c r="B92" s="541"/>
      <c r="C92" s="541"/>
      <c r="D92" s="542"/>
      <c r="E92" s="543">
        <f>SUM(E90)</f>
        <v>1</v>
      </c>
      <c r="F92" s="544"/>
      <c r="G92" s="545">
        <f>SUM(G90)</f>
        <v>0</v>
      </c>
      <c r="H92" s="543"/>
      <c r="I92" s="544"/>
      <c r="J92" s="545">
        <f>SUM((J90+M90+P90)/3)</f>
        <v>0</v>
      </c>
      <c r="K92" s="543"/>
      <c r="L92" s="543"/>
      <c r="M92" s="543"/>
      <c r="N92" s="543"/>
      <c r="O92" s="543"/>
      <c r="P92" s="543"/>
      <c r="Q92" s="543"/>
      <c r="R92" s="544"/>
      <c r="S92" s="545">
        <f>SUM(((S90*3)+V90+Y90)/5)</f>
        <v>0</v>
      </c>
      <c r="T92" s="543"/>
      <c r="U92" s="543"/>
      <c r="V92" s="543"/>
      <c r="W92" s="543"/>
      <c r="X92" s="543"/>
      <c r="Y92" s="543"/>
      <c r="Z92" s="543"/>
      <c r="AA92" s="544"/>
      <c r="AB92" s="519"/>
    </row>
    <row r="93" spans="1:28" ht="15.75" customHeight="1" thickBot="1">
      <c r="J93" s="145"/>
      <c r="K93" s="145"/>
      <c r="L93" s="145"/>
      <c r="M93" s="145"/>
      <c r="N93" s="145"/>
      <c r="O93" s="145"/>
      <c r="P93" s="145"/>
      <c r="Q93" s="145"/>
      <c r="R93" s="145"/>
      <c r="S93" s="145"/>
      <c r="T93" s="145"/>
      <c r="U93" s="145"/>
      <c r="V93" s="145"/>
      <c r="W93" s="145"/>
      <c r="X93" s="145"/>
      <c r="Y93" s="145"/>
      <c r="Z93" s="145"/>
      <c r="AA93" s="145"/>
    </row>
    <row r="94" spans="1:28" ht="15.75" customHeight="1">
      <c r="A94" s="502" t="str">
        <f>T(A88)</f>
        <v>Armed Assault/Active Shooter</v>
      </c>
      <c r="B94" s="503"/>
      <c r="C94" s="503"/>
      <c r="D94" s="504"/>
      <c r="E94" s="508" t="s">
        <v>45</v>
      </c>
      <c r="F94" s="509"/>
      <c r="G94" s="508" t="s">
        <v>3</v>
      </c>
      <c r="H94" s="512"/>
      <c r="I94" s="509"/>
      <c r="J94" s="514" t="s">
        <v>15</v>
      </c>
      <c r="K94" s="515"/>
      <c r="L94" s="515"/>
      <c r="M94" s="515"/>
      <c r="N94" s="515"/>
      <c r="O94" s="515"/>
      <c r="P94" s="515"/>
      <c r="Q94" s="515"/>
      <c r="R94" s="516"/>
      <c r="S94" s="514" t="s">
        <v>7</v>
      </c>
      <c r="T94" s="515"/>
      <c r="U94" s="515"/>
      <c r="V94" s="515"/>
      <c r="W94" s="515"/>
      <c r="X94" s="515"/>
      <c r="Y94" s="515"/>
      <c r="Z94" s="515"/>
      <c r="AA94" s="516"/>
      <c r="AB94" s="517">
        <f>SUM(((((J98+S98)/2)*G98)*E98))</f>
        <v>0</v>
      </c>
    </row>
    <row r="95" spans="1:28" ht="15.75" customHeight="1">
      <c r="A95" s="505"/>
      <c r="B95" s="506"/>
      <c r="C95" s="506"/>
      <c r="D95" s="507"/>
      <c r="E95" s="510"/>
      <c r="F95" s="511"/>
      <c r="G95" s="510"/>
      <c r="H95" s="513"/>
      <c r="I95" s="511"/>
      <c r="J95" s="520" t="s">
        <v>16</v>
      </c>
      <c r="K95" s="521"/>
      <c r="L95" s="522"/>
      <c r="M95" s="520" t="s">
        <v>17</v>
      </c>
      <c r="N95" s="521"/>
      <c r="O95" s="522"/>
      <c r="P95" s="520" t="s">
        <v>18</v>
      </c>
      <c r="Q95" s="521"/>
      <c r="R95" s="522"/>
      <c r="S95" s="520" t="s">
        <v>8</v>
      </c>
      <c r="T95" s="521"/>
      <c r="U95" s="522"/>
      <c r="V95" s="520" t="s">
        <v>13</v>
      </c>
      <c r="W95" s="521"/>
      <c r="X95" s="522"/>
      <c r="Y95" s="520" t="s">
        <v>149</v>
      </c>
      <c r="Z95" s="521"/>
      <c r="AA95" s="572"/>
      <c r="AB95" s="518"/>
    </row>
    <row r="96" spans="1:28" ht="15.75" customHeight="1">
      <c r="A96" s="523" t="str">
        <f>T('Critical-Representative Assets'!B73)</f>
        <v>Choke Points on ROW</v>
      </c>
      <c r="B96" s="524"/>
      <c r="C96" s="141" t="str">
        <f>T('Critical-Representative Assets'!C73)</f>
        <v>LR</v>
      </c>
      <c r="D96" s="144">
        <f>SUM('Critical-Representative Assets'!D73)</f>
        <v>15</v>
      </c>
      <c r="E96" s="525">
        <v>1</v>
      </c>
      <c r="F96" s="526"/>
      <c r="G96" s="525">
        <f>SUM('Critical-Representative Assets'!F73)</f>
        <v>0</v>
      </c>
      <c r="H96" s="529"/>
      <c r="I96" s="526"/>
      <c r="J96" s="531">
        <v>0</v>
      </c>
      <c r="K96" s="532"/>
      <c r="L96" s="533"/>
      <c r="M96" s="531">
        <v>0</v>
      </c>
      <c r="N96" s="532"/>
      <c r="O96" s="533"/>
      <c r="P96" s="531">
        <v>0</v>
      </c>
      <c r="Q96" s="532"/>
      <c r="R96" s="533"/>
      <c r="S96" s="531">
        <v>0</v>
      </c>
      <c r="T96" s="532"/>
      <c r="U96" s="533"/>
      <c r="V96" s="531">
        <v>0</v>
      </c>
      <c r="W96" s="532"/>
      <c r="X96" s="533"/>
      <c r="Y96" s="531">
        <v>0</v>
      </c>
      <c r="Z96" s="532"/>
      <c r="AA96" s="533"/>
      <c r="AB96" s="518"/>
    </row>
    <row r="97" spans="1:28" ht="15.75" customHeight="1">
      <c r="A97" s="537" t="str">
        <f>T('Critical-Representative Assets'!E73)</f>
        <v/>
      </c>
      <c r="B97" s="538"/>
      <c r="C97" s="538"/>
      <c r="D97" s="539"/>
      <c r="E97" s="527"/>
      <c r="F97" s="528"/>
      <c r="G97" s="527"/>
      <c r="H97" s="530"/>
      <c r="I97" s="528"/>
      <c r="J97" s="534"/>
      <c r="K97" s="535"/>
      <c r="L97" s="536"/>
      <c r="M97" s="534"/>
      <c r="N97" s="535"/>
      <c r="O97" s="536"/>
      <c r="P97" s="534"/>
      <c r="Q97" s="535"/>
      <c r="R97" s="536"/>
      <c r="S97" s="534"/>
      <c r="T97" s="535"/>
      <c r="U97" s="536"/>
      <c r="V97" s="534"/>
      <c r="W97" s="535"/>
      <c r="X97" s="536"/>
      <c r="Y97" s="534"/>
      <c r="Z97" s="535"/>
      <c r="AA97" s="536"/>
      <c r="AB97" s="518"/>
    </row>
    <row r="98" spans="1:28" ht="15.75" customHeight="1" thickBot="1">
      <c r="A98" s="540"/>
      <c r="B98" s="541"/>
      <c r="C98" s="541"/>
      <c r="D98" s="542"/>
      <c r="E98" s="543">
        <f>SUM(E96)</f>
        <v>1</v>
      </c>
      <c r="F98" s="544"/>
      <c r="G98" s="545">
        <f>SUM(G96)</f>
        <v>0</v>
      </c>
      <c r="H98" s="543"/>
      <c r="I98" s="544"/>
      <c r="J98" s="545">
        <f>SUM((J96+M96+P96)/3)</f>
        <v>0</v>
      </c>
      <c r="K98" s="543"/>
      <c r="L98" s="543"/>
      <c r="M98" s="543"/>
      <c r="N98" s="543"/>
      <c r="O98" s="543"/>
      <c r="P98" s="543"/>
      <c r="Q98" s="543"/>
      <c r="R98" s="544"/>
      <c r="S98" s="545">
        <f>SUM(((S96*3)+V96+Y96)/5)</f>
        <v>0</v>
      </c>
      <c r="T98" s="543"/>
      <c r="U98" s="543"/>
      <c r="V98" s="543"/>
      <c r="W98" s="543"/>
      <c r="X98" s="543"/>
      <c r="Y98" s="543"/>
      <c r="Z98" s="543"/>
      <c r="AA98" s="544"/>
      <c r="AB98" s="519"/>
    </row>
    <row r="99" spans="1:28" ht="15.75" customHeight="1" thickBot="1">
      <c r="J99" s="145"/>
      <c r="K99" s="145"/>
      <c r="L99" s="145"/>
      <c r="M99" s="145"/>
      <c r="N99" s="145"/>
      <c r="O99" s="145"/>
      <c r="P99" s="145"/>
      <c r="Q99" s="145"/>
      <c r="R99" s="145"/>
      <c r="S99" s="145"/>
      <c r="T99" s="145"/>
      <c r="U99" s="145"/>
      <c r="V99" s="145"/>
      <c r="W99" s="145"/>
      <c r="X99" s="145"/>
      <c r="Y99" s="145"/>
      <c r="Z99" s="145"/>
      <c r="AA99" s="145"/>
    </row>
    <row r="100" spans="1:28" ht="15.75" customHeight="1">
      <c r="A100" s="502" t="str">
        <f>T(A94)</f>
        <v>Armed Assault/Active Shooter</v>
      </c>
      <c r="B100" s="503"/>
      <c r="C100" s="503"/>
      <c r="D100" s="504"/>
      <c r="E100" s="508" t="s">
        <v>45</v>
      </c>
      <c r="F100" s="509"/>
      <c r="G100" s="508" t="s">
        <v>3</v>
      </c>
      <c r="H100" s="512"/>
      <c r="I100" s="509"/>
      <c r="J100" s="514" t="s">
        <v>15</v>
      </c>
      <c r="K100" s="515"/>
      <c r="L100" s="515"/>
      <c r="M100" s="515"/>
      <c r="N100" s="515"/>
      <c r="O100" s="515"/>
      <c r="P100" s="515"/>
      <c r="Q100" s="515"/>
      <c r="R100" s="516"/>
      <c r="S100" s="514" t="s">
        <v>7</v>
      </c>
      <c r="T100" s="515"/>
      <c r="U100" s="515"/>
      <c r="V100" s="515"/>
      <c r="W100" s="515"/>
      <c r="X100" s="515"/>
      <c r="Y100" s="515"/>
      <c r="Z100" s="515"/>
      <c r="AA100" s="516"/>
      <c r="AB100" s="517">
        <f>SUM(((((J104+S104)/2)*G104)*E104))</f>
        <v>0</v>
      </c>
    </row>
    <row r="101" spans="1:28" ht="15.75" customHeight="1">
      <c r="A101" s="505"/>
      <c r="B101" s="506"/>
      <c r="C101" s="506"/>
      <c r="D101" s="507"/>
      <c r="E101" s="510"/>
      <c r="F101" s="511"/>
      <c r="G101" s="510"/>
      <c r="H101" s="513"/>
      <c r="I101" s="511"/>
      <c r="J101" s="520" t="s">
        <v>16</v>
      </c>
      <c r="K101" s="521"/>
      <c r="L101" s="522"/>
      <c r="M101" s="520" t="s">
        <v>17</v>
      </c>
      <c r="N101" s="521"/>
      <c r="O101" s="522"/>
      <c r="P101" s="520" t="s">
        <v>18</v>
      </c>
      <c r="Q101" s="521"/>
      <c r="R101" s="522"/>
      <c r="S101" s="520" t="s">
        <v>8</v>
      </c>
      <c r="T101" s="521"/>
      <c r="U101" s="522"/>
      <c r="V101" s="520" t="s">
        <v>13</v>
      </c>
      <c r="W101" s="521"/>
      <c r="X101" s="522"/>
      <c r="Y101" s="520" t="s">
        <v>149</v>
      </c>
      <c r="Z101" s="521"/>
      <c r="AA101" s="522"/>
      <c r="AB101" s="518"/>
    </row>
    <row r="102" spans="1:28" ht="15.75" customHeight="1">
      <c r="A102" s="523" t="str">
        <f>T('Critical-Representative Assets'!B74)</f>
        <v>Fire Suppression</v>
      </c>
      <c r="B102" s="524"/>
      <c r="C102" s="141" t="str">
        <f>T('Critical-Representative Assets'!C74)</f>
        <v>LR</v>
      </c>
      <c r="D102" s="144">
        <f>SUM('Critical-Representative Assets'!D74)</f>
        <v>16</v>
      </c>
      <c r="E102" s="525">
        <v>1</v>
      </c>
      <c r="F102" s="526"/>
      <c r="G102" s="525">
        <f>SUM('Critical-Representative Assets'!F74)</f>
        <v>0</v>
      </c>
      <c r="H102" s="529"/>
      <c r="I102" s="526"/>
      <c r="J102" s="531">
        <v>0</v>
      </c>
      <c r="K102" s="532"/>
      <c r="L102" s="533"/>
      <c r="M102" s="531">
        <v>0</v>
      </c>
      <c r="N102" s="532"/>
      <c r="O102" s="533"/>
      <c r="P102" s="531">
        <v>0</v>
      </c>
      <c r="Q102" s="532"/>
      <c r="R102" s="533"/>
      <c r="S102" s="531">
        <v>0</v>
      </c>
      <c r="T102" s="532"/>
      <c r="U102" s="533"/>
      <c r="V102" s="531">
        <v>0</v>
      </c>
      <c r="W102" s="532"/>
      <c r="X102" s="533"/>
      <c r="Y102" s="531">
        <v>0</v>
      </c>
      <c r="Z102" s="532"/>
      <c r="AA102" s="533"/>
      <c r="AB102" s="518"/>
    </row>
    <row r="103" spans="1:28" ht="15.75" customHeight="1">
      <c r="A103" s="537" t="str">
        <f>T('Critical-Representative Assets'!E74)</f>
        <v/>
      </c>
      <c r="B103" s="538"/>
      <c r="C103" s="538"/>
      <c r="D103" s="539"/>
      <c r="E103" s="527"/>
      <c r="F103" s="528"/>
      <c r="G103" s="527"/>
      <c r="H103" s="530"/>
      <c r="I103" s="528"/>
      <c r="J103" s="534"/>
      <c r="K103" s="535"/>
      <c r="L103" s="536"/>
      <c r="M103" s="534"/>
      <c r="N103" s="535"/>
      <c r="O103" s="536"/>
      <c r="P103" s="534"/>
      <c r="Q103" s="535"/>
      <c r="R103" s="536"/>
      <c r="S103" s="534"/>
      <c r="T103" s="535"/>
      <c r="U103" s="536"/>
      <c r="V103" s="534"/>
      <c r="W103" s="535"/>
      <c r="X103" s="536"/>
      <c r="Y103" s="534"/>
      <c r="Z103" s="535"/>
      <c r="AA103" s="536"/>
      <c r="AB103" s="518"/>
    </row>
    <row r="104" spans="1:28" ht="15.75" customHeight="1" thickBot="1">
      <c r="A104" s="540"/>
      <c r="B104" s="541"/>
      <c r="C104" s="541"/>
      <c r="D104" s="542"/>
      <c r="E104" s="543">
        <f>SUM(E102)</f>
        <v>1</v>
      </c>
      <c r="F104" s="544"/>
      <c r="G104" s="545">
        <f>SUM(G102)</f>
        <v>0</v>
      </c>
      <c r="H104" s="543"/>
      <c r="I104" s="544"/>
      <c r="J104" s="545">
        <f>SUM((J102+M102+P102)/3)</f>
        <v>0</v>
      </c>
      <c r="K104" s="543"/>
      <c r="L104" s="543"/>
      <c r="M104" s="543"/>
      <c r="N104" s="543"/>
      <c r="O104" s="543"/>
      <c r="P104" s="543"/>
      <c r="Q104" s="543"/>
      <c r="R104" s="544"/>
      <c r="S104" s="545">
        <f>SUM(((S102*3)+V102+Y102)/5)</f>
        <v>0</v>
      </c>
      <c r="T104" s="543"/>
      <c r="U104" s="543"/>
      <c r="V104" s="543"/>
      <c r="W104" s="543"/>
      <c r="X104" s="543"/>
      <c r="Y104" s="543"/>
      <c r="Z104" s="543"/>
      <c r="AA104" s="544"/>
      <c r="AB104" s="519"/>
    </row>
    <row r="105" spans="1:28" ht="15.75" customHeight="1" thickBot="1">
      <c r="J105" s="143"/>
      <c r="K105" s="143"/>
      <c r="L105" s="143"/>
      <c r="M105" s="143"/>
      <c r="N105" s="143"/>
      <c r="O105" s="143"/>
      <c r="P105" s="143"/>
      <c r="Q105" s="143"/>
      <c r="R105" s="143"/>
      <c r="S105" s="143"/>
      <c r="T105" s="143"/>
      <c r="U105" s="143"/>
      <c r="V105" s="143"/>
      <c r="W105" s="143"/>
      <c r="X105" s="143"/>
      <c r="Y105" s="143"/>
      <c r="Z105" s="143"/>
      <c r="AA105" s="143"/>
    </row>
    <row r="106" spans="1:28" ht="15.75" customHeight="1">
      <c r="A106" s="502" t="str">
        <f>T(A100)</f>
        <v>Armed Assault/Active Shooter</v>
      </c>
      <c r="B106" s="503"/>
      <c r="C106" s="503"/>
      <c r="D106" s="504"/>
      <c r="E106" s="508" t="s">
        <v>45</v>
      </c>
      <c r="F106" s="509"/>
      <c r="G106" s="508" t="s">
        <v>3</v>
      </c>
      <c r="H106" s="512"/>
      <c r="I106" s="509"/>
      <c r="J106" s="514" t="s">
        <v>15</v>
      </c>
      <c r="K106" s="515"/>
      <c r="L106" s="515"/>
      <c r="M106" s="515"/>
      <c r="N106" s="515"/>
      <c r="O106" s="515"/>
      <c r="P106" s="515"/>
      <c r="Q106" s="515"/>
      <c r="R106" s="516"/>
      <c r="S106" s="514" t="s">
        <v>7</v>
      </c>
      <c r="T106" s="515"/>
      <c r="U106" s="515"/>
      <c r="V106" s="515"/>
      <c r="W106" s="515"/>
      <c r="X106" s="515"/>
      <c r="Y106" s="515"/>
      <c r="Z106" s="515"/>
      <c r="AA106" s="516"/>
      <c r="AB106" s="517">
        <f>SUM(((((J110+S110)/2)*G110)*E110))</f>
        <v>0</v>
      </c>
    </row>
    <row r="107" spans="1:28" ht="15.75" customHeight="1">
      <c r="A107" s="505"/>
      <c r="B107" s="506"/>
      <c r="C107" s="506"/>
      <c r="D107" s="507"/>
      <c r="E107" s="510"/>
      <c r="F107" s="511"/>
      <c r="G107" s="510"/>
      <c r="H107" s="513"/>
      <c r="I107" s="511"/>
      <c r="J107" s="520" t="s">
        <v>16</v>
      </c>
      <c r="K107" s="521"/>
      <c r="L107" s="522"/>
      <c r="M107" s="520" t="s">
        <v>17</v>
      </c>
      <c r="N107" s="521"/>
      <c r="O107" s="522"/>
      <c r="P107" s="520" t="s">
        <v>18</v>
      </c>
      <c r="Q107" s="521"/>
      <c r="R107" s="522"/>
      <c r="S107" s="520" t="s">
        <v>8</v>
      </c>
      <c r="T107" s="521"/>
      <c r="U107" s="522"/>
      <c r="V107" s="520" t="s">
        <v>13</v>
      </c>
      <c r="W107" s="521"/>
      <c r="X107" s="522"/>
      <c r="Y107" s="520" t="s">
        <v>149</v>
      </c>
      <c r="Z107" s="521"/>
      <c r="AA107" s="522"/>
      <c r="AB107" s="518"/>
    </row>
    <row r="108" spans="1:28" ht="15.75" customHeight="1">
      <c r="A108" s="523" t="str">
        <f>T('Critical-Representative Assets'!B75)</f>
        <v>Power Generation/Distribution</v>
      </c>
      <c r="B108" s="524"/>
      <c r="C108" s="141" t="str">
        <f>T('Critical-Representative Assets'!C75)</f>
        <v>LR</v>
      </c>
      <c r="D108" s="144">
        <f>SUM('Critical-Representative Assets'!D75)</f>
        <v>17</v>
      </c>
      <c r="E108" s="525">
        <v>1</v>
      </c>
      <c r="F108" s="526"/>
      <c r="G108" s="525">
        <f>SUM('Critical-Representative Assets'!F75)</f>
        <v>0</v>
      </c>
      <c r="H108" s="529"/>
      <c r="I108" s="526"/>
      <c r="J108" s="531">
        <v>0</v>
      </c>
      <c r="K108" s="532"/>
      <c r="L108" s="533"/>
      <c r="M108" s="531">
        <v>0</v>
      </c>
      <c r="N108" s="532"/>
      <c r="O108" s="533"/>
      <c r="P108" s="531">
        <v>0</v>
      </c>
      <c r="Q108" s="532"/>
      <c r="R108" s="533"/>
      <c r="S108" s="531">
        <v>0</v>
      </c>
      <c r="T108" s="532"/>
      <c r="U108" s="533"/>
      <c r="V108" s="531">
        <v>0</v>
      </c>
      <c r="W108" s="532"/>
      <c r="X108" s="533"/>
      <c r="Y108" s="531">
        <v>0</v>
      </c>
      <c r="Z108" s="532"/>
      <c r="AA108" s="533"/>
      <c r="AB108" s="518"/>
    </row>
    <row r="109" spans="1:28" ht="15.75" customHeight="1">
      <c r="A109" s="537" t="str">
        <f>T('Critical-Representative Assets'!E75)</f>
        <v/>
      </c>
      <c r="B109" s="538"/>
      <c r="C109" s="538"/>
      <c r="D109" s="539"/>
      <c r="E109" s="527"/>
      <c r="F109" s="528"/>
      <c r="G109" s="527"/>
      <c r="H109" s="530"/>
      <c r="I109" s="528"/>
      <c r="J109" s="534"/>
      <c r="K109" s="535"/>
      <c r="L109" s="536"/>
      <c r="M109" s="534"/>
      <c r="N109" s="535"/>
      <c r="O109" s="536"/>
      <c r="P109" s="534"/>
      <c r="Q109" s="535"/>
      <c r="R109" s="536"/>
      <c r="S109" s="534"/>
      <c r="T109" s="535"/>
      <c r="U109" s="536"/>
      <c r="V109" s="534"/>
      <c r="W109" s="535"/>
      <c r="X109" s="536"/>
      <c r="Y109" s="534"/>
      <c r="Z109" s="535"/>
      <c r="AA109" s="536"/>
      <c r="AB109" s="518"/>
    </row>
    <row r="110" spans="1:28" ht="15.75" customHeight="1" thickBot="1">
      <c r="A110" s="540"/>
      <c r="B110" s="541"/>
      <c r="C110" s="541"/>
      <c r="D110" s="542"/>
      <c r="E110" s="543">
        <f>SUM(E108)</f>
        <v>1</v>
      </c>
      <c r="F110" s="544"/>
      <c r="G110" s="545">
        <f>SUM(G108)</f>
        <v>0</v>
      </c>
      <c r="H110" s="543"/>
      <c r="I110" s="544"/>
      <c r="J110" s="545">
        <f>SUM((J108+M108+P108)/3)</f>
        <v>0</v>
      </c>
      <c r="K110" s="543"/>
      <c r="L110" s="543"/>
      <c r="M110" s="543"/>
      <c r="N110" s="543"/>
      <c r="O110" s="543"/>
      <c r="P110" s="543"/>
      <c r="Q110" s="543"/>
      <c r="R110" s="544"/>
      <c r="S110" s="545">
        <f>SUM(((S108*3)+V108+Y108)/5)</f>
        <v>0</v>
      </c>
      <c r="T110" s="543"/>
      <c r="U110" s="543"/>
      <c r="V110" s="543"/>
      <c r="W110" s="543"/>
      <c r="X110" s="543"/>
      <c r="Y110" s="543"/>
      <c r="Z110" s="543"/>
      <c r="AA110" s="544"/>
      <c r="AB110" s="519"/>
    </row>
    <row r="111" spans="1:28" ht="15.75" customHeight="1" thickBot="1">
      <c r="J111" s="145"/>
      <c r="K111" s="145"/>
      <c r="L111" s="145"/>
      <c r="M111" s="145"/>
      <c r="N111" s="145"/>
      <c r="O111" s="145"/>
      <c r="P111" s="145"/>
      <c r="Q111" s="145"/>
      <c r="R111" s="145"/>
      <c r="S111" s="145"/>
      <c r="T111" s="145"/>
      <c r="U111" s="145"/>
      <c r="V111" s="145"/>
      <c r="W111" s="145"/>
      <c r="X111" s="145"/>
      <c r="Y111" s="145"/>
      <c r="Z111" s="145"/>
      <c r="AA111" s="145"/>
    </row>
    <row r="112" spans="1:28" ht="15.75" customHeight="1">
      <c r="A112" s="502" t="str">
        <f>T(A106)</f>
        <v>Armed Assault/Active Shooter</v>
      </c>
      <c r="B112" s="503"/>
      <c r="C112" s="503"/>
      <c r="D112" s="504"/>
      <c r="E112" s="508" t="s">
        <v>45</v>
      </c>
      <c r="F112" s="509"/>
      <c r="G112" s="508" t="s">
        <v>3</v>
      </c>
      <c r="H112" s="512"/>
      <c r="I112" s="509"/>
      <c r="J112" s="514" t="s">
        <v>15</v>
      </c>
      <c r="K112" s="515"/>
      <c r="L112" s="515"/>
      <c r="M112" s="515"/>
      <c r="N112" s="515"/>
      <c r="O112" s="515"/>
      <c r="P112" s="515"/>
      <c r="Q112" s="515"/>
      <c r="R112" s="516"/>
      <c r="S112" s="514" t="s">
        <v>7</v>
      </c>
      <c r="T112" s="515"/>
      <c r="U112" s="515"/>
      <c r="V112" s="515"/>
      <c r="W112" s="515"/>
      <c r="X112" s="515"/>
      <c r="Y112" s="515"/>
      <c r="Z112" s="515"/>
      <c r="AA112" s="516"/>
      <c r="AB112" s="517">
        <f>SUM(((((J116+S116)/2)*G116)*E116))</f>
        <v>0</v>
      </c>
    </row>
    <row r="113" spans="1:28" ht="15.75" customHeight="1">
      <c r="A113" s="505"/>
      <c r="B113" s="506"/>
      <c r="C113" s="506"/>
      <c r="D113" s="507"/>
      <c r="E113" s="510"/>
      <c r="F113" s="511"/>
      <c r="G113" s="510"/>
      <c r="H113" s="513"/>
      <c r="I113" s="511"/>
      <c r="J113" s="520" t="s">
        <v>16</v>
      </c>
      <c r="K113" s="521"/>
      <c r="L113" s="522"/>
      <c r="M113" s="520" t="s">
        <v>17</v>
      </c>
      <c r="N113" s="521"/>
      <c r="O113" s="522"/>
      <c r="P113" s="520" t="s">
        <v>18</v>
      </c>
      <c r="Q113" s="521"/>
      <c r="R113" s="522"/>
      <c r="S113" s="520" t="s">
        <v>8</v>
      </c>
      <c r="T113" s="521"/>
      <c r="U113" s="522"/>
      <c r="V113" s="520" t="s">
        <v>13</v>
      </c>
      <c r="W113" s="521"/>
      <c r="X113" s="522"/>
      <c r="Y113" s="520" t="s">
        <v>149</v>
      </c>
      <c r="Z113" s="521"/>
      <c r="AA113" s="572"/>
      <c r="AB113" s="518"/>
    </row>
    <row r="114" spans="1:28" ht="15.75" customHeight="1">
      <c r="A114" s="523" t="str">
        <f>T('Critical-Representative Assets'!B76)</f>
        <v>Yards</v>
      </c>
      <c r="B114" s="524"/>
      <c r="C114" s="141" t="str">
        <f>T('Critical-Representative Assets'!C76)</f>
        <v>LR</v>
      </c>
      <c r="D114" s="144">
        <f>SUM('Critical-Representative Assets'!D76)</f>
        <v>18</v>
      </c>
      <c r="E114" s="525">
        <v>1</v>
      </c>
      <c r="F114" s="526"/>
      <c r="G114" s="525">
        <f>SUM('Critical-Representative Assets'!F76)</f>
        <v>0</v>
      </c>
      <c r="H114" s="529"/>
      <c r="I114" s="526"/>
      <c r="J114" s="531">
        <v>0</v>
      </c>
      <c r="K114" s="532"/>
      <c r="L114" s="533"/>
      <c r="M114" s="531">
        <v>0</v>
      </c>
      <c r="N114" s="532"/>
      <c r="O114" s="533"/>
      <c r="P114" s="531">
        <v>0</v>
      </c>
      <c r="Q114" s="532"/>
      <c r="R114" s="533"/>
      <c r="S114" s="531">
        <v>0</v>
      </c>
      <c r="T114" s="532"/>
      <c r="U114" s="533"/>
      <c r="V114" s="531">
        <v>0</v>
      </c>
      <c r="W114" s="532"/>
      <c r="X114" s="533"/>
      <c r="Y114" s="531">
        <v>0</v>
      </c>
      <c r="Z114" s="532"/>
      <c r="AA114" s="533"/>
      <c r="AB114" s="518"/>
    </row>
    <row r="115" spans="1:28" ht="15.75" customHeight="1">
      <c r="A115" s="537" t="str">
        <f>T('Critical-Representative Assets'!E76)</f>
        <v/>
      </c>
      <c r="B115" s="538"/>
      <c r="C115" s="538"/>
      <c r="D115" s="539"/>
      <c r="E115" s="527"/>
      <c r="F115" s="528"/>
      <c r="G115" s="527"/>
      <c r="H115" s="530"/>
      <c r="I115" s="528"/>
      <c r="J115" s="534"/>
      <c r="K115" s="535"/>
      <c r="L115" s="536"/>
      <c r="M115" s="534"/>
      <c r="N115" s="535"/>
      <c r="O115" s="536"/>
      <c r="P115" s="534"/>
      <c r="Q115" s="535"/>
      <c r="R115" s="536"/>
      <c r="S115" s="534"/>
      <c r="T115" s="535"/>
      <c r="U115" s="536"/>
      <c r="V115" s="534"/>
      <c r="W115" s="535"/>
      <c r="X115" s="536"/>
      <c r="Y115" s="534"/>
      <c r="Z115" s="535"/>
      <c r="AA115" s="536"/>
      <c r="AB115" s="518"/>
    </row>
    <row r="116" spans="1:28" ht="15.75" customHeight="1" thickBot="1">
      <c r="A116" s="540"/>
      <c r="B116" s="541"/>
      <c r="C116" s="541"/>
      <c r="D116" s="542"/>
      <c r="E116" s="543">
        <f>SUM(E114)</f>
        <v>1</v>
      </c>
      <c r="F116" s="544"/>
      <c r="G116" s="545">
        <f>SUM(G114)</f>
        <v>0</v>
      </c>
      <c r="H116" s="543"/>
      <c r="I116" s="544"/>
      <c r="J116" s="545">
        <f>SUM((J114+M114+P114)/3)</f>
        <v>0</v>
      </c>
      <c r="K116" s="543"/>
      <c r="L116" s="543"/>
      <c r="M116" s="543"/>
      <c r="N116" s="543"/>
      <c r="O116" s="543"/>
      <c r="P116" s="543"/>
      <c r="Q116" s="543"/>
      <c r="R116" s="544"/>
      <c r="S116" s="545">
        <f>SUM(((S114*3)+V114+Y114)/5)</f>
        <v>0</v>
      </c>
      <c r="T116" s="543"/>
      <c r="U116" s="543"/>
      <c r="V116" s="543"/>
      <c r="W116" s="543"/>
      <c r="X116" s="543"/>
      <c r="Y116" s="543"/>
      <c r="Z116" s="543"/>
      <c r="AA116" s="544"/>
      <c r="AB116" s="519"/>
    </row>
    <row r="117" spans="1:28" ht="15.75" customHeight="1" thickBot="1">
      <c r="J117" s="145"/>
      <c r="K117" s="145"/>
      <c r="L117" s="145"/>
      <c r="M117" s="145"/>
      <c r="N117" s="145"/>
      <c r="O117" s="145"/>
      <c r="P117" s="145"/>
      <c r="Q117" s="145"/>
      <c r="R117" s="145"/>
      <c r="S117" s="145"/>
      <c r="T117" s="145"/>
      <c r="U117" s="145"/>
      <c r="V117" s="145"/>
      <c r="W117" s="145"/>
      <c r="X117" s="145"/>
      <c r="Y117" s="145"/>
      <c r="Z117" s="145"/>
      <c r="AA117" s="145"/>
    </row>
    <row r="118" spans="1:28" ht="15.75" customHeight="1">
      <c r="A118" s="502" t="str">
        <f>T(A112)</f>
        <v>Armed Assault/Active Shooter</v>
      </c>
      <c r="B118" s="503"/>
      <c r="C118" s="503"/>
      <c r="D118" s="504"/>
      <c r="E118" s="508" t="s">
        <v>45</v>
      </c>
      <c r="F118" s="509"/>
      <c r="G118" s="508" t="s">
        <v>3</v>
      </c>
      <c r="H118" s="512"/>
      <c r="I118" s="509"/>
      <c r="J118" s="514" t="s">
        <v>15</v>
      </c>
      <c r="K118" s="515"/>
      <c r="L118" s="515"/>
      <c r="M118" s="515"/>
      <c r="N118" s="515"/>
      <c r="O118" s="515"/>
      <c r="P118" s="515"/>
      <c r="Q118" s="515"/>
      <c r="R118" s="516"/>
      <c r="S118" s="514" t="s">
        <v>7</v>
      </c>
      <c r="T118" s="515"/>
      <c r="U118" s="515"/>
      <c r="V118" s="515"/>
      <c r="W118" s="515"/>
      <c r="X118" s="515"/>
      <c r="Y118" s="515"/>
      <c r="Z118" s="515"/>
      <c r="AA118" s="516"/>
      <c r="AB118" s="517">
        <f>SUM(((((J122+S122)/2)*G122)*E122))</f>
        <v>0</v>
      </c>
    </row>
    <row r="119" spans="1:28" ht="15.75" customHeight="1">
      <c r="A119" s="505"/>
      <c r="B119" s="506"/>
      <c r="C119" s="506"/>
      <c r="D119" s="507"/>
      <c r="E119" s="510"/>
      <c r="F119" s="511"/>
      <c r="G119" s="510"/>
      <c r="H119" s="513"/>
      <c r="I119" s="511"/>
      <c r="J119" s="520" t="s">
        <v>16</v>
      </c>
      <c r="K119" s="521"/>
      <c r="L119" s="522"/>
      <c r="M119" s="520" t="s">
        <v>17</v>
      </c>
      <c r="N119" s="521"/>
      <c r="O119" s="522"/>
      <c r="P119" s="520" t="s">
        <v>18</v>
      </c>
      <c r="Q119" s="521"/>
      <c r="R119" s="522"/>
      <c r="S119" s="520" t="s">
        <v>8</v>
      </c>
      <c r="T119" s="521"/>
      <c r="U119" s="522"/>
      <c r="V119" s="520" t="s">
        <v>13</v>
      </c>
      <c r="W119" s="521"/>
      <c r="X119" s="522"/>
      <c r="Y119" s="520" t="s">
        <v>149</v>
      </c>
      <c r="Z119" s="521"/>
      <c r="AA119" s="522"/>
      <c r="AB119" s="518"/>
    </row>
    <row r="120" spans="1:28" ht="15.75" customHeight="1">
      <c r="A120" s="523" t="str">
        <f>T('Critical-Representative Assets'!B77)</f>
        <v>Maintenance Barns/Facilities</v>
      </c>
      <c r="B120" s="524"/>
      <c r="C120" s="141" t="str">
        <f>T('Critical-Representative Assets'!C77)</f>
        <v>LR</v>
      </c>
      <c r="D120" s="144">
        <f>SUM('Critical-Representative Assets'!D77)</f>
        <v>19</v>
      </c>
      <c r="E120" s="525">
        <v>1</v>
      </c>
      <c r="F120" s="526"/>
      <c r="G120" s="525">
        <f>SUM('Critical-Representative Assets'!F77)</f>
        <v>0</v>
      </c>
      <c r="H120" s="529"/>
      <c r="I120" s="526"/>
      <c r="J120" s="531">
        <v>0</v>
      </c>
      <c r="K120" s="532"/>
      <c r="L120" s="533"/>
      <c r="M120" s="531">
        <v>0</v>
      </c>
      <c r="N120" s="532"/>
      <c r="O120" s="533"/>
      <c r="P120" s="531">
        <v>0</v>
      </c>
      <c r="Q120" s="532"/>
      <c r="R120" s="533"/>
      <c r="S120" s="531">
        <v>0</v>
      </c>
      <c r="T120" s="532"/>
      <c r="U120" s="533"/>
      <c r="V120" s="531">
        <v>0</v>
      </c>
      <c r="W120" s="532"/>
      <c r="X120" s="533"/>
      <c r="Y120" s="531">
        <v>0</v>
      </c>
      <c r="Z120" s="532"/>
      <c r="AA120" s="533"/>
      <c r="AB120" s="518"/>
    </row>
    <row r="121" spans="1:28" ht="15.75" customHeight="1">
      <c r="A121" s="537" t="str">
        <f>T('Critical-Representative Assets'!E77)</f>
        <v/>
      </c>
      <c r="B121" s="538"/>
      <c r="C121" s="538"/>
      <c r="D121" s="539"/>
      <c r="E121" s="527"/>
      <c r="F121" s="528"/>
      <c r="G121" s="527"/>
      <c r="H121" s="530"/>
      <c r="I121" s="528"/>
      <c r="J121" s="534"/>
      <c r="K121" s="535"/>
      <c r="L121" s="536"/>
      <c r="M121" s="534"/>
      <c r="N121" s="535"/>
      <c r="O121" s="536"/>
      <c r="P121" s="534"/>
      <c r="Q121" s="535"/>
      <c r="R121" s="536"/>
      <c r="S121" s="534"/>
      <c r="T121" s="535"/>
      <c r="U121" s="536"/>
      <c r="V121" s="534"/>
      <c r="W121" s="535"/>
      <c r="X121" s="536"/>
      <c r="Y121" s="534"/>
      <c r="Z121" s="535"/>
      <c r="AA121" s="536"/>
      <c r="AB121" s="518"/>
    </row>
    <row r="122" spans="1:28" ht="15.75" customHeight="1" thickBot="1">
      <c r="A122" s="540"/>
      <c r="B122" s="541"/>
      <c r="C122" s="541"/>
      <c r="D122" s="542"/>
      <c r="E122" s="543">
        <f>SUM(E120)</f>
        <v>1</v>
      </c>
      <c r="F122" s="544"/>
      <c r="G122" s="545">
        <f>SUM(G120)</f>
        <v>0</v>
      </c>
      <c r="H122" s="543"/>
      <c r="I122" s="544"/>
      <c r="J122" s="545">
        <f>SUM((J120+M120+P120)/3)</f>
        <v>0</v>
      </c>
      <c r="K122" s="543"/>
      <c r="L122" s="543"/>
      <c r="M122" s="543"/>
      <c r="N122" s="543"/>
      <c r="O122" s="543"/>
      <c r="P122" s="543"/>
      <c r="Q122" s="543"/>
      <c r="R122" s="544"/>
      <c r="S122" s="545">
        <f>SUM(((S120*3)+V120+Y120)/5)</f>
        <v>0</v>
      </c>
      <c r="T122" s="543"/>
      <c r="U122" s="543"/>
      <c r="V122" s="543"/>
      <c r="W122" s="543"/>
      <c r="X122" s="543"/>
      <c r="Y122" s="543"/>
      <c r="Z122" s="543"/>
      <c r="AA122" s="544"/>
      <c r="AB122" s="519"/>
    </row>
    <row r="123" spans="1:28" ht="15.75" customHeight="1"/>
    <row r="124" spans="1:28" ht="31.8" thickBot="1">
      <c r="A124" s="546" t="str">
        <f>T(Definitions!D20)</f>
        <v xml:space="preserve"> VBIED or IED</v>
      </c>
      <c r="B124" s="546"/>
      <c r="C124" s="546"/>
      <c r="D124" s="546"/>
      <c r="E124" s="546"/>
      <c r="F124" s="546"/>
      <c r="G124" s="546"/>
      <c r="H124" s="546"/>
      <c r="I124" s="546"/>
      <c r="J124" s="546"/>
      <c r="K124" s="546"/>
      <c r="L124" s="546"/>
      <c r="M124" s="546"/>
      <c r="N124" s="546"/>
      <c r="O124" s="546"/>
      <c r="P124" s="546"/>
      <c r="Q124" s="546"/>
      <c r="R124" s="546"/>
      <c r="S124" s="546"/>
      <c r="T124" s="546"/>
      <c r="U124" s="546"/>
      <c r="V124" s="546"/>
      <c r="W124" s="546"/>
      <c r="X124" s="546"/>
      <c r="Y124" s="546"/>
      <c r="Z124" s="546"/>
      <c r="AA124" s="546"/>
      <c r="AB124" s="546"/>
    </row>
    <row r="125" spans="1:28" ht="15.75" customHeight="1">
      <c r="A125" s="547" t="str">
        <f>T(A124)</f>
        <v xml:space="preserve"> VBIED or IED</v>
      </c>
      <c r="B125" s="548"/>
      <c r="C125" s="548"/>
      <c r="D125" s="549"/>
      <c r="E125" s="553" t="s">
        <v>45</v>
      </c>
      <c r="F125" s="554"/>
      <c r="G125" s="508" t="s">
        <v>3</v>
      </c>
      <c r="H125" s="512"/>
      <c r="I125" s="509"/>
      <c r="J125" s="514" t="s">
        <v>15</v>
      </c>
      <c r="K125" s="515"/>
      <c r="L125" s="515"/>
      <c r="M125" s="515"/>
      <c r="N125" s="515"/>
      <c r="O125" s="515"/>
      <c r="P125" s="515"/>
      <c r="Q125" s="515"/>
      <c r="R125" s="516"/>
      <c r="S125" s="514" t="s">
        <v>7</v>
      </c>
      <c r="T125" s="515"/>
      <c r="U125" s="515"/>
      <c r="V125" s="515"/>
      <c r="W125" s="515"/>
      <c r="X125" s="515"/>
      <c r="Y125" s="515"/>
      <c r="Z125" s="515"/>
      <c r="AA125" s="516"/>
      <c r="AB125" s="517">
        <f>SUM(((((J129+S129)/2)*G129)*E129))</f>
        <v>0</v>
      </c>
    </row>
    <row r="126" spans="1:28" ht="15.75" customHeight="1">
      <c r="A126" s="550"/>
      <c r="B126" s="551"/>
      <c r="C126" s="551"/>
      <c r="D126" s="552"/>
      <c r="E126" s="555"/>
      <c r="F126" s="556"/>
      <c r="G126" s="510"/>
      <c r="H126" s="513"/>
      <c r="I126" s="511"/>
      <c r="J126" s="520" t="s">
        <v>16</v>
      </c>
      <c r="K126" s="521"/>
      <c r="L126" s="522"/>
      <c r="M126" s="520" t="s">
        <v>17</v>
      </c>
      <c r="N126" s="521"/>
      <c r="O126" s="522"/>
      <c r="P126" s="520" t="s">
        <v>18</v>
      </c>
      <c r="Q126" s="521"/>
      <c r="R126" s="522"/>
      <c r="S126" s="520" t="s">
        <v>8</v>
      </c>
      <c r="T126" s="521"/>
      <c r="U126" s="522"/>
      <c r="V126" s="520" t="s">
        <v>13</v>
      </c>
      <c r="W126" s="521"/>
      <c r="X126" s="522"/>
      <c r="Y126" s="520" t="s">
        <v>149</v>
      </c>
      <c r="Z126" s="521"/>
      <c r="AA126" s="522"/>
      <c r="AB126" s="518"/>
    </row>
    <row r="127" spans="1:28" ht="15.75" customHeight="1">
      <c r="A127" s="523" t="str">
        <f>T(A702)</f>
        <v>Headquarters Building</v>
      </c>
      <c r="B127" s="524"/>
      <c r="C127" s="141" t="str">
        <f>T(C702)</f>
        <v>LR</v>
      </c>
      <c r="D127" s="144">
        <f>SUM(D702)</f>
        <v>1</v>
      </c>
      <c r="E127" s="525">
        <v>1</v>
      </c>
      <c r="F127" s="526"/>
      <c r="G127" s="525">
        <f>SUM(G702)</f>
        <v>0</v>
      </c>
      <c r="H127" s="529"/>
      <c r="I127" s="526"/>
      <c r="J127" s="531">
        <v>0</v>
      </c>
      <c r="K127" s="532"/>
      <c r="L127" s="533"/>
      <c r="M127" s="531">
        <v>0</v>
      </c>
      <c r="N127" s="532"/>
      <c r="O127" s="533"/>
      <c r="P127" s="531">
        <v>0</v>
      </c>
      <c r="Q127" s="532"/>
      <c r="R127" s="533"/>
      <c r="S127" s="531">
        <v>0</v>
      </c>
      <c r="T127" s="532"/>
      <c r="U127" s="533"/>
      <c r="V127" s="531">
        <v>0</v>
      </c>
      <c r="W127" s="532"/>
      <c r="X127" s="533"/>
      <c r="Y127" s="531">
        <v>0</v>
      </c>
      <c r="Z127" s="532"/>
      <c r="AA127" s="533"/>
      <c r="AB127" s="518"/>
    </row>
    <row r="128" spans="1:28" ht="15.75" customHeight="1">
      <c r="A128" s="537" t="str">
        <f>T(A703)</f>
        <v/>
      </c>
      <c r="B128" s="538"/>
      <c r="C128" s="538"/>
      <c r="D128" s="539"/>
      <c r="E128" s="527"/>
      <c r="F128" s="528"/>
      <c r="G128" s="527"/>
      <c r="H128" s="530"/>
      <c r="I128" s="528"/>
      <c r="J128" s="534"/>
      <c r="K128" s="535"/>
      <c r="L128" s="536"/>
      <c r="M128" s="534"/>
      <c r="N128" s="535"/>
      <c r="O128" s="536"/>
      <c r="P128" s="534"/>
      <c r="Q128" s="535"/>
      <c r="R128" s="536"/>
      <c r="S128" s="534"/>
      <c r="T128" s="535"/>
      <c r="U128" s="536"/>
      <c r="V128" s="534"/>
      <c r="W128" s="535"/>
      <c r="X128" s="536"/>
      <c r="Y128" s="534"/>
      <c r="Z128" s="535"/>
      <c r="AA128" s="536"/>
      <c r="AB128" s="518"/>
    </row>
    <row r="129" spans="1:28" ht="15.75" customHeight="1" thickBot="1">
      <c r="A129" s="540"/>
      <c r="B129" s="541"/>
      <c r="C129" s="541"/>
      <c r="D129" s="542"/>
      <c r="E129" s="543">
        <f>SUM(E127)</f>
        <v>1</v>
      </c>
      <c r="F129" s="544"/>
      <c r="G129" s="545">
        <f>SUM(G127)</f>
        <v>0</v>
      </c>
      <c r="H129" s="543"/>
      <c r="I129" s="544"/>
      <c r="J129" s="545">
        <f>SUM((J127+M127+P127)/3)</f>
        <v>0</v>
      </c>
      <c r="K129" s="543"/>
      <c r="L129" s="543"/>
      <c r="M129" s="543"/>
      <c r="N129" s="543"/>
      <c r="O129" s="543"/>
      <c r="P129" s="543"/>
      <c r="Q129" s="543"/>
      <c r="R129" s="544"/>
      <c r="S129" s="545">
        <f>SUM(((S127*3)+V127+Y127)/5)</f>
        <v>0</v>
      </c>
      <c r="T129" s="543"/>
      <c r="U129" s="543"/>
      <c r="V129" s="543"/>
      <c r="W129" s="543"/>
      <c r="X129" s="543"/>
      <c r="Y129" s="543"/>
      <c r="Z129" s="543"/>
      <c r="AA129" s="544"/>
      <c r="AB129" s="519"/>
    </row>
    <row r="130" spans="1:28" ht="15.75" customHeight="1" thickBot="1">
      <c r="A130" s="161"/>
      <c r="B130" s="161"/>
      <c r="C130" s="161"/>
      <c r="D130" s="161"/>
      <c r="E130" s="161"/>
      <c r="F130" s="161"/>
      <c r="G130" s="161"/>
      <c r="H130" s="161"/>
      <c r="I130" s="161"/>
      <c r="J130" s="143"/>
      <c r="K130" s="143"/>
      <c r="L130" s="143"/>
      <c r="M130" s="143"/>
      <c r="N130" s="143"/>
      <c r="O130" s="143"/>
      <c r="P130" s="143"/>
      <c r="Q130" s="143"/>
      <c r="R130" s="143"/>
      <c r="S130" s="143"/>
      <c r="T130" s="143"/>
      <c r="U130" s="143"/>
      <c r="V130" s="143"/>
      <c r="W130" s="143"/>
      <c r="X130" s="143"/>
      <c r="Y130" s="143"/>
      <c r="Z130" s="143"/>
      <c r="AA130" s="143"/>
      <c r="AB130" s="145"/>
    </row>
    <row r="131" spans="1:28" ht="15.75" customHeight="1">
      <c r="A131" s="547" t="str">
        <f>T(A124)</f>
        <v xml:space="preserve"> VBIED or IED</v>
      </c>
      <c r="B131" s="548"/>
      <c r="C131" s="548"/>
      <c r="D131" s="549"/>
      <c r="E131" s="553" t="s">
        <v>45</v>
      </c>
      <c r="F131" s="554"/>
      <c r="G131" s="508" t="s">
        <v>3</v>
      </c>
      <c r="H131" s="512"/>
      <c r="I131" s="509"/>
      <c r="J131" s="514" t="s">
        <v>15</v>
      </c>
      <c r="K131" s="515"/>
      <c r="L131" s="515"/>
      <c r="M131" s="515"/>
      <c r="N131" s="515"/>
      <c r="O131" s="515"/>
      <c r="P131" s="515"/>
      <c r="Q131" s="515"/>
      <c r="R131" s="516"/>
      <c r="S131" s="514" t="s">
        <v>7</v>
      </c>
      <c r="T131" s="515"/>
      <c r="U131" s="515"/>
      <c r="V131" s="515"/>
      <c r="W131" s="515"/>
      <c r="X131" s="515"/>
      <c r="Y131" s="515"/>
      <c r="Z131" s="515"/>
      <c r="AA131" s="516"/>
      <c r="AB131" s="517">
        <f>SUM(((((J135+S135)/2)*G135)*E135))</f>
        <v>0</v>
      </c>
    </row>
    <row r="132" spans="1:28" ht="15.75" customHeight="1">
      <c r="A132" s="550"/>
      <c r="B132" s="551"/>
      <c r="C132" s="551"/>
      <c r="D132" s="552"/>
      <c r="E132" s="555"/>
      <c r="F132" s="556"/>
      <c r="G132" s="510"/>
      <c r="H132" s="513"/>
      <c r="I132" s="511"/>
      <c r="J132" s="520" t="s">
        <v>16</v>
      </c>
      <c r="K132" s="521"/>
      <c r="L132" s="522"/>
      <c r="M132" s="520" t="s">
        <v>17</v>
      </c>
      <c r="N132" s="521"/>
      <c r="O132" s="522"/>
      <c r="P132" s="520" t="s">
        <v>18</v>
      </c>
      <c r="Q132" s="521"/>
      <c r="R132" s="522"/>
      <c r="S132" s="520" t="s">
        <v>8</v>
      </c>
      <c r="T132" s="521"/>
      <c r="U132" s="522"/>
      <c r="V132" s="520" t="s">
        <v>13</v>
      </c>
      <c r="W132" s="521"/>
      <c r="X132" s="522"/>
      <c r="Y132" s="520" t="s">
        <v>149</v>
      </c>
      <c r="Z132" s="521"/>
      <c r="AA132" s="522"/>
      <c r="AB132" s="518"/>
    </row>
    <row r="133" spans="1:28" ht="15.75" customHeight="1">
      <c r="A133" s="523" t="str">
        <f>T(A708)</f>
        <v>Major Passenger Terminals</v>
      </c>
      <c r="B133" s="524"/>
      <c r="C133" s="141" t="str">
        <f>T(C708)</f>
        <v>LR</v>
      </c>
      <c r="D133" s="144">
        <f>SUM(D708)</f>
        <v>2</v>
      </c>
      <c r="E133" s="525">
        <v>1</v>
      </c>
      <c r="F133" s="526"/>
      <c r="G133" s="525">
        <f>SUM(G708)</f>
        <v>0</v>
      </c>
      <c r="H133" s="529"/>
      <c r="I133" s="526"/>
      <c r="J133" s="531">
        <v>0</v>
      </c>
      <c r="K133" s="532"/>
      <c r="L133" s="533"/>
      <c r="M133" s="531">
        <v>0</v>
      </c>
      <c r="N133" s="532"/>
      <c r="O133" s="533"/>
      <c r="P133" s="531">
        <v>0</v>
      </c>
      <c r="Q133" s="532"/>
      <c r="R133" s="533"/>
      <c r="S133" s="531">
        <v>0</v>
      </c>
      <c r="T133" s="532"/>
      <c r="U133" s="533"/>
      <c r="V133" s="531">
        <v>0</v>
      </c>
      <c r="W133" s="532"/>
      <c r="X133" s="533"/>
      <c r="Y133" s="531">
        <v>0</v>
      </c>
      <c r="Z133" s="532"/>
      <c r="AA133" s="533"/>
      <c r="AB133" s="518"/>
    </row>
    <row r="134" spans="1:28" ht="15.75" customHeight="1">
      <c r="A134" s="537" t="str">
        <f>T(A709)</f>
        <v/>
      </c>
      <c r="B134" s="538"/>
      <c r="C134" s="538"/>
      <c r="D134" s="539"/>
      <c r="E134" s="527"/>
      <c r="F134" s="528"/>
      <c r="G134" s="527"/>
      <c r="H134" s="530"/>
      <c r="I134" s="528"/>
      <c r="J134" s="534"/>
      <c r="K134" s="535"/>
      <c r="L134" s="536"/>
      <c r="M134" s="534"/>
      <c r="N134" s="535"/>
      <c r="O134" s="536"/>
      <c r="P134" s="534"/>
      <c r="Q134" s="535"/>
      <c r="R134" s="536"/>
      <c r="S134" s="534"/>
      <c r="T134" s="535"/>
      <c r="U134" s="536"/>
      <c r="V134" s="534"/>
      <c r="W134" s="535"/>
      <c r="X134" s="536"/>
      <c r="Y134" s="534"/>
      <c r="Z134" s="535"/>
      <c r="AA134" s="536"/>
      <c r="AB134" s="518"/>
    </row>
    <row r="135" spans="1:28" ht="15.75" customHeight="1" thickBot="1">
      <c r="A135" s="540"/>
      <c r="B135" s="541"/>
      <c r="C135" s="541"/>
      <c r="D135" s="542"/>
      <c r="E135" s="543">
        <f>SUM(E133)</f>
        <v>1</v>
      </c>
      <c r="F135" s="544"/>
      <c r="G135" s="545">
        <f>SUM(G133)</f>
        <v>0</v>
      </c>
      <c r="H135" s="543"/>
      <c r="I135" s="544"/>
      <c r="J135" s="545">
        <f>SUM((J133+M133+P133)/3)</f>
        <v>0</v>
      </c>
      <c r="K135" s="543"/>
      <c r="L135" s="543"/>
      <c r="M135" s="543"/>
      <c r="N135" s="543"/>
      <c r="O135" s="543"/>
      <c r="P135" s="543"/>
      <c r="Q135" s="543"/>
      <c r="R135" s="544"/>
      <c r="S135" s="545">
        <f>SUM(((S133*3)+V133+Y133)/5)</f>
        <v>0</v>
      </c>
      <c r="T135" s="543"/>
      <c r="U135" s="543"/>
      <c r="V135" s="543"/>
      <c r="W135" s="543"/>
      <c r="X135" s="543"/>
      <c r="Y135" s="543"/>
      <c r="Z135" s="543"/>
      <c r="AA135" s="544"/>
      <c r="AB135" s="519"/>
    </row>
    <row r="136" spans="1:28" ht="15.75" customHeight="1" thickBot="1">
      <c r="E136" s="145"/>
      <c r="F136" s="145"/>
      <c r="G136" s="145"/>
      <c r="H136" s="145"/>
      <c r="I136" s="145"/>
      <c r="J136" s="145"/>
      <c r="K136" s="145"/>
      <c r="L136" s="145"/>
      <c r="M136" s="145"/>
      <c r="N136" s="145"/>
      <c r="O136" s="145"/>
      <c r="P136" s="145"/>
      <c r="Q136" s="145"/>
      <c r="R136" s="145"/>
      <c r="S136" s="145"/>
      <c r="T136" s="145"/>
      <c r="U136" s="145"/>
      <c r="V136" s="145"/>
      <c r="W136" s="145"/>
      <c r="X136" s="145"/>
      <c r="Y136" s="145"/>
      <c r="Z136" s="145"/>
      <c r="AA136" s="145"/>
    </row>
    <row r="137" spans="1:28" ht="15.75" customHeight="1">
      <c r="A137" s="547" t="str">
        <f>T(A131)</f>
        <v xml:space="preserve"> VBIED or IED</v>
      </c>
      <c r="B137" s="548"/>
      <c r="C137" s="548"/>
      <c r="D137" s="549"/>
      <c r="E137" s="508" t="s">
        <v>45</v>
      </c>
      <c r="F137" s="509"/>
      <c r="G137" s="508" t="s">
        <v>3</v>
      </c>
      <c r="H137" s="512"/>
      <c r="I137" s="509"/>
      <c r="J137" s="514" t="s">
        <v>15</v>
      </c>
      <c r="K137" s="515"/>
      <c r="L137" s="515"/>
      <c r="M137" s="515"/>
      <c r="N137" s="515"/>
      <c r="O137" s="515"/>
      <c r="P137" s="515"/>
      <c r="Q137" s="515"/>
      <c r="R137" s="516"/>
      <c r="S137" s="514" t="s">
        <v>7</v>
      </c>
      <c r="T137" s="515"/>
      <c r="U137" s="515"/>
      <c r="V137" s="515"/>
      <c r="W137" s="515"/>
      <c r="X137" s="515"/>
      <c r="Y137" s="515"/>
      <c r="Z137" s="515"/>
      <c r="AA137" s="516"/>
      <c r="AB137" s="517">
        <f>SUM(((((J141+S141)/2)*G141)*E141))</f>
        <v>0</v>
      </c>
    </row>
    <row r="138" spans="1:28" ht="15.75" customHeight="1">
      <c r="A138" s="550"/>
      <c r="B138" s="551"/>
      <c r="C138" s="551"/>
      <c r="D138" s="552"/>
      <c r="E138" s="510"/>
      <c r="F138" s="511"/>
      <c r="G138" s="510"/>
      <c r="H138" s="513"/>
      <c r="I138" s="511"/>
      <c r="J138" s="520" t="s">
        <v>16</v>
      </c>
      <c r="K138" s="521"/>
      <c r="L138" s="522"/>
      <c r="M138" s="520" t="s">
        <v>17</v>
      </c>
      <c r="N138" s="521"/>
      <c r="O138" s="522"/>
      <c r="P138" s="520" t="s">
        <v>18</v>
      </c>
      <c r="Q138" s="521"/>
      <c r="R138" s="522"/>
      <c r="S138" s="520" t="s">
        <v>8</v>
      </c>
      <c r="T138" s="521"/>
      <c r="U138" s="522"/>
      <c r="V138" s="520" t="s">
        <v>13</v>
      </c>
      <c r="W138" s="521"/>
      <c r="X138" s="522"/>
      <c r="Y138" s="520" t="s">
        <v>149</v>
      </c>
      <c r="Z138" s="521"/>
      <c r="AA138" s="572"/>
      <c r="AB138" s="518"/>
    </row>
    <row r="139" spans="1:28" ht="15.75" customHeight="1">
      <c r="A139" s="523" t="str">
        <f>T(A714)</f>
        <v>Major Line Stations</v>
      </c>
      <c r="B139" s="524"/>
      <c r="C139" s="141" t="str">
        <f>T(C714)</f>
        <v>LR</v>
      </c>
      <c r="D139" s="144">
        <f>SUM(D714)</f>
        <v>3</v>
      </c>
      <c r="E139" s="525">
        <v>1</v>
      </c>
      <c r="F139" s="526"/>
      <c r="G139" s="525">
        <f>SUM(G714)</f>
        <v>0</v>
      </c>
      <c r="H139" s="529"/>
      <c r="I139" s="526"/>
      <c r="J139" s="531">
        <v>0</v>
      </c>
      <c r="K139" s="532"/>
      <c r="L139" s="533"/>
      <c r="M139" s="531">
        <v>0</v>
      </c>
      <c r="N139" s="532"/>
      <c r="O139" s="533"/>
      <c r="P139" s="531">
        <v>0</v>
      </c>
      <c r="Q139" s="532"/>
      <c r="R139" s="533"/>
      <c r="S139" s="531">
        <v>0</v>
      </c>
      <c r="T139" s="532"/>
      <c r="U139" s="533"/>
      <c r="V139" s="531">
        <v>0</v>
      </c>
      <c r="W139" s="532"/>
      <c r="X139" s="533"/>
      <c r="Y139" s="531">
        <v>0</v>
      </c>
      <c r="Z139" s="532"/>
      <c r="AA139" s="533"/>
      <c r="AB139" s="518"/>
    </row>
    <row r="140" spans="1:28" ht="15.75" customHeight="1">
      <c r="A140" s="537" t="str">
        <f>T(A715)</f>
        <v/>
      </c>
      <c r="B140" s="538"/>
      <c r="C140" s="538"/>
      <c r="D140" s="539"/>
      <c r="E140" s="527"/>
      <c r="F140" s="528"/>
      <c r="G140" s="527"/>
      <c r="H140" s="530"/>
      <c r="I140" s="528"/>
      <c r="J140" s="534"/>
      <c r="K140" s="535"/>
      <c r="L140" s="536"/>
      <c r="M140" s="534"/>
      <c r="N140" s="535"/>
      <c r="O140" s="536"/>
      <c r="P140" s="534"/>
      <c r="Q140" s="535"/>
      <c r="R140" s="536"/>
      <c r="S140" s="534"/>
      <c r="T140" s="535"/>
      <c r="U140" s="536"/>
      <c r="V140" s="534"/>
      <c r="W140" s="535"/>
      <c r="X140" s="536"/>
      <c r="Y140" s="534"/>
      <c r="Z140" s="535"/>
      <c r="AA140" s="536"/>
      <c r="AB140" s="518"/>
    </row>
    <row r="141" spans="1:28" ht="15.75" customHeight="1" thickBot="1">
      <c r="A141" s="540"/>
      <c r="B141" s="541"/>
      <c r="C141" s="541"/>
      <c r="D141" s="542"/>
      <c r="E141" s="543">
        <f>SUM(E139)</f>
        <v>1</v>
      </c>
      <c r="F141" s="544"/>
      <c r="G141" s="545">
        <f>SUM(G139)</f>
        <v>0</v>
      </c>
      <c r="H141" s="543"/>
      <c r="I141" s="544"/>
      <c r="J141" s="545">
        <f>SUM((J139+M139+P139)/3)</f>
        <v>0</v>
      </c>
      <c r="K141" s="543"/>
      <c r="L141" s="543"/>
      <c r="M141" s="543"/>
      <c r="N141" s="543"/>
      <c r="O141" s="543"/>
      <c r="P141" s="543"/>
      <c r="Q141" s="543"/>
      <c r="R141" s="544"/>
      <c r="S141" s="545">
        <f>SUM(((S139*3)+V139+Y139)/5)</f>
        <v>0</v>
      </c>
      <c r="T141" s="543"/>
      <c r="U141" s="543"/>
      <c r="V141" s="543"/>
      <c r="W141" s="543"/>
      <c r="X141" s="543"/>
      <c r="Y141" s="543"/>
      <c r="Z141" s="543"/>
      <c r="AA141" s="544"/>
      <c r="AB141" s="519"/>
    </row>
    <row r="142" spans="1:28" ht="15.75" customHeight="1" thickBot="1">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c r="AA142" s="145"/>
    </row>
    <row r="143" spans="1:28" ht="15.75" customHeight="1">
      <c r="A143" s="547" t="str">
        <f>T(A137)</f>
        <v xml:space="preserve"> VBIED or IED</v>
      </c>
      <c r="B143" s="548"/>
      <c r="C143" s="548"/>
      <c r="D143" s="549"/>
      <c r="E143" s="508" t="s">
        <v>45</v>
      </c>
      <c r="F143" s="509"/>
      <c r="G143" s="508" t="s">
        <v>3</v>
      </c>
      <c r="H143" s="512"/>
      <c r="I143" s="509"/>
      <c r="J143" s="514" t="s">
        <v>15</v>
      </c>
      <c r="K143" s="515"/>
      <c r="L143" s="515"/>
      <c r="M143" s="515"/>
      <c r="N143" s="515"/>
      <c r="O143" s="515"/>
      <c r="P143" s="515"/>
      <c r="Q143" s="515"/>
      <c r="R143" s="516"/>
      <c r="S143" s="514" t="s">
        <v>7</v>
      </c>
      <c r="T143" s="515"/>
      <c r="U143" s="515"/>
      <c r="V143" s="515"/>
      <c r="W143" s="515"/>
      <c r="X143" s="515"/>
      <c r="Y143" s="515"/>
      <c r="Z143" s="515"/>
      <c r="AA143" s="516"/>
      <c r="AB143" s="517">
        <f>SUM(((((J147+S147)/2)*G147)*E147))</f>
        <v>0</v>
      </c>
    </row>
    <row r="144" spans="1:28" ht="15.75" customHeight="1">
      <c r="A144" s="550"/>
      <c r="B144" s="551"/>
      <c r="C144" s="551"/>
      <c r="D144" s="552"/>
      <c r="E144" s="510"/>
      <c r="F144" s="511"/>
      <c r="G144" s="510"/>
      <c r="H144" s="513"/>
      <c r="I144" s="511"/>
      <c r="J144" s="520" t="s">
        <v>16</v>
      </c>
      <c r="K144" s="521"/>
      <c r="L144" s="522"/>
      <c r="M144" s="520" t="s">
        <v>17</v>
      </c>
      <c r="N144" s="521"/>
      <c r="O144" s="522"/>
      <c r="P144" s="520" t="s">
        <v>18</v>
      </c>
      <c r="Q144" s="521"/>
      <c r="R144" s="522"/>
      <c r="S144" s="520" t="s">
        <v>8</v>
      </c>
      <c r="T144" s="521"/>
      <c r="U144" s="522"/>
      <c r="V144" s="520" t="s">
        <v>13</v>
      </c>
      <c r="W144" s="521"/>
      <c r="X144" s="522"/>
      <c r="Y144" s="520" t="s">
        <v>149</v>
      </c>
      <c r="Z144" s="521"/>
      <c r="AA144" s="522"/>
      <c r="AB144" s="518"/>
    </row>
    <row r="145" spans="1:28" ht="15.75" customHeight="1">
      <c r="A145" s="523" t="str">
        <f>T(A720)</f>
        <v>Parking Structures</v>
      </c>
      <c r="B145" s="524"/>
      <c r="C145" s="141" t="str">
        <f>T(C720)</f>
        <v>LR</v>
      </c>
      <c r="D145" s="144">
        <f>SUM(D720)</f>
        <v>4</v>
      </c>
      <c r="E145" s="525">
        <v>1</v>
      </c>
      <c r="F145" s="526"/>
      <c r="G145" s="525">
        <f>SUM(G720)</f>
        <v>0</v>
      </c>
      <c r="H145" s="529"/>
      <c r="I145" s="526"/>
      <c r="J145" s="531">
        <v>0</v>
      </c>
      <c r="K145" s="532"/>
      <c r="L145" s="533"/>
      <c r="M145" s="531">
        <v>0</v>
      </c>
      <c r="N145" s="532"/>
      <c r="O145" s="533"/>
      <c r="P145" s="531">
        <v>0</v>
      </c>
      <c r="Q145" s="532"/>
      <c r="R145" s="533"/>
      <c r="S145" s="531">
        <v>0</v>
      </c>
      <c r="T145" s="532"/>
      <c r="U145" s="533"/>
      <c r="V145" s="531">
        <v>0</v>
      </c>
      <c r="W145" s="532"/>
      <c r="X145" s="533"/>
      <c r="Y145" s="531">
        <v>0</v>
      </c>
      <c r="Z145" s="532"/>
      <c r="AA145" s="533"/>
      <c r="AB145" s="518"/>
    </row>
    <row r="146" spans="1:28" ht="15.75" customHeight="1">
      <c r="A146" s="537" t="str">
        <f>T(A721)</f>
        <v/>
      </c>
      <c r="B146" s="538"/>
      <c r="C146" s="538"/>
      <c r="D146" s="539"/>
      <c r="E146" s="527"/>
      <c r="F146" s="528"/>
      <c r="G146" s="527"/>
      <c r="H146" s="530"/>
      <c r="I146" s="528"/>
      <c r="J146" s="534"/>
      <c r="K146" s="535"/>
      <c r="L146" s="536"/>
      <c r="M146" s="534"/>
      <c r="N146" s="535"/>
      <c r="O146" s="536"/>
      <c r="P146" s="534"/>
      <c r="Q146" s="535"/>
      <c r="R146" s="536"/>
      <c r="S146" s="534"/>
      <c r="T146" s="535"/>
      <c r="U146" s="536"/>
      <c r="V146" s="534"/>
      <c r="W146" s="535"/>
      <c r="X146" s="536"/>
      <c r="Y146" s="534"/>
      <c r="Z146" s="535"/>
      <c r="AA146" s="536"/>
      <c r="AB146" s="518"/>
    </row>
    <row r="147" spans="1:28" ht="15.75" customHeight="1" thickBot="1">
      <c r="A147" s="540"/>
      <c r="B147" s="541"/>
      <c r="C147" s="541"/>
      <c r="D147" s="542"/>
      <c r="E147" s="543">
        <f>SUM(E145)</f>
        <v>1</v>
      </c>
      <c r="F147" s="544"/>
      <c r="G147" s="545">
        <f>SUM(G145)</f>
        <v>0</v>
      </c>
      <c r="H147" s="543"/>
      <c r="I147" s="544"/>
      <c r="J147" s="545">
        <f>SUM((J145+M145+P145)/3)</f>
        <v>0</v>
      </c>
      <c r="K147" s="543"/>
      <c r="L147" s="543"/>
      <c r="M147" s="543"/>
      <c r="N147" s="543"/>
      <c r="O147" s="543"/>
      <c r="P147" s="543"/>
      <c r="Q147" s="543"/>
      <c r="R147" s="544"/>
      <c r="S147" s="545">
        <f>SUM(((S145*3)+V145+Y145)/5)</f>
        <v>0</v>
      </c>
      <c r="T147" s="543"/>
      <c r="U147" s="543"/>
      <c r="V147" s="543"/>
      <c r="W147" s="543"/>
      <c r="X147" s="543"/>
      <c r="Y147" s="543"/>
      <c r="Z147" s="543"/>
      <c r="AA147" s="544"/>
      <c r="AB147" s="519"/>
    </row>
    <row r="148" spans="1:28" ht="15.75" customHeight="1" thickBot="1">
      <c r="E148" s="145"/>
      <c r="F148" s="145"/>
      <c r="G148" s="145"/>
      <c r="H148" s="145"/>
      <c r="I148" s="145"/>
      <c r="J148" s="143"/>
      <c r="K148" s="143"/>
      <c r="L148" s="143"/>
      <c r="M148" s="143"/>
      <c r="N148" s="143"/>
      <c r="O148" s="143"/>
      <c r="P148" s="143"/>
      <c r="Q148" s="143"/>
      <c r="R148" s="143"/>
      <c r="S148" s="143"/>
      <c r="T148" s="143"/>
      <c r="U148" s="143"/>
      <c r="V148" s="143"/>
      <c r="W148" s="143"/>
      <c r="X148" s="143"/>
      <c r="Y148" s="143"/>
      <c r="Z148" s="143"/>
      <c r="AA148" s="143"/>
    </row>
    <row r="149" spans="1:28" ht="15.75" customHeight="1">
      <c r="A149" s="547" t="str">
        <f>T(A143)</f>
        <v xml:space="preserve"> VBIED or IED</v>
      </c>
      <c r="B149" s="548"/>
      <c r="C149" s="548"/>
      <c r="D149" s="549"/>
      <c r="E149" s="508" t="s">
        <v>45</v>
      </c>
      <c r="F149" s="509"/>
      <c r="G149" s="508" t="s">
        <v>3</v>
      </c>
      <c r="H149" s="512"/>
      <c r="I149" s="509"/>
      <c r="J149" s="514" t="s">
        <v>15</v>
      </c>
      <c r="K149" s="515"/>
      <c r="L149" s="515"/>
      <c r="M149" s="515"/>
      <c r="N149" s="515"/>
      <c r="O149" s="515"/>
      <c r="P149" s="515"/>
      <c r="Q149" s="515"/>
      <c r="R149" s="516"/>
      <c r="S149" s="514" t="s">
        <v>7</v>
      </c>
      <c r="T149" s="515"/>
      <c r="U149" s="515"/>
      <c r="V149" s="515"/>
      <c r="W149" s="515"/>
      <c r="X149" s="515"/>
      <c r="Y149" s="515"/>
      <c r="Z149" s="515"/>
      <c r="AA149" s="516"/>
      <c r="AB149" s="517">
        <f>SUM(((((J153+S153)/2)*G153)*E153))</f>
        <v>0</v>
      </c>
    </row>
    <row r="150" spans="1:28" ht="15.75" customHeight="1">
      <c r="A150" s="550"/>
      <c r="B150" s="551"/>
      <c r="C150" s="551"/>
      <c r="D150" s="552"/>
      <c r="E150" s="510"/>
      <c r="F150" s="511"/>
      <c r="G150" s="510"/>
      <c r="H150" s="513"/>
      <c r="I150" s="511"/>
      <c r="J150" s="520" t="s">
        <v>16</v>
      </c>
      <c r="K150" s="521"/>
      <c r="L150" s="522"/>
      <c r="M150" s="520" t="s">
        <v>17</v>
      </c>
      <c r="N150" s="521"/>
      <c r="O150" s="522"/>
      <c r="P150" s="520" t="s">
        <v>18</v>
      </c>
      <c r="Q150" s="521"/>
      <c r="R150" s="522"/>
      <c r="S150" s="520" t="s">
        <v>8</v>
      </c>
      <c r="T150" s="521"/>
      <c r="U150" s="522"/>
      <c r="V150" s="520" t="s">
        <v>13</v>
      </c>
      <c r="W150" s="521"/>
      <c r="X150" s="522"/>
      <c r="Y150" s="520" t="s">
        <v>149</v>
      </c>
      <c r="Z150" s="521"/>
      <c r="AA150" s="522"/>
      <c r="AB150" s="518"/>
    </row>
    <row r="151" spans="1:28" ht="15.75" customHeight="1">
      <c r="A151" s="523" t="str">
        <f>T(A726)</f>
        <v>Consist - Type 1</v>
      </c>
      <c r="B151" s="524"/>
      <c r="C151" s="141" t="str">
        <f>T(C726)</f>
        <v>LR</v>
      </c>
      <c r="D151" s="144">
        <f>SUM(D726)</f>
        <v>5</v>
      </c>
      <c r="E151" s="525">
        <v>1</v>
      </c>
      <c r="F151" s="526"/>
      <c r="G151" s="525">
        <f>SUM(G726)</f>
        <v>0</v>
      </c>
      <c r="H151" s="529"/>
      <c r="I151" s="526"/>
      <c r="J151" s="531">
        <v>0</v>
      </c>
      <c r="K151" s="532"/>
      <c r="L151" s="533"/>
      <c r="M151" s="531">
        <v>0</v>
      </c>
      <c r="N151" s="532"/>
      <c r="O151" s="533"/>
      <c r="P151" s="531">
        <v>0</v>
      </c>
      <c r="Q151" s="532"/>
      <c r="R151" s="533"/>
      <c r="S151" s="531">
        <v>0</v>
      </c>
      <c r="T151" s="532"/>
      <c r="U151" s="533"/>
      <c r="V151" s="531">
        <v>0</v>
      </c>
      <c r="W151" s="532"/>
      <c r="X151" s="533"/>
      <c r="Y151" s="531">
        <v>0</v>
      </c>
      <c r="Z151" s="532"/>
      <c r="AA151" s="533"/>
      <c r="AB151" s="518"/>
    </row>
    <row r="152" spans="1:28" ht="15.75" customHeight="1">
      <c r="A152" s="537" t="str">
        <f>T(A727)</f>
        <v/>
      </c>
      <c r="B152" s="538"/>
      <c r="C152" s="538"/>
      <c r="D152" s="539"/>
      <c r="E152" s="527"/>
      <c r="F152" s="528"/>
      <c r="G152" s="527"/>
      <c r="H152" s="530"/>
      <c r="I152" s="528"/>
      <c r="J152" s="534"/>
      <c r="K152" s="535"/>
      <c r="L152" s="536"/>
      <c r="M152" s="534"/>
      <c r="N152" s="535"/>
      <c r="O152" s="536"/>
      <c r="P152" s="534"/>
      <c r="Q152" s="535"/>
      <c r="R152" s="536"/>
      <c r="S152" s="534"/>
      <c r="T152" s="535"/>
      <c r="U152" s="536"/>
      <c r="V152" s="534"/>
      <c r="W152" s="535"/>
      <c r="X152" s="536"/>
      <c r="Y152" s="534"/>
      <c r="Z152" s="535"/>
      <c r="AA152" s="536"/>
      <c r="AB152" s="518"/>
    </row>
    <row r="153" spans="1:28" ht="15.75" customHeight="1" thickBot="1">
      <c r="A153" s="540"/>
      <c r="B153" s="541"/>
      <c r="C153" s="541"/>
      <c r="D153" s="542"/>
      <c r="E153" s="543">
        <f>SUM(E151)</f>
        <v>1</v>
      </c>
      <c r="F153" s="544"/>
      <c r="G153" s="545">
        <f>SUM(G151)</f>
        <v>0</v>
      </c>
      <c r="H153" s="543"/>
      <c r="I153" s="544"/>
      <c r="J153" s="545">
        <f>SUM((J151+M151+P151)/3)</f>
        <v>0</v>
      </c>
      <c r="K153" s="543"/>
      <c r="L153" s="543"/>
      <c r="M153" s="543"/>
      <c r="N153" s="543"/>
      <c r="O153" s="543"/>
      <c r="P153" s="543"/>
      <c r="Q153" s="543"/>
      <c r="R153" s="544"/>
      <c r="S153" s="545">
        <f>SUM(((S151*3)+V151+Y151)/5)</f>
        <v>0</v>
      </c>
      <c r="T153" s="543"/>
      <c r="U153" s="543"/>
      <c r="V153" s="543"/>
      <c r="W153" s="543"/>
      <c r="X153" s="543"/>
      <c r="Y153" s="543"/>
      <c r="Z153" s="543"/>
      <c r="AA153" s="544"/>
      <c r="AB153" s="519"/>
    </row>
    <row r="154" spans="1:28" ht="15.75" customHeight="1" thickBot="1">
      <c r="E154" s="145"/>
      <c r="F154" s="145"/>
      <c r="G154" s="145"/>
      <c r="H154" s="145"/>
      <c r="I154" s="145"/>
      <c r="J154" s="145"/>
      <c r="K154" s="145"/>
      <c r="L154" s="145"/>
      <c r="M154" s="145"/>
      <c r="N154" s="145"/>
      <c r="O154" s="145"/>
      <c r="P154" s="145"/>
      <c r="Q154" s="145"/>
      <c r="R154" s="145"/>
      <c r="S154" s="145"/>
      <c r="T154" s="145"/>
      <c r="U154" s="145"/>
      <c r="V154" s="145"/>
      <c r="W154" s="145"/>
      <c r="X154" s="145"/>
      <c r="Y154" s="145"/>
      <c r="Z154" s="145"/>
      <c r="AA154" s="145"/>
      <c r="AB154" s="158"/>
    </row>
    <row r="155" spans="1:28" ht="15.75" customHeight="1">
      <c r="A155" s="547" t="str">
        <f>T(A149)</f>
        <v xml:space="preserve"> VBIED or IED</v>
      </c>
      <c r="B155" s="548"/>
      <c r="C155" s="548"/>
      <c r="D155" s="549"/>
      <c r="E155" s="508" t="s">
        <v>45</v>
      </c>
      <c r="F155" s="509"/>
      <c r="G155" s="508" t="s">
        <v>3</v>
      </c>
      <c r="H155" s="512"/>
      <c r="I155" s="509"/>
      <c r="J155" s="514" t="s">
        <v>15</v>
      </c>
      <c r="K155" s="515"/>
      <c r="L155" s="515"/>
      <c r="M155" s="515"/>
      <c r="N155" s="515"/>
      <c r="O155" s="515"/>
      <c r="P155" s="515"/>
      <c r="Q155" s="515"/>
      <c r="R155" s="516"/>
      <c r="S155" s="514" t="s">
        <v>7</v>
      </c>
      <c r="T155" s="515"/>
      <c r="U155" s="515"/>
      <c r="V155" s="515"/>
      <c r="W155" s="515"/>
      <c r="X155" s="515"/>
      <c r="Y155" s="515"/>
      <c r="Z155" s="515"/>
      <c r="AA155" s="516"/>
      <c r="AB155" s="517">
        <f>SUM(((((J159+S159)/2)*G159)*E159))</f>
        <v>0</v>
      </c>
    </row>
    <row r="156" spans="1:28" ht="15.75" customHeight="1">
      <c r="A156" s="550"/>
      <c r="B156" s="551"/>
      <c r="C156" s="551"/>
      <c r="D156" s="552"/>
      <c r="E156" s="510"/>
      <c r="F156" s="511"/>
      <c r="G156" s="510"/>
      <c r="H156" s="513"/>
      <c r="I156" s="511"/>
      <c r="J156" s="520" t="s">
        <v>16</v>
      </c>
      <c r="K156" s="521"/>
      <c r="L156" s="522"/>
      <c r="M156" s="520" t="s">
        <v>17</v>
      </c>
      <c r="N156" s="521"/>
      <c r="O156" s="522"/>
      <c r="P156" s="520" t="s">
        <v>18</v>
      </c>
      <c r="Q156" s="521"/>
      <c r="R156" s="522"/>
      <c r="S156" s="520" t="s">
        <v>8</v>
      </c>
      <c r="T156" s="521"/>
      <c r="U156" s="522"/>
      <c r="V156" s="520" t="s">
        <v>13</v>
      </c>
      <c r="W156" s="521"/>
      <c r="X156" s="522"/>
      <c r="Y156" s="520" t="s">
        <v>149</v>
      </c>
      <c r="Z156" s="521"/>
      <c r="AA156" s="572"/>
      <c r="AB156" s="518"/>
    </row>
    <row r="157" spans="1:28" ht="15.75" customHeight="1">
      <c r="A157" s="523" t="str">
        <f>T(A732)</f>
        <v>Consist - Type 2</v>
      </c>
      <c r="B157" s="524"/>
      <c r="C157" s="141" t="str">
        <f>T(C732)</f>
        <v>LR</v>
      </c>
      <c r="D157" s="144">
        <f>SUM(D732)</f>
        <v>6</v>
      </c>
      <c r="E157" s="525">
        <v>1</v>
      </c>
      <c r="F157" s="526"/>
      <c r="G157" s="525">
        <f>SUM(G732)</f>
        <v>0</v>
      </c>
      <c r="H157" s="529"/>
      <c r="I157" s="526"/>
      <c r="J157" s="531">
        <v>0</v>
      </c>
      <c r="K157" s="532"/>
      <c r="L157" s="533"/>
      <c r="M157" s="531">
        <v>0</v>
      </c>
      <c r="N157" s="532"/>
      <c r="O157" s="533"/>
      <c r="P157" s="531">
        <v>0</v>
      </c>
      <c r="Q157" s="532"/>
      <c r="R157" s="533"/>
      <c r="S157" s="531">
        <v>0</v>
      </c>
      <c r="T157" s="532"/>
      <c r="U157" s="533"/>
      <c r="V157" s="531">
        <v>0</v>
      </c>
      <c r="W157" s="532"/>
      <c r="X157" s="533"/>
      <c r="Y157" s="531">
        <v>0</v>
      </c>
      <c r="Z157" s="532"/>
      <c r="AA157" s="533"/>
      <c r="AB157" s="518"/>
    </row>
    <row r="158" spans="1:28" ht="15.75" customHeight="1">
      <c r="A158" s="537" t="str">
        <f>T(A733)</f>
        <v/>
      </c>
      <c r="B158" s="538"/>
      <c r="C158" s="538"/>
      <c r="D158" s="539"/>
      <c r="E158" s="527"/>
      <c r="F158" s="528"/>
      <c r="G158" s="527"/>
      <c r="H158" s="530"/>
      <c r="I158" s="528"/>
      <c r="J158" s="534"/>
      <c r="K158" s="535"/>
      <c r="L158" s="536"/>
      <c r="M158" s="534"/>
      <c r="N158" s="535"/>
      <c r="O158" s="536"/>
      <c r="P158" s="534"/>
      <c r="Q158" s="535"/>
      <c r="R158" s="536"/>
      <c r="S158" s="534"/>
      <c r="T158" s="535"/>
      <c r="U158" s="536"/>
      <c r="V158" s="534"/>
      <c r="W158" s="535"/>
      <c r="X158" s="536"/>
      <c r="Y158" s="534"/>
      <c r="Z158" s="535"/>
      <c r="AA158" s="536"/>
      <c r="AB158" s="518"/>
    </row>
    <row r="159" spans="1:28" ht="15.75" customHeight="1" thickBot="1">
      <c r="A159" s="540"/>
      <c r="B159" s="541"/>
      <c r="C159" s="541"/>
      <c r="D159" s="542"/>
      <c r="E159" s="543">
        <f>SUM(E157)</f>
        <v>1</v>
      </c>
      <c r="F159" s="544"/>
      <c r="G159" s="545">
        <f>SUM(G157)</f>
        <v>0</v>
      </c>
      <c r="H159" s="543"/>
      <c r="I159" s="544"/>
      <c r="J159" s="545">
        <f>SUM((J157+M157+P157)/3)</f>
        <v>0</v>
      </c>
      <c r="K159" s="543"/>
      <c r="L159" s="543"/>
      <c r="M159" s="543"/>
      <c r="N159" s="543"/>
      <c r="O159" s="543"/>
      <c r="P159" s="543"/>
      <c r="Q159" s="543"/>
      <c r="R159" s="544"/>
      <c r="S159" s="545">
        <f>SUM(((S157*3)+V157+Y157)/5)</f>
        <v>0</v>
      </c>
      <c r="T159" s="543"/>
      <c r="U159" s="543"/>
      <c r="V159" s="543"/>
      <c r="W159" s="543"/>
      <c r="X159" s="543"/>
      <c r="Y159" s="543"/>
      <c r="Z159" s="543"/>
      <c r="AA159" s="544"/>
      <c r="AB159" s="519"/>
    </row>
    <row r="160" spans="1:28" ht="15.75" customHeight="1" thickBot="1">
      <c r="E160" s="145"/>
      <c r="F160" s="145"/>
      <c r="G160" s="145"/>
      <c r="H160" s="145"/>
      <c r="I160" s="145"/>
      <c r="J160" s="143"/>
      <c r="K160" s="143"/>
      <c r="L160" s="143"/>
      <c r="M160" s="143"/>
      <c r="N160" s="143"/>
      <c r="O160" s="143"/>
      <c r="P160" s="143"/>
      <c r="Q160" s="143"/>
      <c r="R160" s="143"/>
      <c r="S160" s="143"/>
      <c r="T160" s="143"/>
      <c r="U160" s="143"/>
      <c r="V160" s="143"/>
      <c r="W160" s="143"/>
      <c r="X160" s="143"/>
      <c r="Y160" s="143"/>
      <c r="Z160" s="143"/>
      <c r="AA160" s="143"/>
      <c r="AB160" s="145"/>
    </row>
    <row r="161" spans="1:28" ht="15.75" customHeight="1">
      <c r="A161" s="547" t="str">
        <f>T(A155)</f>
        <v xml:space="preserve"> VBIED or IED</v>
      </c>
      <c r="B161" s="548"/>
      <c r="C161" s="548"/>
      <c r="D161" s="549"/>
      <c r="E161" s="508" t="s">
        <v>45</v>
      </c>
      <c r="F161" s="509"/>
      <c r="G161" s="508" t="s">
        <v>3</v>
      </c>
      <c r="H161" s="512"/>
      <c r="I161" s="509"/>
      <c r="J161" s="514" t="s">
        <v>15</v>
      </c>
      <c r="K161" s="515"/>
      <c r="L161" s="515"/>
      <c r="M161" s="515"/>
      <c r="N161" s="515"/>
      <c r="O161" s="515"/>
      <c r="P161" s="515"/>
      <c r="Q161" s="515"/>
      <c r="R161" s="516"/>
      <c r="S161" s="514" t="s">
        <v>7</v>
      </c>
      <c r="T161" s="515"/>
      <c r="U161" s="515"/>
      <c r="V161" s="515"/>
      <c r="W161" s="515"/>
      <c r="X161" s="515"/>
      <c r="Y161" s="515"/>
      <c r="Z161" s="515"/>
      <c r="AA161" s="516"/>
      <c r="AB161" s="517">
        <f>SUM(((((J165+S165)/2)*G165)*E165))</f>
        <v>0</v>
      </c>
    </row>
    <row r="162" spans="1:28" ht="15.75" customHeight="1">
      <c r="A162" s="550"/>
      <c r="B162" s="551"/>
      <c r="C162" s="551"/>
      <c r="D162" s="552"/>
      <c r="E162" s="510"/>
      <c r="F162" s="511"/>
      <c r="G162" s="510"/>
      <c r="H162" s="513"/>
      <c r="I162" s="511"/>
      <c r="J162" s="520" t="s">
        <v>16</v>
      </c>
      <c r="K162" s="521"/>
      <c r="L162" s="522"/>
      <c r="M162" s="520" t="s">
        <v>17</v>
      </c>
      <c r="N162" s="521"/>
      <c r="O162" s="522"/>
      <c r="P162" s="520" t="s">
        <v>18</v>
      </c>
      <c r="Q162" s="521"/>
      <c r="R162" s="522"/>
      <c r="S162" s="520" t="s">
        <v>8</v>
      </c>
      <c r="T162" s="521"/>
      <c r="U162" s="522"/>
      <c r="V162" s="520" t="s">
        <v>13</v>
      </c>
      <c r="W162" s="521"/>
      <c r="X162" s="522"/>
      <c r="Y162" s="520" t="s">
        <v>149</v>
      </c>
      <c r="Z162" s="521"/>
      <c r="AA162" s="522"/>
      <c r="AB162" s="518"/>
    </row>
    <row r="163" spans="1:28" ht="15.75" customHeight="1">
      <c r="A163" s="523" t="str">
        <f>T(A738)</f>
        <v>Primary Control Center</v>
      </c>
      <c r="B163" s="524"/>
      <c r="C163" s="141" t="str">
        <f>T(C738)</f>
        <v>LR</v>
      </c>
      <c r="D163" s="144">
        <f>SUM(D738)</f>
        <v>7</v>
      </c>
      <c r="E163" s="525">
        <v>1</v>
      </c>
      <c r="F163" s="526"/>
      <c r="G163" s="525">
        <f>SUM(G738)</f>
        <v>0</v>
      </c>
      <c r="H163" s="529"/>
      <c r="I163" s="526"/>
      <c r="J163" s="531">
        <v>0</v>
      </c>
      <c r="K163" s="532"/>
      <c r="L163" s="533"/>
      <c r="M163" s="531">
        <v>0</v>
      </c>
      <c r="N163" s="532"/>
      <c r="O163" s="533"/>
      <c r="P163" s="531">
        <v>0</v>
      </c>
      <c r="Q163" s="532"/>
      <c r="R163" s="533"/>
      <c r="S163" s="531">
        <v>0</v>
      </c>
      <c r="T163" s="532"/>
      <c r="U163" s="533"/>
      <c r="V163" s="531">
        <v>0</v>
      </c>
      <c r="W163" s="532"/>
      <c r="X163" s="533"/>
      <c r="Y163" s="531">
        <v>0</v>
      </c>
      <c r="Z163" s="532"/>
      <c r="AA163" s="533"/>
      <c r="AB163" s="518"/>
    </row>
    <row r="164" spans="1:28" ht="15.75" customHeight="1">
      <c r="A164" s="537" t="str">
        <f>T(A739)</f>
        <v/>
      </c>
      <c r="B164" s="538"/>
      <c r="C164" s="538"/>
      <c r="D164" s="539"/>
      <c r="E164" s="527"/>
      <c r="F164" s="528"/>
      <c r="G164" s="527"/>
      <c r="H164" s="530"/>
      <c r="I164" s="528"/>
      <c r="J164" s="534"/>
      <c r="K164" s="535"/>
      <c r="L164" s="536"/>
      <c r="M164" s="534"/>
      <c r="N164" s="535"/>
      <c r="O164" s="536"/>
      <c r="P164" s="534"/>
      <c r="Q164" s="535"/>
      <c r="R164" s="536"/>
      <c r="S164" s="534"/>
      <c r="T164" s="535"/>
      <c r="U164" s="536"/>
      <c r="V164" s="534"/>
      <c r="W164" s="535"/>
      <c r="X164" s="536"/>
      <c r="Y164" s="534"/>
      <c r="Z164" s="535"/>
      <c r="AA164" s="536"/>
      <c r="AB164" s="518"/>
    </row>
    <row r="165" spans="1:28" ht="15.75" customHeight="1" thickBot="1">
      <c r="A165" s="540"/>
      <c r="B165" s="541"/>
      <c r="C165" s="541"/>
      <c r="D165" s="542"/>
      <c r="E165" s="543">
        <f>SUM(E163)</f>
        <v>1</v>
      </c>
      <c r="F165" s="544"/>
      <c r="G165" s="545">
        <f>SUM(G163)</f>
        <v>0</v>
      </c>
      <c r="H165" s="543"/>
      <c r="I165" s="544"/>
      <c r="J165" s="545">
        <f>SUM((J163+M163+P163)/3)</f>
        <v>0</v>
      </c>
      <c r="K165" s="543"/>
      <c r="L165" s="543"/>
      <c r="M165" s="543"/>
      <c r="N165" s="543"/>
      <c r="O165" s="543"/>
      <c r="P165" s="543"/>
      <c r="Q165" s="543"/>
      <c r="R165" s="544"/>
      <c r="S165" s="545">
        <f>SUM(((S163*3)+V163+Y163)/5)</f>
        <v>0</v>
      </c>
      <c r="T165" s="543"/>
      <c r="U165" s="543"/>
      <c r="V165" s="543"/>
      <c r="W165" s="543"/>
      <c r="X165" s="543"/>
      <c r="Y165" s="543"/>
      <c r="Z165" s="543"/>
      <c r="AA165" s="544"/>
      <c r="AB165" s="519"/>
    </row>
    <row r="166" spans="1:28" ht="15.75" customHeight="1" thickBot="1">
      <c r="E166" s="145"/>
      <c r="F166" s="145"/>
      <c r="G166" s="145"/>
      <c r="H166" s="145"/>
      <c r="I166" s="145"/>
      <c r="J166" s="143"/>
      <c r="K166" s="143"/>
      <c r="L166" s="143"/>
      <c r="M166" s="143"/>
      <c r="N166" s="143"/>
      <c r="O166" s="143"/>
      <c r="P166" s="143"/>
      <c r="Q166" s="143"/>
      <c r="R166" s="143"/>
      <c r="S166" s="143"/>
      <c r="T166" s="143"/>
      <c r="U166" s="143"/>
      <c r="V166" s="143"/>
      <c r="W166" s="143"/>
      <c r="X166" s="143"/>
      <c r="Y166" s="143"/>
      <c r="Z166" s="143"/>
      <c r="AA166" s="143"/>
    </row>
    <row r="167" spans="1:28" ht="15.75" customHeight="1">
      <c r="A167" s="547" t="str">
        <f>T(A161)</f>
        <v xml:space="preserve"> VBIED or IED</v>
      </c>
      <c r="B167" s="548"/>
      <c r="C167" s="548"/>
      <c r="D167" s="549"/>
      <c r="E167" s="508" t="s">
        <v>45</v>
      </c>
      <c r="F167" s="509"/>
      <c r="G167" s="508" t="s">
        <v>3</v>
      </c>
      <c r="H167" s="512"/>
      <c r="I167" s="509"/>
      <c r="J167" s="514" t="s">
        <v>15</v>
      </c>
      <c r="K167" s="515"/>
      <c r="L167" s="515"/>
      <c r="M167" s="515"/>
      <c r="N167" s="515"/>
      <c r="O167" s="515"/>
      <c r="P167" s="515"/>
      <c r="Q167" s="515"/>
      <c r="R167" s="516"/>
      <c r="S167" s="514" t="s">
        <v>7</v>
      </c>
      <c r="T167" s="515"/>
      <c r="U167" s="515"/>
      <c r="V167" s="515"/>
      <c r="W167" s="515"/>
      <c r="X167" s="515"/>
      <c r="Y167" s="515"/>
      <c r="Z167" s="515"/>
      <c r="AA167" s="516"/>
      <c r="AB167" s="517">
        <f>SUM(((((J171+S171)/2)*G171)*E171))</f>
        <v>0</v>
      </c>
    </row>
    <row r="168" spans="1:28" ht="15.75" customHeight="1">
      <c r="A168" s="550"/>
      <c r="B168" s="551"/>
      <c r="C168" s="551"/>
      <c r="D168" s="552"/>
      <c r="E168" s="510"/>
      <c r="F168" s="511"/>
      <c r="G168" s="510"/>
      <c r="H168" s="513"/>
      <c r="I168" s="511"/>
      <c r="J168" s="520" t="s">
        <v>16</v>
      </c>
      <c r="K168" s="521"/>
      <c r="L168" s="522"/>
      <c r="M168" s="520" t="s">
        <v>17</v>
      </c>
      <c r="N168" s="521"/>
      <c r="O168" s="522"/>
      <c r="P168" s="520" t="s">
        <v>18</v>
      </c>
      <c r="Q168" s="521"/>
      <c r="R168" s="522"/>
      <c r="S168" s="520" t="s">
        <v>8</v>
      </c>
      <c r="T168" s="521"/>
      <c r="U168" s="522"/>
      <c r="V168" s="520" t="s">
        <v>13</v>
      </c>
      <c r="W168" s="521"/>
      <c r="X168" s="522"/>
      <c r="Y168" s="520" t="s">
        <v>149</v>
      </c>
      <c r="Z168" s="521"/>
      <c r="AA168" s="522"/>
      <c r="AB168" s="518"/>
    </row>
    <row r="169" spans="1:28" ht="15.75" customHeight="1">
      <c r="A169" s="523" t="str">
        <f>T(A744)</f>
        <v>Cyber Systems</v>
      </c>
      <c r="B169" s="524"/>
      <c r="C169" s="141" t="str">
        <f>T(C744)</f>
        <v>LR</v>
      </c>
      <c r="D169" s="144">
        <f>SUM(D744)</f>
        <v>8</v>
      </c>
      <c r="E169" s="525">
        <v>1</v>
      </c>
      <c r="F169" s="526"/>
      <c r="G169" s="525">
        <f>SUM(G744)</f>
        <v>0</v>
      </c>
      <c r="H169" s="529"/>
      <c r="I169" s="526"/>
      <c r="J169" s="531">
        <v>0</v>
      </c>
      <c r="K169" s="532"/>
      <c r="L169" s="533"/>
      <c r="M169" s="531">
        <v>0</v>
      </c>
      <c r="N169" s="532"/>
      <c r="O169" s="533"/>
      <c r="P169" s="531">
        <v>0</v>
      </c>
      <c r="Q169" s="532"/>
      <c r="R169" s="533"/>
      <c r="S169" s="531">
        <v>0</v>
      </c>
      <c r="T169" s="532"/>
      <c r="U169" s="533"/>
      <c r="V169" s="531">
        <v>0</v>
      </c>
      <c r="W169" s="532"/>
      <c r="X169" s="533"/>
      <c r="Y169" s="531">
        <v>0</v>
      </c>
      <c r="Z169" s="532"/>
      <c r="AA169" s="533"/>
      <c r="AB169" s="518"/>
    </row>
    <row r="170" spans="1:28" ht="15.75" customHeight="1">
      <c r="A170" s="537" t="str">
        <f>T(A745)</f>
        <v/>
      </c>
      <c r="B170" s="538"/>
      <c r="C170" s="538"/>
      <c r="D170" s="539"/>
      <c r="E170" s="527"/>
      <c r="F170" s="528"/>
      <c r="G170" s="527"/>
      <c r="H170" s="530"/>
      <c r="I170" s="528"/>
      <c r="J170" s="534"/>
      <c r="K170" s="535"/>
      <c r="L170" s="536"/>
      <c r="M170" s="534"/>
      <c r="N170" s="535"/>
      <c r="O170" s="536"/>
      <c r="P170" s="534"/>
      <c r="Q170" s="535"/>
      <c r="R170" s="536"/>
      <c r="S170" s="534"/>
      <c r="T170" s="535"/>
      <c r="U170" s="536"/>
      <c r="V170" s="534"/>
      <c r="W170" s="535"/>
      <c r="X170" s="536"/>
      <c r="Y170" s="534"/>
      <c r="Z170" s="535"/>
      <c r="AA170" s="536"/>
      <c r="AB170" s="518"/>
    </row>
    <row r="171" spans="1:28" ht="15.75" customHeight="1" thickBot="1">
      <c r="A171" s="540"/>
      <c r="B171" s="541"/>
      <c r="C171" s="541"/>
      <c r="D171" s="542"/>
      <c r="E171" s="543">
        <f>SUM(E169)</f>
        <v>1</v>
      </c>
      <c r="F171" s="544"/>
      <c r="G171" s="545">
        <f>SUM(G169)</f>
        <v>0</v>
      </c>
      <c r="H171" s="543"/>
      <c r="I171" s="544"/>
      <c r="J171" s="545">
        <f>SUM((J169+M169+P169)/3)</f>
        <v>0</v>
      </c>
      <c r="K171" s="543"/>
      <c r="L171" s="543"/>
      <c r="M171" s="543"/>
      <c r="N171" s="543"/>
      <c r="O171" s="543"/>
      <c r="P171" s="543"/>
      <c r="Q171" s="543"/>
      <c r="R171" s="544"/>
      <c r="S171" s="545">
        <f>SUM(((S169*3)+V169+Y169)/5)</f>
        <v>0</v>
      </c>
      <c r="T171" s="543"/>
      <c r="U171" s="543"/>
      <c r="V171" s="543"/>
      <c r="W171" s="543"/>
      <c r="X171" s="543"/>
      <c r="Y171" s="543"/>
      <c r="Z171" s="543"/>
      <c r="AA171" s="544"/>
      <c r="AB171" s="519"/>
    </row>
    <row r="172" spans="1:28" ht="15.75" customHeight="1" thickBot="1">
      <c r="E172" s="145"/>
      <c r="F172" s="145"/>
      <c r="G172" s="145"/>
      <c r="H172" s="145"/>
      <c r="I172" s="145"/>
      <c r="J172" s="145"/>
      <c r="K172" s="145"/>
      <c r="L172" s="145"/>
      <c r="M172" s="145"/>
      <c r="N172" s="145"/>
      <c r="O172" s="145"/>
      <c r="P172" s="145"/>
      <c r="Q172" s="145"/>
      <c r="R172" s="145"/>
      <c r="S172" s="145"/>
      <c r="T172" s="145"/>
      <c r="U172" s="145"/>
      <c r="V172" s="145"/>
      <c r="W172" s="145"/>
      <c r="X172" s="145"/>
      <c r="Y172" s="145"/>
      <c r="Z172" s="145"/>
      <c r="AA172" s="145"/>
    </row>
    <row r="173" spans="1:28" ht="15.75" customHeight="1">
      <c r="A173" s="547" t="str">
        <f>T(A161)</f>
        <v xml:space="preserve"> VBIED or IED</v>
      </c>
      <c r="B173" s="548"/>
      <c r="C173" s="548"/>
      <c r="D173" s="549"/>
      <c r="E173" s="508" t="s">
        <v>45</v>
      </c>
      <c r="F173" s="509"/>
      <c r="G173" s="508" t="s">
        <v>3</v>
      </c>
      <c r="H173" s="512"/>
      <c r="I173" s="509"/>
      <c r="J173" s="514" t="s">
        <v>15</v>
      </c>
      <c r="K173" s="515"/>
      <c r="L173" s="515"/>
      <c r="M173" s="515"/>
      <c r="N173" s="515"/>
      <c r="O173" s="515"/>
      <c r="P173" s="515"/>
      <c r="Q173" s="515"/>
      <c r="R173" s="516"/>
      <c r="S173" s="514" t="s">
        <v>7</v>
      </c>
      <c r="T173" s="515"/>
      <c r="U173" s="515"/>
      <c r="V173" s="515"/>
      <c r="W173" s="515"/>
      <c r="X173" s="515"/>
      <c r="Y173" s="515"/>
      <c r="Z173" s="515"/>
      <c r="AA173" s="516"/>
      <c r="AB173" s="517">
        <f>SUM(((((J177+S177)/2)*G177)*E177))</f>
        <v>0</v>
      </c>
    </row>
    <row r="174" spans="1:28" ht="15.75" customHeight="1">
      <c r="A174" s="550"/>
      <c r="B174" s="551"/>
      <c r="C174" s="551"/>
      <c r="D174" s="552"/>
      <c r="E174" s="510"/>
      <c r="F174" s="511"/>
      <c r="G174" s="510"/>
      <c r="H174" s="513"/>
      <c r="I174" s="511"/>
      <c r="J174" s="520" t="s">
        <v>16</v>
      </c>
      <c r="K174" s="521"/>
      <c r="L174" s="522"/>
      <c r="M174" s="520" t="s">
        <v>17</v>
      </c>
      <c r="N174" s="521"/>
      <c r="O174" s="522"/>
      <c r="P174" s="520" t="s">
        <v>18</v>
      </c>
      <c r="Q174" s="521"/>
      <c r="R174" s="522"/>
      <c r="S174" s="520" t="s">
        <v>8</v>
      </c>
      <c r="T174" s="521"/>
      <c r="U174" s="522"/>
      <c r="V174" s="520" t="s">
        <v>13</v>
      </c>
      <c r="W174" s="521"/>
      <c r="X174" s="522"/>
      <c r="Y174" s="520" t="s">
        <v>149</v>
      </c>
      <c r="Z174" s="521"/>
      <c r="AA174" s="572"/>
      <c r="AB174" s="518"/>
    </row>
    <row r="175" spans="1:28" ht="15.75" customHeight="1">
      <c r="A175" s="523" t="str">
        <f>T(A750)</f>
        <v>Right of Way (ROW)</v>
      </c>
      <c r="B175" s="524"/>
      <c r="C175" s="141" t="str">
        <f>T(C750)</f>
        <v>LR</v>
      </c>
      <c r="D175" s="144">
        <f>SUM(D750)</f>
        <v>9</v>
      </c>
      <c r="E175" s="525">
        <v>1</v>
      </c>
      <c r="F175" s="526"/>
      <c r="G175" s="525">
        <f>SUM(G750)</f>
        <v>0</v>
      </c>
      <c r="H175" s="529"/>
      <c r="I175" s="526"/>
      <c r="J175" s="531">
        <v>0</v>
      </c>
      <c r="K175" s="532"/>
      <c r="L175" s="533"/>
      <c r="M175" s="531">
        <v>0</v>
      </c>
      <c r="N175" s="532"/>
      <c r="O175" s="533"/>
      <c r="P175" s="531">
        <v>0</v>
      </c>
      <c r="Q175" s="532"/>
      <c r="R175" s="533"/>
      <c r="S175" s="531">
        <v>0</v>
      </c>
      <c r="T175" s="532"/>
      <c r="U175" s="533"/>
      <c r="V175" s="531">
        <v>0</v>
      </c>
      <c r="W175" s="532"/>
      <c r="X175" s="533"/>
      <c r="Y175" s="531">
        <v>0</v>
      </c>
      <c r="Z175" s="532"/>
      <c r="AA175" s="533"/>
      <c r="AB175" s="518"/>
    </row>
    <row r="176" spans="1:28" ht="15.75" customHeight="1">
      <c r="A176" s="537" t="str">
        <f>T(A751)</f>
        <v/>
      </c>
      <c r="B176" s="538"/>
      <c r="C176" s="538"/>
      <c r="D176" s="539"/>
      <c r="E176" s="527"/>
      <c r="F176" s="528"/>
      <c r="G176" s="527"/>
      <c r="H176" s="530"/>
      <c r="I176" s="528"/>
      <c r="J176" s="534"/>
      <c r="K176" s="535"/>
      <c r="L176" s="536"/>
      <c r="M176" s="534"/>
      <c r="N176" s="535"/>
      <c r="O176" s="536"/>
      <c r="P176" s="534"/>
      <c r="Q176" s="535"/>
      <c r="R176" s="536"/>
      <c r="S176" s="534"/>
      <c r="T176" s="535"/>
      <c r="U176" s="536"/>
      <c r="V176" s="534"/>
      <c r="W176" s="535"/>
      <c r="X176" s="536"/>
      <c r="Y176" s="534"/>
      <c r="Z176" s="535"/>
      <c r="AA176" s="536"/>
      <c r="AB176" s="518"/>
    </row>
    <row r="177" spans="1:28" ht="15.75" customHeight="1" thickBot="1">
      <c r="A177" s="540"/>
      <c r="B177" s="541"/>
      <c r="C177" s="541"/>
      <c r="D177" s="542"/>
      <c r="E177" s="543">
        <f>SUM(E175)</f>
        <v>1</v>
      </c>
      <c r="F177" s="544"/>
      <c r="G177" s="545">
        <f>SUM(G175)</f>
        <v>0</v>
      </c>
      <c r="H177" s="543"/>
      <c r="I177" s="544"/>
      <c r="J177" s="545">
        <f>SUM((J175+M175+P175)/3)</f>
        <v>0</v>
      </c>
      <c r="K177" s="543"/>
      <c r="L177" s="543"/>
      <c r="M177" s="543"/>
      <c r="N177" s="543"/>
      <c r="O177" s="543"/>
      <c r="P177" s="543"/>
      <c r="Q177" s="543"/>
      <c r="R177" s="544"/>
      <c r="S177" s="545">
        <f>SUM(((S175*3)+V175+Y175)/5)</f>
        <v>0</v>
      </c>
      <c r="T177" s="543"/>
      <c r="U177" s="543"/>
      <c r="V177" s="543"/>
      <c r="W177" s="543"/>
      <c r="X177" s="543"/>
      <c r="Y177" s="543"/>
      <c r="Z177" s="543"/>
      <c r="AA177" s="544"/>
      <c r="AB177" s="519"/>
    </row>
    <row r="178" spans="1:28" ht="15.75" customHeight="1" thickBot="1">
      <c r="E178" s="145"/>
      <c r="F178" s="145"/>
      <c r="G178" s="145"/>
      <c r="H178" s="145"/>
      <c r="I178" s="145"/>
      <c r="J178" s="143"/>
      <c r="K178" s="143"/>
      <c r="L178" s="143"/>
      <c r="M178" s="143"/>
      <c r="N178" s="143"/>
      <c r="O178" s="143"/>
      <c r="P178" s="143"/>
      <c r="Q178" s="143"/>
      <c r="R178" s="143"/>
      <c r="S178" s="143"/>
      <c r="T178" s="143"/>
      <c r="U178" s="143"/>
      <c r="V178" s="143"/>
      <c r="W178" s="143"/>
      <c r="X178" s="143"/>
      <c r="Y178" s="143"/>
      <c r="Z178" s="143"/>
      <c r="AA178" s="143"/>
    </row>
    <row r="179" spans="1:28" ht="15.75" customHeight="1">
      <c r="A179" s="547" t="str">
        <f>T(A161)</f>
        <v xml:space="preserve"> VBIED or IED</v>
      </c>
      <c r="B179" s="548"/>
      <c r="C179" s="548"/>
      <c r="D179" s="549"/>
      <c r="E179" s="508" t="s">
        <v>45</v>
      </c>
      <c r="F179" s="509"/>
      <c r="G179" s="508" t="s">
        <v>3</v>
      </c>
      <c r="H179" s="512"/>
      <c r="I179" s="509"/>
      <c r="J179" s="514" t="s">
        <v>15</v>
      </c>
      <c r="K179" s="515"/>
      <c r="L179" s="515"/>
      <c r="M179" s="515"/>
      <c r="N179" s="515"/>
      <c r="O179" s="515"/>
      <c r="P179" s="515"/>
      <c r="Q179" s="515"/>
      <c r="R179" s="516"/>
      <c r="S179" s="514" t="s">
        <v>7</v>
      </c>
      <c r="T179" s="515"/>
      <c r="U179" s="515"/>
      <c r="V179" s="515"/>
      <c r="W179" s="515"/>
      <c r="X179" s="515"/>
      <c r="Y179" s="515"/>
      <c r="Z179" s="515"/>
      <c r="AA179" s="516"/>
      <c r="AB179" s="517">
        <f>SUM(((((J183+S183)/2)*G183)*E183))</f>
        <v>0</v>
      </c>
    </row>
    <row r="180" spans="1:28" ht="15.75" customHeight="1">
      <c r="A180" s="550"/>
      <c r="B180" s="551"/>
      <c r="C180" s="551"/>
      <c r="D180" s="552"/>
      <c r="E180" s="510"/>
      <c r="F180" s="511"/>
      <c r="G180" s="510"/>
      <c r="H180" s="513"/>
      <c r="I180" s="511"/>
      <c r="J180" s="520" t="s">
        <v>16</v>
      </c>
      <c r="K180" s="521"/>
      <c r="L180" s="522"/>
      <c r="M180" s="520" t="s">
        <v>17</v>
      </c>
      <c r="N180" s="521"/>
      <c r="O180" s="522"/>
      <c r="P180" s="520" t="s">
        <v>18</v>
      </c>
      <c r="Q180" s="521"/>
      <c r="R180" s="522"/>
      <c r="S180" s="520" t="s">
        <v>8</v>
      </c>
      <c r="T180" s="521"/>
      <c r="U180" s="522"/>
      <c r="V180" s="520" t="s">
        <v>13</v>
      </c>
      <c r="W180" s="521"/>
      <c r="X180" s="522"/>
      <c r="Y180" s="520" t="s">
        <v>149</v>
      </c>
      <c r="Z180" s="521"/>
      <c r="AA180" s="522"/>
      <c r="AB180" s="518"/>
    </row>
    <row r="181" spans="1:28" ht="15.75" customHeight="1">
      <c r="A181" s="523" t="str">
        <f>T(A756)</f>
        <v>Signals &amp; PTC</v>
      </c>
      <c r="B181" s="524"/>
      <c r="C181" s="141" t="str">
        <f>T(C756)</f>
        <v>LR</v>
      </c>
      <c r="D181" s="144">
        <f>SUM(D756)</f>
        <v>10</v>
      </c>
      <c r="E181" s="525">
        <v>1</v>
      </c>
      <c r="F181" s="526"/>
      <c r="G181" s="525">
        <f>SUM(G756)</f>
        <v>0</v>
      </c>
      <c r="H181" s="529"/>
      <c r="I181" s="526"/>
      <c r="J181" s="531">
        <v>0</v>
      </c>
      <c r="K181" s="532"/>
      <c r="L181" s="533"/>
      <c r="M181" s="531">
        <v>0</v>
      </c>
      <c r="N181" s="532"/>
      <c r="O181" s="533"/>
      <c r="P181" s="531">
        <v>0</v>
      </c>
      <c r="Q181" s="532"/>
      <c r="R181" s="533"/>
      <c r="S181" s="531">
        <v>0</v>
      </c>
      <c r="T181" s="532"/>
      <c r="U181" s="533"/>
      <c r="V181" s="531">
        <v>0</v>
      </c>
      <c r="W181" s="532"/>
      <c r="X181" s="533"/>
      <c r="Y181" s="531">
        <v>0</v>
      </c>
      <c r="Z181" s="532"/>
      <c r="AA181" s="533"/>
      <c r="AB181" s="518"/>
    </row>
    <row r="182" spans="1:28" ht="15.75" customHeight="1">
      <c r="A182" s="537" t="str">
        <f>T(A757)</f>
        <v/>
      </c>
      <c r="B182" s="538"/>
      <c r="C182" s="538"/>
      <c r="D182" s="539"/>
      <c r="E182" s="527"/>
      <c r="F182" s="528"/>
      <c r="G182" s="527"/>
      <c r="H182" s="530"/>
      <c r="I182" s="528"/>
      <c r="J182" s="534"/>
      <c r="K182" s="535"/>
      <c r="L182" s="536"/>
      <c r="M182" s="534"/>
      <c r="N182" s="535"/>
      <c r="O182" s="536"/>
      <c r="P182" s="534"/>
      <c r="Q182" s="535"/>
      <c r="R182" s="536"/>
      <c r="S182" s="534"/>
      <c r="T182" s="535"/>
      <c r="U182" s="536"/>
      <c r="V182" s="534"/>
      <c r="W182" s="535"/>
      <c r="X182" s="536"/>
      <c r="Y182" s="534"/>
      <c r="Z182" s="535"/>
      <c r="AA182" s="536"/>
      <c r="AB182" s="518"/>
    </row>
    <row r="183" spans="1:28" ht="15.75" customHeight="1" thickBot="1">
      <c r="A183" s="540"/>
      <c r="B183" s="541"/>
      <c r="C183" s="541"/>
      <c r="D183" s="542"/>
      <c r="E183" s="543">
        <f>SUM(E181)</f>
        <v>1</v>
      </c>
      <c r="F183" s="544"/>
      <c r="G183" s="545">
        <f>SUM(G181)</f>
        <v>0</v>
      </c>
      <c r="H183" s="543"/>
      <c r="I183" s="544"/>
      <c r="J183" s="545">
        <f>SUM((J181+M181+P181)/3)</f>
        <v>0</v>
      </c>
      <c r="K183" s="543"/>
      <c r="L183" s="543"/>
      <c r="M183" s="543"/>
      <c r="N183" s="543"/>
      <c r="O183" s="543"/>
      <c r="P183" s="543"/>
      <c r="Q183" s="543"/>
      <c r="R183" s="544"/>
      <c r="S183" s="545">
        <f>SUM(((S181*3)+V181+Y181)/5)</f>
        <v>0</v>
      </c>
      <c r="T183" s="543"/>
      <c r="U183" s="543"/>
      <c r="V183" s="543"/>
      <c r="W183" s="543"/>
      <c r="X183" s="543"/>
      <c r="Y183" s="543"/>
      <c r="Z183" s="543"/>
      <c r="AA183" s="544"/>
      <c r="AB183" s="519"/>
    </row>
    <row r="184" spans="1:28" ht="15.75" customHeight="1" thickBot="1">
      <c r="J184" s="143"/>
      <c r="K184" s="143"/>
      <c r="L184" s="143"/>
      <c r="M184" s="143"/>
      <c r="N184" s="143"/>
      <c r="O184" s="143"/>
      <c r="P184" s="143"/>
      <c r="Q184" s="143"/>
      <c r="R184" s="143"/>
      <c r="S184" s="143"/>
      <c r="T184" s="143"/>
      <c r="U184" s="143"/>
      <c r="V184" s="143"/>
      <c r="W184" s="143"/>
      <c r="X184" s="143"/>
      <c r="Y184" s="143"/>
      <c r="Z184" s="143"/>
      <c r="AA184" s="143"/>
    </row>
    <row r="185" spans="1:28" ht="15.75" customHeight="1">
      <c r="A185" s="547" t="str">
        <f>T(A179)</f>
        <v xml:space="preserve"> VBIED or IED</v>
      </c>
      <c r="B185" s="548"/>
      <c r="C185" s="548"/>
      <c r="D185" s="549"/>
      <c r="E185" s="508" t="s">
        <v>45</v>
      </c>
      <c r="F185" s="509"/>
      <c r="G185" s="508" t="s">
        <v>3</v>
      </c>
      <c r="H185" s="512"/>
      <c r="I185" s="509"/>
      <c r="J185" s="514" t="s">
        <v>15</v>
      </c>
      <c r="K185" s="515"/>
      <c r="L185" s="515"/>
      <c r="M185" s="515"/>
      <c r="N185" s="515"/>
      <c r="O185" s="515"/>
      <c r="P185" s="515"/>
      <c r="Q185" s="515"/>
      <c r="R185" s="516"/>
      <c r="S185" s="514" t="s">
        <v>7</v>
      </c>
      <c r="T185" s="515"/>
      <c r="U185" s="515"/>
      <c r="V185" s="515"/>
      <c r="W185" s="515"/>
      <c r="X185" s="515"/>
      <c r="Y185" s="515"/>
      <c r="Z185" s="515"/>
      <c r="AA185" s="516"/>
      <c r="AB185" s="517">
        <f>SUM(((((J189+S189)/2)*G189)*E189))</f>
        <v>0</v>
      </c>
    </row>
    <row r="186" spans="1:28" ht="15.75" customHeight="1">
      <c r="A186" s="550"/>
      <c r="B186" s="551"/>
      <c r="C186" s="551"/>
      <c r="D186" s="552"/>
      <c r="E186" s="510"/>
      <c r="F186" s="511"/>
      <c r="G186" s="510"/>
      <c r="H186" s="513"/>
      <c r="I186" s="511"/>
      <c r="J186" s="520" t="s">
        <v>16</v>
      </c>
      <c r="K186" s="521"/>
      <c r="L186" s="522"/>
      <c r="M186" s="520" t="s">
        <v>17</v>
      </c>
      <c r="N186" s="521"/>
      <c r="O186" s="522"/>
      <c r="P186" s="520" t="s">
        <v>18</v>
      </c>
      <c r="Q186" s="521"/>
      <c r="R186" s="522"/>
      <c r="S186" s="520" t="s">
        <v>8</v>
      </c>
      <c r="T186" s="521"/>
      <c r="U186" s="522"/>
      <c r="V186" s="520" t="s">
        <v>13</v>
      </c>
      <c r="W186" s="521"/>
      <c r="X186" s="522"/>
      <c r="Y186" s="520" t="s">
        <v>149</v>
      </c>
      <c r="Z186" s="521"/>
      <c r="AA186" s="522"/>
      <c r="AB186" s="518"/>
    </row>
    <row r="187" spans="1:28" ht="15.75" customHeight="1">
      <c r="A187" s="523" t="str">
        <f>T(A762)</f>
        <v xml:space="preserve">Switches </v>
      </c>
      <c r="B187" s="524"/>
      <c r="C187" s="141" t="str">
        <f>T(C762)</f>
        <v>LR</v>
      </c>
      <c r="D187" s="144">
        <f>SUM(D762)</f>
        <v>11</v>
      </c>
      <c r="E187" s="525">
        <v>1</v>
      </c>
      <c r="F187" s="526"/>
      <c r="G187" s="525">
        <f>SUM(G762)</f>
        <v>0</v>
      </c>
      <c r="H187" s="529"/>
      <c r="I187" s="526"/>
      <c r="J187" s="531">
        <v>0</v>
      </c>
      <c r="K187" s="532"/>
      <c r="L187" s="533"/>
      <c r="M187" s="531">
        <v>0</v>
      </c>
      <c r="N187" s="532"/>
      <c r="O187" s="533"/>
      <c r="P187" s="531">
        <v>0</v>
      </c>
      <c r="Q187" s="532"/>
      <c r="R187" s="533"/>
      <c r="S187" s="531">
        <v>0</v>
      </c>
      <c r="T187" s="532"/>
      <c r="U187" s="533"/>
      <c r="V187" s="531">
        <v>0</v>
      </c>
      <c r="W187" s="532"/>
      <c r="X187" s="533"/>
      <c r="Y187" s="531">
        <v>0</v>
      </c>
      <c r="Z187" s="532"/>
      <c r="AA187" s="533"/>
      <c r="AB187" s="518"/>
    </row>
    <row r="188" spans="1:28" ht="15.75" customHeight="1">
      <c r="A188" s="537" t="str">
        <f>T(A763)</f>
        <v/>
      </c>
      <c r="B188" s="538"/>
      <c r="C188" s="538"/>
      <c r="D188" s="539"/>
      <c r="E188" s="527"/>
      <c r="F188" s="528"/>
      <c r="G188" s="527"/>
      <c r="H188" s="530"/>
      <c r="I188" s="528"/>
      <c r="J188" s="534"/>
      <c r="K188" s="535"/>
      <c r="L188" s="536"/>
      <c r="M188" s="534"/>
      <c r="N188" s="535"/>
      <c r="O188" s="536"/>
      <c r="P188" s="534"/>
      <c r="Q188" s="535"/>
      <c r="R188" s="536"/>
      <c r="S188" s="534"/>
      <c r="T188" s="535"/>
      <c r="U188" s="536"/>
      <c r="V188" s="534"/>
      <c r="W188" s="535"/>
      <c r="X188" s="536"/>
      <c r="Y188" s="534"/>
      <c r="Z188" s="535"/>
      <c r="AA188" s="536"/>
      <c r="AB188" s="518"/>
    </row>
    <row r="189" spans="1:28" ht="15.75" customHeight="1" thickBot="1">
      <c r="A189" s="540"/>
      <c r="B189" s="541"/>
      <c r="C189" s="541"/>
      <c r="D189" s="542"/>
      <c r="E189" s="543">
        <f>SUM(E187)</f>
        <v>1</v>
      </c>
      <c r="F189" s="544"/>
      <c r="G189" s="545">
        <f>SUM(G187)</f>
        <v>0</v>
      </c>
      <c r="H189" s="543"/>
      <c r="I189" s="544"/>
      <c r="J189" s="545">
        <f>SUM((J187+M187+P187)/3)</f>
        <v>0</v>
      </c>
      <c r="K189" s="543"/>
      <c r="L189" s="543"/>
      <c r="M189" s="543"/>
      <c r="N189" s="543"/>
      <c r="O189" s="543"/>
      <c r="P189" s="543"/>
      <c r="Q189" s="543"/>
      <c r="R189" s="544"/>
      <c r="S189" s="545">
        <f>SUM(((S187*3)+V187+Y187)/5)</f>
        <v>0</v>
      </c>
      <c r="T189" s="543"/>
      <c r="U189" s="543"/>
      <c r="V189" s="543"/>
      <c r="W189" s="543"/>
      <c r="X189" s="543"/>
      <c r="Y189" s="543"/>
      <c r="Z189" s="543"/>
      <c r="AA189" s="544"/>
      <c r="AB189" s="519"/>
    </row>
    <row r="190" spans="1:28" ht="15.75" customHeight="1" thickBot="1">
      <c r="J190" s="145"/>
      <c r="K190" s="145"/>
      <c r="L190" s="145"/>
      <c r="M190" s="145"/>
      <c r="N190" s="145"/>
      <c r="O190" s="145"/>
      <c r="P190" s="145"/>
      <c r="Q190" s="145"/>
      <c r="R190" s="145"/>
      <c r="S190" s="145"/>
      <c r="T190" s="145"/>
      <c r="U190" s="145"/>
      <c r="V190" s="145"/>
      <c r="W190" s="145"/>
      <c r="X190" s="145"/>
      <c r="Y190" s="145"/>
      <c r="Z190" s="145"/>
      <c r="AA190" s="145"/>
    </row>
    <row r="191" spans="1:28" ht="15.75" customHeight="1">
      <c r="A191" s="547" t="str">
        <f>T(A185)</f>
        <v xml:space="preserve"> VBIED or IED</v>
      </c>
      <c r="B191" s="548"/>
      <c r="C191" s="548"/>
      <c r="D191" s="549"/>
      <c r="E191" s="508" t="s">
        <v>45</v>
      </c>
      <c r="F191" s="509"/>
      <c r="G191" s="508" t="s">
        <v>3</v>
      </c>
      <c r="H191" s="512"/>
      <c r="I191" s="509"/>
      <c r="J191" s="514" t="s">
        <v>15</v>
      </c>
      <c r="K191" s="515"/>
      <c r="L191" s="515"/>
      <c r="M191" s="515"/>
      <c r="N191" s="515"/>
      <c r="O191" s="515"/>
      <c r="P191" s="515"/>
      <c r="Q191" s="515"/>
      <c r="R191" s="516"/>
      <c r="S191" s="514" t="s">
        <v>7</v>
      </c>
      <c r="T191" s="515"/>
      <c r="U191" s="515"/>
      <c r="V191" s="515"/>
      <c r="W191" s="515"/>
      <c r="X191" s="515"/>
      <c r="Y191" s="515"/>
      <c r="Z191" s="515"/>
      <c r="AA191" s="516"/>
      <c r="AB191" s="517">
        <f>SUM(((((J195+S195)/2)*G195)*E195))</f>
        <v>0</v>
      </c>
    </row>
    <row r="192" spans="1:28" ht="15.75" customHeight="1">
      <c r="A192" s="550"/>
      <c r="B192" s="551"/>
      <c r="C192" s="551"/>
      <c r="D192" s="552"/>
      <c r="E192" s="510"/>
      <c r="F192" s="511"/>
      <c r="G192" s="510"/>
      <c r="H192" s="513"/>
      <c r="I192" s="511"/>
      <c r="J192" s="520" t="s">
        <v>16</v>
      </c>
      <c r="K192" s="521"/>
      <c r="L192" s="522"/>
      <c r="M192" s="520" t="s">
        <v>17</v>
      </c>
      <c r="N192" s="521"/>
      <c r="O192" s="522"/>
      <c r="P192" s="520" t="s">
        <v>18</v>
      </c>
      <c r="Q192" s="521"/>
      <c r="R192" s="522"/>
      <c r="S192" s="520" t="s">
        <v>8</v>
      </c>
      <c r="T192" s="521"/>
      <c r="U192" s="522"/>
      <c r="V192" s="520" t="s">
        <v>13</v>
      </c>
      <c r="W192" s="521"/>
      <c r="X192" s="522"/>
      <c r="Y192" s="520" t="s">
        <v>149</v>
      </c>
      <c r="Z192" s="521"/>
      <c r="AA192" s="572"/>
      <c r="AB192" s="518"/>
    </row>
    <row r="193" spans="1:28" ht="15.75" customHeight="1">
      <c r="A193" s="523" t="str">
        <f>T(A768)</f>
        <v>Bridges</v>
      </c>
      <c r="B193" s="524"/>
      <c r="C193" s="141" t="str">
        <f>T(C768)</f>
        <v>LR</v>
      </c>
      <c r="D193" s="144">
        <f>SUM(D768)</f>
        <v>12</v>
      </c>
      <c r="E193" s="525">
        <v>1</v>
      </c>
      <c r="F193" s="526"/>
      <c r="G193" s="525">
        <f>SUM(G768)</f>
        <v>0</v>
      </c>
      <c r="H193" s="529"/>
      <c r="I193" s="526"/>
      <c r="J193" s="531">
        <v>0</v>
      </c>
      <c r="K193" s="532"/>
      <c r="L193" s="533"/>
      <c r="M193" s="531">
        <v>0</v>
      </c>
      <c r="N193" s="532"/>
      <c r="O193" s="533"/>
      <c r="P193" s="531">
        <v>0</v>
      </c>
      <c r="Q193" s="532"/>
      <c r="R193" s="533"/>
      <c r="S193" s="531">
        <v>0</v>
      </c>
      <c r="T193" s="532"/>
      <c r="U193" s="533"/>
      <c r="V193" s="531">
        <v>0</v>
      </c>
      <c r="W193" s="532"/>
      <c r="X193" s="533"/>
      <c r="Y193" s="531">
        <v>0</v>
      </c>
      <c r="Z193" s="532"/>
      <c r="AA193" s="533"/>
      <c r="AB193" s="518"/>
    </row>
    <row r="194" spans="1:28" ht="15.75" customHeight="1">
      <c r="A194" s="537" t="str">
        <f>T(A769)</f>
        <v/>
      </c>
      <c r="B194" s="538"/>
      <c r="C194" s="538"/>
      <c r="D194" s="539"/>
      <c r="E194" s="527"/>
      <c r="F194" s="528"/>
      <c r="G194" s="527"/>
      <c r="H194" s="530"/>
      <c r="I194" s="528"/>
      <c r="J194" s="534"/>
      <c r="K194" s="535"/>
      <c r="L194" s="536"/>
      <c r="M194" s="534"/>
      <c r="N194" s="535"/>
      <c r="O194" s="536"/>
      <c r="P194" s="534"/>
      <c r="Q194" s="535"/>
      <c r="R194" s="536"/>
      <c r="S194" s="534"/>
      <c r="T194" s="535"/>
      <c r="U194" s="536"/>
      <c r="V194" s="534"/>
      <c r="W194" s="535"/>
      <c r="X194" s="536"/>
      <c r="Y194" s="534"/>
      <c r="Z194" s="535"/>
      <c r="AA194" s="536"/>
      <c r="AB194" s="518"/>
    </row>
    <row r="195" spans="1:28" ht="15.75" customHeight="1" thickBot="1">
      <c r="A195" s="540"/>
      <c r="B195" s="541"/>
      <c r="C195" s="541"/>
      <c r="D195" s="542"/>
      <c r="E195" s="543">
        <f>SUM(E193)</f>
        <v>1</v>
      </c>
      <c r="F195" s="544"/>
      <c r="G195" s="545">
        <f>SUM(G193)</f>
        <v>0</v>
      </c>
      <c r="H195" s="543"/>
      <c r="I195" s="544"/>
      <c r="J195" s="545">
        <f>SUM((J193+M193+P193)/3)</f>
        <v>0</v>
      </c>
      <c r="K195" s="543"/>
      <c r="L195" s="543"/>
      <c r="M195" s="543"/>
      <c r="N195" s="543"/>
      <c r="O195" s="543"/>
      <c r="P195" s="543"/>
      <c r="Q195" s="543"/>
      <c r="R195" s="544"/>
      <c r="S195" s="545">
        <f>SUM(((S193*3)+V193+Y193)/5)</f>
        <v>0</v>
      </c>
      <c r="T195" s="543"/>
      <c r="U195" s="543"/>
      <c r="V195" s="543"/>
      <c r="W195" s="543"/>
      <c r="X195" s="543"/>
      <c r="Y195" s="543"/>
      <c r="Z195" s="543"/>
      <c r="AA195" s="544"/>
      <c r="AB195" s="519"/>
    </row>
    <row r="196" spans="1:28" ht="15.75" customHeight="1" thickBot="1">
      <c r="J196" s="145"/>
      <c r="K196" s="145"/>
      <c r="L196" s="145"/>
      <c r="M196" s="145"/>
      <c r="N196" s="145"/>
      <c r="O196" s="145"/>
      <c r="P196" s="145"/>
      <c r="Q196" s="145"/>
      <c r="R196" s="145"/>
      <c r="S196" s="145"/>
      <c r="T196" s="145"/>
      <c r="U196" s="145"/>
      <c r="V196" s="145"/>
      <c r="W196" s="145"/>
      <c r="X196" s="145"/>
      <c r="Y196" s="145"/>
      <c r="Z196" s="145"/>
      <c r="AA196" s="145"/>
      <c r="AB196" s="158"/>
    </row>
    <row r="197" spans="1:28" ht="15.75" customHeight="1">
      <c r="A197" s="547" t="str">
        <f>T(A191)</f>
        <v xml:space="preserve"> VBIED or IED</v>
      </c>
      <c r="B197" s="548"/>
      <c r="C197" s="548"/>
      <c r="D197" s="549"/>
      <c r="E197" s="508" t="s">
        <v>45</v>
      </c>
      <c r="F197" s="509"/>
      <c r="G197" s="508" t="s">
        <v>3</v>
      </c>
      <c r="H197" s="512"/>
      <c r="I197" s="509"/>
      <c r="J197" s="514" t="s">
        <v>15</v>
      </c>
      <c r="K197" s="515"/>
      <c r="L197" s="515"/>
      <c r="M197" s="515"/>
      <c r="N197" s="515"/>
      <c r="O197" s="515"/>
      <c r="P197" s="515"/>
      <c r="Q197" s="515"/>
      <c r="R197" s="516"/>
      <c r="S197" s="514" t="s">
        <v>7</v>
      </c>
      <c r="T197" s="515"/>
      <c r="U197" s="515"/>
      <c r="V197" s="515"/>
      <c r="W197" s="515"/>
      <c r="X197" s="515"/>
      <c r="Y197" s="515"/>
      <c r="Z197" s="515"/>
      <c r="AA197" s="516"/>
      <c r="AB197" s="517">
        <f>SUM(((((J201+S201)/2)*G201)*E201))</f>
        <v>0</v>
      </c>
    </row>
    <row r="198" spans="1:28" ht="15.75" customHeight="1">
      <c r="A198" s="550"/>
      <c r="B198" s="551"/>
      <c r="C198" s="551"/>
      <c r="D198" s="552"/>
      <c r="E198" s="510"/>
      <c r="F198" s="511"/>
      <c r="G198" s="510"/>
      <c r="H198" s="513"/>
      <c r="I198" s="511"/>
      <c r="J198" s="520" t="s">
        <v>16</v>
      </c>
      <c r="K198" s="521"/>
      <c r="L198" s="522"/>
      <c r="M198" s="520" t="s">
        <v>17</v>
      </c>
      <c r="N198" s="521"/>
      <c r="O198" s="522"/>
      <c r="P198" s="520" t="s">
        <v>18</v>
      </c>
      <c r="Q198" s="521"/>
      <c r="R198" s="522"/>
      <c r="S198" s="520" t="s">
        <v>8</v>
      </c>
      <c r="T198" s="521"/>
      <c r="U198" s="522"/>
      <c r="V198" s="520" t="s">
        <v>13</v>
      </c>
      <c r="W198" s="521"/>
      <c r="X198" s="522"/>
      <c r="Y198" s="520" t="s">
        <v>149</v>
      </c>
      <c r="Z198" s="521"/>
      <c r="AA198" s="522"/>
      <c r="AB198" s="518"/>
    </row>
    <row r="199" spans="1:28" ht="15.75" customHeight="1">
      <c r="A199" s="523" t="str">
        <f>T(A774)</f>
        <v>Elevated Track</v>
      </c>
      <c r="B199" s="524"/>
      <c r="C199" s="141" t="str">
        <f>T(C774)</f>
        <v>LR</v>
      </c>
      <c r="D199" s="144">
        <f>SUM(D774)</f>
        <v>13</v>
      </c>
      <c r="E199" s="525">
        <v>1</v>
      </c>
      <c r="F199" s="526"/>
      <c r="G199" s="525">
        <f>SUM(G774)</f>
        <v>0</v>
      </c>
      <c r="H199" s="529"/>
      <c r="I199" s="526"/>
      <c r="J199" s="531">
        <v>0</v>
      </c>
      <c r="K199" s="532"/>
      <c r="L199" s="533"/>
      <c r="M199" s="531">
        <v>0</v>
      </c>
      <c r="N199" s="532"/>
      <c r="O199" s="533"/>
      <c r="P199" s="531">
        <v>0</v>
      </c>
      <c r="Q199" s="532"/>
      <c r="R199" s="533"/>
      <c r="S199" s="531">
        <v>0</v>
      </c>
      <c r="T199" s="532"/>
      <c r="U199" s="533"/>
      <c r="V199" s="531">
        <v>0</v>
      </c>
      <c r="W199" s="532"/>
      <c r="X199" s="533"/>
      <c r="Y199" s="531">
        <v>0</v>
      </c>
      <c r="Z199" s="532"/>
      <c r="AA199" s="533"/>
      <c r="AB199" s="518"/>
    </row>
    <row r="200" spans="1:28" ht="15.75" customHeight="1">
      <c r="A200" s="537" t="str">
        <f>T(A775)</f>
        <v/>
      </c>
      <c r="B200" s="538"/>
      <c r="C200" s="538"/>
      <c r="D200" s="539"/>
      <c r="E200" s="527"/>
      <c r="F200" s="528"/>
      <c r="G200" s="527"/>
      <c r="H200" s="530"/>
      <c r="I200" s="528"/>
      <c r="J200" s="534"/>
      <c r="K200" s="535"/>
      <c r="L200" s="536"/>
      <c r="M200" s="534"/>
      <c r="N200" s="535"/>
      <c r="O200" s="536"/>
      <c r="P200" s="534"/>
      <c r="Q200" s="535"/>
      <c r="R200" s="536"/>
      <c r="S200" s="534"/>
      <c r="T200" s="535"/>
      <c r="U200" s="536"/>
      <c r="V200" s="534"/>
      <c r="W200" s="535"/>
      <c r="X200" s="536"/>
      <c r="Y200" s="534"/>
      <c r="Z200" s="535"/>
      <c r="AA200" s="536"/>
      <c r="AB200" s="518"/>
    </row>
    <row r="201" spans="1:28" ht="15.75" customHeight="1" thickBot="1">
      <c r="A201" s="540"/>
      <c r="B201" s="541"/>
      <c r="C201" s="541"/>
      <c r="D201" s="542"/>
      <c r="E201" s="543">
        <f>SUM(E199)</f>
        <v>1</v>
      </c>
      <c r="F201" s="544"/>
      <c r="G201" s="545">
        <f>SUM(G199)</f>
        <v>0</v>
      </c>
      <c r="H201" s="543"/>
      <c r="I201" s="544"/>
      <c r="J201" s="545">
        <f>SUM((J199+M199+P199)/3)</f>
        <v>0</v>
      </c>
      <c r="K201" s="543"/>
      <c r="L201" s="543"/>
      <c r="M201" s="543"/>
      <c r="N201" s="543"/>
      <c r="O201" s="543"/>
      <c r="P201" s="543"/>
      <c r="Q201" s="543"/>
      <c r="R201" s="544"/>
      <c r="S201" s="545">
        <f>SUM(((S199*3)+V199+Y199)/5)</f>
        <v>0</v>
      </c>
      <c r="T201" s="543"/>
      <c r="U201" s="543"/>
      <c r="V201" s="543"/>
      <c r="W201" s="543"/>
      <c r="X201" s="543"/>
      <c r="Y201" s="543"/>
      <c r="Z201" s="543"/>
      <c r="AA201" s="544"/>
      <c r="AB201" s="519"/>
    </row>
    <row r="202" spans="1:28" ht="15.75" customHeight="1" thickBot="1">
      <c r="J202" s="143"/>
      <c r="K202" s="143"/>
      <c r="L202" s="143"/>
      <c r="M202" s="143"/>
      <c r="N202" s="143"/>
      <c r="O202" s="143"/>
      <c r="P202" s="143"/>
      <c r="Q202" s="143"/>
      <c r="R202" s="143"/>
      <c r="S202" s="143"/>
      <c r="T202" s="143"/>
      <c r="U202" s="143"/>
      <c r="V202" s="143"/>
      <c r="W202" s="143"/>
      <c r="X202" s="143"/>
      <c r="Y202" s="143"/>
      <c r="Z202" s="143"/>
      <c r="AA202" s="143"/>
    </row>
    <row r="203" spans="1:28" ht="15.75" customHeight="1">
      <c r="A203" s="547" t="str">
        <f>T(A197)</f>
        <v xml:space="preserve"> VBIED or IED</v>
      </c>
      <c r="B203" s="548"/>
      <c r="C203" s="548"/>
      <c r="D203" s="549"/>
      <c r="E203" s="508" t="s">
        <v>45</v>
      </c>
      <c r="F203" s="509"/>
      <c r="G203" s="508" t="s">
        <v>3</v>
      </c>
      <c r="H203" s="512"/>
      <c r="I203" s="509"/>
      <c r="J203" s="514" t="s">
        <v>15</v>
      </c>
      <c r="K203" s="515"/>
      <c r="L203" s="515"/>
      <c r="M203" s="515"/>
      <c r="N203" s="515"/>
      <c r="O203" s="515"/>
      <c r="P203" s="515"/>
      <c r="Q203" s="515"/>
      <c r="R203" s="516"/>
      <c r="S203" s="514" t="s">
        <v>7</v>
      </c>
      <c r="T203" s="515"/>
      <c r="U203" s="515"/>
      <c r="V203" s="515"/>
      <c r="W203" s="515"/>
      <c r="X203" s="515"/>
      <c r="Y203" s="515"/>
      <c r="Z203" s="515"/>
      <c r="AA203" s="516"/>
      <c r="AB203" s="517">
        <f>SUM(((((J207+S207)/2)*G207)*E207))</f>
        <v>0</v>
      </c>
    </row>
    <row r="204" spans="1:28" ht="15.75" customHeight="1">
      <c r="A204" s="550"/>
      <c r="B204" s="551"/>
      <c r="C204" s="551"/>
      <c r="D204" s="552"/>
      <c r="E204" s="510"/>
      <c r="F204" s="511"/>
      <c r="G204" s="510"/>
      <c r="H204" s="513"/>
      <c r="I204" s="511"/>
      <c r="J204" s="520" t="s">
        <v>16</v>
      </c>
      <c r="K204" s="521"/>
      <c r="L204" s="522"/>
      <c r="M204" s="520" t="s">
        <v>17</v>
      </c>
      <c r="N204" s="521"/>
      <c r="O204" s="522"/>
      <c r="P204" s="520" t="s">
        <v>18</v>
      </c>
      <c r="Q204" s="521"/>
      <c r="R204" s="522"/>
      <c r="S204" s="520" t="s">
        <v>8</v>
      </c>
      <c r="T204" s="521"/>
      <c r="U204" s="522"/>
      <c r="V204" s="520" t="s">
        <v>13</v>
      </c>
      <c r="W204" s="521"/>
      <c r="X204" s="522"/>
      <c r="Y204" s="520" t="s">
        <v>149</v>
      </c>
      <c r="Z204" s="521"/>
      <c r="AA204" s="522"/>
      <c r="AB204" s="518"/>
    </row>
    <row r="205" spans="1:28" ht="15.75" customHeight="1">
      <c r="A205" s="523" t="str">
        <f>T(A780)</f>
        <v xml:space="preserve">Tunnels </v>
      </c>
      <c r="B205" s="524"/>
      <c r="C205" s="141" t="str">
        <f>T(C780)</f>
        <v>LR</v>
      </c>
      <c r="D205" s="144">
        <f>SUM(D780)</f>
        <v>14</v>
      </c>
      <c r="E205" s="525">
        <v>1</v>
      </c>
      <c r="F205" s="526"/>
      <c r="G205" s="525">
        <f>SUM(G780)</f>
        <v>0</v>
      </c>
      <c r="H205" s="529"/>
      <c r="I205" s="526"/>
      <c r="J205" s="531">
        <v>0</v>
      </c>
      <c r="K205" s="532"/>
      <c r="L205" s="533"/>
      <c r="M205" s="531">
        <v>0</v>
      </c>
      <c r="N205" s="532"/>
      <c r="O205" s="533"/>
      <c r="P205" s="531">
        <v>0</v>
      </c>
      <c r="Q205" s="532"/>
      <c r="R205" s="533"/>
      <c r="S205" s="531">
        <v>0</v>
      </c>
      <c r="T205" s="532"/>
      <c r="U205" s="533"/>
      <c r="V205" s="531">
        <v>0</v>
      </c>
      <c r="W205" s="532"/>
      <c r="X205" s="533"/>
      <c r="Y205" s="531">
        <v>0</v>
      </c>
      <c r="Z205" s="532"/>
      <c r="AA205" s="533"/>
      <c r="AB205" s="518"/>
    </row>
    <row r="206" spans="1:28" ht="15.75" customHeight="1">
      <c r="A206" s="537" t="str">
        <f>T(A781)</f>
        <v/>
      </c>
      <c r="B206" s="538"/>
      <c r="C206" s="538"/>
      <c r="D206" s="539"/>
      <c r="E206" s="527"/>
      <c r="F206" s="528"/>
      <c r="G206" s="527"/>
      <c r="H206" s="530"/>
      <c r="I206" s="528"/>
      <c r="J206" s="534"/>
      <c r="K206" s="535"/>
      <c r="L206" s="536"/>
      <c r="M206" s="534"/>
      <c r="N206" s="535"/>
      <c r="O206" s="536"/>
      <c r="P206" s="534"/>
      <c r="Q206" s="535"/>
      <c r="R206" s="536"/>
      <c r="S206" s="534"/>
      <c r="T206" s="535"/>
      <c r="U206" s="536"/>
      <c r="V206" s="534"/>
      <c r="W206" s="535"/>
      <c r="X206" s="536"/>
      <c r="Y206" s="534"/>
      <c r="Z206" s="535"/>
      <c r="AA206" s="536"/>
      <c r="AB206" s="518"/>
    </row>
    <row r="207" spans="1:28" ht="15.75" customHeight="1" thickBot="1">
      <c r="A207" s="540"/>
      <c r="B207" s="541"/>
      <c r="C207" s="541"/>
      <c r="D207" s="542"/>
      <c r="E207" s="543">
        <f>SUM(E205)</f>
        <v>1</v>
      </c>
      <c r="F207" s="544"/>
      <c r="G207" s="545">
        <f>SUM(G205)</f>
        <v>0</v>
      </c>
      <c r="H207" s="543"/>
      <c r="I207" s="544"/>
      <c r="J207" s="545">
        <f>SUM((J205+M205+P205)/3)</f>
        <v>0</v>
      </c>
      <c r="K207" s="543"/>
      <c r="L207" s="543"/>
      <c r="M207" s="543"/>
      <c r="N207" s="543"/>
      <c r="O207" s="543"/>
      <c r="P207" s="543"/>
      <c r="Q207" s="543"/>
      <c r="R207" s="544"/>
      <c r="S207" s="545">
        <f>SUM(((S205*3)+V205+Y205)/5)</f>
        <v>0</v>
      </c>
      <c r="T207" s="543"/>
      <c r="U207" s="543"/>
      <c r="V207" s="543"/>
      <c r="W207" s="543"/>
      <c r="X207" s="543"/>
      <c r="Y207" s="543"/>
      <c r="Z207" s="543"/>
      <c r="AA207" s="544"/>
      <c r="AB207" s="519"/>
    </row>
    <row r="208" spans="1:28" ht="15.75" customHeight="1" thickBot="1">
      <c r="J208" s="145"/>
      <c r="K208" s="145"/>
      <c r="L208" s="145"/>
      <c r="M208" s="145"/>
      <c r="N208" s="145"/>
      <c r="O208" s="145"/>
      <c r="P208" s="145"/>
      <c r="Q208" s="145"/>
      <c r="R208" s="145"/>
      <c r="S208" s="145"/>
      <c r="T208" s="145"/>
      <c r="U208" s="145"/>
      <c r="V208" s="145"/>
      <c r="W208" s="145"/>
      <c r="X208" s="145"/>
      <c r="Y208" s="145"/>
      <c r="Z208" s="145"/>
      <c r="AA208" s="145"/>
      <c r="AB208" s="145"/>
    </row>
    <row r="209" spans="1:28" ht="15.75" customHeight="1">
      <c r="A209" s="547" t="str">
        <f>T(A203)</f>
        <v xml:space="preserve"> VBIED or IED</v>
      </c>
      <c r="B209" s="548"/>
      <c r="C209" s="548"/>
      <c r="D209" s="549"/>
      <c r="E209" s="508" t="s">
        <v>45</v>
      </c>
      <c r="F209" s="509"/>
      <c r="G209" s="508" t="s">
        <v>3</v>
      </c>
      <c r="H209" s="512"/>
      <c r="I209" s="509"/>
      <c r="J209" s="514" t="s">
        <v>15</v>
      </c>
      <c r="K209" s="515"/>
      <c r="L209" s="515"/>
      <c r="M209" s="515"/>
      <c r="N209" s="515"/>
      <c r="O209" s="515"/>
      <c r="P209" s="515"/>
      <c r="Q209" s="515"/>
      <c r="R209" s="516"/>
      <c r="S209" s="514" t="s">
        <v>7</v>
      </c>
      <c r="T209" s="515"/>
      <c r="U209" s="515"/>
      <c r="V209" s="515"/>
      <c r="W209" s="515"/>
      <c r="X209" s="515"/>
      <c r="Y209" s="515"/>
      <c r="Z209" s="515"/>
      <c r="AA209" s="516"/>
      <c r="AB209" s="517">
        <f>SUM(((((J213+S213)/2)*G213)*E213))</f>
        <v>0</v>
      </c>
    </row>
    <row r="210" spans="1:28" ht="15.75" customHeight="1">
      <c r="A210" s="550"/>
      <c r="B210" s="551"/>
      <c r="C210" s="551"/>
      <c r="D210" s="552"/>
      <c r="E210" s="510"/>
      <c r="F210" s="511"/>
      <c r="G210" s="510"/>
      <c r="H210" s="513"/>
      <c r="I210" s="511"/>
      <c r="J210" s="520" t="s">
        <v>16</v>
      </c>
      <c r="K210" s="521"/>
      <c r="L210" s="522"/>
      <c r="M210" s="520" t="s">
        <v>17</v>
      </c>
      <c r="N210" s="521"/>
      <c r="O210" s="522"/>
      <c r="P210" s="520" t="s">
        <v>18</v>
      </c>
      <c r="Q210" s="521"/>
      <c r="R210" s="522"/>
      <c r="S210" s="520" t="s">
        <v>8</v>
      </c>
      <c r="T210" s="521"/>
      <c r="U210" s="522"/>
      <c r="V210" s="520" t="s">
        <v>13</v>
      </c>
      <c r="W210" s="521"/>
      <c r="X210" s="522"/>
      <c r="Y210" s="520" t="s">
        <v>149</v>
      </c>
      <c r="Z210" s="521"/>
      <c r="AA210" s="572"/>
      <c r="AB210" s="518"/>
    </row>
    <row r="211" spans="1:28" ht="15.75" customHeight="1">
      <c r="A211" s="523" t="str">
        <f>T(A786)</f>
        <v>Choke Points on ROW</v>
      </c>
      <c r="B211" s="524"/>
      <c r="C211" s="141" t="str">
        <f>T(C786)</f>
        <v>LR</v>
      </c>
      <c r="D211" s="144">
        <f>SUM(D786)</f>
        <v>15</v>
      </c>
      <c r="E211" s="525">
        <v>1</v>
      </c>
      <c r="F211" s="526"/>
      <c r="G211" s="525">
        <f>SUM(G786)</f>
        <v>0</v>
      </c>
      <c r="H211" s="529"/>
      <c r="I211" s="526"/>
      <c r="J211" s="531">
        <v>0</v>
      </c>
      <c r="K211" s="532"/>
      <c r="L211" s="533"/>
      <c r="M211" s="531">
        <v>0</v>
      </c>
      <c r="N211" s="532"/>
      <c r="O211" s="533"/>
      <c r="P211" s="531">
        <v>0</v>
      </c>
      <c r="Q211" s="532"/>
      <c r="R211" s="533"/>
      <c r="S211" s="531">
        <v>0</v>
      </c>
      <c r="T211" s="532"/>
      <c r="U211" s="533"/>
      <c r="V211" s="531">
        <v>0</v>
      </c>
      <c r="W211" s="532"/>
      <c r="X211" s="533"/>
      <c r="Y211" s="531">
        <v>0</v>
      </c>
      <c r="Z211" s="532"/>
      <c r="AA211" s="533"/>
      <c r="AB211" s="518"/>
    </row>
    <row r="212" spans="1:28" ht="15.75" customHeight="1">
      <c r="A212" s="537" t="str">
        <f>T(A787)</f>
        <v/>
      </c>
      <c r="B212" s="538"/>
      <c r="C212" s="538"/>
      <c r="D212" s="539"/>
      <c r="E212" s="527"/>
      <c r="F212" s="528"/>
      <c r="G212" s="527"/>
      <c r="H212" s="530"/>
      <c r="I212" s="528"/>
      <c r="J212" s="534"/>
      <c r="K212" s="535"/>
      <c r="L212" s="536"/>
      <c r="M212" s="534"/>
      <c r="N212" s="535"/>
      <c r="O212" s="536"/>
      <c r="P212" s="534"/>
      <c r="Q212" s="535"/>
      <c r="R212" s="536"/>
      <c r="S212" s="534"/>
      <c r="T212" s="535"/>
      <c r="U212" s="536"/>
      <c r="V212" s="534"/>
      <c r="W212" s="535"/>
      <c r="X212" s="536"/>
      <c r="Y212" s="534"/>
      <c r="Z212" s="535"/>
      <c r="AA212" s="536"/>
      <c r="AB212" s="518"/>
    </row>
    <row r="213" spans="1:28" ht="15.75" customHeight="1" thickBot="1">
      <c r="A213" s="540"/>
      <c r="B213" s="541"/>
      <c r="C213" s="541"/>
      <c r="D213" s="542"/>
      <c r="E213" s="543">
        <f>SUM(E211)</f>
        <v>1</v>
      </c>
      <c r="F213" s="544"/>
      <c r="G213" s="545">
        <f>SUM(G211)</f>
        <v>0</v>
      </c>
      <c r="H213" s="543"/>
      <c r="I213" s="544"/>
      <c r="J213" s="545">
        <f>SUM((J211+M211+P211)/3)</f>
        <v>0</v>
      </c>
      <c r="K213" s="543"/>
      <c r="L213" s="543"/>
      <c r="M213" s="543"/>
      <c r="N213" s="543"/>
      <c r="O213" s="543"/>
      <c r="P213" s="543"/>
      <c r="Q213" s="543"/>
      <c r="R213" s="544"/>
      <c r="S213" s="545">
        <f>SUM(((S211*3)+V211+Y211)/5)</f>
        <v>0</v>
      </c>
      <c r="T213" s="543"/>
      <c r="U213" s="543"/>
      <c r="V213" s="543"/>
      <c r="W213" s="543"/>
      <c r="X213" s="543"/>
      <c r="Y213" s="543"/>
      <c r="Z213" s="543"/>
      <c r="AA213" s="544"/>
      <c r="AB213" s="519"/>
    </row>
    <row r="214" spans="1:28" ht="15.75" customHeight="1" thickBot="1">
      <c r="J214" s="145"/>
      <c r="K214" s="145"/>
      <c r="L214" s="145"/>
      <c r="M214" s="145"/>
      <c r="N214" s="145"/>
      <c r="O214" s="145"/>
      <c r="P214" s="145"/>
      <c r="Q214" s="145"/>
      <c r="R214" s="145"/>
      <c r="S214" s="145"/>
      <c r="T214" s="145"/>
      <c r="U214" s="145"/>
      <c r="V214" s="145"/>
      <c r="W214" s="145"/>
      <c r="X214" s="145"/>
      <c r="Y214" s="145"/>
      <c r="Z214" s="145"/>
      <c r="AA214" s="145"/>
      <c r="AB214" s="145"/>
    </row>
    <row r="215" spans="1:28" ht="15.75" customHeight="1">
      <c r="A215" s="547" t="str">
        <f>T(A209)</f>
        <v xml:space="preserve"> VBIED or IED</v>
      </c>
      <c r="B215" s="548"/>
      <c r="C215" s="548"/>
      <c r="D215" s="549"/>
      <c r="E215" s="508" t="s">
        <v>45</v>
      </c>
      <c r="F215" s="509"/>
      <c r="G215" s="508" t="s">
        <v>3</v>
      </c>
      <c r="H215" s="512"/>
      <c r="I215" s="509"/>
      <c r="J215" s="514" t="s">
        <v>15</v>
      </c>
      <c r="K215" s="515"/>
      <c r="L215" s="515"/>
      <c r="M215" s="515"/>
      <c r="N215" s="515"/>
      <c r="O215" s="515"/>
      <c r="P215" s="515"/>
      <c r="Q215" s="515"/>
      <c r="R215" s="516"/>
      <c r="S215" s="514" t="s">
        <v>7</v>
      </c>
      <c r="T215" s="515"/>
      <c r="U215" s="515"/>
      <c r="V215" s="515"/>
      <c r="W215" s="515"/>
      <c r="X215" s="515"/>
      <c r="Y215" s="515"/>
      <c r="Z215" s="515"/>
      <c r="AA215" s="516"/>
      <c r="AB215" s="517">
        <f>SUM(((((J219+S219)/2)*G219)*E219))</f>
        <v>0</v>
      </c>
    </row>
    <row r="216" spans="1:28" ht="15.75" customHeight="1">
      <c r="A216" s="550"/>
      <c r="B216" s="551"/>
      <c r="C216" s="551"/>
      <c r="D216" s="552"/>
      <c r="E216" s="510"/>
      <c r="F216" s="511"/>
      <c r="G216" s="510"/>
      <c r="H216" s="513"/>
      <c r="I216" s="511"/>
      <c r="J216" s="520" t="s">
        <v>16</v>
      </c>
      <c r="K216" s="521"/>
      <c r="L216" s="522"/>
      <c r="M216" s="520" t="s">
        <v>17</v>
      </c>
      <c r="N216" s="521"/>
      <c r="O216" s="522"/>
      <c r="P216" s="520" t="s">
        <v>18</v>
      </c>
      <c r="Q216" s="521"/>
      <c r="R216" s="522"/>
      <c r="S216" s="520" t="s">
        <v>8</v>
      </c>
      <c r="T216" s="521"/>
      <c r="U216" s="522"/>
      <c r="V216" s="520" t="s">
        <v>13</v>
      </c>
      <c r="W216" s="521"/>
      <c r="X216" s="522"/>
      <c r="Y216" s="520" t="s">
        <v>149</v>
      </c>
      <c r="Z216" s="521"/>
      <c r="AA216" s="522"/>
      <c r="AB216" s="518"/>
    </row>
    <row r="217" spans="1:28" ht="15.75" customHeight="1">
      <c r="A217" s="523" t="str">
        <f>T(A792)</f>
        <v>Fire Suppression</v>
      </c>
      <c r="B217" s="524"/>
      <c r="C217" s="141" t="str">
        <f>T(C792)</f>
        <v>LR</v>
      </c>
      <c r="D217" s="144">
        <f>SUM(D792)</f>
        <v>16</v>
      </c>
      <c r="E217" s="525">
        <v>1</v>
      </c>
      <c r="F217" s="526"/>
      <c r="G217" s="525">
        <f>SUM(G792)</f>
        <v>0</v>
      </c>
      <c r="H217" s="529"/>
      <c r="I217" s="526"/>
      <c r="J217" s="531">
        <v>0</v>
      </c>
      <c r="K217" s="532"/>
      <c r="L217" s="533"/>
      <c r="M217" s="531">
        <v>0</v>
      </c>
      <c r="N217" s="532"/>
      <c r="O217" s="533"/>
      <c r="P217" s="531">
        <v>0</v>
      </c>
      <c r="Q217" s="532"/>
      <c r="R217" s="533"/>
      <c r="S217" s="531">
        <v>0</v>
      </c>
      <c r="T217" s="532"/>
      <c r="U217" s="533"/>
      <c r="V217" s="531">
        <v>0</v>
      </c>
      <c r="W217" s="532"/>
      <c r="X217" s="533"/>
      <c r="Y217" s="531">
        <v>0</v>
      </c>
      <c r="Z217" s="532"/>
      <c r="AA217" s="533"/>
      <c r="AB217" s="518"/>
    </row>
    <row r="218" spans="1:28" ht="15.75" customHeight="1">
      <c r="A218" s="537" t="str">
        <f>T(A793)</f>
        <v/>
      </c>
      <c r="B218" s="538"/>
      <c r="C218" s="538"/>
      <c r="D218" s="539"/>
      <c r="E218" s="527"/>
      <c r="F218" s="528"/>
      <c r="G218" s="527"/>
      <c r="H218" s="530"/>
      <c r="I218" s="528"/>
      <c r="J218" s="534"/>
      <c r="K218" s="535"/>
      <c r="L218" s="536"/>
      <c r="M218" s="534"/>
      <c r="N218" s="535"/>
      <c r="O218" s="536"/>
      <c r="P218" s="534"/>
      <c r="Q218" s="535"/>
      <c r="R218" s="536"/>
      <c r="S218" s="534"/>
      <c r="T218" s="535"/>
      <c r="U218" s="536"/>
      <c r="V218" s="534"/>
      <c r="W218" s="535"/>
      <c r="X218" s="536"/>
      <c r="Y218" s="534"/>
      <c r="Z218" s="535"/>
      <c r="AA218" s="536"/>
      <c r="AB218" s="518"/>
    </row>
    <row r="219" spans="1:28" ht="15.75" customHeight="1" thickBot="1">
      <c r="A219" s="540"/>
      <c r="B219" s="541"/>
      <c r="C219" s="541"/>
      <c r="D219" s="542"/>
      <c r="E219" s="543">
        <f>SUM(E217)</f>
        <v>1</v>
      </c>
      <c r="F219" s="544"/>
      <c r="G219" s="545">
        <f>SUM(G217)</f>
        <v>0</v>
      </c>
      <c r="H219" s="543"/>
      <c r="I219" s="544"/>
      <c r="J219" s="545">
        <f>SUM((J217+M217+P217)/3)</f>
        <v>0</v>
      </c>
      <c r="K219" s="543"/>
      <c r="L219" s="543"/>
      <c r="M219" s="543"/>
      <c r="N219" s="543"/>
      <c r="O219" s="543"/>
      <c r="P219" s="543"/>
      <c r="Q219" s="543"/>
      <c r="R219" s="544"/>
      <c r="S219" s="545">
        <f>SUM(((S217*3)+V217+Y217)/5)</f>
        <v>0</v>
      </c>
      <c r="T219" s="543"/>
      <c r="U219" s="543"/>
      <c r="V219" s="543"/>
      <c r="W219" s="543"/>
      <c r="X219" s="543"/>
      <c r="Y219" s="543"/>
      <c r="Z219" s="543"/>
      <c r="AA219" s="544"/>
      <c r="AB219" s="519"/>
    </row>
    <row r="220" spans="1:28" ht="15.75" customHeight="1" thickBot="1">
      <c r="J220" s="143"/>
      <c r="K220" s="143"/>
      <c r="L220" s="143"/>
      <c r="M220" s="143"/>
      <c r="N220" s="143"/>
      <c r="O220" s="143"/>
      <c r="P220" s="143"/>
      <c r="Q220" s="143"/>
      <c r="R220" s="143"/>
      <c r="S220" s="143"/>
      <c r="T220" s="143"/>
      <c r="U220" s="143"/>
      <c r="V220" s="143"/>
      <c r="W220" s="143"/>
      <c r="X220" s="143"/>
      <c r="Y220" s="143"/>
      <c r="Z220" s="143"/>
      <c r="AA220" s="143"/>
      <c r="AB220" s="145"/>
    </row>
    <row r="221" spans="1:28" ht="15.75" customHeight="1">
      <c r="A221" s="547" t="str">
        <f>T(A215)</f>
        <v xml:space="preserve"> VBIED or IED</v>
      </c>
      <c r="B221" s="548"/>
      <c r="C221" s="548"/>
      <c r="D221" s="549"/>
      <c r="E221" s="508" t="s">
        <v>45</v>
      </c>
      <c r="F221" s="509"/>
      <c r="G221" s="508" t="s">
        <v>3</v>
      </c>
      <c r="H221" s="512"/>
      <c r="I221" s="509"/>
      <c r="J221" s="514" t="s">
        <v>15</v>
      </c>
      <c r="K221" s="515"/>
      <c r="L221" s="515"/>
      <c r="M221" s="515"/>
      <c r="N221" s="515"/>
      <c r="O221" s="515"/>
      <c r="P221" s="515"/>
      <c r="Q221" s="515"/>
      <c r="R221" s="516"/>
      <c r="S221" s="514" t="s">
        <v>7</v>
      </c>
      <c r="T221" s="515"/>
      <c r="U221" s="515"/>
      <c r="V221" s="515"/>
      <c r="W221" s="515"/>
      <c r="X221" s="515"/>
      <c r="Y221" s="515"/>
      <c r="Z221" s="515"/>
      <c r="AA221" s="516"/>
      <c r="AB221" s="517">
        <f>SUM(((((J225+S225)/2)*G225)*E225))</f>
        <v>0</v>
      </c>
    </row>
    <row r="222" spans="1:28" ht="15.75" customHeight="1">
      <c r="A222" s="550"/>
      <c r="B222" s="551"/>
      <c r="C222" s="551"/>
      <c r="D222" s="552"/>
      <c r="E222" s="510"/>
      <c r="F222" s="511"/>
      <c r="G222" s="510"/>
      <c r="H222" s="513"/>
      <c r="I222" s="511"/>
      <c r="J222" s="520" t="s">
        <v>16</v>
      </c>
      <c r="K222" s="521"/>
      <c r="L222" s="522"/>
      <c r="M222" s="520" t="s">
        <v>17</v>
      </c>
      <c r="N222" s="521"/>
      <c r="O222" s="522"/>
      <c r="P222" s="520" t="s">
        <v>18</v>
      </c>
      <c r="Q222" s="521"/>
      <c r="R222" s="522"/>
      <c r="S222" s="520" t="s">
        <v>8</v>
      </c>
      <c r="T222" s="521"/>
      <c r="U222" s="522"/>
      <c r="V222" s="520" t="s">
        <v>13</v>
      </c>
      <c r="W222" s="521"/>
      <c r="X222" s="522"/>
      <c r="Y222" s="520" t="s">
        <v>149</v>
      </c>
      <c r="Z222" s="521"/>
      <c r="AA222" s="522"/>
      <c r="AB222" s="518"/>
    </row>
    <row r="223" spans="1:28" ht="15.75" customHeight="1">
      <c r="A223" s="523" t="str">
        <f>T(A798)</f>
        <v>Power Generation/Distribution</v>
      </c>
      <c r="B223" s="524"/>
      <c r="C223" s="141" t="str">
        <f>T(C798)</f>
        <v>LR</v>
      </c>
      <c r="D223" s="144">
        <f>SUM(D798)</f>
        <v>17</v>
      </c>
      <c r="E223" s="525">
        <v>1</v>
      </c>
      <c r="F223" s="526"/>
      <c r="G223" s="525">
        <f>SUM(G798)</f>
        <v>0</v>
      </c>
      <c r="H223" s="529"/>
      <c r="I223" s="526"/>
      <c r="J223" s="531">
        <v>0</v>
      </c>
      <c r="K223" s="532"/>
      <c r="L223" s="533"/>
      <c r="M223" s="531">
        <v>0</v>
      </c>
      <c r="N223" s="532"/>
      <c r="O223" s="533"/>
      <c r="P223" s="531">
        <v>0</v>
      </c>
      <c r="Q223" s="532"/>
      <c r="R223" s="533"/>
      <c r="S223" s="531">
        <v>0</v>
      </c>
      <c r="T223" s="532"/>
      <c r="U223" s="533"/>
      <c r="V223" s="531">
        <v>0</v>
      </c>
      <c r="W223" s="532"/>
      <c r="X223" s="533"/>
      <c r="Y223" s="531">
        <v>0</v>
      </c>
      <c r="Z223" s="532"/>
      <c r="AA223" s="533"/>
      <c r="AB223" s="518"/>
    </row>
    <row r="224" spans="1:28" ht="15.75" customHeight="1">
      <c r="A224" s="537" t="str">
        <f>T(A799)</f>
        <v/>
      </c>
      <c r="B224" s="538"/>
      <c r="C224" s="538"/>
      <c r="D224" s="539"/>
      <c r="E224" s="527"/>
      <c r="F224" s="528"/>
      <c r="G224" s="527"/>
      <c r="H224" s="530"/>
      <c r="I224" s="528"/>
      <c r="J224" s="534"/>
      <c r="K224" s="535"/>
      <c r="L224" s="536"/>
      <c r="M224" s="534"/>
      <c r="N224" s="535"/>
      <c r="O224" s="536"/>
      <c r="P224" s="534"/>
      <c r="Q224" s="535"/>
      <c r="R224" s="536"/>
      <c r="S224" s="534"/>
      <c r="T224" s="535"/>
      <c r="U224" s="536"/>
      <c r="V224" s="534"/>
      <c r="W224" s="535"/>
      <c r="X224" s="536"/>
      <c r="Y224" s="534"/>
      <c r="Z224" s="535"/>
      <c r="AA224" s="536"/>
      <c r="AB224" s="518"/>
    </row>
    <row r="225" spans="1:28" ht="15.75" customHeight="1" thickBot="1">
      <c r="A225" s="540"/>
      <c r="B225" s="541"/>
      <c r="C225" s="541"/>
      <c r="D225" s="542"/>
      <c r="E225" s="543">
        <f>SUM(E223)</f>
        <v>1</v>
      </c>
      <c r="F225" s="544"/>
      <c r="G225" s="545">
        <f>SUM(G223)</f>
        <v>0</v>
      </c>
      <c r="H225" s="543"/>
      <c r="I225" s="544"/>
      <c r="J225" s="545">
        <f>SUM((J223+M223+P223)/3)</f>
        <v>0</v>
      </c>
      <c r="K225" s="543"/>
      <c r="L225" s="543"/>
      <c r="M225" s="543"/>
      <c r="N225" s="543"/>
      <c r="O225" s="543"/>
      <c r="P225" s="543"/>
      <c r="Q225" s="543"/>
      <c r="R225" s="544"/>
      <c r="S225" s="545">
        <f>SUM(((S223*3)+V223+Y223)/5)</f>
        <v>0</v>
      </c>
      <c r="T225" s="543"/>
      <c r="U225" s="543"/>
      <c r="V225" s="543"/>
      <c r="W225" s="543"/>
      <c r="X225" s="543"/>
      <c r="Y225" s="543"/>
      <c r="Z225" s="543"/>
      <c r="AA225" s="544"/>
      <c r="AB225" s="519"/>
    </row>
    <row r="226" spans="1:28" ht="15.75" customHeight="1" thickBot="1">
      <c r="J226" s="145"/>
      <c r="K226" s="145"/>
      <c r="L226" s="145"/>
      <c r="M226" s="145"/>
      <c r="N226" s="145"/>
      <c r="O226" s="145"/>
      <c r="P226" s="145"/>
      <c r="Q226" s="145"/>
      <c r="R226" s="145"/>
      <c r="S226" s="145"/>
      <c r="T226" s="145"/>
      <c r="U226" s="145"/>
      <c r="V226" s="145"/>
      <c r="W226" s="145"/>
      <c r="X226" s="145"/>
      <c r="Y226" s="145"/>
      <c r="Z226" s="145"/>
      <c r="AA226" s="145"/>
      <c r="AB226" s="145"/>
    </row>
    <row r="227" spans="1:28" ht="15.75" customHeight="1">
      <c r="A227" s="547" t="str">
        <f>T(A221)</f>
        <v xml:space="preserve"> VBIED or IED</v>
      </c>
      <c r="B227" s="548"/>
      <c r="C227" s="548"/>
      <c r="D227" s="549"/>
      <c r="E227" s="508" t="s">
        <v>45</v>
      </c>
      <c r="F227" s="509"/>
      <c r="G227" s="508" t="s">
        <v>3</v>
      </c>
      <c r="H227" s="512"/>
      <c r="I227" s="509"/>
      <c r="J227" s="514" t="s">
        <v>15</v>
      </c>
      <c r="K227" s="515"/>
      <c r="L227" s="515"/>
      <c r="M227" s="515"/>
      <c r="N227" s="515"/>
      <c r="O227" s="515"/>
      <c r="P227" s="515"/>
      <c r="Q227" s="515"/>
      <c r="R227" s="516"/>
      <c r="S227" s="514" t="s">
        <v>7</v>
      </c>
      <c r="T227" s="515"/>
      <c r="U227" s="515"/>
      <c r="V227" s="515"/>
      <c r="W227" s="515"/>
      <c r="X227" s="515"/>
      <c r="Y227" s="515"/>
      <c r="Z227" s="515"/>
      <c r="AA227" s="516"/>
      <c r="AB227" s="517">
        <f>SUM(((((J231+S231)/2)*G231)*E231))</f>
        <v>0</v>
      </c>
    </row>
    <row r="228" spans="1:28" ht="15.75" customHeight="1">
      <c r="A228" s="550"/>
      <c r="B228" s="551"/>
      <c r="C228" s="551"/>
      <c r="D228" s="552"/>
      <c r="E228" s="510"/>
      <c r="F228" s="511"/>
      <c r="G228" s="510"/>
      <c r="H228" s="513"/>
      <c r="I228" s="511"/>
      <c r="J228" s="520" t="s">
        <v>16</v>
      </c>
      <c r="K228" s="521"/>
      <c r="L228" s="522"/>
      <c r="M228" s="520" t="s">
        <v>17</v>
      </c>
      <c r="N228" s="521"/>
      <c r="O228" s="522"/>
      <c r="P228" s="520" t="s">
        <v>18</v>
      </c>
      <c r="Q228" s="521"/>
      <c r="R228" s="522"/>
      <c r="S228" s="520" t="s">
        <v>8</v>
      </c>
      <c r="T228" s="521"/>
      <c r="U228" s="522"/>
      <c r="V228" s="520" t="s">
        <v>13</v>
      </c>
      <c r="W228" s="521"/>
      <c r="X228" s="522"/>
      <c r="Y228" s="520" t="s">
        <v>149</v>
      </c>
      <c r="Z228" s="521"/>
      <c r="AA228" s="572"/>
      <c r="AB228" s="518"/>
    </row>
    <row r="229" spans="1:28" ht="15.75" customHeight="1">
      <c r="A229" s="523" t="str">
        <f>T(A804)</f>
        <v>Yards</v>
      </c>
      <c r="B229" s="524"/>
      <c r="C229" s="141" t="str">
        <f>T(C804)</f>
        <v>LR</v>
      </c>
      <c r="D229" s="144">
        <f>SUM(D804)</f>
        <v>18</v>
      </c>
      <c r="E229" s="525">
        <v>1</v>
      </c>
      <c r="F229" s="526"/>
      <c r="G229" s="525">
        <f>SUM(G804)</f>
        <v>0</v>
      </c>
      <c r="H229" s="529"/>
      <c r="I229" s="526"/>
      <c r="J229" s="531">
        <v>0</v>
      </c>
      <c r="K229" s="532"/>
      <c r="L229" s="533"/>
      <c r="M229" s="531">
        <v>0</v>
      </c>
      <c r="N229" s="532"/>
      <c r="O229" s="533"/>
      <c r="P229" s="531">
        <v>0</v>
      </c>
      <c r="Q229" s="532"/>
      <c r="R229" s="533"/>
      <c r="S229" s="531">
        <v>0</v>
      </c>
      <c r="T229" s="532"/>
      <c r="U229" s="533"/>
      <c r="V229" s="531">
        <v>0</v>
      </c>
      <c r="W229" s="532"/>
      <c r="X229" s="533"/>
      <c r="Y229" s="531">
        <v>0</v>
      </c>
      <c r="Z229" s="532"/>
      <c r="AA229" s="533"/>
      <c r="AB229" s="518"/>
    </row>
    <row r="230" spans="1:28" ht="15.75" customHeight="1">
      <c r="A230" s="537" t="str">
        <f>T(A805)</f>
        <v/>
      </c>
      <c r="B230" s="538"/>
      <c r="C230" s="538"/>
      <c r="D230" s="539"/>
      <c r="E230" s="527"/>
      <c r="F230" s="528"/>
      <c r="G230" s="527"/>
      <c r="H230" s="530"/>
      <c r="I230" s="528"/>
      <c r="J230" s="534"/>
      <c r="K230" s="535"/>
      <c r="L230" s="536"/>
      <c r="M230" s="534"/>
      <c r="N230" s="535"/>
      <c r="O230" s="536"/>
      <c r="P230" s="534"/>
      <c r="Q230" s="535"/>
      <c r="R230" s="536"/>
      <c r="S230" s="534"/>
      <c r="T230" s="535"/>
      <c r="U230" s="536"/>
      <c r="V230" s="534"/>
      <c r="W230" s="535"/>
      <c r="X230" s="536"/>
      <c r="Y230" s="534"/>
      <c r="Z230" s="535"/>
      <c r="AA230" s="536"/>
      <c r="AB230" s="518"/>
    </row>
    <row r="231" spans="1:28" ht="15.75" customHeight="1" thickBot="1">
      <c r="A231" s="540"/>
      <c r="B231" s="541"/>
      <c r="C231" s="541"/>
      <c r="D231" s="542"/>
      <c r="E231" s="543">
        <f>SUM(E229)</f>
        <v>1</v>
      </c>
      <c r="F231" s="544"/>
      <c r="G231" s="545">
        <f>SUM(G229)</f>
        <v>0</v>
      </c>
      <c r="H231" s="543"/>
      <c r="I231" s="544"/>
      <c r="J231" s="545">
        <f>SUM((J229+M229+P229)/3)</f>
        <v>0</v>
      </c>
      <c r="K231" s="543"/>
      <c r="L231" s="543"/>
      <c r="M231" s="543"/>
      <c r="N231" s="543"/>
      <c r="O231" s="543"/>
      <c r="P231" s="543"/>
      <c r="Q231" s="543"/>
      <c r="R231" s="544"/>
      <c r="S231" s="545">
        <f>SUM(((S229*3)+V229+Y229)/5)</f>
        <v>0</v>
      </c>
      <c r="T231" s="543"/>
      <c r="U231" s="543"/>
      <c r="V231" s="543"/>
      <c r="W231" s="543"/>
      <c r="X231" s="543"/>
      <c r="Y231" s="543"/>
      <c r="Z231" s="543"/>
      <c r="AA231" s="544"/>
      <c r="AB231" s="519"/>
    </row>
    <row r="232" spans="1:28" ht="15.75" customHeight="1" thickBot="1">
      <c r="J232" s="145"/>
      <c r="K232" s="145"/>
      <c r="L232" s="145"/>
      <c r="M232" s="145"/>
      <c r="N232" s="145"/>
      <c r="O232" s="145"/>
      <c r="P232" s="145"/>
      <c r="Q232" s="145"/>
      <c r="R232" s="145"/>
      <c r="S232" s="145"/>
      <c r="T232" s="145"/>
      <c r="U232" s="145"/>
      <c r="V232" s="145"/>
      <c r="W232" s="145"/>
      <c r="X232" s="145"/>
      <c r="Y232" s="145"/>
      <c r="Z232" s="145"/>
      <c r="AA232" s="145"/>
      <c r="AB232" s="145"/>
    </row>
    <row r="233" spans="1:28" ht="15.75" customHeight="1">
      <c r="A233" s="547" t="str">
        <f>T(A227)</f>
        <v xml:space="preserve"> VBIED or IED</v>
      </c>
      <c r="B233" s="548"/>
      <c r="C233" s="548"/>
      <c r="D233" s="549"/>
      <c r="E233" s="508" t="s">
        <v>45</v>
      </c>
      <c r="F233" s="509"/>
      <c r="G233" s="508" t="s">
        <v>3</v>
      </c>
      <c r="H233" s="512"/>
      <c r="I233" s="509"/>
      <c r="J233" s="514" t="s">
        <v>15</v>
      </c>
      <c r="K233" s="515"/>
      <c r="L233" s="515"/>
      <c r="M233" s="515"/>
      <c r="N233" s="515"/>
      <c r="O233" s="515"/>
      <c r="P233" s="515"/>
      <c r="Q233" s="515"/>
      <c r="R233" s="516"/>
      <c r="S233" s="514" t="s">
        <v>7</v>
      </c>
      <c r="T233" s="515"/>
      <c r="U233" s="515"/>
      <c r="V233" s="515"/>
      <c r="W233" s="515"/>
      <c r="X233" s="515"/>
      <c r="Y233" s="515"/>
      <c r="Z233" s="515"/>
      <c r="AA233" s="516"/>
      <c r="AB233" s="517">
        <f>SUM(((((J237+S237)/2)*G237)*E237))</f>
        <v>0</v>
      </c>
    </row>
    <row r="234" spans="1:28" ht="15.75" customHeight="1">
      <c r="A234" s="550"/>
      <c r="B234" s="551"/>
      <c r="C234" s="551"/>
      <c r="D234" s="552"/>
      <c r="E234" s="510"/>
      <c r="F234" s="511"/>
      <c r="G234" s="510"/>
      <c r="H234" s="513"/>
      <c r="I234" s="511"/>
      <c r="J234" s="520" t="s">
        <v>16</v>
      </c>
      <c r="K234" s="521"/>
      <c r="L234" s="522"/>
      <c r="M234" s="520" t="s">
        <v>17</v>
      </c>
      <c r="N234" s="521"/>
      <c r="O234" s="522"/>
      <c r="P234" s="520" t="s">
        <v>18</v>
      </c>
      <c r="Q234" s="521"/>
      <c r="R234" s="522"/>
      <c r="S234" s="520" t="s">
        <v>8</v>
      </c>
      <c r="T234" s="521"/>
      <c r="U234" s="522"/>
      <c r="V234" s="520" t="s">
        <v>13</v>
      </c>
      <c r="W234" s="521"/>
      <c r="X234" s="522"/>
      <c r="Y234" s="520" t="s">
        <v>149</v>
      </c>
      <c r="Z234" s="521"/>
      <c r="AA234" s="522"/>
      <c r="AB234" s="518"/>
    </row>
    <row r="235" spans="1:28" ht="15.75" customHeight="1">
      <c r="A235" s="523" t="str">
        <f>T(A810)</f>
        <v>Maintenance Barns/Facilities</v>
      </c>
      <c r="B235" s="524"/>
      <c r="C235" s="141" t="str">
        <f>T(C810)</f>
        <v>LR</v>
      </c>
      <c r="D235" s="144">
        <f>SUM(D810)</f>
        <v>19</v>
      </c>
      <c r="E235" s="525">
        <v>1</v>
      </c>
      <c r="F235" s="526"/>
      <c r="G235" s="525">
        <f>SUM(G810)</f>
        <v>0</v>
      </c>
      <c r="H235" s="529"/>
      <c r="I235" s="526"/>
      <c r="J235" s="531">
        <v>0</v>
      </c>
      <c r="K235" s="532"/>
      <c r="L235" s="533"/>
      <c r="M235" s="531">
        <v>0</v>
      </c>
      <c r="N235" s="532"/>
      <c r="O235" s="533"/>
      <c r="P235" s="531">
        <v>0</v>
      </c>
      <c r="Q235" s="532"/>
      <c r="R235" s="533"/>
      <c r="S235" s="531">
        <v>0</v>
      </c>
      <c r="T235" s="532"/>
      <c r="U235" s="533"/>
      <c r="V235" s="531">
        <v>0</v>
      </c>
      <c r="W235" s="532"/>
      <c r="X235" s="533"/>
      <c r="Y235" s="531">
        <v>0</v>
      </c>
      <c r="Z235" s="532"/>
      <c r="AA235" s="533"/>
      <c r="AB235" s="518"/>
    </row>
    <row r="236" spans="1:28" ht="15.75" customHeight="1">
      <c r="A236" s="537" t="str">
        <f>T(A811)</f>
        <v/>
      </c>
      <c r="B236" s="538"/>
      <c r="C236" s="538"/>
      <c r="D236" s="539"/>
      <c r="E236" s="527"/>
      <c r="F236" s="528"/>
      <c r="G236" s="527"/>
      <c r="H236" s="530"/>
      <c r="I236" s="528"/>
      <c r="J236" s="534"/>
      <c r="K236" s="535"/>
      <c r="L236" s="536"/>
      <c r="M236" s="534"/>
      <c r="N236" s="535"/>
      <c r="O236" s="536"/>
      <c r="P236" s="534"/>
      <c r="Q236" s="535"/>
      <c r="R236" s="536"/>
      <c r="S236" s="534"/>
      <c r="T236" s="535"/>
      <c r="U236" s="536"/>
      <c r="V236" s="534"/>
      <c r="W236" s="535"/>
      <c r="X236" s="536"/>
      <c r="Y236" s="534"/>
      <c r="Z236" s="535"/>
      <c r="AA236" s="536"/>
      <c r="AB236" s="518"/>
    </row>
    <row r="237" spans="1:28" ht="15.75" customHeight="1" thickBot="1">
      <c r="A237" s="540"/>
      <c r="B237" s="541"/>
      <c r="C237" s="541"/>
      <c r="D237" s="542"/>
      <c r="E237" s="543">
        <f>SUM(E235)</f>
        <v>1</v>
      </c>
      <c r="F237" s="544"/>
      <c r="G237" s="545">
        <f>SUM(G235)</f>
        <v>0</v>
      </c>
      <c r="H237" s="543"/>
      <c r="I237" s="544"/>
      <c r="J237" s="545">
        <f>SUM((J235+M235+P235)/3)</f>
        <v>0</v>
      </c>
      <c r="K237" s="543"/>
      <c r="L237" s="543"/>
      <c r="M237" s="543"/>
      <c r="N237" s="543"/>
      <c r="O237" s="543"/>
      <c r="P237" s="543"/>
      <c r="Q237" s="543"/>
      <c r="R237" s="544"/>
      <c r="S237" s="545">
        <f>SUM(((S235*3)+V235+Y235)/5)</f>
        <v>0</v>
      </c>
      <c r="T237" s="543"/>
      <c r="U237" s="543"/>
      <c r="V237" s="543"/>
      <c r="W237" s="543"/>
      <c r="X237" s="543"/>
      <c r="Y237" s="543"/>
      <c r="Z237" s="543"/>
      <c r="AA237" s="544"/>
      <c r="AB237" s="519"/>
    </row>
    <row r="238" spans="1:28" ht="15.75" customHeight="1"/>
    <row r="239" spans="1:28" ht="31.8" thickBot="1">
      <c r="A239" s="546" t="str">
        <f>T(Definitions!D21)</f>
        <v>Hijack</v>
      </c>
      <c r="B239" s="546"/>
      <c r="C239" s="546"/>
      <c r="D239" s="546"/>
      <c r="E239" s="546"/>
      <c r="F239" s="546"/>
      <c r="G239" s="546"/>
      <c r="H239" s="546"/>
      <c r="I239" s="546"/>
      <c r="J239" s="546"/>
      <c r="K239" s="546"/>
      <c r="L239" s="546"/>
      <c r="M239" s="546"/>
      <c r="N239" s="546"/>
      <c r="O239" s="546"/>
      <c r="P239" s="546"/>
      <c r="Q239" s="546"/>
      <c r="R239" s="546"/>
      <c r="S239" s="546"/>
      <c r="T239" s="546"/>
      <c r="U239" s="546"/>
      <c r="V239" s="546"/>
      <c r="W239" s="546"/>
      <c r="X239" s="546"/>
      <c r="Y239" s="546"/>
      <c r="Z239" s="546"/>
      <c r="AA239" s="546"/>
      <c r="AB239" s="546"/>
    </row>
    <row r="240" spans="1:28" ht="15.75" customHeight="1">
      <c r="A240" s="547" t="str">
        <f>T(A239)</f>
        <v>Hijack</v>
      </c>
      <c r="B240" s="548"/>
      <c r="C240" s="548"/>
      <c r="D240" s="549"/>
      <c r="E240" s="553" t="s">
        <v>45</v>
      </c>
      <c r="F240" s="554"/>
      <c r="G240" s="508" t="s">
        <v>3</v>
      </c>
      <c r="H240" s="512"/>
      <c r="I240" s="509"/>
      <c r="J240" s="514" t="s">
        <v>15</v>
      </c>
      <c r="K240" s="515"/>
      <c r="L240" s="515"/>
      <c r="M240" s="515"/>
      <c r="N240" s="515"/>
      <c r="O240" s="515"/>
      <c r="P240" s="515"/>
      <c r="Q240" s="515"/>
      <c r="R240" s="516"/>
      <c r="S240" s="514" t="s">
        <v>7</v>
      </c>
      <c r="T240" s="515"/>
      <c r="U240" s="515"/>
      <c r="V240" s="515"/>
      <c r="W240" s="515"/>
      <c r="X240" s="515"/>
      <c r="Y240" s="515"/>
      <c r="Z240" s="515"/>
      <c r="AA240" s="516"/>
      <c r="AB240" s="517">
        <f>SUM(((((J244+S244)/2)*G244)*E244))</f>
        <v>0</v>
      </c>
    </row>
    <row r="241" spans="1:28" ht="15.75" customHeight="1">
      <c r="A241" s="550"/>
      <c r="B241" s="551"/>
      <c r="C241" s="551"/>
      <c r="D241" s="552"/>
      <c r="E241" s="555"/>
      <c r="F241" s="556"/>
      <c r="G241" s="510"/>
      <c r="H241" s="513"/>
      <c r="I241" s="511"/>
      <c r="J241" s="520" t="s">
        <v>16</v>
      </c>
      <c r="K241" s="521"/>
      <c r="L241" s="522"/>
      <c r="M241" s="520" t="s">
        <v>17</v>
      </c>
      <c r="N241" s="521"/>
      <c r="O241" s="522"/>
      <c r="P241" s="520" t="s">
        <v>18</v>
      </c>
      <c r="Q241" s="521"/>
      <c r="R241" s="522"/>
      <c r="S241" s="520" t="s">
        <v>8</v>
      </c>
      <c r="T241" s="521"/>
      <c r="U241" s="522"/>
      <c r="V241" s="520" t="s">
        <v>13</v>
      </c>
      <c r="W241" s="521"/>
      <c r="X241" s="522"/>
      <c r="Y241" s="520" t="s">
        <v>149</v>
      </c>
      <c r="Z241" s="521"/>
      <c r="AA241" s="522"/>
      <c r="AB241" s="518"/>
    </row>
    <row r="242" spans="1:28" ht="15.75" customHeight="1">
      <c r="A242" s="523" t="str">
        <f>T(A127)</f>
        <v>Headquarters Building</v>
      </c>
      <c r="B242" s="524"/>
      <c r="C242" s="141" t="str">
        <f>T(C127)</f>
        <v>LR</v>
      </c>
      <c r="D242" s="144">
        <f>SUM(D127)</f>
        <v>1</v>
      </c>
      <c r="E242" s="525">
        <v>1</v>
      </c>
      <c r="F242" s="526"/>
      <c r="G242" s="525">
        <f>SUM(G127)</f>
        <v>0</v>
      </c>
      <c r="H242" s="529"/>
      <c r="I242" s="526"/>
      <c r="J242" s="531">
        <v>0</v>
      </c>
      <c r="K242" s="532"/>
      <c r="L242" s="533"/>
      <c r="M242" s="531">
        <v>0</v>
      </c>
      <c r="N242" s="532"/>
      <c r="O242" s="533"/>
      <c r="P242" s="531">
        <v>0</v>
      </c>
      <c r="Q242" s="532"/>
      <c r="R242" s="533"/>
      <c r="S242" s="531">
        <v>0</v>
      </c>
      <c r="T242" s="532"/>
      <c r="U242" s="533"/>
      <c r="V242" s="531">
        <v>0</v>
      </c>
      <c r="W242" s="532"/>
      <c r="X242" s="533"/>
      <c r="Y242" s="531">
        <v>0</v>
      </c>
      <c r="Z242" s="532"/>
      <c r="AA242" s="533"/>
      <c r="AB242" s="518"/>
    </row>
    <row r="243" spans="1:28" ht="15.75" customHeight="1">
      <c r="A243" s="537" t="str">
        <f>T(A128)</f>
        <v/>
      </c>
      <c r="B243" s="538"/>
      <c r="C243" s="538"/>
      <c r="D243" s="539"/>
      <c r="E243" s="527"/>
      <c r="F243" s="528"/>
      <c r="G243" s="527"/>
      <c r="H243" s="530"/>
      <c r="I243" s="528"/>
      <c r="J243" s="534"/>
      <c r="K243" s="535"/>
      <c r="L243" s="536"/>
      <c r="M243" s="534"/>
      <c r="N243" s="535"/>
      <c r="O243" s="536"/>
      <c r="P243" s="534"/>
      <c r="Q243" s="535"/>
      <c r="R243" s="536"/>
      <c r="S243" s="534"/>
      <c r="T243" s="535"/>
      <c r="U243" s="536"/>
      <c r="V243" s="534"/>
      <c r="W243" s="535"/>
      <c r="X243" s="536"/>
      <c r="Y243" s="534"/>
      <c r="Z243" s="535"/>
      <c r="AA243" s="536"/>
      <c r="AB243" s="518"/>
    </row>
    <row r="244" spans="1:28" ht="15.75" customHeight="1" thickBot="1">
      <c r="A244" s="540"/>
      <c r="B244" s="541"/>
      <c r="C244" s="541"/>
      <c r="D244" s="542"/>
      <c r="E244" s="543">
        <f>SUM(E242)</f>
        <v>1</v>
      </c>
      <c r="F244" s="544"/>
      <c r="G244" s="545">
        <f>SUM(G242)</f>
        <v>0</v>
      </c>
      <c r="H244" s="543"/>
      <c r="I244" s="544"/>
      <c r="J244" s="545">
        <f>SUM((J242+M242+P242)/3)</f>
        <v>0</v>
      </c>
      <c r="K244" s="543"/>
      <c r="L244" s="543"/>
      <c r="M244" s="543"/>
      <c r="N244" s="543"/>
      <c r="O244" s="543"/>
      <c r="P244" s="543"/>
      <c r="Q244" s="543"/>
      <c r="R244" s="544"/>
      <c r="S244" s="545">
        <f>SUM(((S242*3)+V242+Y242)/5)</f>
        <v>0</v>
      </c>
      <c r="T244" s="543"/>
      <c r="U244" s="543"/>
      <c r="V244" s="543"/>
      <c r="W244" s="543"/>
      <c r="X244" s="543"/>
      <c r="Y244" s="543"/>
      <c r="Z244" s="543"/>
      <c r="AA244" s="544"/>
      <c r="AB244" s="519"/>
    </row>
    <row r="245" spans="1:28" ht="15.75" customHeight="1" thickBot="1">
      <c r="A245" s="161"/>
      <c r="B245" s="161"/>
      <c r="C245" s="161"/>
      <c r="D245" s="161"/>
      <c r="E245" s="161"/>
      <c r="F245" s="161"/>
      <c r="G245" s="161"/>
      <c r="H245" s="161"/>
      <c r="I245" s="161"/>
      <c r="J245" s="143"/>
      <c r="K245" s="143"/>
      <c r="L245" s="143"/>
      <c r="M245" s="143"/>
      <c r="N245" s="143"/>
      <c r="O245" s="143"/>
      <c r="P245" s="143"/>
      <c r="Q245" s="143"/>
      <c r="R245" s="143"/>
      <c r="S245" s="143"/>
      <c r="T245" s="143"/>
      <c r="U245" s="143"/>
      <c r="V245" s="143"/>
      <c r="W245" s="143"/>
      <c r="X245" s="143"/>
      <c r="Y245" s="143"/>
      <c r="Z245" s="143"/>
      <c r="AA245" s="143"/>
      <c r="AB245" s="145"/>
    </row>
    <row r="246" spans="1:28" ht="15.75" customHeight="1">
      <c r="A246" s="547" t="str">
        <f>T(A239)</f>
        <v>Hijack</v>
      </c>
      <c r="B246" s="548"/>
      <c r="C246" s="548"/>
      <c r="D246" s="549"/>
      <c r="E246" s="553" t="s">
        <v>45</v>
      </c>
      <c r="F246" s="554"/>
      <c r="G246" s="508" t="s">
        <v>3</v>
      </c>
      <c r="H246" s="512"/>
      <c r="I246" s="509"/>
      <c r="J246" s="514" t="s">
        <v>15</v>
      </c>
      <c r="K246" s="515"/>
      <c r="L246" s="515"/>
      <c r="M246" s="515"/>
      <c r="N246" s="515"/>
      <c r="O246" s="515"/>
      <c r="P246" s="515"/>
      <c r="Q246" s="515"/>
      <c r="R246" s="516"/>
      <c r="S246" s="514" t="s">
        <v>7</v>
      </c>
      <c r="T246" s="515"/>
      <c r="U246" s="515"/>
      <c r="V246" s="515"/>
      <c r="W246" s="515"/>
      <c r="X246" s="515"/>
      <c r="Y246" s="515"/>
      <c r="Z246" s="515"/>
      <c r="AA246" s="516"/>
      <c r="AB246" s="517">
        <f>SUM(((((J250+S250)/2)*G250)*E250))</f>
        <v>0</v>
      </c>
    </row>
    <row r="247" spans="1:28" ht="15.75" customHeight="1">
      <c r="A247" s="550"/>
      <c r="B247" s="551"/>
      <c r="C247" s="551"/>
      <c r="D247" s="552"/>
      <c r="E247" s="555"/>
      <c r="F247" s="556"/>
      <c r="G247" s="510"/>
      <c r="H247" s="513"/>
      <c r="I247" s="511"/>
      <c r="J247" s="520" t="s">
        <v>16</v>
      </c>
      <c r="K247" s="521"/>
      <c r="L247" s="522"/>
      <c r="M247" s="520" t="s">
        <v>17</v>
      </c>
      <c r="N247" s="521"/>
      <c r="O247" s="522"/>
      <c r="P247" s="520" t="s">
        <v>18</v>
      </c>
      <c r="Q247" s="521"/>
      <c r="R247" s="522"/>
      <c r="S247" s="520" t="s">
        <v>8</v>
      </c>
      <c r="T247" s="521"/>
      <c r="U247" s="522"/>
      <c r="V247" s="520" t="s">
        <v>13</v>
      </c>
      <c r="W247" s="521"/>
      <c r="X247" s="522"/>
      <c r="Y247" s="520" t="s">
        <v>149</v>
      </c>
      <c r="Z247" s="521"/>
      <c r="AA247" s="522"/>
      <c r="AB247" s="518"/>
    </row>
    <row r="248" spans="1:28" ht="15.75" customHeight="1">
      <c r="A248" s="523" t="str">
        <f>T(A133)</f>
        <v>Major Passenger Terminals</v>
      </c>
      <c r="B248" s="524"/>
      <c r="C248" s="141" t="str">
        <f>T(C133)</f>
        <v>LR</v>
      </c>
      <c r="D248" s="144">
        <f>SUM(D133)</f>
        <v>2</v>
      </c>
      <c r="E248" s="525">
        <v>1</v>
      </c>
      <c r="F248" s="526"/>
      <c r="G248" s="525">
        <f>SUM(G133)</f>
        <v>0</v>
      </c>
      <c r="H248" s="529"/>
      <c r="I248" s="526"/>
      <c r="J248" s="531">
        <v>0</v>
      </c>
      <c r="K248" s="532"/>
      <c r="L248" s="533"/>
      <c r="M248" s="531">
        <v>0</v>
      </c>
      <c r="N248" s="532"/>
      <c r="O248" s="533"/>
      <c r="P248" s="531">
        <v>0</v>
      </c>
      <c r="Q248" s="532"/>
      <c r="R248" s="533"/>
      <c r="S248" s="531">
        <v>0</v>
      </c>
      <c r="T248" s="532"/>
      <c r="U248" s="533"/>
      <c r="V248" s="531">
        <v>0</v>
      </c>
      <c r="W248" s="532"/>
      <c r="X248" s="533"/>
      <c r="Y248" s="531">
        <v>0</v>
      </c>
      <c r="Z248" s="532"/>
      <c r="AA248" s="533"/>
      <c r="AB248" s="518"/>
    </row>
    <row r="249" spans="1:28" ht="15.75" customHeight="1">
      <c r="A249" s="537" t="str">
        <f>T(A134)</f>
        <v/>
      </c>
      <c r="B249" s="538"/>
      <c r="C249" s="538"/>
      <c r="D249" s="539"/>
      <c r="E249" s="527"/>
      <c r="F249" s="528"/>
      <c r="G249" s="527"/>
      <c r="H249" s="530"/>
      <c r="I249" s="528"/>
      <c r="J249" s="534"/>
      <c r="K249" s="535"/>
      <c r="L249" s="536"/>
      <c r="M249" s="534"/>
      <c r="N249" s="535"/>
      <c r="O249" s="536"/>
      <c r="P249" s="534"/>
      <c r="Q249" s="535"/>
      <c r="R249" s="536"/>
      <c r="S249" s="534"/>
      <c r="T249" s="535"/>
      <c r="U249" s="536"/>
      <c r="V249" s="534"/>
      <c r="W249" s="535"/>
      <c r="X249" s="536"/>
      <c r="Y249" s="534"/>
      <c r="Z249" s="535"/>
      <c r="AA249" s="536"/>
      <c r="AB249" s="518"/>
    </row>
    <row r="250" spans="1:28" ht="15.75" customHeight="1" thickBot="1">
      <c r="A250" s="540"/>
      <c r="B250" s="541"/>
      <c r="C250" s="541"/>
      <c r="D250" s="542"/>
      <c r="E250" s="543">
        <f>SUM(E248)</f>
        <v>1</v>
      </c>
      <c r="F250" s="544"/>
      <c r="G250" s="545">
        <f>SUM(G248)</f>
        <v>0</v>
      </c>
      <c r="H250" s="543"/>
      <c r="I250" s="544"/>
      <c r="J250" s="545">
        <f>SUM((J248+M248+P248)/3)</f>
        <v>0</v>
      </c>
      <c r="K250" s="543"/>
      <c r="L250" s="543"/>
      <c r="M250" s="543"/>
      <c r="N250" s="543"/>
      <c r="O250" s="543"/>
      <c r="P250" s="543"/>
      <c r="Q250" s="543"/>
      <c r="R250" s="544"/>
      <c r="S250" s="545">
        <f>SUM(((S248*3)+V248+Y248)/5)</f>
        <v>0</v>
      </c>
      <c r="T250" s="543"/>
      <c r="U250" s="543"/>
      <c r="V250" s="543"/>
      <c r="W250" s="543"/>
      <c r="X250" s="543"/>
      <c r="Y250" s="543"/>
      <c r="Z250" s="543"/>
      <c r="AA250" s="544"/>
      <c r="AB250" s="519"/>
    </row>
    <row r="251" spans="1:28" ht="15.75" customHeight="1" thickBot="1">
      <c r="E251" s="145"/>
      <c r="F251" s="145"/>
      <c r="G251" s="145"/>
      <c r="H251" s="145"/>
      <c r="I251" s="145"/>
      <c r="J251" s="145"/>
      <c r="K251" s="145"/>
      <c r="L251" s="145"/>
      <c r="M251" s="145"/>
      <c r="N251" s="145"/>
      <c r="O251" s="145"/>
      <c r="P251" s="145"/>
      <c r="Q251" s="145"/>
      <c r="R251" s="145"/>
      <c r="S251" s="145"/>
      <c r="T251" s="145"/>
      <c r="U251" s="145"/>
      <c r="V251" s="145"/>
      <c r="W251" s="145"/>
      <c r="X251" s="145"/>
      <c r="Y251" s="145"/>
      <c r="Z251" s="145"/>
      <c r="AA251" s="145"/>
      <c r="AB251" s="145"/>
    </row>
    <row r="252" spans="1:28" ht="15.75" customHeight="1">
      <c r="A252" s="547" t="str">
        <f>T(A246)</f>
        <v>Hijack</v>
      </c>
      <c r="B252" s="548"/>
      <c r="C252" s="548"/>
      <c r="D252" s="549"/>
      <c r="E252" s="508" t="s">
        <v>45</v>
      </c>
      <c r="F252" s="509"/>
      <c r="G252" s="508" t="s">
        <v>3</v>
      </c>
      <c r="H252" s="512"/>
      <c r="I252" s="509"/>
      <c r="J252" s="514" t="s">
        <v>15</v>
      </c>
      <c r="K252" s="515"/>
      <c r="L252" s="515"/>
      <c r="M252" s="515"/>
      <c r="N252" s="515"/>
      <c r="O252" s="515"/>
      <c r="P252" s="515"/>
      <c r="Q252" s="515"/>
      <c r="R252" s="516"/>
      <c r="S252" s="514" t="s">
        <v>7</v>
      </c>
      <c r="T252" s="515"/>
      <c r="U252" s="515"/>
      <c r="V252" s="515"/>
      <c r="W252" s="515"/>
      <c r="X252" s="515"/>
      <c r="Y252" s="515"/>
      <c r="Z252" s="515"/>
      <c r="AA252" s="516"/>
      <c r="AB252" s="517">
        <f>SUM(((((J256+S256)/2)*G256)*E256))</f>
        <v>0</v>
      </c>
    </row>
    <row r="253" spans="1:28" ht="15.75" customHeight="1">
      <c r="A253" s="550"/>
      <c r="B253" s="551"/>
      <c r="C253" s="551"/>
      <c r="D253" s="552"/>
      <c r="E253" s="510"/>
      <c r="F253" s="511"/>
      <c r="G253" s="510"/>
      <c r="H253" s="513"/>
      <c r="I253" s="511"/>
      <c r="J253" s="520" t="s">
        <v>16</v>
      </c>
      <c r="K253" s="521"/>
      <c r="L253" s="522"/>
      <c r="M253" s="520" t="s">
        <v>17</v>
      </c>
      <c r="N253" s="521"/>
      <c r="O253" s="522"/>
      <c r="P253" s="520" t="s">
        <v>18</v>
      </c>
      <c r="Q253" s="521"/>
      <c r="R253" s="522"/>
      <c r="S253" s="520" t="s">
        <v>8</v>
      </c>
      <c r="T253" s="521"/>
      <c r="U253" s="522"/>
      <c r="V253" s="520" t="s">
        <v>13</v>
      </c>
      <c r="W253" s="521"/>
      <c r="X253" s="522"/>
      <c r="Y253" s="520" t="s">
        <v>149</v>
      </c>
      <c r="Z253" s="521"/>
      <c r="AA253" s="572"/>
      <c r="AB253" s="518"/>
    </row>
    <row r="254" spans="1:28" ht="15.75" customHeight="1">
      <c r="A254" s="523" t="str">
        <f>T(A139)</f>
        <v>Major Line Stations</v>
      </c>
      <c r="B254" s="524"/>
      <c r="C254" s="141" t="str">
        <f>T(C139)</f>
        <v>LR</v>
      </c>
      <c r="D254" s="144">
        <f>SUM(D139)</f>
        <v>3</v>
      </c>
      <c r="E254" s="525">
        <v>1</v>
      </c>
      <c r="F254" s="526"/>
      <c r="G254" s="525">
        <f>SUM(G139)</f>
        <v>0</v>
      </c>
      <c r="H254" s="529"/>
      <c r="I254" s="526"/>
      <c r="J254" s="531">
        <v>0</v>
      </c>
      <c r="K254" s="532"/>
      <c r="L254" s="533"/>
      <c r="M254" s="531">
        <v>0</v>
      </c>
      <c r="N254" s="532"/>
      <c r="O254" s="533"/>
      <c r="P254" s="531">
        <v>0</v>
      </c>
      <c r="Q254" s="532"/>
      <c r="R254" s="533"/>
      <c r="S254" s="531">
        <v>0</v>
      </c>
      <c r="T254" s="532"/>
      <c r="U254" s="533"/>
      <c r="V254" s="531">
        <v>0</v>
      </c>
      <c r="W254" s="532"/>
      <c r="X254" s="533"/>
      <c r="Y254" s="531">
        <v>0</v>
      </c>
      <c r="Z254" s="532"/>
      <c r="AA254" s="533"/>
      <c r="AB254" s="518"/>
    </row>
    <row r="255" spans="1:28" ht="15.75" customHeight="1">
      <c r="A255" s="537" t="str">
        <f>T(A140)</f>
        <v/>
      </c>
      <c r="B255" s="538"/>
      <c r="C255" s="538"/>
      <c r="D255" s="539"/>
      <c r="E255" s="527"/>
      <c r="F255" s="528"/>
      <c r="G255" s="527"/>
      <c r="H255" s="530"/>
      <c r="I255" s="528"/>
      <c r="J255" s="534"/>
      <c r="K255" s="535"/>
      <c r="L255" s="536"/>
      <c r="M255" s="534"/>
      <c r="N255" s="535"/>
      <c r="O255" s="536"/>
      <c r="P255" s="534"/>
      <c r="Q255" s="535"/>
      <c r="R255" s="536"/>
      <c r="S255" s="534"/>
      <c r="T255" s="535"/>
      <c r="U255" s="536"/>
      <c r="V255" s="534"/>
      <c r="W255" s="535"/>
      <c r="X255" s="536"/>
      <c r="Y255" s="534"/>
      <c r="Z255" s="535"/>
      <c r="AA255" s="536"/>
      <c r="AB255" s="518"/>
    </row>
    <row r="256" spans="1:28" ht="15.75" customHeight="1" thickBot="1">
      <c r="A256" s="540"/>
      <c r="B256" s="541"/>
      <c r="C256" s="541"/>
      <c r="D256" s="542"/>
      <c r="E256" s="543">
        <f>SUM(E254)</f>
        <v>1</v>
      </c>
      <c r="F256" s="544"/>
      <c r="G256" s="545">
        <f>SUM(G254)</f>
        <v>0</v>
      </c>
      <c r="H256" s="543"/>
      <c r="I256" s="544"/>
      <c r="J256" s="545">
        <f>SUM((J254+M254+P254)/3)</f>
        <v>0</v>
      </c>
      <c r="K256" s="543"/>
      <c r="L256" s="543"/>
      <c r="M256" s="543"/>
      <c r="N256" s="543"/>
      <c r="O256" s="543"/>
      <c r="P256" s="543"/>
      <c r="Q256" s="543"/>
      <c r="R256" s="544"/>
      <c r="S256" s="545">
        <f>SUM(((S254*3)+V254+Y254)/5)</f>
        <v>0</v>
      </c>
      <c r="T256" s="543"/>
      <c r="U256" s="543"/>
      <c r="V256" s="543"/>
      <c r="W256" s="543"/>
      <c r="X256" s="543"/>
      <c r="Y256" s="543"/>
      <c r="Z256" s="543"/>
      <c r="AA256" s="544"/>
      <c r="AB256" s="519"/>
    </row>
    <row r="257" spans="1:28" ht="15.75" customHeight="1" thickBot="1">
      <c r="E257" s="145"/>
      <c r="F257" s="145"/>
      <c r="G257" s="145"/>
      <c r="H257" s="145"/>
      <c r="I257" s="145"/>
      <c r="J257" s="145"/>
      <c r="K257" s="145"/>
      <c r="L257" s="145"/>
      <c r="M257" s="145"/>
      <c r="N257" s="145"/>
      <c r="O257" s="145"/>
      <c r="P257" s="145"/>
      <c r="Q257" s="145"/>
      <c r="R257" s="145"/>
      <c r="S257" s="145"/>
      <c r="T257" s="145"/>
      <c r="U257" s="145"/>
      <c r="V257" s="145"/>
      <c r="W257" s="145"/>
      <c r="X257" s="145"/>
      <c r="Y257" s="145"/>
      <c r="Z257" s="145"/>
      <c r="AA257" s="145"/>
      <c r="AB257" s="145"/>
    </row>
    <row r="258" spans="1:28" ht="15.75" customHeight="1">
      <c r="A258" s="547" t="str">
        <f>T(A252)</f>
        <v>Hijack</v>
      </c>
      <c r="B258" s="548"/>
      <c r="C258" s="548"/>
      <c r="D258" s="549"/>
      <c r="E258" s="508" t="s">
        <v>45</v>
      </c>
      <c r="F258" s="509"/>
      <c r="G258" s="508" t="s">
        <v>3</v>
      </c>
      <c r="H258" s="512"/>
      <c r="I258" s="509"/>
      <c r="J258" s="514" t="s">
        <v>15</v>
      </c>
      <c r="K258" s="515"/>
      <c r="L258" s="515"/>
      <c r="M258" s="515"/>
      <c r="N258" s="515"/>
      <c r="O258" s="515"/>
      <c r="P258" s="515"/>
      <c r="Q258" s="515"/>
      <c r="R258" s="516"/>
      <c r="S258" s="514" t="s">
        <v>7</v>
      </c>
      <c r="T258" s="515"/>
      <c r="U258" s="515"/>
      <c r="V258" s="515"/>
      <c r="W258" s="515"/>
      <c r="X258" s="515"/>
      <c r="Y258" s="515"/>
      <c r="Z258" s="515"/>
      <c r="AA258" s="516"/>
      <c r="AB258" s="517">
        <f>SUM(((((J262+S262)/2)*G262)*E262))</f>
        <v>0</v>
      </c>
    </row>
    <row r="259" spans="1:28" ht="15.75" customHeight="1">
      <c r="A259" s="550"/>
      <c r="B259" s="551"/>
      <c r="C259" s="551"/>
      <c r="D259" s="552"/>
      <c r="E259" s="510"/>
      <c r="F259" s="511"/>
      <c r="G259" s="510"/>
      <c r="H259" s="513"/>
      <c r="I259" s="511"/>
      <c r="J259" s="520" t="s">
        <v>16</v>
      </c>
      <c r="K259" s="521"/>
      <c r="L259" s="522"/>
      <c r="M259" s="520" t="s">
        <v>17</v>
      </c>
      <c r="N259" s="521"/>
      <c r="O259" s="522"/>
      <c r="P259" s="520" t="s">
        <v>18</v>
      </c>
      <c r="Q259" s="521"/>
      <c r="R259" s="522"/>
      <c r="S259" s="520" t="s">
        <v>8</v>
      </c>
      <c r="T259" s="521"/>
      <c r="U259" s="522"/>
      <c r="V259" s="520" t="s">
        <v>13</v>
      </c>
      <c r="W259" s="521"/>
      <c r="X259" s="522"/>
      <c r="Y259" s="520" t="s">
        <v>149</v>
      </c>
      <c r="Z259" s="521"/>
      <c r="AA259" s="522"/>
      <c r="AB259" s="518"/>
    </row>
    <row r="260" spans="1:28" ht="15.75" customHeight="1">
      <c r="A260" s="523" t="str">
        <f>T(A145)</f>
        <v>Parking Structures</v>
      </c>
      <c r="B260" s="524"/>
      <c r="C260" s="141" t="str">
        <f>T(C145)</f>
        <v>LR</v>
      </c>
      <c r="D260" s="144">
        <f>SUM(D145)</f>
        <v>4</v>
      </c>
      <c r="E260" s="525">
        <v>1</v>
      </c>
      <c r="F260" s="526"/>
      <c r="G260" s="525">
        <f>SUM(G145)</f>
        <v>0</v>
      </c>
      <c r="H260" s="529"/>
      <c r="I260" s="526"/>
      <c r="J260" s="531">
        <v>0</v>
      </c>
      <c r="K260" s="532"/>
      <c r="L260" s="533"/>
      <c r="M260" s="531">
        <v>0</v>
      </c>
      <c r="N260" s="532"/>
      <c r="O260" s="533"/>
      <c r="P260" s="531">
        <v>0</v>
      </c>
      <c r="Q260" s="532"/>
      <c r="R260" s="533"/>
      <c r="S260" s="531">
        <v>0</v>
      </c>
      <c r="T260" s="532"/>
      <c r="U260" s="533"/>
      <c r="V260" s="531">
        <v>0</v>
      </c>
      <c r="W260" s="532"/>
      <c r="X260" s="533"/>
      <c r="Y260" s="531">
        <v>0</v>
      </c>
      <c r="Z260" s="532"/>
      <c r="AA260" s="533"/>
      <c r="AB260" s="518"/>
    </row>
    <row r="261" spans="1:28" ht="15.75" customHeight="1">
      <c r="A261" s="537" t="str">
        <f>T(A146)</f>
        <v/>
      </c>
      <c r="B261" s="538"/>
      <c r="C261" s="538"/>
      <c r="D261" s="539"/>
      <c r="E261" s="527"/>
      <c r="F261" s="528"/>
      <c r="G261" s="527"/>
      <c r="H261" s="530"/>
      <c r="I261" s="528"/>
      <c r="J261" s="534"/>
      <c r="K261" s="535"/>
      <c r="L261" s="536"/>
      <c r="M261" s="534"/>
      <c r="N261" s="535"/>
      <c r="O261" s="536"/>
      <c r="P261" s="534"/>
      <c r="Q261" s="535"/>
      <c r="R261" s="536"/>
      <c r="S261" s="534"/>
      <c r="T261" s="535"/>
      <c r="U261" s="536"/>
      <c r="V261" s="534"/>
      <c r="W261" s="535"/>
      <c r="X261" s="536"/>
      <c r="Y261" s="534"/>
      <c r="Z261" s="535"/>
      <c r="AA261" s="536"/>
      <c r="AB261" s="518"/>
    </row>
    <row r="262" spans="1:28" ht="15.75" customHeight="1" thickBot="1">
      <c r="A262" s="540"/>
      <c r="B262" s="541"/>
      <c r="C262" s="541"/>
      <c r="D262" s="542"/>
      <c r="E262" s="543">
        <f>SUM(E260)</f>
        <v>1</v>
      </c>
      <c r="F262" s="544"/>
      <c r="G262" s="545">
        <f>SUM(G260)</f>
        <v>0</v>
      </c>
      <c r="H262" s="543"/>
      <c r="I262" s="544"/>
      <c r="J262" s="545">
        <f>SUM((J260+M260+P260)/3)</f>
        <v>0</v>
      </c>
      <c r="K262" s="543"/>
      <c r="L262" s="543"/>
      <c r="M262" s="543"/>
      <c r="N262" s="543"/>
      <c r="O262" s="543"/>
      <c r="P262" s="543"/>
      <c r="Q262" s="543"/>
      <c r="R262" s="544"/>
      <c r="S262" s="545">
        <f>SUM(((S260*3)+V260+Y260)/5)</f>
        <v>0</v>
      </c>
      <c r="T262" s="543"/>
      <c r="U262" s="543"/>
      <c r="V262" s="543"/>
      <c r="W262" s="543"/>
      <c r="X262" s="543"/>
      <c r="Y262" s="543"/>
      <c r="Z262" s="543"/>
      <c r="AA262" s="544"/>
      <c r="AB262" s="519"/>
    </row>
    <row r="263" spans="1:28" ht="15.75" customHeight="1" thickBot="1">
      <c r="E263" s="145"/>
      <c r="F263" s="145"/>
      <c r="G263" s="145"/>
      <c r="H263" s="145"/>
      <c r="I263" s="145"/>
      <c r="J263" s="143"/>
      <c r="K263" s="143"/>
      <c r="L263" s="143"/>
      <c r="M263" s="143"/>
      <c r="N263" s="143"/>
      <c r="O263" s="143"/>
      <c r="P263" s="143"/>
      <c r="Q263" s="143"/>
      <c r="R263" s="143"/>
      <c r="S263" s="143"/>
      <c r="T263" s="143"/>
      <c r="U263" s="143"/>
      <c r="V263" s="143"/>
      <c r="W263" s="143"/>
      <c r="X263" s="143"/>
      <c r="Y263" s="143"/>
      <c r="Z263" s="143"/>
      <c r="AA263" s="143"/>
      <c r="AB263" s="145"/>
    </row>
    <row r="264" spans="1:28" ht="15.75" customHeight="1">
      <c r="A264" s="547" t="str">
        <f>T(A258)</f>
        <v>Hijack</v>
      </c>
      <c r="B264" s="548"/>
      <c r="C264" s="548"/>
      <c r="D264" s="549"/>
      <c r="E264" s="508" t="s">
        <v>45</v>
      </c>
      <c r="F264" s="509"/>
      <c r="G264" s="508" t="s">
        <v>3</v>
      </c>
      <c r="H264" s="512"/>
      <c r="I264" s="509"/>
      <c r="J264" s="514" t="s">
        <v>15</v>
      </c>
      <c r="K264" s="515"/>
      <c r="L264" s="515"/>
      <c r="M264" s="515"/>
      <c r="N264" s="515"/>
      <c r="O264" s="515"/>
      <c r="P264" s="515"/>
      <c r="Q264" s="515"/>
      <c r="R264" s="516"/>
      <c r="S264" s="514" t="s">
        <v>7</v>
      </c>
      <c r="T264" s="515"/>
      <c r="U264" s="515"/>
      <c r="V264" s="515"/>
      <c r="W264" s="515"/>
      <c r="X264" s="515"/>
      <c r="Y264" s="515"/>
      <c r="Z264" s="515"/>
      <c r="AA264" s="516"/>
      <c r="AB264" s="517">
        <f>SUM(((((J268+S268)/2)*G268)*E268))</f>
        <v>0</v>
      </c>
    </row>
    <row r="265" spans="1:28" ht="15.75" customHeight="1">
      <c r="A265" s="550"/>
      <c r="B265" s="551"/>
      <c r="C265" s="551"/>
      <c r="D265" s="552"/>
      <c r="E265" s="510"/>
      <c r="F265" s="511"/>
      <c r="G265" s="510"/>
      <c r="H265" s="513"/>
      <c r="I265" s="511"/>
      <c r="J265" s="520" t="s">
        <v>16</v>
      </c>
      <c r="K265" s="521"/>
      <c r="L265" s="522"/>
      <c r="M265" s="520" t="s">
        <v>17</v>
      </c>
      <c r="N265" s="521"/>
      <c r="O265" s="522"/>
      <c r="P265" s="520" t="s">
        <v>18</v>
      </c>
      <c r="Q265" s="521"/>
      <c r="R265" s="522"/>
      <c r="S265" s="520" t="s">
        <v>8</v>
      </c>
      <c r="T265" s="521"/>
      <c r="U265" s="522"/>
      <c r="V265" s="520" t="s">
        <v>13</v>
      </c>
      <c r="W265" s="521"/>
      <c r="X265" s="522"/>
      <c r="Y265" s="520" t="s">
        <v>149</v>
      </c>
      <c r="Z265" s="521"/>
      <c r="AA265" s="522"/>
      <c r="AB265" s="518"/>
    </row>
    <row r="266" spans="1:28" ht="15.75" customHeight="1">
      <c r="A266" s="523" t="str">
        <f>T(A151)</f>
        <v>Consist - Type 1</v>
      </c>
      <c r="B266" s="524"/>
      <c r="C266" s="141" t="str">
        <f>T(C151)</f>
        <v>LR</v>
      </c>
      <c r="D266" s="144">
        <f>SUM(D151)</f>
        <v>5</v>
      </c>
      <c r="E266" s="525">
        <v>1</v>
      </c>
      <c r="F266" s="526"/>
      <c r="G266" s="525">
        <f>SUM(G151)</f>
        <v>0</v>
      </c>
      <c r="H266" s="529"/>
      <c r="I266" s="526"/>
      <c r="J266" s="531">
        <v>0</v>
      </c>
      <c r="K266" s="532"/>
      <c r="L266" s="533"/>
      <c r="M266" s="531">
        <v>0</v>
      </c>
      <c r="N266" s="532"/>
      <c r="O266" s="533"/>
      <c r="P266" s="531">
        <v>0</v>
      </c>
      <c r="Q266" s="532"/>
      <c r="R266" s="533"/>
      <c r="S266" s="531">
        <v>0</v>
      </c>
      <c r="T266" s="532"/>
      <c r="U266" s="533"/>
      <c r="V266" s="531">
        <v>0</v>
      </c>
      <c r="W266" s="532"/>
      <c r="X266" s="533"/>
      <c r="Y266" s="531">
        <v>0</v>
      </c>
      <c r="Z266" s="532"/>
      <c r="AA266" s="533"/>
      <c r="AB266" s="518"/>
    </row>
    <row r="267" spans="1:28" ht="15.75" customHeight="1">
      <c r="A267" s="537" t="str">
        <f>T(A152)</f>
        <v/>
      </c>
      <c r="B267" s="538"/>
      <c r="C267" s="538"/>
      <c r="D267" s="539"/>
      <c r="E267" s="527"/>
      <c r="F267" s="528"/>
      <c r="G267" s="527"/>
      <c r="H267" s="530"/>
      <c r="I267" s="528"/>
      <c r="J267" s="534"/>
      <c r="K267" s="535"/>
      <c r="L267" s="536"/>
      <c r="M267" s="534"/>
      <c r="N267" s="535"/>
      <c r="O267" s="536"/>
      <c r="P267" s="534"/>
      <c r="Q267" s="535"/>
      <c r="R267" s="536"/>
      <c r="S267" s="534"/>
      <c r="T267" s="535"/>
      <c r="U267" s="536"/>
      <c r="V267" s="534"/>
      <c r="W267" s="535"/>
      <c r="X267" s="536"/>
      <c r="Y267" s="534"/>
      <c r="Z267" s="535"/>
      <c r="AA267" s="536"/>
      <c r="AB267" s="518"/>
    </row>
    <row r="268" spans="1:28" ht="15.75" customHeight="1" thickBot="1">
      <c r="A268" s="540"/>
      <c r="B268" s="541"/>
      <c r="C268" s="541"/>
      <c r="D268" s="542"/>
      <c r="E268" s="543">
        <f>SUM(E266)</f>
        <v>1</v>
      </c>
      <c r="F268" s="544"/>
      <c r="G268" s="545">
        <f>SUM(G266)</f>
        <v>0</v>
      </c>
      <c r="H268" s="543"/>
      <c r="I268" s="544"/>
      <c r="J268" s="545">
        <f>SUM((J266+M266+P266)/3)</f>
        <v>0</v>
      </c>
      <c r="K268" s="543"/>
      <c r="L268" s="543"/>
      <c r="M268" s="543"/>
      <c r="N268" s="543"/>
      <c r="O268" s="543"/>
      <c r="P268" s="543"/>
      <c r="Q268" s="543"/>
      <c r="R268" s="544"/>
      <c r="S268" s="545">
        <f>SUM(((S266*3)+V266+Y266)/5)</f>
        <v>0</v>
      </c>
      <c r="T268" s="543"/>
      <c r="U268" s="543"/>
      <c r="V268" s="543"/>
      <c r="W268" s="543"/>
      <c r="X268" s="543"/>
      <c r="Y268" s="543"/>
      <c r="Z268" s="543"/>
      <c r="AA268" s="544"/>
      <c r="AB268" s="519"/>
    </row>
    <row r="269" spans="1:28" ht="15.75" customHeight="1" thickBot="1">
      <c r="E269" s="145"/>
      <c r="F269" s="145"/>
      <c r="G269" s="145"/>
      <c r="H269" s="145"/>
      <c r="I269" s="145"/>
      <c r="J269" s="145"/>
      <c r="K269" s="145"/>
      <c r="L269" s="145"/>
      <c r="M269" s="145"/>
      <c r="N269" s="145"/>
      <c r="O269" s="145"/>
      <c r="P269" s="145"/>
      <c r="Q269" s="145"/>
      <c r="R269" s="145"/>
      <c r="S269" s="145"/>
      <c r="T269" s="145"/>
      <c r="U269" s="145"/>
      <c r="V269" s="145"/>
      <c r="W269" s="145"/>
      <c r="X269" s="145"/>
      <c r="Y269" s="145"/>
      <c r="Z269" s="145"/>
      <c r="AA269" s="145"/>
    </row>
    <row r="270" spans="1:28" ht="15.75" customHeight="1">
      <c r="A270" s="547" t="str">
        <f>T(A264)</f>
        <v>Hijack</v>
      </c>
      <c r="B270" s="548"/>
      <c r="C270" s="548"/>
      <c r="D270" s="549"/>
      <c r="E270" s="508" t="s">
        <v>45</v>
      </c>
      <c r="F270" s="509"/>
      <c r="G270" s="508" t="s">
        <v>3</v>
      </c>
      <c r="H270" s="512"/>
      <c r="I270" s="509"/>
      <c r="J270" s="514" t="s">
        <v>15</v>
      </c>
      <c r="K270" s="515"/>
      <c r="L270" s="515"/>
      <c r="M270" s="515"/>
      <c r="N270" s="515"/>
      <c r="O270" s="515"/>
      <c r="P270" s="515"/>
      <c r="Q270" s="515"/>
      <c r="R270" s="516"/>
      <c r="S270" s="514" t="s">
        <v>7</v>
      </c>
      <c r="T270" s="515"/>
      <c r="U270" s="515"/>
      <c r="V270" s="515"/>
      <c r="W270" s="515"/>
      <c r="X270" s="515"/>
      <c r="Y270" s="515"/>
      <c r="Z270" s="515"/>
      <c r="AA270" s="516"/>
      <c r="AB270" s="517">
        <f>SUM(((((J274+S274)/2)*G274)*E274))</f>
        <v>0</v>
      </c>
    </row>
    <row r="271" spans="1:28" ht="15.75" customHeight="1">
      <c r="A271" s="550"/>
      <c r="B271" s="551"/>
      <c r="C271" s="551"/>
      <c r="D271" s="552"/>
      <c r="E271" s="510"/>
      <c r="F271" s="511"/>
      <c r="G271" s="510"/>
      <c r="H271" s="513"/>
      <c r="I271" s="511"/>
      <c r="J271" s="520" t="s">
        <v>16</v>
      </c>
      <c r="K271" s="521"/>
      <c r="L271" s="522"/>
      <c r="M271" s="520" t="s">
        <v>17</v>
      </c>
      <c r="N271" s="521"/>
      <c r="O271" s="522"/>
      <c r="P271" s="520" t="s">
        <v>18</v>
      </c>
      <c r="Q271" s="521"/>
      <c r="R271" s="522"/>
      <c r="S271" s="520" t="s">
        <v>8</v>
      </c>
      <c r="T271" s="521"/>
      <c r="U271" s="522"/>
      <c r="V271" s="520" t="s">
        <v>13</v>
      </c>
      <c r="W271" s="521"/>
      <c r="X271" s="522"/>
      <c r="Y271" s="520" t="s">
        <v>149</v>
      </c>
      <c r="Z271" s="521"/>
      <c r="AA271" s="572"/>
      <c r="AB271" s="518"/>
    </row>
    <row r="272" spans="1:28" ht="15.75" customHeight="1">
      <c r="A272" s="523" t="str">
        <f>T(A157)</f>
        <v>Consist - Type 2</v>
      </c>
      <c r="B272" s="524"/>
      <c r="C272" s="141" t="str">
        <f>T(C157)</f>
        <v>LR</v>
      </c>
      <c r="D272" s="144">
        <f>SUM(D157)</f>
        <v>6</v>
      </c>
      <c r="E272" s="525">
        <v>1</v>
      </c>
      <c r="F272" s="526"/>
      <c r="G272" s="525">
        <f>SUM(G157)</f>
        <v>0</v>
      </c>
      <c r="H272" s="529"/>
      <c r="I272" s="526"/>
      <c r="J272" s="531">
        <v>0</v>
      </c>
      <c r="K272" s="532"/>
      <c r="L272" s="533"/>
      <c r="M272" s="531">
        <v>0</v>
      </c>
      <c r="N272" s="532"/>
      <c r="O272" s="533"/>
      <c r="P272" s="531">
        <v>0</v>
      </c>
      <c r="Q272" s="532"/>
      <c r="R272" s="533"/>
      <c r="S272" s="531">
        <v>0</v>
      </c>
      <c r="T272" s="532"/>
      <c r="U272" s="533"/>
      <c r="V272" s="531">
        <v>0</v>
      </c>
      <c r="W272" s="532"/>
      <c r="X272" s="533"/>
      <c r="Y272" s="531">
        <v>0</v>
      </c>
      <c r="Z272" s="532"/>
      <c r="AA272" s="533"/>
      <c r="AB272" s="518"/>
    </row>
    <row r="273" spans="1:28" ht="15.75" customHeight="1">
      <c r="A273" s="537" t="str">
        <f>T(A158)</f>
        <v/>
      </c>
      <c r="B273" s="538"/>
      <c r="C273" s="538"/>
      <c r="D273" s="539"/>
      <c r="E273" s="527"/>
      <c r="F273" s="528"/>
      <c r="G273" s="527"/>
      <c r="H273" s="530"/>
      <c r="I273" s="528"/>
      <c r="J273" s="534"/>
      <c r="K273" s="535"/>
      <c r="L273" s="536"/>
      <c r="M273" s="534"/>
      <c r="N273" s="535"/>
      <c r="O273" s="536"/>
      <c r="P273" s="534"/>
      <c r="Q273" s="535"/>
      <c r="R273" s="536"/>
      <c r="S273" s="534"/>
      <c r="T273" s="535"/>
      <c r="U273" s="536"/>
      <c r="V273" s="534"/>
      <c r="W273" s="535"/>
      <c r="X273" s="536"/>
      <c r="Y273" s="534"/>
      <c r="Z273" s="535"/>
      <c r="AA273" s="536"/>
      <c r="AB273" s="518"/>
    </row>
    <row r="274" spans="1:28" ht="15.75" customHeight="1" thickBot="1">
      <c r="A274" s="540"/>
      <c r="B274" s="541"/>
      <c r="C274" s="541"/>
      <c r="D274" s="542"/>
      <c r="E274" s="543">
        <f>SUM(E272)</f>
        <v>1</v>
      </c>
      <c r="F274" s="544"/>
      <c r="G274" s="545">
        <f>SUM(G272)</f>
        <v>0</v>
      </c>
      <c r="H274" s="543"/>
      <c r="I274" s="544"/>
      <c r="J274" s="545">
        <f>SUM((J272+M272+P272)/3)</f>
        <v>0</v>
      </c>
      <c r="K274" s="543"/>
      <c r="L274" s="543"/>
      <c r="M274" s="543"/>
      <c r="N274" s="543"/>
      <c r="O274" s="543"/>
      <c r="P274" s="543"/>
      <c r="Q274" s="543"/>
      <c r="R274" s="544"/>
      <c r="S274" s="545">
        <f>SUM(((S272*3)+V272+Y272)/5)</f>
        <v>0</v>
      </c>
      <c r="T274" s="543"/>
      <c r="U274" s="543"/>
      <c r="V274" s="543"/>
      <c r="W274" s="543"/>
      <c r="X274" s="543"/>
      <c r="Y274" s="543"/>
      <c r="Z274" s="543"/>
      <c r="AA274" s="544"/>
      <c r="AB274" s="519"/>
    </row>
    <row r="275" spans="1:28" ht="15.75" customHeight="1" thickBot="1">
      <c r="E275" s="145"/>
      <c r="F275" s="145"/>
      <c r="G275" s="145"/>
      <c r="H275" s="145"/>
      <c r="I275" s="145"/>
      <c r="J275" s="143"/>
      <c r="K275" s="143"/>
      <c r="L275" s="143"/>
      <c r="M275" s="143"/>
      <c r="N275" s="143"/>
      <c r="O275" s="143"/>
      <c r="P275" s="143"/>
      <c r="Q275" s="143"/>
      <c r="R275" s="143"/>
      <c r="S275" s="143"/>
      <c r="T275" s="143"/>
      <c r="U275" s="143"/>
      <c r="V275" s="143"/>
      <c r="W275" s="143"/>
      <c r="X275" s="143"/>
      <c r="Y275" s="143"/>
      <c r="Z275" s="143"/>
      <c r="AA275" s="143"/>
    </row>
    <row r="276" spans="1:28" ht="15.75" customHeight="1">
      <c r="A276" s="547" t="str">
        <f>T(A270)</f>
        <v>Hijack</v>
      </c>
      <c r="B276" s="548"/>
      <c r="C276" s="548"/>
      <c r="D276" s="549"/>
      <c r="E276" s="508" t="s">
        <v>45</v>
      </c>
      <c r="F276" s="509"/>
      <c r="G276" s="508" t="s">
        <v>3</v>
      </c>
      <c r="H276" s="512"/>
      <c r="I276" s="509"/>
      <c r="J276" s="514" t="s">
        <v>15</v>
      </c>
      <c r="K276" s="515"/>
      <c r="L276" s="515"/>
      <c r="M276" s="515"/>
      <c r="N276" s="515"/>
      <c r="O276" s="515"/>
      <c r="P276" s="515"/>
      <c r="Q276" s="515"/>
      <c r="R276" s="516"/>
      <c r="S276" s="514" t="s">
        <v>7</v>
      </c>
      <c r="T276" s="515"/>
      <c r="U276" s="515"/>
      <c r="V276" s="515"/>
      <c r="W276" s="515"/>
      <c r="X276" s="515"/>
      <c r="Y276" s="515"/>
      <c r="Z276" s="515"/>
      <c r="AA276" s="516"/>
      <c r="AB276" s="517">
        <f>SUM(((((J280+S280)/2)*G280)*E280))</f>
        <v>0</v>
      </c>
    </row>
    <row r="277" spans="1:28" ht="15.75" customHeight="1">
      <c r="A277" s="550"/>
      <c r="B277" s="551"/>
      <c r="C277" s="551"/>
      <c r="D277" s="552"/>
      <c r="E277" s="510"/>
      <c r="F277" s="511"/>
      <c r="G277" s="510"/>
      <c r="H277" s="513"/>
      <c r="I277" s="511"/>
      <c r="J277" s="520" t="s">
        <v>16</v>
      </c>
      <c r="K277" s="521"/>
      <c r="L277" s="522"/>
      <c r="M277" s="520" t="s">
        <v>17</v>
      </c>
      <c r="N277" s="521"/>
      <c r="O277" s="522"/>
      <c r="P277" s="520" t="s">
        <v>18</v>
      </c>
      <c r="Q277" s="521"/>
      <c r="R277" s="522"/>
      <c r="S277" s="520" t="s">
        <v>8</v>
      </c>
      <c r="T277" s="521"/>
      <c r="U277" s="522"/>
      <c r="V277" s="520" t="s">
        <v>13</v>
      </c>
      <c r="W277" s="521"/>
      <c r="X277" s="522"/>
      <c r="Y277" s="520" t="s">
        <v>149</v>
      </c>
      <c r="Z277" s="521"/>
      <c r="AA277" s="522"/>
      <c r="AB277" s="518"/>
    </row>
    <row r="278" spans="1:28" ht="15.75" customHeight="1">
      <c r="A278" s="523" t="str">
        <f>T(A163)</f>
        <v>Primary Control Center</v>
      </c>
      <c r="B278" s="524"/>
      <c r="C278" s="141" t="str">
        <f>T(C163)</f>
        <v>LR</v>
      </c>
      <c r="D278" s="144">
        <f>SUM(D163)</f>
        <v>7</v>
      </c>
      <c r="E278" s="525">
        <v>1</v>
      </c>
      <c r="F278" s="526"/>
      <c r="G278" s="525">
        <f>SUM(G163)</f>
        <v>0</v>
      </c>
      <c r="H278" s="529"/>
      <c r="I278" s="526"/>
      <c r="J278" s="531">
        <v>0</v>
      </c>
      <c r="K278" s="532"/>
      <c r="L278" s="533"/>
      <c r="M278" s="531">
        <v>0</v>
      </c>
      <c r="N278" s="532"/>
      <c r="O278" s="533"/>
      <c r="P278" s="531">
        <v>0</v>
      </c>
      <c r="Q278" s="532"/>
      <c r="R278" s="533"/>
      <c r="S278" s="531">
        <v>0</v>
      </c>
      <c r="T278" s="532"/>
      <c r="U278" s="533"/>
      <c r="V278" s="531">
        <v>0</v>
      </c>
      <c r="W278" s="532"/>
      <c r="X278" s="533"/>
      <c r="Y278" s="531">
        <v>0</v>
      </c>
      <c r="Z278" s="532"/>
      <c r="AA278" s="533"/>
      <c r="AB278" s="518"/>
    </row>
    <row r="279" spans="1:28" ht="15.75" customHeight="1">
      <c r="A279" s="537" t="str">
        <f>T(A164)</f>
        <v/>
      </c>
      <c r="B279" s="538"/>
      <c r="C279" s="538"/>
      <c r="D279" s="539"/>
      <c r="E279" s="527"/>
      <c r="F279" s="528"/>
      <c r="G279" s="527"/>
      <c r="H279" s="530"/>
      <c r="I279" s="528"/>
      <c r="J279" s="534"/>
      <c r="K279" s="535"/>
      <c r="L279" s="536"/>
      <c r="M279" s="534"/>
      <c r="N279" s="535"/>
      <c r="O279" s="536"/>
      <c r="P279" s="534"/>
      <c r="Q279" s="535"/>
      <c r="R279" s="536"/>
      <c r="S279" s="534"/>
      <c r="T279" s="535"/>
      <c r="U279" s="536"/>
      <c r="V279" s="534"/>
      <c r="W279" s="535"/>
      <c r="X279" s="536"/>
      <c r="Y279" s="534"/>
      <c r="Z279" s="535"/>
      <c r="AA279" s="536"/>
      <c r="AB279" s="518"/>
    </row>
    <row r="280" spans="1:28" ht="15.75" customHeight="1" thickBot="1">
      <c r="A280" s="540"/>
      <c r="B280" s="541"/>
      <c r="C280" s="541"/>
      <c r="D280" s="542"/>
      <c r="E280" s="543">
        <f>SUM(E278)</f>
        <v>1</v>
      </c>
      <c r="F280" s="544"/>
      <c r="G280" s="545">
        <f>SUM(G278)</f>
        <v>0</v>
      </c>
      <c r="H280" s="543"/>
      <c r="I280" s="544"/>
      <c r="J280" s="545">
        <f>SUM((J278+M278+P278)/3)</f>
        <v>0</v>
      </c>
      <c r="K280" s="543"/>
      <c r="L280" s="543"/>
      <c r="M280" s="543"/>
      <c r="N280" s="543"/>
      <c r="O280" s="543"/>
      <c r="P280" s="543"/>
      <c r="Q280" s="543"/>
      <c r="R280" s="544"/>
      <c r="S280" s="545">
        <f>SUM(((S278*3)+V278+Y278)/5)</f>
        <v>0</v>
      </c>
      <c r="T280" s="543"/>
      <c r="U280" s="543"/>
      <c r="V280" s="543"/>
      <c r="W280" s="543"/>
      <c r="X280" s="543"/>
      <c r="Y280" s="543"/>
      <c r="Z280" s="543"/>
      <c r="AA280" s="544"/>
      <c r="AB280" s="519"/>
    </row>
    <row r="281" spans="1:28" ht="15.75" customHeight="1" thickBot="1">
      <c r="E281" s="145"/>
      <c r="F281" s="145"/>
      <c r="G281" s="145"/>
      <c r="H281" s="145"/>
      <c r="I281" s="145"/>
      <c r="J281" s="143"/>
      <c r="K281" s="143"/>
      <c r="L281" s="143"/>
      <c r="M281" s="143"/>
      <c r="N281" s="143"/>
      <c r="O281" s="143"/>
      <c r="P281" s="143"/>
      <c r="Q281" s="143"/>
      <c r="R281" s="143"/>
      <c r="S281" s="143"/>
      <c r="T281" s="143"/>
      <c r="U281" s="143"/>
      <c r="V281" s="143"/>
      <c r="W281" s="143"/>
      <c r="X281" s="143"/>
      <c r="Y281" s="143"/>
      <c r="Z281" s="143"/>
      <c r="AA281" s="143"/>
    </row>
    <row r="282" spans="1:28" ht="15.75" customHeight="1">
      <c r="A282" s="547" t="str">
        <f>T(A276)</f>
        <v>Hijack</v>
      </c>
      <c r="B282" s="548"/>
      <c r="C282" s="548"/>
      <c r="D282" s="549"/>
      <c r="E282" s="508" t="s">
        <v>45</v>
      </c>
      <c r="F282" s="509"/>
      <c r="G282" s="508" t="s">
        <v>3</v>
      </c>
      <c r="H282" s="512"/>
      <c r="I282" s="509"/>
      <c r="J282" s="514" t="s">
        <v>15</v>
      </c>
      <c r="K282" s="515"/>
      <c r="L282" s="515"/>
      <c r="M282" s="515"/>
      <c r="N282" s="515"/>
      <c r="O282" s="515"/>
      <c r="P282" s="515"/>
      <c r="Q282" s="515"/>
      <c r="R282" s="516"/>
      <c r="S282" s="514" t="s">
        <v>7</v>
      </c>
      <c r="T282" s="515"/>
      <c r="U282" s="515"/>
      <c r="V282" s="515"/>
      <c r="W282" s="515"/>
      <c r="X282" s="515"/>
      <c r="Y282" s="515"/>
      <c r="Z282" s="515"/>
      <c r="AA282" s="516"/>
      <c r="AB282" s="517">
        <f>SUM(((((J286+S286)/2)*G286)*E286))</f>
        <v>0</v>
      </c>
    </row>
    <row r="283" spans="1:28" ht="15.75" customHeight="1">
      <c r="A283" s="550"/>
      <c r="B283" s="551"/>
      <c r="C283" s="551"/>
      <c r="D283" s="552"/>
      <c r="E283" s="510"/>
      <c r="F283" s="511"/>
      <c r="G283" s="510"/>
      <c r="H283" s="513"/>
      <c r="I283" s="511"/>
      <c r="J283" s="520" t="s">
        <v>16</v>
      </c>
      <c r="K283" s="521"/>
      <c r="L283" s="522"/>
      <c r="M283" s="520" t="s">
        <v>17</v>
      </c>
      <c r="N283" s="521"/>
      <c r="O283" s="522"/>
      <c r="P283" s="520" t="s">
        <v>18</v>
      </c>
      <c r="Q283" s="521"/>
      <c r="R283" s="522"/>
      <c r="S283" s="520" t="s">
        <v>8</v>
      </c>
      <c r="T283" s="521"/>
      <c r="U283" s="522"/>
      <c r="V283" s="520" t="s">
        <v>13</v>
      </c>
      <c r="W283" s="521"/>
      <c r="X283" s="522"/>
      <c r="Y283" s="520" t="s">
        <v>149</v>
      </c>
      <c r="Z283" s="521"/>
      <c r="AA283" s="522"/>
      <c r="AB283" s="518"/>
    </row>
    <row r="284" spans="1:28" ht="15.75" customHeight="1">
      <c r="A284" s="523" t="str">
        <f>T(A169)</f>
        <v>Cyber Systems</v>
      </c>
      <c r="B284" s="524"/>
      <c r="C284" s="141" t="str">
        <f>T(C169)</f>
        <v>LR</v>
      </c>
      <c r="D284" s="144">
        <f>SUM(D169)</f>
        <v>8</v>
      </c>
      <c r="E284" s="525">
        <v>1</v>
      </c>
      <c r="F284" s="526"/>
      <c r="G284" s="525">
        <f>SUM(G169)</f>
        <v>0</v>
      </c>
      <c r="H284" s="529"/>
      <c r="I284" s="526"/>
      <c r="J284" s="531">
        <v>0</v>
      </c>
      <c r="K284" s="532"/>
      <c r="L284" s="533"/>
      <c r="M284" s="531">
        <v>0</v>
      </c>
      <c r="N284" s="532"/>
      <c r="O284" s="533"/>
      <c r="P284" s="531">
        <v>0</v>
      </c>
      <c r="Q284" s="532"/>
      <c r="R284" s="533"/>
      <c r="S284" s="531">
        <v>0</v>
      </c>
      <c r="T284" s="532"/>
      <c r="U284" s="533"/>
      <c r="V284" s="531">
        <v>0</v>
      </c>
      <c r="W284" s="532"/>
      <c r="X284" s="533"/>
      <c r="Y284" s="531">
        <v>0</v>
      </c>
      <c r="Z284" s="532"/>
      <c r="AA284" s="533"/>
      <c r="AB284" s="518"/>
    </row>
    <row r="285" spans="1:28" ht="15.75" customHeight="1">
      <c r="A285" s="537" t="str">
        <f>T(A170)</f>
        <v/>
      </c>
      <c r="B285" s="538"/>
      <c r="C285" s="538"/>
      <c r="D285" s="539"/>
      <c r="E285" s="527"/>
      <c r="F285" s="528"/>
      <c r="G285" s="527"/>
      <c r="H285" s="530"/>
      <c r="I285" s="528"/>
      <c r="J285" s="534"/>
      <c r="K285" s="535"/>
      <c r="L285" s="536"/>
      <c r="M285" s="534"/>
      <c r="N285" s="535"/>
      <c r="O285" s="536"/>
      <c r="P285" s="534"/>
      <c r="Q285" s="535"/>
      <c r="R285" s="536"/>
      <c r="S285" s="534"/>
      <c r="T285" s="535"/>
      <c r="U285" s="536"/>
      <c r="V285" s="534"/>
      <c r="W285" s="535"/>
      <c r="X285" s="536"/>
      <c r="Y285" s="534"/>
      <c r="Z285" s="535"/>
      <c r="AA285" s="536"/>
      <c r="AB285" s="518"/>
    </row>
    <row r="286" spans="1:28" ht="15.75" customHeight="1" thickBot="1">
      <c r="A286" s="540"/>
      <c r="B286" s="541"/>
      <c r="C286" s="541"/>
      <c r="D286" s="542"/>
      <c r="E286" s="543">
        <f>SUM(E284)</f>
        <v>1</v>
      </c>
      <c r="F286" s="544"/>
      <c r="G286" s="545">
        <f>SUM(G284)</f>
        <v>0</v>
      </c>
      <c r="H286" s="543"/>
      <c r="I286" s="544"/>
      <c r="J286" s="545">
        <f>SUM((J284+M284+P284)/3)</f>
        <v>0</v>
      </c>
      <c r="K286" s="543"/>
      <c r="L286" s="543"/>
      <c r="M286" s="543"/>
      <c r="N286" s="543"/>
      <c r="O286" s="543"/>
      <c r="P286" s="543"/>
      <c r="Q286" s="543"/>
      <c r="R286" s="544"/>
      <c r="S286" s="545">
        <f>SUM(((S284*3)+V284+Y284)/5)</f>
        <v>0</v>
      </c>
      <c r="T286" s="543"/>
      <c r="U286" s="543"/>
      <c r="V286" s="543"/>
      <c r="W286" s="543"/>
      <c r="X286" s="543"/>
      <c r="Y286" s="543"/>
      <c r="Z286" s="543"/>
      <c r="AA286" s="544"/>
      <c r="AB286" s="519"/>
    </row>
    <row r="287" spans="1:28" ht="15.75" customHeight="1" thickBot="1">
      <c r="E287" s="145"/>
      <c r="F287" s="145"/>
      <c r="G287" s="145"/>
      <c r="H287" s="145"/>
      <c r="I287" s="145"/>
      <c r="J287" s="145"/>
      <c r="K287" s="145"/>
      <c r="L287" s="145"/>
      <c r="M287" s="145"/>
      <c r="N287" s="145"/>
      <c r="O287" s="145"/>
      <c r="P287" s="145"/>
      <c r="Q287" s="145"/>
      <c r="R287" s="145"/>
      <c r="S287" s="145"/>
      <c r="T287" s="145"/>
      <c r="U287" s="145"/>
      <c r="V287" s="145"/>
      <c r="W287" s="145"/>
      <c r="X287" s="145"/>
      <c r="Y287" s="145"/>
      <c r="Z287" s="145"/>
      <c r="AA287" s="145"/>
    </row>
    <row r="288" spans="1:28" ht="15.75" customHeight="1">
      <c r="A288" s="547" t="str">
        <f>T(A276)</f>
        <v>Hijack</v>
      </c>
      <c r="B288" s="548"/>
      <c r="C288" s="548"/>
      <c r="D288" s="549"/>
      <c r="E288" s="508" t="s">
        <v>45</v>
      </c>
      <c r="F288" s="509"/>
      <c r="G288" s="508" t="s">
        <v>3</v>
      </c>
      <c r="H288" s="512"/>
      <c r="I288" s="509"/>
      <c r="J288" s="514" t="s">
        <v>15</v>
      </c>
      <c r="K288" s="515"/>
      <c r="L288" s="515"/>
      <c r="M288" s="515"/>
      <c r="N288" s="515"/>
      <c r="O288" s="515"/>
      <c r="P288" s="515"/>
      <c r="Q288" s="515"/>
      <c r="R288" s="516"/>
      <c r="S288" s="514" t="s">
        <v>7</v>
      </c>
      <c r="T288" s="515"/>
      <c r="U288" s="515"/>
      <c r="V288" s="515"/>
      <c r="W288" s="515"/>
      <c r="X288" s="515"/>
      <c r="Y288" s="515"/>
      <c r="Z288" s="515"/>
      <c r="AA288" s="516"/>
      <c r="AB288" s="517">
        <f>SUM(((((J292+S292)/2)*G292)*E292))</f>
        <v>0</v>
      </c>
    </row>
    <row r="289" spans="1:28" ht="15.75" customHeight="1">
      <c r="A289" s="550"/>
      <c r="B289" s="551"/>
      <c r="C289" s="551"/>
      <c r="D289" s="552"/>
      <c r="E289" s="510"/>
      <c r="F289" s="511"/>
      <c r="G289" s="510"/>
      <c r="H289" s="513"/>
      <c r="I289" s="511"/>
      <c r="J289" s="520" t="s">
        <v>16</v>
      </c>
      <c r="K289" s="521"/>
      <c r="L289" s="522"/>
      <c r="M289" s="520" t="s">
        <v>17</v>
      </c>
      <c r="N289" s="521"/>
      <c r="O289" s="522"/>
      <c r="P289" s="520" t="s">
        <v>18</v>
      </c>
      <c r="Q289" s="521"/>
      <c r="R289" s="522"/>
      <c r="S289" s="520" t="s">
        <v>8</v>
      </c>
      <c r="T289" s="521"/>
      <c r="U289" s="522"/>
      <c r="V289" s="520" t="s">
        <v>13</v>
      </c>
      <c r="W289" s="521"/>
      <c r="X289" s="522"/>
      <c r="Y289" s="520" t="s">
        <v>149</v>
      </c>
      <c r="Z289" s="521"/>
      <c r="AA289" s="572"/>
      <c r="AB289" s="518"/>
    </row>
    <row r="290" spans="1:28" ht="15.75" customHeight="1">
      <c r="A290" s="523" t="str">
        <f>T(A175)</f>
        <v>Right of Way (ROW)</v>
      </c>
      <c r="B290" s="524"/>
      <c r="C290" s="141" t="str">
        <f>T(C175)</f>
        <v>LR</v>
      </c>
      <c r="D290" s="144">
        <f>SUM(D175)</f>
        <v>9</v>
      </c>
      <c r="E290" s="525">
        <v>1</v>
      </c>
      <c r="F290" s="526"/>
      <c r="G290" s="525">
        <f>SUM(G175)</f>
        <v>0</v>
      </c>
      <c r="H290" s="529"/>
      <c r="I290" s="526"/>
      <c r="J290" s="531">
        <v>0</v>
      </c>
      <c r="K290" s="532"/>
      <c r="L290" s="533"/>
      <c r="M290" s="531">
        <v>0</v>
      </c>
      <c r="N290" s="532"/>
      <c r="O290" s="533"/>
      <c r="P290" s="531">
        <v>0</v>
      </c>
      <c r="Q290" s="532"/>
      <c r="R290" s="533"/>
      <c r="S290" s="531">
        <v>0</v>
      </c>
      <c r="T290" s="532"/>
      <c r="U290" s="533"/>
      <c r="V290" s="531">
        <v>0</v>
      </c>
      <c r="W290" s="532"/>
      <c r="X290" s="533"/>
      <c r="Y290" s="531">
        <v>0</v>
      </c>
      <c r="Z290" s="532"/>
      <c r="AA290" s="533"/>
      <c r="AB290" s="518"/>
    </row>
    <row r="291" spans="1:28" ht="15.75" customHeight="1">
      <c r="A291" s="537" t="str">
        <f>T(A176)</f>
        <v/>
      </c>
      <c r="B291" s="538"/>
      <c r="C291" s="538"/>
      <c r="D291" s="539"/>
      <c r="E291" s="527"/>
      <c r="F291" s="528"/>
      <c r="G291" s="527"/>
      <c r="H291" s="530"/>
      <c r="I291" s="528"/>
      <c r="J291" s="534"/>
      <c r="K291" s="535"/>
      <c r="L291" s="536"/>
      <c r="M291" s="534"/>
      <c r="N291" s="535"/>
      <c r="O291" s="536"/>
      <c r="P291" s="534"/>
      <c r="Q291" s="535"/>
      <c r="R291" s="536"/>
      <c r="S291" s="534"/>
      <c r="T291" s="535"/>
      <c r="U291" s="536"/>
      <c r="V291" s="534"/>
      <c r="W291" s="535"/>
      <c r="X291" s="536"/>
      <c r="Y291" s="534"/>
      <c r="Z291" s="535"/>
      <c r="AA291" s="536"/>
      <c r="AB291" s="518"/>
    </row>
    <row r="292" spans="1:28" ht="15.75" customHeight="1" thickBot="1">
      <c r="A292" s="540"/>
      <c r="B292" s="541"/>
      <c r="C292" s="541"/>
      <c r="D292" s="542"/>
      <c r="E292" s="543">
        <f>SUM(E290)</f>
        <v>1</v>
      </c>
      <c r="F292" s="544"/>
      <c r="G292" s="545">
        <f>SUM(G290)</f>
        <v>0</v>
      </c>
      <c r="H292" s="543"/>
      <c r="I292" s="544"/>
      <c r="J292" s="545">
        <f>SUM((J290+M290+P290)/3)</f>
        <v>0</v>
      </c>
      <c r="K292" s="543"/>
      <c r="L292" s="543"/>
      <c r="M292" s="543"/>
      <c r="N292" s="543"/>
      <c r="O292" s="543"/>
      <c r="P292" s="543"/>
      <c r="Q292" s="543"/>
      <c r="R292" s="544"/>
      <c r="S292" s="545">
        <f>SUM(((S290*3)+V290+Y290)/5)</f>
        <v>0</v>
      </c>
      <c r="T292" s="543"/>
      <c r="U292" s="543"/>
      <c r="V292" s="543"/>
      <c r="W292" s="543"/>
      <c r="X292" s="543"/>
      <c r="Y292" s="543"/>
      <c r="Z292" s="543"/>
      <c r="AA292" s="544"/>
      <c r="AB292" s="519"/>
    </row>
    <row r="293" spans="1:28" ht="15.75" customHeight="1" thickBot="1">
      <c r="E293" s="145"/>
      <c r="F293" s="145"/>
      <c r="G293" s="145"/>
      <c r="H293" s="145"/>
      <c r="I293" s="145"/>
      <c r="J293" s="143"/>
      <c r="K293" s="143"/>
      <c r="L293" s="143"/>
      <c r="M293" s="143"/>
      <c r="N293" s="143"/>
      <c r="O293" s="143"/>
      <c r="P293" s="143"/>
      <c r="Q293" s="143"/>
      <c r="R293" s="143"/>
      <c r="S293" s="143"/>
      <c r="T293" s="143"/>
      <c r="U293" s="143"/>
      <c r="V293" s="143"/>
      <c r="W293" s="143"/>
      <c r="X293" s="143"/>
      <c r="Y293" s="143"/>
      <c r="Z293" s="143"/>
      <c r="AA293" s="143"/>
    </row>
    <row r="294" spans="1:28" ht="15.75" customHeight="1">
      <c r="A294" s="547" t="str">
        <f>T(A276)</f>
        <v>Hijack</v>
      </c>
      <c r="B294" s="548"/>
      <c r="C294" s="548"/>
      <c r="D294" s="549"/>
      <c r="E294" s="508" t="s">
        <v>45</v>
      </c>
      <c r="F294" s="509"/>
      <c r="G294" s="508" t="s">
        <v>3</v>
      </c>
      <c r="H294" s="512"/>
      <c r="I294" s="509"/>
      <c r="J294" s="514" t="s">
        <v>15</v>
      </c>
      <c r="K294" s="515"/>
      <c r="L294" s="515"/>
      <c r="M294" s="515"/>
      <c r="N294" s="515"/>
      <c r="O294" s="515"/>
      <c r="P294" s="515"/>
      <c r="Q294" s="515"/>
      <c r="R294" s="516"/>
      <c r="S294" s="514" t="s">
        <v>7</v>
      </c>
      <c r="T294" s="515"/>
      <c r="U294" s="515"/>
      <c r="V294" s="515"/>
      <c r="W294" s="515"/>
      <c r="X294" s="515"/>
      <c r="Y294" s="515"/>
      <c r="Z294" s="515"/>
      <c r="AA294" s="516"/>
      <c r="AB294" s="517">
        <f>SUM(((((J298+S298)/2)*G298)*E298))</f>
        <v>0</v>
      </c>
    </row>
    <row r="295" spans="1:28" ht="15.75" customHeight="1">
      <c r="A295" s="550"/>
      <c r="B295" s="551"/>
      <c r="C295" s="551"/>
      <c r="D295" s="552"/>
      <c r="E295" s="510"/>
      <c r="F295" s="511"/>
      <c r="G295" s="510"/>
      <c r="H295" s="513"/>
      <c r="I295" s="511"/>
      <c r="J295" s="520" t="s">
        <v>16</v>
      </c>
      <c r="K295" s="521"/>
      <c r="L295" s="522"/>
      <c r="M295" s="520" t="s">
        <v>17</v>
      </c>
      <c r="N295" s="521"/>
      <c r="O295" s="522"/>
      <c r="P295" s="520" t="s">
        <v>18</v>
      </c>
      <c r="Q295" s="521"/>
      <c r="R295" s="522"/>
      <c r="S295" s="520" t="s">
        <v>8</v>
      </c>
      <c r="T295" s="521"/>
      <c r="U295" s="522"/>
      <c r="V295" s="520" t="s">
        <v>13</v>
      </c>
      <c r="W295" s="521"/>
      <c r="X295" s="522"/>
      <c r="Y295" s="520" t="s">
        <v>149</v>
      </c>
      <c r="Z295" s="521"/>
      <c r="AA295" s="522"/>
      <c r="AB295" s="518"/>
    </row>
    <row r="296" spans="1:28" ht="15.75" customHeight="1">
      <c r="A296" s="523" t="str">
        <f>T(A181)</f>
        <v>Signals &amp; PTC</v>
      </c>
      <c r="B296" s="524"/>
      <c r="C296" s="141" t="str">
        <f>T(C181)</f>
        <v>LR</v>
      </c>
      <c r="D296" s="144">
        <f>SUM(D181)</f>
        <v>10</v>
      </c>
      <c r="E296" s="525">
        <v>1</v>
      </c>
      <c r="F296" s="526"/>
      <c r="G296" s="525">
        <f>SUM(G181)</f>
        <v>0</v>
      </c>
      <c r="H296" s="529"/>
      <c r="I296" s="526"/>
      <c r="J296" s="531">
        <v>0</v>
      </c>
      <c r="K296" s="532"/>
      <c r="L296" s="533"/>
      <c r="M296" s="531">
        <v>0</v>
      </c>
      <c r="N296" s="532"/>
      <c r="O296" s="533"/>
      <c r="P296" s="531">
        <v>0</v>
      </c>
      <c r="Q296" s="532"/>
      <c r="R296" s="533"/>
      <c r="S296" s="531">
        <v>0</v>
      </c>
      <c r="T296" s="532"/>
      <c r="U296" s="533"/>
      <c r="V296" s="531">
        <v>0</v>
      </c>
      <c r="W296" s="532"/>
      <c r="X296" s="533"/>
      <c r="Y296" s="531">
        <v>0</v>
      </c>
      <c r="Z296" s="532"/>
      <c r="AA296" s="533"/>
      <c r="AB296" s="518"/>
    </row>
    <row r="297" spans="1:28" ht="15.75" customHeight="1">
      <c r="A297" s="537" t="str">
        <f>T(A182)</f>
        <v/>
      </c>
      <c r="B297" s="538"/>
      <c r="C297" s="538"/>
      <c r="D297" s="539"/>
      <c r="E297" s="527"/>
      <c r="F297" s="528"/>
      <c r="G297" s="527"/>
      <c r="H297" s="530"/>
      <c r="I297" s="528"/>
      <c r="J297" s="534"/>
      <c r="K297" s="535"/>
      <c r="L297" s="536"/>
      <c r="M297" s="534"/>
      <c r="N297" s="535"/>
      <c r="O297" s="536"/>
      <c r="P297" s="534"/>
      <c r="Q297" s="535"/>
      <c r="R297" s="536"/>
      <c r="S297" s="534"/>
      <c r="T297" s="535"/>
      <c r="U297" s="536"/>
      <c r="V297" s="534"/>
      <c r="W297" s="535"/>
      <c r="X297" s="536"/>
      <c r="Y297" s="534"/>
      <c r="Z297" s="535"/>
      <c r="AA297" s="536"/>
      <c r="AB297" s="518"/>
    </row>
    <row r="298" spans="1:28" ht="15.75" customHeight="1" thickBot="1">
      <c r="A298" s="540"/>
      <c r="B298" s="541"/>
      <c r="C298" s="541"/>
      <c r="D298" s="542"/>
      <c r="E298" s="543">
        <f>SUM(E296)</f>
        <v>1</v>
      </c>
      <c r="F298" s="544"/>
      <c r="G298" s="545">
        <f>SUM(G296)</f>
        <v>0</v>
      </c>
      <c r="H298" s="543"/>
      <c r="I298" s="544"/>
      <c r="J298" s="545">
        <f>SUM((J296+M296+P296)/3)</f>
        <v>0</v>
      </c>
      <c r="K298" s="543"/>
      <c r="L298" s="543"/>
      <c r="M298" s="543"/>
      <c r="N298" s="543"/>
      <c r="O298" s="543"/>
      <c r="P298" s="543"/>
      <c r="Q298" s="543"/>
      <c r="R298" s="544"/>
      <c r="S298" s="545">
        <f>SUM(((S296*3)+V296+Y296)/5)</f>
        <v>0</v>
      </c>
      <c r="T298" s="543"/>
      <c r="U298" s="543"/>
      <c r="V298" s="543"/>
      <c r="W298" s="543"/>
      <c r="X298" s="543"/>
      <c r="Y298" s="543"/>
      <c r="Z298" s="543"/>
      <c r="AA298" s="544"/>
      <c r="AB298" s="519"/>
    </row>
    <row r="299" spans="1:28" ht="15.75" customHeight="1" thickBot="1">
      <c r="J299" s="143"/>
      <c r="K299" s="143"/>
      <c r="L299" s="143"/>
      <c r="M299" s="143"/>
      <c r="N299" s="143"/>
      <c r="O299" s="143"/>
      <c r="P299" s="143"/>
      <c r="Q299" s="143"/>
      <c r="R299" s="143"/>
      <c r="S299" s="143"/>
      <c r="T299" s="143"/>
      <c r="U299" s="143"/>
      <c r="V299" s="143"/>
      <c r="W299" s="143"/>
      <c r="X299" s="143"/>
      <c r="Y299" s="143"/>
      <c r="Z299" s="143"/>
      <c r="AA299" s="143"/>
    </row>
    <row r="300" spans="1:28" ht="15.75" customHeight="1">
      <c r="A300" s="547" t="str">
        <f>T(A294)</f>
        <v>Hijack</v>
      </c>
      <c r="B300" s="548"/>
      <c r="C300" s="548"/>
      <c r="D300" s="549"/>
      <c r="E300" s="508" t="s">
        <v>45</v>
      </c>
      <c r="F300" s="509"/>
      <c r="G300" s="508" t="s">
        <v>3</v>
      </c>
      <c r="H300" s="512"/>
      <c r="I300" s="509"/>
      <c r="J300" s="514" t="s">
        <v>15</v>
      </c>
      <c r="K300" s="515"/>
      <c r="L300" s="515"/>
      <c r="M300" s="515"/>
      <c r="N300" s="515"/>
      <c r="O300" s="515"/>
      <c r="P300" s="515"/>
      <c r="Q300" s="515"/>
      <c r="R300" s="516"/>
      <c r="S300" s="514" t="s">
        <v>7</v>
      </c>
      <c r="T300" s="515"/>
      <c r="U300" s="515"/>
      <c r="V300" s="515"/>
      <c r="W300" s="515"/>
      <c r="X300" s="515"/>
      <c r="Y300" s="515"/>
      <c r="Z300" s="515"/>
      <c r="AA300" s="516"/>
      <c r="AB300" s="517">
        <f>SUM(((((J304+S304)/2)*G304)*E304))</f>
        <v>0</v>
      </c>
    </row>
    <row r="301" spans="1:28" ht="15.75" customHeight="1">
      <c r="A301" s="550"/>
      <c r="B301" s="551"/>
      <c r="C301" s="551"/>
      <c r="D301" s="552"/>
      <c r="E301" s="510"/>
      <c r="F301" s="511"/>
      <c r="G301" s="510"/>
      <c r="H301" s="513"/>
      <c r="I301" s="511"/>
      <c r="J301" s="520" t="s">
        <v>16</v>
      </c>
      <c r="K301" s="521"/>
      <c r="L301" s="522"/>
      <c r="M301" s="520" t="s">
        <v>17</v>
      </c>
      <c r="N301" s="521"/>
      <c r="O301" s="522"/>
      <c r="P301" s="520" t="s">
        <v>18</v>
      </c>
      <c r="Q301" s="521"/>
      <c r="R301" s="522"/>
      <c r="S301" s="520" t="s">
        <v>8</v>
      </c>
      <c r="T301" s="521"/>
      <c r="U301" s="522"/>
      <c r="V301" s="520" t="s">
        <v>13</v>
      </c>
      <c r="W301" s="521"/>
      <c r="X301" s="522"/>
      <c r="Y301" s="520" t="s">
        <v>149</v>
      </c>
      <c r="Z301" s="521"/>
      <c r="AA301" s="522"/>
      <c r="AB301" s="518"/>
    </row>
    <row r="302" spans="1:28" ht="15.75" customHeight="1">
      <c r="A302" s="523" t="str">
        <f>T(A187)</f>
        <v xml:space="preserve">Switches </v>
      </c>
      <c r="B302" s="524"/>
      <c r="C302" s="141" t="str">
        <f>T(C187)</f>
        <v>LR</v>
      </c>
      <c r="D302" s="144">
        <f>SUM(D187)</f>
        <v>11</v>
      </c>
      <c r="E302" s="525">
        <v>1</v>
      </c>
      <c r="F302" s="526"/>
      <c r="G302" s="525">
        <f>SUM(G187)</f>
        <v>0</v>
      </c>
      <c r="H302" s="529"/>
      <c r="I302" s="526"/>
      <c r="J302" s="531">
        <v>0</v>
      </c>
      <c r="K302" s="532"/>
      <c r="L302" s="533"/>
      <c r="M302" s="531">
        <v>0</v>
      </c>
      <c r="N302" s="532"/>
      <c r="O302" s="533"/>
      <c r="P302" s="531">
        <v>0</v>
      </c>
      <c r="Q302" s="532"/>
      <c r="R302" s="533"/>
      <c r="S302" s="531">
        <v>0</v>
      </c>
      <c r="T302" s="532"/>
      <c r="U302" s="533"/>
      <c r="V302" s="531">
        <v>0</v>
      </c>
      <c r="W302" s="532"/>
      <c r="X302" s="533"/>
      <c r="Y302" s="531">
        <v>0</v>
      </c>
      <c r="Z302" s="532"/>
      <c r="AA302" s="533"/>
      <c r="AB302" s="518"/>
    </row>
    <row r="303" spans="1:28" ht="15.75" customHeight="1">
      <c r="A303" s="537" t="str">
        <f>T(A188)</f>
        <v/>
      </c>
      <c r="B303" s="538"/>
      <c r="C303" s="538"/>
      <c r="D303" s="539"/>
      <c r="E303" s="527"/>
      <c r="F303" s="528"/>
      <c r="G303" s="527"/>
      <c r="H303" s="530"/>
      <c r="I303" s="528"/>
      <c r="J303" s="534"/>
      <c r="K303" s="535"/>
      <c r="L303" s="536"/>
      <c r="M303" s="534"/>
      <c r="N303" s="535"/>
      <c r="O303" s="536"/>
      <c r="P303" s="534"/>
      <c r="Q303" s="535"/>
      <c r="R303" s="536"/>
      <c r="S303" s="534"/>
      <c r="T303" s="535"/>
      <c r="U303" s="536"/>
      <c r="V303" s="534"/>
      <c r="W303" s="535"/>
      <c r="X303" s="536"/>
      <c r="Y303" s="534"/>
      <c r="Z303" s="535"/>
      <c r="AA303" s="536"/>
      <c r="AB303" s="518"/>
    </row>
    <row r="304" spans="1:28" ht="15.75" customHeight="1" thickBot="1">
      <c r="A304" s="540"/>
      <c r="B304" s="541"/>
      <c r="C304" s="541"/>
      <c r="D304" s="542"/>
      <c r="E304" s="543">
        <f>SUM(E302)</f>
        <v>1</v>
      </c>
      <c r="F304" s="544"/>
      <c r="G304" s="545">
        <f>SUM(G302)</f>
        <v>0</v>
      </c>
      <c r="H304" s="543"/>
      <c r="I304" s="544"/>
      <c r="J304" s="545">
        <f>SUM((J302+M302+P302)/3)</f>
        <v>0</v>
      </c>
      <c r="K304" s="543"/>
      <c r="L304" s="543"/>
      <c r="M304" s="543"/>
      <c r="N304" s="543"/>
      <c r="O304" s="543"/>
      <c r="P304" s="543"/>
      <c r="Q304" s="543"/>
      <c r="R304" s="544"/>
      <c r="S304" s="545">
        <f>SUM(((S302*3)+V302+Y302)/5)</f>
        <v>0</v>
      </c>
      <c r="T304" s="543"/>
      <c r="U304" s="543"/>
      <c r="V304" s="543"/>
      <c r="W304" s="543"/>
      <c r="X304" s="543"/>
      <c r="Y304" s="543"/>
      <c r="Z304" s="543"/>
      <c r="AA304" s="544"/>
      <c r="AB304" s="519"/>
    </row>
    <row r="305" spans="1:28" ht="15.75" customHeight="1" thickBot="1">
      <c r="J305" s="145"/>
      <c r="K305" s="145"/>
      <c r="L305" s="145"/>
      <c r="M305" s="145"/>
      <c r="N305" s="145"/>
      <c r="O305" s="145"/>
      <c r="P305" s="145"/>
      <c r="Q305" s="145"/>
      <c r="R305" s="145"/>
      <c r="S305" s="145"/>
      <c r="T305" s="145"/>
      <c r="U305" s="145"/>
      <c r="V305" s="145"/>
      <c r="W305" s="145"/>
      <c r="X305" s="145"/>
      <c r="Y305" s="145"/>
      <c r="Z305" s="145"/>
      <c r="AA305" s="145"/>
    </row>
    <row r="306" spans="1:28" ht="15.75" customHeight="1">
      <c r="A306" s="547" t="str">
        <f>T(A300)</f>
        <v>Hijack</v>
      </c>
      <c r="B306" s="548"/>
      <c r="C306" s="548"/>
      <c r="D306" s="549"/>
      <c r="E306" s="508" t="s">
        <v>45</v>
      </c>
      <c r="F306" s="509"/>
      <c r="G306" s="508" t="s">
        <v>3</v>
      </c>
      <c r="H306" s="512"/>
      <c r="I306" s="509"/>
      <c r="J306" s="514" t="s">
        <v>15</v>
      </c>
      <c r="K306" s="515"/>
      <c r="L306" s="515"/>
      <c r="M306" s="515"/>
      <c r="N306" s="515"/>
      <c r="O306" s="515"/>
      <c r="P306" s="515"/>
      <c r="Q306" s="515"/>
      <c r="R306" s="516"/>
      <c r="S306" s="514" t="s">
        <v>7</v>
      </c>
      <c r="T306" s="515"/>
      <c r="U306" s="515"/>
      <c r="V306" s="515"/>
      <c r="W306" s="515"/>
      <c r="X306" s="515"/>
      <c r="Y306" s="515"/>
      <c r="Z306" s="515"/>
      <c r="AA306" s="516"/>
      <c r="AB306" s="517">
        <f>SUM(((((J310+S310)/2)*G310)*E310))</f>
        <v>0</v>
      </c>
    </row>
    <row r="307" spans="1:28" ht="15.75" customHeight="1">
      <c r="A307" s="550"/>
      <c r="B307" s="551"/>
      <c r="C307" s="551"/>
      <c r="D307" s="552"/>
      <c r="E307" s="510"/>
      <c r="F307" s="511"/>
      <c r="G307" s="510"/>
      <c r="H307" s="513"/>
      <c r="I307" s="511"/>
      <c r="J307" s="520" t="s">
        <v>16</v>
      </c>
      <c r="K307" s="521"/>
      <c r="L307" s="522"/>
      <c r="M307" s="520" t="s">
        <v>17</v>
      </c>
      <c r="N307" s="521"/>
      <c r="O307" s="522"/>
      <c r="P307" s="520" t="s">
        <v>18</v>
      </c>
      <c r="Q307" s="521"/>
      <c r="R307" s="522"/>
      <c r="S307" s="520" t="s">
        <v>8</v>
      </c>
      <c r="T307" s="521"/>
      <c r="U307" s="522"/>
      <c r="V307" s="520" t="s">
        <v>13</v>
      </c>
      <c r="W307" s="521"/>
      <c r="X307" s="522"/>
      <c r="Y307" s="520" t="s">
        <v>149</v>
      </c>
      <c r="Z307" s="521"/>
      <c r="AA307" s="572"/>
      <c r="AB307" s="518"/>
    </row>
    <row r="308" spans="1:28" ht="15.75" customHeight="1">
      <c r="A308" s="523" t="str">
        <f>T(A193)</f>
        <v>Bridges</v>
      </c>
      <c r="B308" s="524"/>
      <c r="C308" s="141" t="str">
        <f>T(C193)</f>
        <v>LR</v>
      </c>
      <c r="D308" s="144">
        <f>SUM(D193)</f>
        <v>12</v>
      </c>
      <c r="E308" s="525">
        <v>1</v>
      </c>
      <c r="F308" s="526"/>
      <c r="G308" s="525">
        <f>SUM(G193)</f>
        <v>0</v>
      </c>
      <c r="H308" s="529"/>
      <c r="I308" s="526"/>
      <c r="J308" s="531">
        <v>0</v>
      </c>
      <c r="K308" s="532"/>
      <c r="L308" s="533"/>
      <c r="M308" s="531">
        <v>0</v>
      </c>
      <c r="N308" s="532"/>
      <c r="O308" s="533"/>
      <c r="P308" s="531">
        <v>0</v>
      </c>
      <c r="Q308" s="532"/>
      <c r="R308" s="533"/>
      <c r="S308" s="531">
        <v>0</v>
      </c>
      <c r="T308" s="532"/>
      <c r="U308" s="533"/>
      <c r="V308" s="531">
        <v>0</v>
      </c>
      <c r="W308" s="532"/>
      <c r="X308" s="533"/>
      <c r="Y308" s="531">
        <v>0</v>
      </c>
      <c r="Z308" s="532"/>
      <c r="AA308" s="533"/>
      <c r="AB308" s="518"/>
    </row>
    <row r="309" spans="1:28" ht="15.75" customHeight="1">
      <c r="A309" s="537" t="str">
        <f>T(A194)</f>
        <v/>
      </c>
      <c r="B309" s="538"/>
      <c r="C309" s="538"/>
      <c r="D309" s="539"/>
      <c r="E309" s="527"/>
      <c r="F309" s="528"/>
      <c r="G309" s="527"/>
      <c r="H309" s="530"/>
      <c r="I309" s="528"/>
      <c r="J309" s="534"/>
      <c r="K309" s="535"/>
      <c r="L309" s="536"/>
      <c r="M309" s="534"/>
      <c r="N309" s="535"/>
      <c r="O309" s="536"/>
      <c r="P309" s="534"/>
      <c r="Q309" s="535"/>
      <c r="R309" s="536"/>
      <c r="S309" s="534"/>
      <c r="T309" s="535"/>
      <c r="U309" s="536"/>
      <c r="V309" s="534"/>
      <c r="W309" s="535"/>
      <c r="X309" s="536"/>
      <c r="Y309" s="534"/>
      <c r="Z309" s="535"/>
      <c r="AA309" s="536"/>
      <c r="AB309" s="518"/>
    </row>
    <row r="310" spans="1:28" ht="15.75" customHeight="1" thickBot="1">
      <c r="A310" s="540"/>
      <c r="B310" s="541"/>
      <c r="C310" s="541"/>
      <c r="D310" s="542"/>
      <c r="E310" s="543">
        <f>SUM(E308)</f>
        <v>1</v>
      </c>
      <c r="F310" s="544"/>
      <c r="G310" s="545">
        <f>SUM(G308)</f>
        <v>0</v>
      </c>
      <c r="H310" s="543"/>
      <c r="I310" s="544"/>
      <c r="J310" s="545">
        <f>SUM((J308+M308+P308)/3)</f>
        <v>0</v>
      </c>
      <c r="K310" s="543"/>
      <c r="L310" s="543"/>
      <c r="M310" s="543"/>
      <c r="N310" s="543"/>
      <c r="O310" s="543"/>
      <c r="P310" s="543"/>
      <c r="Q310" s="543"/>
      <c r="R310" s="544"/>
      <c r="S310" s="545">
        <f>SUM(((S308*3)+V308+Y308)/5)</f>
        <v>0</v>
      </c>
      <c r="T310" s="543"/>
      <c r="U310" s="543"/>
      <c r="V310" s="543"/>
      <c r="W310" s="543"/>
      <c r="X310" s="543"/>
      <c r="Y310" s="543"/>
      <c r="Z310" s="543"/>
      <c r="AA310" s="544"/>
      <c r="AB310" s="519"/>
    </row>
    <row r="311" spans="1:28" ht="15.75" customHeight="1" thickBot="1">
      <c r="J311" s="145"/>
      <c r="K311" s="145"/>
      <c r="L311" s="145"/>
      <c r="M311" s="145"/>
      <c r="N311" s="145"/>
      <c r="O311" s="145"/>
      <c r="P311" s="145"/>
      <c r="Q311" s="145"/>
      <c r="R311" s="145"/>
      <c r="S311" s="145"/>
      <c r="T311" s="145"/>
      <c r="U311" s="145"/>
      <c r="V311" s="145"/>
      <c r="W311" s="145"/>
      <c r="X311" s="145"/>
      <c r="Y311" s="145"/>
      <c r="Z311" s="145"/>
      <c r="AA311" s="145"/>
    </row>
    <row r="312" spans="1:28" ht="15.75" customHeight="1">
      <c r="A312" s="547" t="str">
        <f>T(A306)</f>
        <v>Hijack</v>
      </c>
      <c r="B312" s="548"/>
      <c r="C312" s="548"/>
      <c r="D312" s="549"/>
      <c r="E312" s="508" t="s">
        <v>45</v>
      </c>
      <c r="F312" s="509"/>
      <c r="G312" s="508" t="s">
        <v>3</v>
      </c>
      <c r="H312" s="512"/>
      <c r="I312" s="509"/>
      <c r="J312" s="514" t="s">
        <v>15</v>
      </c>
      <c r="K312" s="515"/>
      <c r="L312" s="515"/>
      <c r="M312" s="515"/>
      <c r="N312" s="515"/>
      <c r="O312" s="515"/>
      <c r="P312" s="515"/>
      <c r="Q312" s="515"/>
      <c r="R312" s="516"/>
      <c r="S312" s="514" t="s">
        <v>7</v>
      </c>
      <c r="T312" s="515"/>
      <c r="U312" s="515"/>
      <c r="V312" s="515"/>
      <c r="W312" s="515"/>
      <c r="X312" s="515"/>
      <c r="Y312" s="515"/>
      <c r="Z312" s="515"/>
      <c r="AA312" s="516"/>
      <c r="AB312" s="517">
        <f>SUM(((((J316+S316)/2)*G316)*E316))</f>
        <v>0</v>
      </c>
    </row>
    <row r="313" spans="1:28" ht="15.75" customHeight="1">
      <c r="A313" s="550"/>
      <c r="B313" s="551"/>
      <c r="C313" s="551"/>
      <c r="D313" s="552"/>
      <c r="E313" s="510"/>
      <c r="F313" s="511"/>
      <c r="G313" s="510"/>
      <c r="H313" s="513"/>
      <c r="I313" s="511"/>
      <c r="J313" s="520" t="s">
        <v>16</v>
      </c>
      <c r="K313" s="521"/>
      <c r="L313" s="522"/>
      <c r="M313" s="520" t="s">
        <v>17</v>
      </c>
      <c r="N313" s="521"/>
      <c r="O313" s="522"/>
      <c r="P313" s="520" t="s">
        <v>18</v>
      </c>
      <c r="Q313" s="521"/>
      <c r="R313" s="522"/>
      <c r="S313" s="520" t="s">
        <v>8</v>
      </c>
      <c r="T313" s="521"/>
      <c r="U313" s="522"/>
      <c r="V313" s="520" t="s">
        <v>13</v>
      </c>
      <c r="W313" s="521"/>
      <c r="X313" s="522"/>
      <c r="Y313" s="520" t="s">
        <v>149</v>
      </c>
      <c r="Z313" s="521"/>
      <c r="AA313" s="522"/>
      <c r="AB313" s="518"/>
    </row>
    <row r="314" spans="1:28" ht="15.75" customHeight="1">
      <c r="A314" s="523" t="str">
        <f>T(A199)</f>
        <v>Elevated Track</v>
      </c>
      <c r="B314" s="524"/>
      <c r="C314" s="141" t="str">
        <f>T(C199)</f>
        <v>LR</v>
      </c>
      <c r="D314" s="144">
        <f>SUM(D199)</f>
        <v>13</v>
      </c>
      <c r="E314" s="525">
        <v>1</v>
      </c>
      <c r="F314" s="526"/>
      <c r="G314" s="525">
        <f>SUM(G199)</f>
        <v>0</v>
      </c>
      <c r="H314" s="529"/>
      <c r="I314" s="526"/>
      <c r="J314" s="531">
        <v>0</v>
      </c>
      <c r="K314" s="532"/>
      <c r="L314" s="533"/>
      <c r="M314" s="531">
        <v>0</v>
      </c>
      <c r="N314" s="532"/>
      <c r="O314" s="533"/>
      <c r="P314" s="531">
        <v>0</v>
      </c>
      <c r="Q314" s="532"/>
      <c r="R314" s="533"/>
      <c r="S314" s="531">
        <v>0</v>
      </c>
      <c r="T314" s="532"/>
      <c r="U314" s="533"/>
      <c r="V314" s="531">
        <v>0</v>
      </c>
      <c r="W314" s="532"/>
      <c r="X314" s="533"/>
      <c r="Y314" s="531">
        <v>0</v>
      </c>
      <c r="Z314" s="532"/>
      <c r="AA314" s="533"/>
      <c r="AB314" s="518"/>
    </row>
    <row r="315" spans="1:28" ht="15.75" customHeight="1">
      <c r="A315" s="537" t="str">
        <f>T(A200)</f>
        <v/>
      </c>
      <c r="B315" s="538"/>
      <c r="C315" s="538"/>
      <c r="D315" s="539"/>
      <c r="E315" s="527"/>
      <c r="F315" s="528"/>
      <c r="G315" s="527"/>
      <c r="H315" s="530"/>
      <c r="I315" s="528"/>
      <c r="J315" s="534"/>
      <c r="K315" s="535"/>
      <c r="L315" s="536"/>
      <c r="M315" s="534"/>
      <c r="N315" s="535"/>
      <c r="O315" s="536"/>
      <c r="P315" s="534"/>
      <c r="Q315" s="535"/>
      <c r="R315" s="536"/>
      <c r="S315" s="534"/>
      <c r="T315" s="535"/>
      <c r="U315" s="536"/>
      <c r="V315" s="534"/>
      <c r="W315" s="535"/>
      <c r="X315" s="536"/>
      <c r="Y315" s="534"/>
      <c r="Z315" s="535"/>
      <c r="AA315" s="536"/>
      <c r="AB315" s="518"/>
    </row>
    <row r="316" spans="1:28" ht="15.75" customHeight="1" thickBot="1">
      <c r="A316" s="540"/>
      <c r="B316" s="541"/>
      <c r="C316" s="541"/>
      <c r="D316" s="542"/>
      <c r="E316" s="543">
        <f>SUM(E314)</f>
        <v>1</v>
      </c>
      <c r="F316" s="544"/>
      <c r="G316" s="545">
        <f>SUM(G314)</f>
        <v>0</v>
      </c>
      <c r="H316" s="543"/>
      <c r="I316" s="544"/>
      <c r="J316" s="545">
        <f>SUM((J314+M314+P314)/3)</f>
        <v>0</v>
      </c>
      <c r="K316" s="543"/>
      <c r="L316" s="543"/>
      <c r="M316" s="543"/>
      <c r="N316" s="543"/>
      <c r="O316" s="543"/>
      <c r="P316" s="543"/>
      <c r="Q316" s="543"/>
      <c r="R316" s="544"/>
      <c r="S316" s="545">
        <f>SUM(((S314*3)+V314+Y314)/5)</f>
        <v>0</v>
      </c>
      <c r="T316" s="543"/>
      <c r="U316" s="543"/>
      <c r="V316" s="543"/>
      <c r="W316" s="543"/>
      <c r="X316" s="543"/>
      <c r="Y316" s="543"/>
      <c r="Z316" s="543"/>
      <c r="AA316" s="544"/>
      <c r="AB316" s="519"/>
    </row>
    <row r="317" spans="1:28" ht="15.75" customHeight="1" thickBot="1">
      <c r="J317" s="143"/>
      <c r="K317" s="143"/>
      <c r="L317" s="143"/>
      <c r="M317" s="143"/>
      <c r="N317" s="143"/>
      <c r="O317" s="143"/>
      <c r="P317" s="143"/>
      <c r="Q317" s="143"/>
      <c r="R317" s="143"/>
      <c r="S317" s="143"/>
      <c r="T317" s="143"/>
      <c r="U317" s="143"/>
      <c r="V317" s="143"/>
      <c r="W317" s="143"/>
      <c r="X317" s="143"/>
      <c r="Y317" s="143"/>
      <c r="Z317" s="143"/>
      <c r="AA317" s="143"/>
    </row>
    <row r="318" spans="1:28" ht="15.75" customHeight="1">
      <c r="A318" s="547" t="str">
        <f>T(A312)</f>
        <v>Hijack</v>
      </c>
      <c r="B318" s="548"/>
      <c r="C318" s="548"/>
      <c r="D318" s="549"/>
      <c r="E318" s="508" t="s">
        <v>45</v>
      </c>
      <c r="F318" s="509"/>
      <c r="G318" s="508" t="s">
        <v>3</v>
      </c>
      <c r="H318" s="512"/>
      <c r="I318" s="509"/>
      <c r="J318" s="514" t="s">
        <v>15</v>
      </c>
      <c r="K318" s="515"/>
      <c r="L318" s="515"/>
      <c r="M318" s="515"/>
      <c r="N318" s="515"/>
      <c r="O318" s="515"/>
      <c r="P318" s="515"/>
      <c r="Q318" s="515"/>
      <c r="R318" s="516"/>
      <c r="S318" s="514" t="s">
        <v>7</v>
      </c>
      <c r="T318" s="515"/>
      <c r="U318" s="515"/>
      <c r="V318" s="515"/>
      <c r="W318" s="515"/>
      <c r="X318" s="515"/>
      <c r="Y318" s="515"/>
      <c r="Z318" s="515"/>
      <c r="AA318" s="516"/>
      <c r="AB318" s="517">
        <f>SUM(((((J322+S322)/2)*G322)*E322))</f>
        <v>0</v>
      </c>
    </row>
    <row r="319" spans="1:28" ht="15.75" customHeight="1">
      <c r="A319" s="550"/>
      <c r="B319" s="551"/>
      <c r="C319" s="551"/>
      <c r="D319" s="552"/>
      <c r="E319" s="510"/>
      <c r="F319" s="511"/>
      <c r="G319" s="510"/>
      <c r="H319" s="513"/>
      <c r="I319" s="511"/>
      <c r="J319" s="520" t="s">
        <v>16</v>
      </c>
      <c r="K319" s="521"/>
      <c r="L319" s="522"/>
      <c r="M319" s="520" t="s">
        <v>17</v>
      </c>
      <c r="N319" s="521"/>
      <c r="O319" s="522"/>
      <c r="P319" s="520" t="s">
        <v>18</v>
      </c>
      <c r="Q319" s="521"/>
      <c r="R319" s="522"/>
      <c r="S319" s="520" t="s">
        <v>8</v>
      </c>
      <c r="T319" s="521"/>
      <c r="U319" s="522"/>
      <c r="V319" s="520" t="s">
        <v>13</v>
      </c>
      <c r="W319" s="521"/>
      <c r="X319" s="522"/>
      <c r="Y319" s="520" t="s">
        <v>149</v>
      </c>
      <c r="Z319" s="521"/>
      <c r="AA319" s="522"/>
      <c r="AB319" s="518"/>
    </row>
    <row r="320" spans="1:28" ht="15.75" customHeight="1">
      <c r="A320" s="523" t="str">
        <f>T(A205)</f>
        <v xml:space="preserve">Tunnels </v>
      </c>
      <c r="B320" s="524"/>
      <c r="C320" s="141" t="str">
        <f>T(C205)</f>
        <v>LR</v>
      </c>
      <c r="D320" s="144">
        <f>SUM(D205)</f>
        <v>14</v>
      </c>
      <c r="E320" s="525">
        <v>1</v>
      </c>
      <c r="F320" s="526"/>
      <c r="G320" s="525">
        <f>SUM(G205)</f>
        <v>0</v>
      </c>
      <c r="H320" s="529"/>
      <c r="I320" s="526"/>
      <c r="J320" s="531">
        <v>0</v>
      </c>
      <c r="K320" s="532"/>
      <c r="L320" s="533"/>
      <c r="M320" s="531">
        <v>0</v>
      </c>
      <c r="N320" s="532"/>
      <c r="O320" s="533"/>
      <c r="P320" s="531">
        <v>0</v>
      </c>
      <c r="Q320" s="532"/>
      <c r="R320" s="533"/>
      <c r="S320" s="531">
        <v>0</v>
      </c>
      <c r="T320" s="532"/>
      <c r="U320" s="533"/>
      <c r="V320" s="531">
        <v>0</v>
      </c>
      <c r="W320" s="532"/>
      <c r="X320" s="533"/>
      <c r="Y320" s="531">
        <v>0</v>
      </c>
      <c r="Z320" s="532"/>
      <c r="AA320" s="533"/>
      <c r="AB320" s="518"/>
    </row>
    <row r="321" spans="1:28" ht="15.75" customHeight="1">
      <c r="A321" s="537" t="str">
        <f>T(A206)</f>
        <v/>
      </c>
      <c r="B321" s="538"/>
      <c r="C321" s="538"/>
      <c r="D321" s="539"/>
      <c r="E321" s="527"/>
      <c r="F321" s="528"/>
      <c r="G321" s="527"/>
      <c r="H321" s="530"/>
      <c r="I321" s="528"/>
      <c r="J321" s="534"/>
      <c r="K321" s="535"/>
      <c r="L321" s="536"/>
      <c r="M321" s="534"/>
      <c r="N321" s="535"/>
      <c r="O321" s="536"/>
      <c r="P321" s="534"/>
      <c r="Q321" s="535"/>
      <c r="R321" s="536"/>
      <c r="S321" s="534"/>
      <c r="T321" s="535"/>
      <c r="U321" s="536"/>
      <c r="V321" s="534"/>
      <c r="W321" s="535"/>
      <c r="X321" s="536"/>
      <c r="Y321" s="534"/>
      <c r="Z321" s="535"/>
      <c r="AA321" s="536"/>
      <c r="AB321" s="518"/>
    </row>
    <row r="322" spans="1:28" ht="15.75" customHeight="1" thickBot="1">
      <c r="A322" s="540"/>
      <c r="B322" s="541"/>
      <c r="C322" s="541"/>
      <c r="D322" s="542"/>
      <c r="E322" s="543">
        <f>SUM(E320)</f>
        <v>1</v>
      </c>
      <c r="F322" s="544"/>
      <c r="G322" s="545">
        <f>SUM(G320)</f>
        <v>0</v>
      </c>
      <c r="H322" s="543"/>
      <c r="I322" s="544"/>
      <c r="J322" s="545">
        <f>SUM((J320+M320+P320)/3)</f>
        <v>0</v>
      </c>
      <c r="K322" s="543"/>
      <c r="L322" s="543"/>
      <c r="M322" s="543"/>
      <c r="N322" s="543"/>
      <c r="O322" s="543"/>
      <c r="P322" s="543"/>
      <c r="Q322" s="543"/>
      <c r="R322" s="544"/>
      <c r="S322" s="545">
        <f>SUM(((S320*3)+V320+Y320)/5)</f>
        <v>0</v>
      </c>
      <c r="T322" s="543"/>
      <c r="U322" s="543"/>
      <c r="V322" s="543"/>
      <c r="W322" s="543"/>
      <c r="X322" s="543"/>
      <c r="Y322" s="543"/>
      <c r="Z322" s="543"/>
      <c r="AA322" s="544"/>
      <c r="AB322" s="519"/>
    </row>
    <row r="323" spans="1:28" ht="15.75" customHeight="1" thickBot="1">
      <c r="J323" s="145"/>
      <c r="K323" s="145"/>
      <c r="L323" s="145"/>
      <c r="M323" s="145"/>
      <c r="N323" s="145"/>
      <c r="O323" s="145"/>
      <c r="P323" s="145"/>
      <c r="Q323" s="145"/>
      <c r="R323" s="145"/>
      <c r="S323" s="145"/>
      <c r="T323" s="145"/>
      <c r="U323" s="145"/>
      <c r="V323" s="145"/>
      <c r="W323" s="145"/>
      <c r="X323" s="145"/>
      <c r="Y323" s="145"/>
      <c r="Z323" s="145"/>
      <c r="AA323" s="145"/>
    </row>
    <row r="324" spans="1:28" ht="15.75" customHeight="1">
      <c r="A324" s="547" t="str">
        <f>T(A318)</f>
        <v>Hijack</v>
      </c>
      <c r="B324" s="548"/>
      <c r="C324" s="548"/>
      <c r="D324" s="549"/>
      <c r="E324" s="508" t="s">
        <v>45</v>
      </c>
      <c r="F324" s="509"/>
      <c r="G324" s="508" t="s">
        <v>3</v>
      </c>
      <c r="H324" s="512"/>
      <c r="I324" s="509"/>
      <c r="J324" s="514" t="s">
        <v>15</v>
      </c>
      <c r="K324" s="515"/>
      <c r="L324" s="515"/>
      <c r="M324" s="515"/>
      <c r="N324" s="515"/>
      <c r="O324" s="515"/>
      <c r="P324" s="515"/>
      <c r="Q324" s="515"/>
      <c r="R324" s="516"/>
      <c r="S324" s="514" t="s">
        <v>7</v>
      </c>
      <c r="T324" s="515"/>
      <c r="U324" s="515"/>
      <c r="V324" s="515"/>
      <c r="W324" s="515"/>
      <c r="X324" s="515"/>
      <c r="Y324" s="515"/>
      <c r="Z324" s="515"/>
      <c r="AA324" s="516"/>
      <c r="AB324" s="517">
        <f>SUM(((((J328+S328)/2)*G328)*E328))</f>
        <v>0</v>
      </c>
    </row>
    <row r="325" spans="1:28" ht="15.75" customHeight="1">
      <c r="A325" s="550"/>
      <c r="B325" s="551"/>
      <c r="C325" s="551"/>
      <c r="D325" s="552"/>
      <c r="E325" s="510"/>
      <c r="F325" s="511"/>
      <c r="G325" s="510"/>
      <c r="H325" s="513"/>
      <c r="I325" s="511"/>
      <c r="J325" s="520" t="s">
        <v>16</v>
      </c>
      <c r="K325" s="521"/>
      <c r="L325" s="522"/>
      <c r="M325" s="520" t="s">
        <v>17</v>
      </c>
      <c r="N325" s="521"/>
      <c r="O325" s="522"/>
      <c r="P325" s="520" t="s">
        <v>18</v>
      </c>
      <c r="Q325" s="521"/>
      <c r="R325" s="522"/>
      <c r="S325" s="520" t="s">
        <v>8</v>
      </c>
      <c r="T325" s="521"/>
      <c r="U325" s="522"/>
      <c r="V325" s="520" t="s">
        <v>13</v>
      </c>
      <c r="W325" s="521"/>
      <c r="X325" s="522"/>
      <c r="Y325" s="520" t="s">
        <v>149</v>
      </c>
      <c r="Z325" s="521"/>
      <c r="AA325" s="572"/>
      <c r="AB325" s="518"/>
    </row>
    <row r="326" spans="1:28" ht="15.75" customHeight="1">
      <c r="A326" s="523" t="str">
        <f>T(A211)</f>
        <v>Choke Points on ROW</v>
      </c>
      <c r="B326" s="524"/>
      <c r="C326" s="141" t="str">
        <f>T(C211)</f>
        <v>LR</v>
      </c>
      <c r="D326" s="144">
        <f>SUM(D211)</f>
        <v>15</v>
      </c>
      <c r="E326" s="525">
        <v>1</v>
      </c>
      <c r="F326" s="526"/>
      <c r="G326" s="525">
        <f>SUM(G211)</f>
        <v>0</v>
      </c>
      <c r="H326" s="529"/>
      <c r="I326" s="526"/>
      <c r="J326" s="531">
        <v>0</v>
      </c>
      <c r="K326" s="532"/>
      <c r="L326" s="533"/>
      <c r="M326" s="531">
        <v>0</v>
      </c>
      <c r="N326" s="532"/>
      <c r="O326" s="533"/>
      <c r="P326" s="531">
        <v>0</v>
      </c>
      <c r="Q326" s="532"/>
      <c r="R326" s="533"/>
      <c r="S326" s="531">
        <v>0</v>
      </c>
      <c r="T326" s="532"/>
      <c r="U326" s="533"/>
      <c r="V326" s="531">
        <v>0</v>
      </c>
      <c r="W326" s="532"/>
      <c r="X326" s="533"/>
      <c r="Y326" s="531">
        <v>0</v>
      </c>
      <c r="Z326" s="532"/>
      <c r="AA326" s="533"/>
      <c r="AB326" s="518"/>
    </row>
    <row r="327" spans="1:28" ht="15.75" customHeight="1">
      <c r="A327" s="537" t="str">
        <f>T(A212)</f>
        <v/>
      </c>
      <c r="B327" s="538"/>
      <c r="C327" s="538"/>
      <c r="D327" s="539"/>
      <c r="E327" s="527"/>
      <c r="F327" s="528"/>
      <c r="G327" s="527"/>
      <c r="H327" s="530"/>
      <c r="I327" s="528"/>
      <c r="J327" s="534"/>
      <c r="K327" s="535"/>
      <c r="L327" s="536"/>
      <c r="M327" s="534"/>
      <c r="N327" s="535"/>
      <c r="O327" s="536"/>
      <c r="P327" s="534"/>
      <c r="Q327" s="535"/>
      <c r="R327" s="536"/>
      <c r="S327" s="534"/>
      <c r="T327" s="535"/>
      <c r="U327" s="536"/>
      <c r="V327" s="534"/>
      <c r="W327" s="535"/>
      <c r="X327" s="536"/>
      <c r="Y327" s="534"/>
      <c r="Z327" s="535"/>
      <c r="AA327" s="536"/>
      <c r="AB327" s="518"/>
    </row>
    <row r="328" spans="1:28" ht="15.75" customHeight="1" thickBot="1">
      <c r="A328" s="540"/>
      <c r="B328" s="541"/>
      <c r="C328" s="541"/>
      <c r="D328" s="542"/>
      <c r="E328" s="543">
        <f>SUM(E326)</f>
        <v>1</v>
      </c>
      <c r="F328" s="544"/>
      <c r="G328" s="545">
        <f>SUM(G326)</f>
        <v>0</v>
      </c>
      <c r="H328" s="543"/>
      <c r="I328" s="544"/>
      <c r="J328" s="545">
        <f>SUM((J326+M326+P326)/3)</f>
        <v>0</v>
      </c>
      <c r="K328" s="543"/>
      <c r="L328" s="543"/>
      <c r="M328" s="543"/>
      <c r="N328" s="543"/>
      <c r="O328" s="543"/>
      <c r="P328" s="543"/>
      <c r="Q328" s="543"/>
      <c r="R328" s="544"/>
      <c r="S328" s="545">
        <f>SUM(((S326*3)+V326+Y326)/5)</f>
        <v>0</v>
      </c>
      <c r="T328" s="543"/>
      <c r="U328" s="543"/>
      <c r="V328" s="543"/>
      <c r="W328" s="543"/>
      <c r="X328" s="543"/>
      <c r="Y328" s="543"/>
      <c r="Z328" s="543"/>
      <c r="AA328" s="544"/>
      <c r="AB328" s="519"/>
    </row>
    <row r="329" spans="1:28" ht="15.75" customHeight="1" thickBot="1">
      <c r="J329" s="145"/>
      <c r="K329" s="145"/>
      <c r="L329" s="145"/>
      <c r="M329" s="145"/>
      <c r="N329" s="145"/>
      <c r="O329" s="145"/>
      <c r="P329" s="145"/>
      <c r="Q329" s="145"/>
      <c r="R329" s="145"/>
      <c r="S329" s="145"/>
      <c r="T329" s="145"/>
      <c r="U329" s="145"/>
      <c r="V329" s="145"/>
      <c r="W329" s="145"/>
      <c r="X329" s="145"/>
      <c r="Y329" s="145"/>
      <c r="Z329" s="145"/>
      <c r="AA329" s="145"/>
    </row>
    <row r="330" spans="1:28" ht="15.75" customHeight="1">
      <c r="A330" s="547" t="str">
        <f>T(A324)</f>
        <v>Hijack</v>
      </c>
      <c r="B330" s="548"/>
      <c r="C330" s="548"/>
      <c r="D330" s="549"/>
      <c r="E330" s="508" t="s">
        <v>45</v>
      </c>
      <c r="F330" s="509"/>
      <c r="G330" s="508" t="s">
        <v>3</v>
      </c>
      <c r="H330" s="512"/>
      <c r="I330" s="509"/>
      <c r="J330" s="514" t="s">
        <v>15</v>
      </c>
      <c r="K330" s="515"/>
      <c r="L330" s="515"/>
      <c r="M330" s="515"/>
      <c r="N330" s="515"/>
      <c r="O330" s="515"/>
      <c r="P330" s="515"/>
      <c r="Q330" s="515"/>
      <c r="R330" s="516"/>
      <c r="S330" s="514" t="s">
        <v>7</v>
      </c>
      <c r="T330" s="515"/>
      <c r="U330" s="515"/>
      <c r="V330" s="515"/>
      <c r="W330" s="515"/>
      <c r="X330" s="515"/>
      <c r="Y330" s="515"/>
      <c r="Z330" s="515"/>
      <c r="AA330" s="516"/>
      <c r="AB330" s="517">
        <f>SUM(((((J334+S334)/2)*G334)*E334))</f>
        <v>0</v>
      </c>
    </row>
    <row r="331" spans="1:28" ht="15.75" customHeight="1">
      <c r="A331" s="550"/>
      <c r="B331" s="551"/>
      <c r="C331" s="551"/>
      <c r="D331" s="552"/>
      <c r="E331" s="510"/>
      <c r="F331" s="511"/>
      <c r="G331" s="510"/>
      <c r="H331" s="513"/>
      <c r="I331" s="511"/>
      <c r="J331" s="520" t="s">
        <v>16</v>
      </c>
      <c r="K331" s="521"/>
      <c r="L331" s="522"/>
      <c r="M331" s="520" t="s">
        <v>17</v>
      </c>
      <c r="N331" s="521"/>
      <c r="O331" s="522"/>
      <c r="P331" s="520" t="s">
        <v>18</v>
      </c>
      <c r="Q331" s="521"/>
      <c r="R331" s="522"/>
      <c r="S331" s="520" t="s">
        <v>8</v>
      </c>
      <c r="T331" s="521"/>
      <c r="U331" s="522"/>
      <c r="V331" s="520" t="s">
        <v>13</v>
      </c>
      <c r="W331" s="521"/>
      <c r="X331" s="522"/>
      <c r="Y331" s="520" t="s">
        <v>149</v>
      </c>
      <c r="Z331" s="521"/>
      <c r="AA331" s="522"/>
      <c r="AB331" s="518"/>
    </row>
    <row r="332" spans="1:28" ht="15.75" customHeight="1">
      <c r="A332" s="523" t="str">
        <f>T(A217)</f>
        <v>Fire Suppression</v>
      </c>
      <c r="B332" s="524"/>
      <c r="C332" s="141" t="str">
        <f>T(C217)</f>
        <v>LR</v>
      </c>
      <c r="D332" s="144">
        <f>SUM(D217)</f>
        <v>16</v>
      </c>
      <c r="E332" s="525">
        <v>1</v>
      </c>
      <c r="F332" s="526"/>
      <c r="G332" s="525">
        <f>SUM(G217)</f>
        <v>0</v>
      </c>
      <c r="H332" s="529"/>
      <c r="I332" s="526"/>
      <c r="J332" s="531">
        <v>0</v>
      </c>
      <c r="K332" s="532"/>
      <c r="L332" s="533"/>
      <c r="M332" s="531">
        <v>0</v>
      </c>
      <c r="N332" s="532"/>
      <c r="O332" s="533"/>
      <c r="P332" s="531">
        <v>0</v>
      </c>
      <c r="Q332" s="532"/>
      <c r="R332" s="533"/>
      <c r="S332" s="531">
        <v>0</v>
      </c>
      <c r="T332" s="532"/>
      <c r="U332" s="533"/>
      <c r="V332" s="531">
        <v>0</v>
      </c>
      <c r="W332" s="532"/>
      <c r="X332" s="533"/>
      <c r="Y332" s="531">
        <v>0</v>
      </c>
      <c r="Z332" s="532"/>
      <c r="AA332" s="533"/>
      <c r="AB332" s="518"/>
    </row>
    <row r="333" spans="1:28" ht="15.75" customHeight="1">
      <c r="A333" s="537" t="str">
        <f>T(A218)</f>
        <v/>
      </c>
      <c r="B333" s="538"/>
      <c r="C333" s="538"/>
      <c r="D333" s="539"/>
      <c r="E333" s="527"/>
      <c r="F333" s="528"/>
      <c r="G333" s="527"/>
      <c r="H333" s="530"/>
      <c r="I333" s="528"/>
      <c r="J333" s="534"/>
      <c r="K333" s="535"/>
      <c r="L333" s="536"/>
      <c r="M333" s="534"/>
      <c r="N333" s="535"/>
      <c r="O333" s="536"/>
      <c r="P333" s="534"/>
      <c r="Q333" s="535"/>
      <c r="R333" s="536"/>
      <c r="S333" s="534"/>
      <c r="T333" s="535"/>
      <c r="U333" s="536"/>
      <c r="V333" s="534"/>
      <c r="W333" s="535"/>
      <c r="X333" s="536"/>
      <c r="Y333" s="534"/>
      <c r="Z333" s="535"/>
      <c r="AA333" s="536"/>
      <c r="AB333" s="518"/>
    </row>
    <row r="334" spans="1:28" ht="15.75" customHeight="1" thickBot="1">
      <c r="A334" s="540"/>
      <c r="B334" s="541"/>
      <c r="C334" s="541"/>
      <c r="D334" s="542"/>
      <c r="E334" s="543">
        <f>SUM(E332)</f>
        <v>1</v>
      </c>
      <c r="F334" s="544"/>
      <c r="G334" s="545">
        <f>SUM(G332)</f>
        <v>0</v>
      </c>
      <c r="H334" s="543"/>
      <c r="I334" s="544"/>
      <c r="J334" s="545">
        <f>SUM((J332+M332+P332)/3)</f>
        <v>0</v>
      </c>
      <c r="K334" s="543"/>
      <c r="L334" s="543"/>
      <c r="M334" s="543"/>
      <c r="N334" s="543"/>
      <c r="O334" s="543"/>
      <c r="P334" s="543"/>
      <c r="Q334" s="543"/>
      <c r="R334" s="544"/>
      <c r="S334" s="545">
        <f>SUM(((S332*3)+V332+Y332)/5)</f>
        <v>0</v>
      </c>
      <c r="T334" s="543"/>
      <c r="U334" s="543"/>
      <c r="V334" s="543"/>
      <c r="W334" s="543"/>
      <c r="X334" s="543"/>
      <c r="Y334" s="543"/>
      <c r="Z334" s="543"/>
      <c r="AA334" s="544"/>
      <c r="AB334" s="519"/>
    </row>
    <row r="335" spans="1:28" ht="15.75" customHeight="1" thickBot="1">
      <c r="J335" s="143"/>
      <c r="K335" s="143"/>
      <c r="L335" s="143"/>
      <c r="M335" s="143"/>
      <c r="N335" s="143"/>
      <c r="O335" s="143"/>
      <c r="P335" s="143"/>
      <c r="Q335" s="143"/>
      <c r="R335" s="143"/>
      <c r="S335" s="143"/>
      <c r="T335" s="143"/>
      <c r="U335" s="143"/>
      <c r="V335" s="143"/>
      <c r="W335" s="143"/>
      <c r="X335" s="143"/>
      <c r="Y335" s="143"/>
      <c r="Z335" s="143"/>
      <c r="AA335" s="143"/>
    </row>
    <row r="336" spans="1:28" ht="15.75" customHeight="1">
      <c r="A336" s="547" t="str">
        <f>T(A330)</f>
        <v>Hijack</v>
      </c>
      <c r="B336" s="548"/>
      <c r="C336" s="548"/>
      <c r="D336" s="549"/>
      <c r="E336" s="508" t="s">
        <v>45</v>
      </c>
      <c r="F336" s="509"/>
      <c r="G336" s="508" t="s">
        <v>3</v>
      </c>
      <c r="H336" s="512"/>
      <c r="I336" s="509"/>
      <c r="J336" s="514" t="s">
        <v>15</v>
      </c>
      <c r="K336" s="515"/>
      <c r="L336" s="515"/>
      <c r="M336" s="515"/>
      <c r="N336" s="515"/>
      <c r="O336" s="515"/>
      <c r="P336" s="515"/>
      <c r="Q336" s="515"/>
      <c r="R336" s="516"/>
      <c r="S336" s="514" t="s">
        <v>7</v>
      </c>
      <c r="T336" s="515"/>
      <c r="U336" s="515"/>
      <c r="V336" s="515"/>
      <c r="W336" s="515"/>
      <c r="X336" s="515"/>
      <c r="Y336" s="515"/>
      <c r="Z336" s="515"/>
      <c r="AA336" s="516"/>
      <c r="AB336" s="517">
        <f>SUM(((((J340+S340)/2)*G340)*E340))</f>
        <v>0</v>
      </c>
    </row>
    <row r="337" spans="1:28" ht="15.75" customHeight="1">
      <c r="A337" s="550"/>
      <c r="B337" s="551"/>
      <c r="C337" s="551"/>
      <c r="D337" s="552"/>
      <c r="E337" s="510"/>
      <c r="F337" s="511"/>
      <c r="G337" s="510"/>
      <c r="H337" s="513"/>
      <c r="I337" s="511"/>
      <c r="J337" s="520" t="s">
        <v>16</v>
      </c>
      <c r="K337" s="521"/>
      <c r="L337" s="522"/>
      <c r="M337" s="520" t="s">
        <v>17</v>
      </c>
      <c r="N337" s="521"/>
      <c r="O337" s="522"/>
      <c r="P337" s="520" t="s">
        <v>18</v>
      </c>
      <c r="Q337" s="521"/>
      <c r="R337" s="522"/>
      <c r="S337" s="520" t="s">
        <v>8</v>
      </c>
      <c r="T337" s="521"/>
      <c r="U337" s="522"/>
      <c r="V337" s="520" t="s">
        <v>13</v>
      </c>
      <c r="W337" s="521"/>
      <c r="X337" s="522"/>
      <c r="Y337" s="520" t="s">
        <v>149</v>
      </c>
      <c r="Z337" s="521"/>
      <c r="AA337" s="522"/>
      <c r="AB337" s="518"/>
    </row>
    <row r="338" spans="1:28" ht="15.75" customHeight="1">
      <c r="A338" s="523" t="str">
        <f>T(A223)</f>
        <v>Power Generation/Distribution</v>
      </c>
      <c r="B338" s="524"/>
      <c r="C338" s="141" t="str">
        <f>T(C223)</f>
        <v>LR</v>
      </c>
      <c r="D338" s="144">
        <f>SUM(D223)</f>
        <v>17</v>
      </c>
      <c r="E338" s="525">
        <v>1</v>
      </c>
      <c r="F338" s="526"/>
      <c r="G338" s="525">
        <f>SUM(G223)</f>
        <v>0</v>
      </c>
      <c r="H338" s="529"/>
      <c r="I338" s="526"/>
      <c r="J338" s="531">
        <v>0</v>
      </c>
      <c r="K338" s="532"/>
      <c r="L338" s="533"/>
      <c r="M338" s="531">
        <v>0</v>
      </c>
      <c r="N338" s="532"/>
      <c r="O338" s="533"/>
      <c r="P338" s="531">
        <v>0</v>
      </c>
      <c r="Q338" s="532"/>
      <c r="R338" s="533"/>
      <c r="S338" s="531">
        <v>0</v>
      </c>
      <c r="T338" s="532"/>
      <c r="U338" s="533"/>
      <c r="V338" s="531">
        <v>0</v>
      </c>
      <c r="W338" s="532"/>
      <c r="X338" s="533"/>
      <c r="Y338" s="531">
        <v>0</v>
      </c>
      <c r="Z338" s="532"/>
      <c r="AA338" s="533"/>
      <c r="AB338" s="518"/>
    </row>
    <row r="339" spans="1:28" ht="15.75" customHeight="1">
      <c r="A339" s="537" t="str">
        <f>T(A224)</f>
        <v/>
      </c>
      <c r="B339" s="538"/>
      <c r="C339" s="538"/>
      <c r="D339" s="539"/>
      <c r="E339" s="527"/>
      <c r="F339" s="528"/>
      <c r="G339" s="527"/>
      <c r="H339" s="530"/>
      <c r="I339" s="528"/>
      <c r="J339" s="534"/>
      <c r="K339" s="535"/>
      <c r="L339" s="536"/>
      <c r="M339" s="534"/>
      <c r="N339" s="535"/>
      <c r="O339" s="536"/>
      <c r="P339" s="534"/>
      <c r="Q339" s="535"/>
      <c r="R339" s="536"/>
      <c r="S339" s="534"/>
      <c r="T339" s="535"/>
      <c r="U339" s="536"/>
      <c r="V339" s="534"/>
      <c r="W339" s="535"/>
      <c r="X339" s="536"/>
      <c r="Y339" s="534"/>
      <c r="Z339" s="535"/>
      <c r="AA339" s="536"/>
      <c r="AB339" s="518"/>
    </row>
    <row r="340" spans="1:28" ht="15.75" customHeight="1" thickBot="1">
      <c r="A340" s="540"/>
      <c r="B340" s="541"/>
      <c r="C340" s="541"/>
      <c r="D340" s="542"/>
      <c r="E340" s="543">
        <f>SUM(E338)</f>
        <v>1</v>
      </c>
      <c r="F340" s="544"/>
      <c r="G340" s="545">
        <f>SUM(G338)</f>
        <v>0</v>
      </c>
      <c r="H340" s="543"/>
      <c r="I340" s="544"/>
      <c r="J340" s="545">
        <f>SUM((J338+M338+P338)/3)</f>
        <v>0</v>
      </c>
      <c r="K340" s="543"/>
      <c r="L340" s="543"/>
      <c r="M340" s="543"/>
      <c r="N340" s="543"/>
      <c r="O340" s="543"/>
      <c r="P340" s="543"/>
      <c r="Q340" s="543"/>
      <c r="R340" s="544"/>
      <c r="S340" s="545">
        <f>SUM(((S338*3)+V338+Y338)/5)</f>
        <v>0</v>
      </c>
      <c r="T340" s="543"/>
      <c r="U340" s="543"/>
      <c r="V340" s="543"/>
      <c r="W340" s="543"/>
      <c r="X340" s="543"/>
      <c r="Y340" s="543"/>
      <c r="Z340" s="543"/>
      <c r="AA340" s="544"/>
      <c r="AB340" s="519"/>
    </row>
    <row r="341" spans="1:28" ht="15.75" customHeight="1" thickBot="1">
      <c r="J341" s="145"/>
      <c r="K341" s="145"/>
      <c r="L341" s="145"/>
      <c r="M341" s="145"/>
      <c r="N341" s="145"/>
      <c r="O341" s="145"/>
      <c r="P341" s="145"/>
      <c r="Q341" s="145"/>
      <c r="R341" s="145"/>
      <c r="S341" s="145"/>
      <c r="T341" s="145"/>
      <c r="U341" s="145"/>
      <c r="V341" s="145"/>
      <c r="W341" s="145"/>
      <c r="X341" s="145"/>
      <c r="Y341" s="145"/>
      <c r="Z341" s="145"/>
      <c r="AA341" s="145"/>
      <c r="AB341" s="158"/>
    </row>
    <row r="342" spans="1:28" ht="15.75" customHeight="1">
      <c r="A342" s="547" t="str">
        <f>T(A336)</f>
        <v>Hijack</v>
      </c>
      <c r="B342" s="548"/>
      <c r="C342" s="548"/>
      <c r="D342" s="549"/>
      <c r="E342" s="508" t="s">
        <v>45</v>
      </c>
      <c r="F342" s="509"/>
      <c r="G342" s="508" t="s">
        <v>3</v>
      </c>
      <c r="H342" s="512"/>
      <c r="I342" s="509"/>
      <c r="J342" s="514" t="s">
        <v>15</v>
      </c>
      <c r="K342" s="515"/>
      <c r="L342" s="515"/>
      <c r="M342" s="515"/>
      <c r="N342" s="515"/>
      <c r="O342" s="515"/>
      <c r="P342" s="515"/>
      <c r="Q342" s="515"/>
      <c r="R342" s="516"/>
      <c r="S342" s="514" t="s">
        <v>7</v>
      </c>
      <c r="T342" s="515"/>
      <c r="U342" s="515"/>
      <c r="V342" s="515"/>
      <c r="W342" s="515"/>
      <c r="X342" s="515"/>
      <c r="Y342" s="515"/>
      <c r="Z342" s="515"/>
      <c r="AA342" s="516"/>
      <c r="AB342" s="517">
        <f>SUM(((((J346+S346)/2)*G346)*E346))</f>
        <v>0</v>
      </c>
    </row>
    <row r="343" spans="1:28" ht="15.75" customHeight="1">
      <c r="A343" s="550"/>
      <c r="B343" s="551"/>
      <c r="C343" s="551"/>
      <c r="D343" s="552"/>
      <c r="E343" s="510"/>
      <c r="F343" s="511"/>
      <c r="G343" s="510"/>
      <c r="H343" s="513"/>
      <c r="I343" s="511"/>
      <c r="J343" s="520" t="s">
        <v>16</v>
      </c>
      <c r="K343" s="521"/>
      <c r="L343" s="522"/>
      <c r="M343" s="520" t="s">
        <v>17</v>
      </c>
      <c r="N343" s="521"/>
      <c r="O343" s="522"/>
      <c r="P343" s="520" t="s">
        <v>18</v>
      </c>
      <c r="Q343" s="521"/>
      <c r="R343" s="522"/>
      <c r="S343" s="520" t="s">
        <v>8</v>
      </c>
      <c r="T343" s="521"/>
      <c r="U343" s="522"/>
      <c r="V343" s="520" t="s">
        <v>13</v>
      </c>
      <c r="W343" s="521"/>
      <c r="X343" s="522"/>
      <c r="Y343" s="520" t="s">
        <v>149</v>
      </c>
      <c r="Z343" s="521"/>
      <c r="AA343" s="572"/>
      <c r="AB343" s="518"/>
    </row>
    <row r="344" spans="1:28" ht="15.75" customHeight="1">
      <c r="A344" s="523" t="str">
        <f>T(A229)</f>
        <v>Yards</v>
      </c>
      <c r="B344" s="524"/>
      <c r="C344" s="141" t="str">
        <f>T(C229)</f>
        <v>LR</v>
      </c>
      <c r="D344" s="144">
        <f>SUM(D229)</f>
        <v>18</v>
      </c>
      <c r="E344" s="525">
        <v>1</v>
      </c>
      <c r="F344" s="526"/>
      <c r="G344" s="525">
        <f>SUM(G229)</f>
        <v>0</v>
      </c>
      <c r="H344" s="529"/>
      <c r="I344" s="526"/>
      <c r="J344" s="531">
        <v>0</v>
      </c>
      <c r="K344" s="532"/>
      <c r="L344" s="533"/>
      <c r="M344" s="531">
        <v>0</v>
      </c>
      <c r="N344" s="532"/>
      <c r="O344" s="533"/>
      <c r="P344" s="531">
        <v>0</v>
      </c>
      <c r="Q344" s="532"/>
      <c r="R344" s="533"/>
      <c r="S344" s="531">
        <v>0</v>
      </c>
      <c r="T344" s="532"/>
      <c r="U344" s="533"/>
      <c r="V344" s="531">
        <v>0</v>
      </c>
      <c r="W344" s="532"/>
      <c r="X344" s="533"/>
      <c r="Y344" s="531">
        <v>0</v>
      </c>
      <c r="Z344" s="532"/>
      <c r="AA344" s="533"/>
      <c r="AB344" s="518"/>
    </row>
    <row r="345" spans="1:28" ht="15.75" customHeight="1">
      <c r="A345" s="537" t="str">
        <f>T(A230)</f>
        <v/>
      </c>
      <c r="B345" s="538"/>
      <c r="C345" s="538"/>
      <c r="D345" s="539"/>
      <c r="E345" s="527"/>
      <c r="F345" s="528"/>
      <c r="G345" s="527"/>
      <c r="H345" s="530"/>
      <c r="I345" s="528"/>
      <c r="J345" s="534"/>
      <c r="K345" s="535"/>
      <c r="L345" s="536"/>
      <c r="M345" s="534"/>
      <c r="N345" s="535"/>
      <c r="O345" s="536"/>
      <c r="P345" s="534"/>
      <c r="Q345" s="535"/>
      <c r="R345" s="536"/>
      <c r="S345" s="534"/>
      <c r="T345" s="535"/>
      <c r="U345" s="536"/>
      <c r="V345" s="534"/>
      <c r="W345" s="535"/>
      <c r="X345" s="536"/>
      <c r="Y345" s="534"/>
      <c r="Z345" s="535"/>
      <c r="AA345" s="536"/>
      <c r="AB345" s="518"/>
    </row>
    <row r="346" spans="1:28" ht="15.75" customHeight="1" thickBot="1">
      <c r="A346" s="540"/>
      <c r="B346" s="541"/>
      <c r="C346" s="541"/>
      <c r="D346" s="542"/>
      <c r="E346" s="543">
        <f>SUM(E344)</f>
        <v>1</v>
      </c>
      <c r="F346" s="544"/>
      <c r="G346" s="545">
        <f>SUM(G344)</f>
        <v>0</v>
      </c>
      <c r="H346" s="543"/>
      <c r="I346" s="544"/>
      <c r="J346" s="545">
        <f>SUM((J344+M344+P344)/3)</f>
        <v>0</v>
      </c>
      <c r="K346" s="543"/>
      <c r="L346" s="543"/>
      <c r="M346" s="543"/>
      <c r="N346" s="543"/>
      <c r="O346" s="543"/>
      <c r="P346" s="543"/>
      <c r="Q346" s="543"/>
      <c r="R346" s="544"/>
      <c r="S346" s="545">
        <f>SUM(((S344*3)+V344+Y344)/5)</f>
        <v>0</v>
      </c>
      <c r="T346" s="543"/>
      <c r="U346" s="543"/>
      <c r="V346" s="543"/>
      <c r="W346" s="543"/>
      <c r="X346" s="543"/>
      <c r="Y346" s="543"/>
      <c r="Z346" s="543"/>
      <c r="AA346" s="544"/>
      <c r="AB346" s="519"/>
    </row>
    <row r="347" spans="1:28" ht="15.75" customHeight="1" thickBot="1">
      <c r="J347" s="145"/>
      <c r="K347" s="145"/>
      <c r="L347" s="145"/>
      <c r="M347" s="145"/>
      <c r="N347" s="145"/>
      <c r="O347" s="145"/>
      <c r="P347" s="145"/>
      <c r="Q347" s="145"/>
      <c r="R347" s="145"/>
      <c r="S347" s="145"/>
      <c r="T347" s="145"/>
      <c r="U347" s="145"/>
      <c r="V347" s="145"/>
      <c r="W347" s="145"/>
      <c r="X347" s="145"/>
      <c r="Y347" s="145"/>
      <c r="Z347" s="145"/>
      <c r="AA347" s="145"/>
    </row>
    <row r="348" spans="1:28" ht="15.75" customHeight="1">
      <c r="A348" s="547" t="str">
        <f>T(A342)</f>
        <v>Hijack</v>
      </c>
      <c r="B348" s="548"/>
      <c r="C348" s="548"/>
      <c r="D348" s="549"/>
      <c r="E348" s="508" t="s">
        <v>45</v>
      </c>
      <c r="F348" s="509"/>
      <c r="G348" s="508" t="s">
        <v>3</v>
      </c>
      <c r="H348" s="512"/>
      <c r="I348" s="509"/>
      <c r="J348" s="514" t="s">
        <v>15</v>
      </c>
      <c r="K348" s="515"/>
      <c r="L348" s="515"/>
      <c r="M348" s="515"/>
      <c r="N348" s="515"/>
      <c r="O348" s="515"/>
      <c r="P348" s="515"/>
      <c r="Q348" s="515"/>
      <c r="R348" s="516"/>
      <c r="S348" s="514" t="s">
        <v>7</v>
      </c>
      <c r="T348" s="515"/>
      <c r="U348" s="515"/>
      <c r="V348" s="515"/>
      <c r="W348" s="515"/>
      <c r="X348" s="515"/>
      <c r="Y348" s="515"/>
      <c r="Z348" s="515"/>
      <c r="AA348" s="516"/>
      <c r="AB348" s="517">
        <f>SUM(((((J352+S352)/2)*G352)*E352))</f>
        <v>0</v>
      </c>
    </row>
    <row r="349" spans="1:28" ht="15.75" customHeight="1">
      <c r="A349" s="550"/>
      <c r="B349" s="551"/>
      <c r="C349" s="551"/>
      <c r="D349" s="552"/>
      <c r="E349" s="510"/>
      <c r="F349" s="511"/>
      <c r="G349" s="510"/>
      <c r="H349" s="513"/>
      <c r="I349" s="511"/>
      <c r="J349" s="520" t="s">
        <v>16</v>
      </c>
      <c r="K349" s="521"/>
      <c r="L349" s="522"/>
      <c r="M349" s="520" t="s">
        <v>17</v>
      </c>
      <c r="N349" s="521"/>
      <c r="O349" s="522"/>
      <c r="P349" s="520" t="s">
        <v>18</v>
      </c>
      <c r="Q349" s="521"/>
      <c r="R349" s="522"/>
      <c r="S349" s="520" t="s">
        <v>8</v>
      </c>
      <c r="T349" s="521"/>
      <c r="U349" s="522"/>
      <c r="V349" s="520" t="s">
        <v>13</v>
      </c>
      <c r="W349" s="521"/>
      <c r="X349" s="522"/>
      <c r="Y349" s="520" t="s">
        <v>149</v>
      </c>
      <c r="Z349" s="521"/>
      <c r="AA349" s="522"/>
      <c r="AB349" s="518"/>
    </row>
    <row r="350" spans="1:28" ht="15.75" customHeight="1">
      <c r="A350" s="523" t="str">
        <f>T(A235)</f>
        <v>Maintenance Barns/Facilities</v>
      </c>
      <c r="B350" s="524"/>
      <c r="C350" s="141" t="str">
        <f>T(C235)</f>
        <v>LR</v>
      </c>
      <c r="D350" s="144">
        <f>SUM(D235)</f>
        <v>19</v>
      </c>
      <c r="E350" s="525">
        <v>1</v>
      </c>
      <c r="F350" s="526"/>
      <c r="G350" s="525">
        <f>SUM(G235)</f>
        <v>0</v>
      </c>
      <c r="H350" s="529"/>
      <c r="I350" s="526"/>
      <c r="J350" s="531">
        <v>0</v>
      </c>
      <c r="K350" s="532"/>
      <c r="L350" s="533"/>
      <c r="M350" s="531">
        <v>0</v>
      </c>
      <c r="N350" s="532"/>
      <c r="O350" s="533"/>
      <c r="P350" s="531">
        <v>0</v>
      </c>
      <c r="Q350" s="532"/>
      <c r="R350" s="533"/>
      <c r="S350" s="531">
        <v>0</v>
      </c>
      <c r="T350" s="532"/>
      <c r="U350" s="533"/>
      <c r="V350" s="531">
        <v>0</v>
      </c>
      <c r="W350" s="532"/>
      <c r="X350" s="533"/>
      <c r="Y350" s="531">
        <v>0</v>
      </c>
      <c r="Z350" s="532"/>
      <c r="AA350" s="533"/>
      <c r="AB350" s="518"/>
    </row>
    <row r="351" spans="1:28" ht="15.75" customHeight="1">
      <c r="A351" s="537" t="str">
        <f>T(A236)</f>
        <v/>
      </c>
      <c r="B351" s="538"/>
      <c r="C351" s="538"/>
      <c r="D351" s="539"/>
      <c r="E351" s="527"/>
      <c r="F351" s="528"/>
      <c r="G351" s="527"/>
      <c r="H351" s="530"/>
      <c r="I351" s="528"/>
      <c r="J351" s="534"/>
      <c r="K351" s="535"/>
      <c r="L351" s="536"/>
      <c r="M351" s="534"/>
      <c r="N351" s="535"/>
      <c r="O351" s="536"/>
      <c r="P351" s="534"/>
      <c r="Q351" s="535"/>
      <c r="R351" s="536"/>
      <c r="S351" s="534"/>
      <c r="T351" s="535"/>
      <c r="U351" s="536"/>
      <c r="V351" s="534"/>
      <c r="W351" s="535"/>
      <c r="X351" s="536"/>
      <c r="Y351" s="534"/>
      <c r="Z351" s="535"/>
      <c r="AA351" s="536"/>
      <c r="AB351" s="518"/>
    </row>
    <row r="352" spans="1:28" ht="15.75" customHeight="1" thickBot="1">
      <c r="A352" s="540"/>
      <c r="B352" s="541"/>
      <c r="C352" s="541"/>
      <c r="D352" s="542"/>
      <c r="E352" s="543">
        <f>SUM(E350)</f>
        <v>1</v>
      </c>
      <c r="F352" s="544"/>
      <c r="G352" s="545">
        <f>SUM(G350)</f>
        <v>0</v>
      </c>
      <c r="H352" s="543"/>
      <c r="I352" s="544"/>
      <c r="J352" s="545">
        <f>SUM((J350+M350+P350)/3)</f>
        <v>0</v>
      </c>
      <c r="K352" s="543"/>
      <c r="L352" s="543"/>
      <c r="M352" s="543"/>
      <c r="N352" s="543"/>
      <c r="O352" s="543"/>
      <c r="P352" s="543"/>
      <c r="Q352" s="543"/>
      <c r="R352" s="544"/>
      <c r="S352" s="545">
        <f>SUM(((S350*3)+V350+Y350)/5)</f>
        <v>0</v>
      </c>
      <c r="T352" s="543"/>
      <c r="U352" s="543"/>
      <c r="V352" s="543"/>
      <c r="W352" s="543"/>
      <c r="X352" s="543"/>
      <c r="Y352" s="543"/>
      <c r="Z352" s="543"/>
      <c r="AA352" s="544"/>
      <c r="AB352" s="519"/>
    </row>
    <row r="353" spans="1:28" ht="15.75" customHeight="1"/>
    <row r="354" spans="1:28" ht="31.8" thickBot="1">
      <c r="A354" s="546" t="str">
        <f>T(Definitions!D22)</f>
        <v>Coordinated Complex Attack</v>
      </c>
      <c r="B354" s="546"/>
      <c r="C354" s="546"/>
      <c r="D354" s="546"/>
      <c r="E354" s="546"/>
      <c r="F354" s="546"/>
      <c r="G354" s="546"/>
      <c r="H354" s="546"/>
      <c r="I354" s="546"/>
      <c r="J354" s="546"/>
      <c r="K354" s="546"/>
      <c r="L354" s="546"/>
      <c r="M354" s="546"/>
      <c r="N354" s="546"/>
      <c r="O354" s="546"/>
      <c r="P354" s="546"/>
      <c r="Q354" s="546"/>
      <c r="R354" s="546"/>
      <c r="S354" s="546"/>
      <c r="T354" s="546"/>
      <c r="U354" s="546"/>
      <c r="V354" s="546"/>
      <c r="W354" s="546"/>
      <c r="X354" s="546"/>
      <c r="Y354" s="546"/>
      <c r="Z354" s="546"/>
      <c r="AA354" s="546"/>
      <c r="AB354" s="546"/>
    </row>
    <row r="355" spans="1:28" ht="15.75" customHeight="1">
      <c r="A355" s="547" t="str">
        <f>T(A354)</f>
        <v>Coordinated Complex Attack</v>
      </c>
      <c r="B355" s="548"/>
      <c r="C355" s="548"/>
      <c r="D355" s="549"/>
      <c r="E355" s="553" t="s">
        <v>45</v>
      </c>
      <c r="F355" s="554"/>
      <c r="G355" s="508" t="s">
        <v>3</v>
      </c>
      <c r="H355" s="512"/>
      <c r="I355" s="509"/>
      <c r="J355" s="514" t="s">
        <v>15</v>
      </c>
      <c r="K355" s="515"/>
      <c r="L355" s="515"/>
      <c r="M355" s="515"/>
      <c r="N355" s="515"/>
      <c r="O355" s="515"/>
      <c r="P355" s="515"/>
      <c r="Q355" s="515"/>
      <c r="R355" s="516"/>
      <c r="S355" s="514" t="s">
        <v>7</v>
      </c>
      <c r="T355" s="515"/>
      <c r="U355" s="515"/>
      <c r="V355" s="515"/>
      <c r="W355" s="515"/>
      <c r="X355" s="515"/>
      <c r="Y355" s="515"/>
      <c r="Z355" s="515"/>
      <c r="AA355" s="516"/>
      <c r="AB355" s="517">
        <f>SUM(((((J359+S359)/2)*G359)*E359))</f>
        <v>0</v>
      </c>
    </row>
    <row r="356" spans="1:28" ht="15.75" customHeight="1">
      <c r="A356" s="550"/>
      <c r="B356" s="551"/>
      <c r="C356" s="551"/>
      <c r="D356" s="552"/>
      <c r="E356" s="555"/>
      <c r="F356" s="556"/>
      <c r="G356" s="510"/>
      <c r="H356" s="513"/>
      <c r="I356" s="511"/>
      <c r="J356" s="520" t="s">
        <v>16</v>
      </c>
      <c r="K356" s="521"/>
      <c r="L356" s="522"/>
      <c r="M356" s="520" t="s">
        <v>17</v>
      </c>
      <c r="N356" s="521"/>
      <c r="O356" s="522"/>
      <c r="P356" s="520" t="s">
        <v>18</v>
      </c>
      <c r="Q356" s="521"/>
      <c r="R356" s="522"/>
      <c r="S356" s="520" t="s">
        <v>8</v>
      </c>
      <c r="T356" s="521"/>
      <c r="U356" s="522"/>
      <c r="V356" s="520" t="s">
        <v>13</v>
      </c>
      <c r="W356" s="521"/>
      <c r="X356" s="522"/>
      <c r="Y356" s="520" t="s">
        <v>149</v>
      </c>
      <c r="Z356" s="521"/>
      <c r="AA356" s="522"/>
      <c r="AB356" s="518"/>
    </row>
    <row r="357" spans="1:28" ht="15.75" customHeight="1">
      <c r="A357" s="523" t="str">
        <f>T(A242)</f>
        <v>Headquarters Building</v>
      </c>
      <c r="B357" s="524"/>
      <c r="C357" s="141" t="str">
        <f>T(C242)</f>
        <v>LR</v>
      </c>
      <c r="D357" s="144">
        <f>SUM(D242)</f>
        <v>1</v>
      </c>
      <c r="E357" s="525">
        <v>1</v>
      </c>
      <c r="F357" s="526"/>
      <c r="G357" s="525">
        <f>SUM(G242)</f>
        <v>0</v>
      </c>
      <c r="H357" s="529"/>
      <c r="I357" s="526"/>
      <c r="J357" s="531">
        <v>0</v>
      </c>
      <c r="K357" s="532"/>
      <c r="L357" s="533"/>
      <c r="M357" s="531">
        <v>0</v>
      </c>
      <c r="N357" s="532"/>
      <c r="O357" s="533"/>
      <c r="P357" s="531">
        <v>0</v>
      </c>
      <c r="Q357" s="532"/>
      <c r="R357" s="533"/>
      <c r="S357" s="531">
        <v>0</v>
      </c>
      <c r="T357" s="532"/>
      <c r="U357" s="533"/>
      <c r="V357" s="531">
        <v>0</v>
      </c>
      <c r="W357" s="532"/>
      <c r="X357" s="533"/>
      <c r="Y357" s="531">
        <v>0</v>
      </c>
      <c r="Z357" s="532"/>
      <c r="AA357" s="533"/>
      <c r="AB357" s="518"/>
    </row>
    <row r="358" spans="1:28" ht="15.75" customHeight="1">
      <c r="A358" s="537" t="str">
        <f>T(A243)</f>
        <v/>
      </c>
      <c r="B358" s="538"/>
      <c r="C358" s="538"/>
      <c r="D358" s="539"/>
      <c r="E358" s="527"/>
      <c r="F358" s="528"/>
      <c r="G358" s="527"/>
      <c r="H358" s="530"/>
      <c r="I358" s="528"/>
      <c r="J358" s="534"/>
      <c r="K358" s="535"/>
      <c r="L358" s="536"/>
      <c r="M358" s="534"/>
      <c r="N358" s="535"/>
      <c r="O358" s="536"/>
      <c r="P358" s="534"/>
      <c r="Q358" s="535"/>
      <c r="R358" s="536"/>
      <c r="S358" s="534"/>
      <c r="T358" s="535"/>
      <c r="U358" s="536"/>
      <c r="V358" s="534"/>
      <c r="W358" s="535"/>
      <c r="X358" s="536"/>
      <c r="Y358" s="534"/>
      <c r="Z358" s="535"/>
      <c r="AA358" s="536"/>
      <c r="AB358" s="518"/>
    </row>
    <row r="359" spans="1:28" ht="15.75" customHeight="1" thickBot="1">
      <c r="A359" s="540"/>
      <c r="B359" s="541"/>
      <c r="C359" s="541"/>
      <c r="D359" s="542"/>
      <c r="E359" s="543">
        <f>SUM(E357)</f>
        <v>1</v>
      </c>
      <c r="F359" s="544"/>
      <c r="G359" s="545">
        <f>SUM(G357)</f>
        <v>0</v>
      </c>
      <c r="H359" s="543"/>
      <c r="I359" s="544"/>
      <c r="J359" s="545">
        <f>SUM((J357+M357+P357)/3)</f>
        <v>0</v>
      </c>
      <c r="K359" s="543"/>
      <c r="L359" s="543"/>
      <c r="M359" s="543"/>
      <c r="N359" s="543"/>
      <c r="O359" s="543"/>
      <c r="P359" s="543"/>
      <c r="Q359" s="543"/>
      <c r="R359" s="544"/>
      <c r="S359" s="545">
        <f>SUM(((S357*3)+V357+Y357)/5)</f>
        <v>0</v>
      </c>
      <c r="T359" s="543"/>
      <c r="U359" s="543"/>
      <c r="V359" s="543"/>
      <c r="W359" s="543"/>
      <c r="X359" s="543"/>
      <c r="Y359" s="543"/>
      <c r="Z359" s="543"/>
      <c r="AA359" s="544"/>
      <c r="AB359" s="519"/>
    </row>
    <row r="360" spans="1:28" ht="15.75" customHeight="1" thickBot="1">
      <c r="A360" s="161"/>
      <c r="B360" s="161"/>
      <c r="C360" s="161"/>
      <c r="D360" s="161"/>
      <c r="E360" s="161"/>
      <c r="F360" s="161"/>
      <c r="G360" s="161"/>
      <c r="H360" s="161"/>
      <c r="I360" s="161"/>
      <c r="J360" s="143"/>
      <c r="K360" s="143"/>
      <c r="L360" s="143"/>
      <c r="M360" s="143"/>
      <c r="N360" s="143"/>
      <c r="O360" s="143"/>
      <c r="P360" s="143"/>
      <c r="Q360" s="143"/>
      <c r="R360" s="143"/>
      <c r="S360" s="143"/>
      <c r="T360" s="143"/>
      <c r="U360" s="143"/>
      <c r="V360" s="143"/>
      <c r="W360" s="143"/>
      <c r="X360" s="143"/>
      <c r="Y360" s="143"/>
      <c r="Z360" s="143"/>
      <c r="AA360" s="143"/>
      <c r="AB360" s="145"/>
    </row>
    <row r="361" spans="1:28" ht="15.75" customHeight="1">
      <c r="A361" s="547" t="str">
        <f>T(A354)</f>
        <v>Coordinated Complex Attack</v>
      </c>
      <c r="B361" s="548"/>
      <c r="C361" s="548"/>
      <c r="D361" s="549"/>
      <c r="E361" s="553" t="s">
        <v>45</v>
      </c>
      <c r="F361" s="554"/>
      <c r="G361" s="508" t="s">
        <v>3</v>
      </c>
      <c r="H361" s="512"/>
      <c r="I361" s="509"/>
      <c r="J361" s="514" t="s">
        <v>15</v>
      </c>
      <c r="K361" s="515"/>
      <c r="L361" s="515"/>
      <c r="M361" s="515"/>
      <c r="N361" s="515"/>
      <c r="O361" s="515"/>
      <c r="P361" s="515"/>
      <c r="Q361" s="515"/>
      <c r="R361" s="516"/>
      <c r="S361" s="514" t="s">
        <v>7</v>
      </c>
      <c r="T361" s="515"/>
      <c r="U361" s="515"/>
      <c r="V361" s="515"/>
      <c r="W361" s="515"/>
      <c r="X361" s="515"/>
      <c r="Y361" s="515"/>
      <c r="Z361" s="515"/>
      <c r="AA361" s="516"/>
      <c r="AB361" s="517">
        <f>SUM(((((J365+S365)/2)*G365)*E365))</f>
        <v>0</v>
      </c>
    </row>
    <row r="362" spans="1:28" ht="15.75" customHeight="1">
      <c r="A362" s="550"/>
      <c r="B362" s="551"/>
      <c r="C362" s="551"/>
      <c r="D362" s="552"/>
      <c r="E362" s="555"/>
      <c r="F362" s="556"/>
      <c r="G362" s="510"/>
      <c r="H362" s="513"/>
      <c r="I362" s="511"/>
      <c r="J362" s="520" t="s">
        <v>16</v>
      </c>
      <c r="K362" s="521"/>
      <c r="L362" s="522"/>
      <c r="M362" s="520" t="s">
        <v>17</v>
      </c>
      <c r="N362" s="521"/>
      <c r="O362" s="522"/>
      <c r="P362" s="520" t="s">
        <v>18</v>
      </c>
      <c r="Q362" s="521"/>
      <c r="R362" s="522"/>
      <c r="S362" s="520" t="s">
        <v>8</v>
      </c>
      <c r="T362" s="521"/>
      <c r="U362" s="522"/>
      <c r="V362" s="520" t="s">
        <v>13</v>
      </c>
      <c r="W362" s="521"/>
      <c r="X362" s="522"/>
      <c r="Y362" s="520" t="s">
        <v>149</v>
      </c>
      <c r="Z362" s="521"/>
      <c r="AA362" s="522"/>
      <c r="AB362" s="518"/>
    </row>
    <row r="363" spans="1:28" ht="15.75" customHeight="1">
      <c r="A363" s="523" t="str">
        <f>T(A248)</f>
        <v>Major Passenger Terminals</v>
      </c>
      <c r="B363" s="524"/>
      <c r="C363" s="141" t="str">
        <f>T(C248)</f>
        <v>LR</v>
      </c>
      <c r="D363" s="144">
        <f>SUM(D248)</f>
        <v>2</v>
      </c>
      <c r="E363" s="525">
        <v>1</v>
      </c>
      <c r="F363" s="526"/>
      <c r="G363" s="525">
        <f>SUM(G248)</f>
        <v>0</v>
      </c>
      <c r="H363" s="529"/>
      <c r="I363" s="526"/>
      <c r="J363" s="531">
        <v>0</v>
      </c>
      <c r="K363" s="532"/>
      <c r="L363" s="533"/>
      <c r="M363" s="531">
        <v>0</v>
      </c>
      <c r="N363" s="532"/>
      <c r="O363" s="533"/>
      <c r="P363" s="531">
        <v>0</v>
      </c>
      <c r="Q363" s="532"/>
      <c r="R363" s="533"/>
      <c r="S363" s="531">
        <v>0</v>
      </c>
      <c r="T363" s="532"/>
      <c r="U363" s="533"/>
      <c r="V363" s="531">
        <v>0</v>
      </c>
      <c r="W363" s="532"/>
      <c r="X363" s="533"/>
      <c r="Y363" s="531">
        <v>0</v>
      </c>
      <c r="Z363" s="532"/>
      <c r="AA363" s="533"/>
      <c r="AB363" s="518"/>
    </row>
    <row r="364" spans="1:28" ht="15.75" customHeight="1">
      <c r="A364" s="537" t="str">
        <f>T(A249)</f>
        <v/>
      </c>
      <c r="B364" s="538"/>
      <c r="C364" s="538"/>
      <c r="D364" s="539"/>
      <c r="E364" s="527"/>
      <c r="F364" s="528"/>
      <c r="G364" s="527"/>
      <c r="H364" s="530"/>
      <c r="I364" s="528"/>
      <c r="J364" s="534"/>
      <c r="K364" s="535"/>
      <c r="L364" s="536"/>
      <c r="M364" s="534"/>
      <c r="N364" s="535"/>
      <c r="O364" s="536"/>
      <c r="P364" s="534"/>
      <c r="Q364" s="535"/>
      <c r="R364" s="536"/>
      <c r="S364" s="534"/>
      <c r="T364" s="535"/>
      <c r="U364" s="536"/>
      <c r="V364" s="534"/>
      <c r="W364" s="535"/>
      <c r="X364" s="536"/>
      <c r="Y364" s="534"/>
      <c r="Z364" s="535"/>
      <c r="AA364" s="536"/>
      <c r="AB364" s="518"/>
    </row>
    <row r="365" spans="1:28" ht="15.75" customHeight="1" thickBot="1">
      <c r="A365" s="540"/>
      <c r="B365" s="541"/>
      <c r="C365" s="541"/>
      <c r="D365" s="542"/>
      <c r="E365" s="543">
        <f>SUM(E363)</f>
        <v>1</v>
      </c>
      <c r="F365" s="544"/>
      <c r="G365" s="545">
        <f>SUM(G363)</f>
        <v>0</v>
      </c>
      <c r="H365" s="543"/>
      <c r="I365" s="544"/>
      <c r="J365" s="545">
        <f>SUM((J363+M363+P363)/3)</f>
        <v>0</v>
      </c>
      <c r="K365" s="543"/>
      <c r="L365" s="543"/>
      <c r="M365" s="543"/>
      <c r="N365" s="543"/>
      <c r="O365" s="543"/>
      <c r="P365" s="543"/>
      <c r="Q365" s="543"/>
      <c r="R365" s="544"/>
      <c r="S365" s="545">
        <f>SUM(((S363*3)+V363+Y363)/5)</f>
        <v>0</v>
      </c>
      <c r="T365" s="543"/>
      <c r="U365" s="543"/>
      <c r="V365" s="543"/>
      <c r="W365" s="543"/>
      <c r="X365" s="543"/>
      <c r="Y365" s="543"/>
      <c r="Z365" s="543"/>
      <c r="AA365" s="544"/>
      <c r="AB365" s="519"/>
    </row>
    <row r="366" spans="1:28" ht="15.75" customHeight="1" thickBot="1">
      <c r="E366" s="145"/>
      <c r="F366" s="145"/>
      <c r="G366" s="145"/>
      <c r="H366" s="145"/>
      <c r="I366" s="145"/>
      <c r="J366" s="145"/>
      <c r="K366" s="145"/>
      <c r="L366" s="145"/>
      <c r="M366" s="145"/>
      <c r="N366" s="145"/>
      <c r="O366" s="145"/>
      <c r="P366" s="145"/>
      <c r="Q366" s="145"/>
      <c r="R366" s="145"/>
      <c r="S366" s="145"/>
      <c r="T366" s="145"/>
      <c r="U366" s="145"/>
      <c r="V366" s="145"/>
      <c r="W366" s="145"/>
      <c r="X366" s="145"/>
      <c r="Y366" s="145"/>
      <c r="Z366" s="145"/>
      <c r="AA366" s="145"/>
    </row>
    <row r="367" spans="1:28" ht="15.75" customHeight="1">
      <c r="A367" s="547" t="str">
        <f>T(A361)</f>
        <v>Coordinated Complex Attack</v>
      </c>
      <c r="B367" s="548"/>
      <c r="C367" s="548"/>
      <c r="D367" s="549"/>
      <c r="E367" s="508" t="s">
        <v>45</v>
      </c>
      <c r="F367" s="509"/>
      <c r="G367" s="508" t="s">
        <v>3</v>
      </c>
      <c r="H367" s="512"/>
      <c r="I367" s="509"/>
      <c r="J367" s="514" t="s">
        <v>15</v>
      </c>
      <c r="K367" s="515"/>
      <c r="L367" s="515"/>
      <c r="M367" s="515"/>
      <c r="N367" s="515"/>
      <c r="O367" s="515"/>
      <c r="P367" s="515"/>
      <c r="Q367" s="515"/>
      <c r="R367" s="516"/>
      <c r="S367" s="514" t="s">
        <v>7</v>
      </c>
      <c r="T367" s="515"/>
      <c r="U367" s="515"/>
      <c r="V367" s="515"/>
      <c r="W367" s="515"/>
      <c r="X367" s="515"/>
      <c r="Y367" s="515"/>
      <c r="Z367" s="515"/>
      <c r="AA367" s="516"/>
      <c r="AB367" s="517">
        <f>SUM(((((J371+S371)/2)*G371)*E371))</f>
        <v>0</v>
      </c>
    </row>
    <row r="368" spans="1:28" ht="15.75" customHeight="1">
      <c r="A368" s="550"/>
      <c r="B368" s="551"/>
      <c r="C368" s="551"/>
      <c r="D368" s="552"/>
      <c r="E368" s="510"/>
      <c r="F368" s="511"/>
      <c r="G368" s="510"/>
      <c r="H368" s="513"/>
      <c r="I368" s="511"/>
      <c r="J368" s="520" t="s">
        <v>16</v>
      </c>
      <c r="K368" s="521"/>
      <c r="L368" s="522"/>
      <c r="M368" s="520" t="s">
        <v>17</v>
      </c>
      <c r="N368" s="521"/>
      <c r="O368" s="522"/>
      <c r="P368" s="520" t="s">
        <v>18</v>
      </c>
      <c r="Q368" s="521"/>
      <c r="R368" s="522"/>
      <c r="S368" s="520" t="s">
        <v>8</v>
      </c>
      <c r="T368" s="521"/>
      <c r="U368" s="522"/>
      <c r="V368" s="520" t="s">
        <v>13</v>
      </c>
      <c r="W368" s="521"/>
      <c r="X368" s="522"/>
      <c r="Y368" s="520" t="s">
        <v>149</v>
      </c>
      <c r="Z368" s="521"/>
      <c r="AA368" s="572"/>
      <c r="AB368" s="518"/>
    </row>
    <row r="369" spans="1:28" ht="15.75" customHeight="1">
      <c r="A369" s="523" t="str">
        <f>T(A254)</f>
        <v>Major Line Stations</v>
      </c>
      <c r="B369" s="524"/>
      <c r="C369" s="141" t="str">
        <f>T(C254)</f>
        <v>LR</v>
      </c>
      <c r="D369" s="144">
        <f>SUM(D254)</f>
        <v>3</v>
      </c>
      <c r="E369" s="525">
        <v>1</v>
      </c>
      <c r="F369" s="526"/>
      <c r="G369" s="525">
        <f>SUM(G254)</f>
        <v>0</v>
      </c>
      <c r="H369" s="529"/>
      <c r="I369" s="526"/>
      <c r="J369" s="531">
        <v>0</v>
      </c>
      <c r="K369" s="532"/>
      <c r="L369" s="533"/>
      <c r="M369" s="531">
        <v>0</v>
      </c>
      <c r="N369" s="532"/>
      <c r="O369" s="533"/>
      <c r="P369" s="531">
        <v>0</v>
      </c>
      <c r="Q369" s="532"/>
      <c r="R369" s="533"/>
      <c r="S369" s="531">
        <v>0</v>
      </c>
      <c r="T369" s="532"/>
      <c r="U369" s="533"/>
      <c r="V369" s="531">
        <v>0</v>
      </c>
      <c r="W369" s="532"/>
      <c r="X369" s="533"/>
      <c r="Y369" s="531">
        <v>0</v>
      </c>
      <c r="Z369" s="532"/>
      <c r="AA369" s="533"/>
      <c r="AB369" s="518"/>
    </row>
    <row r="370" spans="1:28" ht="15.75" customHeight="1">
      <c r="A370" s="537" t="str">
        <f>T(A255)</f>
        <v/>
      </c>
      <c r="B370" s="538"/>
      <c r="C370" s="538"/>
      <c r="D370" s="539"/>
      <c r="E370" s="527"/>
      <c r="F370" s="528"/>
      <c r="G370" s="527"/>
      <c r="H370" s="530"/>
      <c r="I370" s="528"/>
      <c r="J370" s="534"/>
      <c r="K370" s="535"/>
      <c r="L370" s="536"/>
      <c r="M370" s="534"/>
      <c r="N370" s="535"/>
      <c r="O370" s="536"/>
      <c r="P370" s="534"/>
      <c r="Q370" s="535"/>
      <c r="R370" s="536"/>
      <c r="S370" s="534"/>
      <c r="T370" s="535"/>
      <c r="U370" s="536"/>
      <c r="V370" s="534"/>
      <c r="W370" s="535"/>
      <c r="X370" s="536"/>
      <c r="Y370" s="534"/>
      <c r="Z370" s="535"/>
      <c r="AA370" s="536"/>
      <c r="AB370" s="518"/>
    </row>
    <row r="371" spans="1:28" ht="15.75" customHeight="1" thickBot="1">
      <c r="A371" s="540"/>
      <c r="B371" s="541"/>
      <c r="C371" s="541"/>
      <c r="D371" s="542"/>
      <c r="E371" s="543">
        <f>SUM(E369)</f>
        <v>1</v>
      </c>
      <c r="F371" s="544"/>
      <c r="G371" s="545">
        <f>SUM(G369)</f>
        <v>0</v>
      </c>
      <c r="H371" s="543"/>
      <c r="I371" s="544"/>
      <c r="J371" s="545">
        <f>SUM((J369+M369+P369)/3)</f>
        <v>0</v>
      </c>
      <c r="K371" s="543"/>
      <c r="L371" s="543"/>
      <c r="M371" s="543"/>
      <c r="N371" s="543"/>
      <c r="O371" s="543"/>
      <c r="P371" s="543"/>
      <c r="Q371" s="543"/>
      <c r="R371" s="544"/>
      <c r="S371" s="545">
        <f>SUM(((S369*3)+V369+Y369)/5)</f>
        <v>0</v>
      </c>
      <c r="T371" s="543"/>
      <c r="U371" s="543"/>
      <c r="V371" s="543"/>
      <c r="W371" s="543"/>
      <c r="X371" s="543"/>
      <c r="Y371" s="543"/>
      <c r="Z371" s="543"/>
      <c r="AA371" s="544"/>
      <c r="AB371" s="519"/>
    </row>
    <row r="372" spans="1:28" ht="15.75" customHeight="1" thickBot="1">
      <c r="E372" s="145"/>
      <c r="F372" s="145"/>
      <c r="G372" s="145"/>
      <c r="H372" s="145"/>
      <c r="I372" s="145"/>
      <c r="J372" s="145"/>
      <c r="K372" s="145"/>
      <c r="L372" s="145"/>
      <c r="M372" s="145"/>
      <c r="N372" s="145"/>
      <c r="O372" s="145"/>
      <c r="P372" s="145"/>
      <c r="Q372" s="145"/>
      <c r="R372" s="145"/>
      <c r="S372" s="145"/>
      <c r="T372" s="145"/>
      <c r="U372" s="145"/>
      <c r="V372" s="145"/>
      <c r="W372" s="145"/>
      <c r="X372" s="145"/>
      <c r="Y372" s="145"/>
      <c r="Z372" s="145"/>
      <c r="AA372" s="145"/>
    </row>
    <row r="373" spans="1:28" ht="15.75" customHeight="1">
      <c r="A373" s="547" t="str">
        <f>T(A367)</f>
        <v>Coordinated Complex Attack</v>
      </c>
      <c r="B373" s="548"/>
      <c r="C373" s="548"/>
      <c r="D373" s="549"/>
      <c r="E373" s="508" t="s">
        <v>45</v>
      </c>
      <c r="F373" s="509"/>
      <c r="G373" s="508" t="s">
        <v>3</v>
      </c>
      <c r="H373" s="512"/>
      <c r="I373" s="509"/>
      <c r="J373" s="514" t="s">
        <v>15</v>
      </c>
      <c r="K373" s="515"/>
      <c r="L373" s="515"/>
      <c r="M373" s="515"/>
      <c r="N373" s="515"/>
      <c r="O373" s="515"/>
      <c r="P373" s="515"/>
      <c r="Q373" s="515"/>
      <c r="R373" s="516"/>
      <c r="S373" s="514" t="s">
        <v>7</v>
      </c>
      <c r="T373" s="515"/>
      <c r="U373" s="515"/>
      <c r="V373" s="515"/>
      <c r="W373" s="515"/>
      <c r="X373" s="515"/>
      <c r="Y373" s="515"/>
      <c r="Z373" s="515"/>
      <c r="AA373" s="516"/>
      <c r="AB373" s="517">
        <f>SUM(((((J377+S377)/2)*G377)*E377))</f>
        <v>0</v>
      </c>
    </row>
    <row r="374" spans="1:28" ht="15.75" customHeight="1">
      <c r="A374" s="550"/>
      <c r="B374" s="551"/>
      <c r="C374" s="551"/>
      <c r="D374" s="552"/>
      <c r="E374" s="510"/>
      <c r="F374" s="511"/>
      <c r="G374" s="510"/>
      <c r="H374" s="513"/>
      <c r="I374" s="511"/>
      <c r="J374" s="520" t="s">
        <v>16</v>
      </c>
      <c r="K374" s="521"/>
      <c r="L374" s="522"/>
      <c r="M374" s="520" t="s">
        <v>17</v>
      </c>
      <c r="N374" s="521"/>
      <c r="O374" s="522"/>
      <c r="P374" s="520" t="s">
        <v>18</v>
      </c>
      <c r="Q374" s="521"/>
      <c r="R374" s="522"/>
      <c r="S374" s="520" t="s">
        <v>8</v>
      </c>
      <c r="T374" s="521"/>
      <c r="U374" s="522"/>
      <c r="V374" s="520" t="s">
        <v>13</v>
      </c>
      <c r="W374" s="521"/>
      <c r="X374" s="522"/>
      <c r="Y374" s="520" t="s">
        <v>149</v>
      </c>
      <c r="Z374" s="521"/>
      <c r="AA374" s="522"/>
      <c r="AB374" s="518"/>
    </row>
    <row r="375" spans="1:28" ht="15.75" customHeight="1">
      <c r="A375" s="523" t="str">
        <f>T(A260)</f>
        <v>Parking Structures</v>
      </c>
      <c r="B375" s="524"/>
      <c r="C375" s="141" t="str">
        <f>T(C260)</f>
        <v>LR</v>
      </c>
      <c r="D375" s="144">
        <f>SUM(D260)</f>
        <v>4</v>
      </c>
      <c r="E375" s="525">
        <v>1</v>
      </c>
      <c r="F375" s="526"/>
      <c r="G375" s="525">
        <f>SUM(G260)</f>
        <v>0</v>
      </c>
      <c r="H375" s="529"/>
      <c r="I375" s="526"/>
      <c r="J375" s="531">
        <v>0</v>
      </c>
      <c r="K375" s="532"/>
      <c r="L375" s="533"/>
      <c r="M375" s="531">
        <v>0</v>
      </c>
      <c r="N375" s="532"/>
      <c r="O375" s="533"/>
      <c r="P375" s="531">
        <v>0</v>
      </c>
      <c r="Q375" s="532"/>
      <c r="R375" s="533"/>
      <c r="S375" s="531">
        <v>0</v>
      </c>
      <c r="T375" s="532"/>
      <c r="U375" s="533"/>
      <c r="V375" s="531">
        <v>0</v>
      </c>
      <c r="W375" s="532"/>
      <c r="X375" s="533"/>
      <c r="Y375" s="531">
        <v>0</v>
      </c>
      <c r="Z375" s="532"/>
      <c r="AA375" s="533"/>
      <c r="AB375" s="518"/>
    </row>
    <row r="376" spans="1:28" ht="15.75" customHeight="1">
      <c r="A376" s="537" t="str">
        <f>T(A261)</f>
        <v/>
      </c>
      <c r="B376" s="538"/>
      <c r="C376" s="538"/>
      <c r="D376" s="539"/>
      <c r="E376" s="527"/>
      <c r="F376" s="528"/>
      <c r="G376" s="527"/>
      <c r="H376" s="530"/>
      <c r="I376" s="528"/>
      <c r="J376" s="534"/>
      <c r="K376" s="535"/>
      <c r="L376" s="536"/>
      <c r="M376" s="534"/>
      <c r="N376" s="535"/>
      <c r="O376" s="536"/>
      <c r="P376" s="534"/>
      <c r="Q376" s="535"/>
      <c r="R376" s="536"/>
      <c r="S376" s="534"/>
      <c r="T376" s="535"/>
      <c r="U376" s="536"/>
      <c r="V376" s="534"/>
      <c r="W376" s="535"/>
      <c r="X376" s="536"/>
      <c r="Y376" s="534"/>
      <c r="Z376" s="535"/>
      <c r="AA376" s="536"/>
      <c r="AB376" s="518"/>
    </row>
    <row r="377" spans="1:28" ht="15.75" customHeight="1" thickBot="1">
      <c r="A377" s="540"/>
      <c r="B377" s="541"/>
      <c r="C377" s="541"/>
      <c r="D377" s="542"/>
      <c r="E377" s="543">
        <f>SUM(E375)</f>
        <v>1</v>
      </c>
      <c r="F377" s="544"/>
      <c r="G377" s="545">
        <f>SUM(G375)</f>
        <v>0</v>
      </c>
      <c r="H377" s="543"/>
      <c r="I377" s="544"/>
      <c r="J377" s="545">
        <f>SUM((J375+M375+P375)/3)</f>
        <v>0</v>
      </c>
      <c r="K377" s="543"/>
      <c r="L377" s="543"/>
      <c r="M377" s="543"/>
      <c r="N377" s="543"/>
      <c r="O377" s="543"/>
      <c r="P377" s="543"/>
      <c r="Q377" s="543"/>
      <c r="R377" s="544"/>
      <c r="S377" s="545">
        <f>SUM(((S375*3)+V375+Y375)/5)</f>
        <v>0</v>
      </c>
      <c r="T377" s="543"/>
      <c r="U377" s="543"/>
      <c r="V377" s="543"/>
      <c r="W377" s="543"/>
      <c r="X377" s="543"/>
      <c r="Y377" s="543"/>
      <c r="Z377" s="543"/>
      <c r="AA377" s="544"/>
      <c r="AB377" s="519"/>
    </row>
    <row r="378" spans="1:28" ht="15.75" customHeight="1" thickBot="1">
      <c r="E378" s="145"/>
      <c r="F378" s="145"/>
      <c r="G378" s="145"/>
      <c r="H378" s="145"/>
      <c r="I378" s="145"/>
      <c r="J378" s="143"/>
      <c r="K378" s="143"/>
      <c r="L378" s="143"/>
      <c r="M378" s="143"/>
      <c r="N378" s="143"/>
      <c r="O378" s="143"/>
      <c r="P378" s="143"/>
      <c r="Q378" s="143"/>
      <c r="R378" s="143"/>
      <c r="S378" s="143"/>
      <c r="T378" s="143"/>
      <c r="U378" s="143"/>
      <c r="V378" s="143"/>
      <c r="W378" s="143"/>
      <c r="X378" s="143"/>
      <c r="Y378" s="143"/>
      <c r="Z378" s="143"/>
      <c r="AA378" s="143"/>
    </row>
    <row r="379" spans="1:28" ht="15.75" customHeight="1">
      <c r="A379" s="547" t="str">
        <f>T(A373)</f>
        <v>Coordinated Complex Attack</v>
      </c>
      <c r="B379" s="548"/>
      <c r="C379" s="548"/>
      <c r="D379" s="549"/>
      <c r="E379" s="508" t="s">
        <v>45</v>
      </c>
      <c r="F379" s="509"/>
      <c r="G379" s="508" t="s">
        <v>3</v>
      </c>
      <c r="H379" s="512"/>
      <c r="I379" s="509"/>
      <c r="J379" s="514" t="s">
        <v>15</v>
      </c>
      <c r="K379" s="515"/>
      <c r="L379" s="515"/>
      <c r="M379" s="515"/>
      <c r="N379" s="515"/>
      <c r="O379" s="515"/>
      <c r="P379" s="515"/>
      <c r="Q379" s="515"/>
      <c r="R379" s="516"/>
      <c r="S379" s="514" t="s">
        <v>7</v>
      </c>
      <c r="T379" s="515"/>
      <c r="U379" s="515"/>
      <c r="V379" s="515"/>
      <c r="W379" s="515"/>
      <c r="X379" s="515"/>
      <c r="Y379" s="515"/>
      <c r="Z379" s="515"/>
      <c r="AA379" s="516"/>
      <c r="AB379" s="517">
        <f>SUM(((((J383+S383)/2)*G383)*E383))</f>
        <v>0</v>
      </c>
    </row>
    <row r="380" spans="1:28" ht="15.75" customHeight="1">
      <c r="A380" s="550"/>
      <c r="B380" s="551"/>
      <c r="C380" s="551"/>
      <c r="D380" s="552"/>
      <c r="E380" s="510"/>
      <c r="F380" s="511"/>
      <c r="G380" s="510"/>
      <c r="H380" s="513"/>
      <c r="I380" s="511"/>
      <c r="J380" s="520" t="s">
        <v>16</v>
      </c>
      <c r="K380" s="521"/>
      <c r="L380" s="522"/>
      <c r="M380" s="520" t="s">
        <v>17</v>
      </c>
      <c r="N380" s="521"/>
      <c r="O380" s="522"/>
      <c r="P380" s="520" t="s">
        <v>18</v>
      </c>
      <c r="Q380" s="521"/>
      <c r="R380" s="522"/>
      <c r="S380" s="520" t="s">
        <v>8</v>
      </c>
      <c r="T380" s="521"/>
      <c r="U380" s="522"/>
      <c r="V380" s="520" t="s">
        <v>13</v>
      </c>
      <c r="W380" s="521"/>
      <c r="X380" s="522"/>
      <c r="Y380" s="520" t="s">
        <v>149</v>
      </c>
      <c r="Z380" s="521"/>
      <c r="AA380" s="522"/>
      <c r="AB380" s="518"/>
    </row>
    <row r="381" spans="1:28" ht="15.75" customHeight="1">
      <c r="A381" s="523" t="str">
        <f>T(A266)</f>
        <v>Consist - Type 1</v>
      </c>
      <c r="B381" s="524"/>
      <c r="C381" s="141" t="str">
        <f>T(C266)</f>
        <v>LR</v>
      </c>
      <c r="D381" s="144">
        <f>SUM(D266)</f>
        <v>5</v>
      </c>
      <c r="E381" s="525">
        <v>1</v>
      </c>
      <c r="F381" s="526"/>
      <c r="G381" s="525">
        <f>SUM(G266)</f>
        <v>0</v>
      </c>
      <c r="H381" s="529"/>
      <c r="I381" s="526"/>
      <c r="J381" s="531">
        <v>0</v>
      </c>
      <c r="K381" s="532"/>
      <c r="L381" s="533"/>
      <c r="M381" s="531">
        <v>0</v>
      </c>
      <c r="N381" s="532"/>
      <c r="O381" s="533"/>
      <c r="P381" s="531">
        <v>0</v>
      </c>
      <c r="Q381" s="532"/>
      <c r="R381" s="533"/>
      <c r="S381" s="531">
        <v>0</v>
      </c>
      <c r="T381" s="532"/>
      <c r="U381" s="533"/>
      <c r="V381" s="531">
        <v>0</v>
      </c>
      <c r="W381" s="532"/>
      <c r="X381" s="533"/>
      <c r="Y381" s="531">
        <v>0</v>
      </c>
      <c r="Z381" s="532"/>
      <c r="AA381" s="533"/>
      <c r="AB381" s="518"/>
    </row>
    <row r="382" spans="1:28" ht="15.75" customHeight="1">
      <c r="A382" s="537" t="str">
        <f>T(A267)</f>
        <v/>
      </c>
      <c r="B382" s="538"/>
      <c r="C382" s="538"/>
      <c r="D382" s="539"/>
      <c r="E382" s="527"/>
      <c r="F382" s="528"/>
      <c r="G382" s="527"/>
      <c r="H382" s="530"/>
      <c r="I382" s="528"/>
      <c r="J382" s="534"/>
      <c r="K382" s="535"/>
      <c r="L382" s="536"/>
      <c r="M382" s="534"/>
      <c r="N382" s="535"/>
      <c r="O382" s="536"/>
      <c r="P382" s="534"/>
      <c r="Q382" s="535"/>
      <c r="R382" s="536"/>
      <c r="S382" s="534"/>
      <c r="T382" s="535"/>
      <c r="U382" s="536"/>
      <c r="V382" s="534"/>
      <c r="W382" s="535"/>
      <c r="X382" s="536"/>
      <c r="Y382" s="534"/>
      <c r="Z382" s="535"/>
      <c r="AA382" s="536"/>
      <c r="AB382" s="518"/>
    </row>
    <row r="383" spans="1:28" ht="15.75" customHeight="1" thickBot="1">
      <c r="A383" s="540"/>
      <c r="B383" s="541"/>
      <c r="C383" s="541"/>
      <c r="D383" s="542"/>
      <c r="E383" s="543">
        <f>SUM(E381)</f>
        <v>1</v>
      </c>
      <c r="F383" s="544"/>
      <c r="G383" s="545">
        <f>SUM(G381)</f>
        <v>0</v>
      </c>
      <c r="H383" s="543"/>
      <c r="I383" s="544"/>
      <c r="J383" s="545">
        <f>SUM((J381+M381+P381)/3)</f>
        <v>0</v>
      </c>
      <c r="K383" s="543"/>
      <c r="L383" s="543"/>
      <c r="M383" s="543"/>
      <c r="N383" s="543"/>
      <c r="O383" s="543"/>
      <c r="P383" s="543"/>
      <c r="Q383" s="543"/>
      <c r="R383" s="544"/>
      <c r="S383" s="545">
        <f>SUM(((S381*3)+V381+Y381)/5)</f>
        <v>0</v>
      </c>
      <c r="T383" s="543"/>
      <c r="U383" s="543"/>
      <c r="V383" s="543"/>
      <c r="W383" s="543"/>
      <c r="X383" s="543"/>
      <c r="Y383" s="543"/>
      <c r="Z383" s="543"/>
      <c r="AA383" s="544"/>
      <c r="AB383" s="519"/>
    </row>
    <row r="384" spans="1:28" ht="15.75" customHeight="1" thickBot="1">
      <c r="E384" s="145"/>
      <c r="F384" s="145"/>
      <c r="G384" s="145"/>
      <c r="H384" s="145"/>
      <c r="I384" s="145"/>
      <c r="J384" s="145"/>
      <c r="K384" s="145"/>
      <c r="L384" s="145"/>
      <c r="M384" s="145"/>
      <c r="N384" s="145"/>
      <c r="O384" s="145"/>
      <c r="P384" s="145"/>
      <c r="Q384" s="145"/>
      <c r="R384" s="145"/>
      <c r="S384" s="145"/>
      <c r="T384" s="145"/>
      <c r="U384" s="145"/>
      <c r="V384" s="145"/>
      <c r="W384" s="145"/>
      <c r="X384" s="145"/>
      <c r="Y384" s="145"/>
      <c r="Z384" s="145"/>
      <c r="AA384" s="145"/>
      <c r="AB384" s="158"/>
    </row>
    <row r="385" spans="1:28" ht="15.75" customHeight="1">
      <c r="A385" s="547" t="str">
        <f>T(A379)</f>
        <v>Coordinated Complex Attack</v>
      </c>
      <c r="B385" s="548"/>
      <c r="C385" s="548"/>
      <c r="D385" s="549"/>
      <c r="E385" s="508" t="s">
        <v>45</v>
      </c>
      <c r="F385" s="509"/>
      <c r="G385" s="508" t="s">
        <v>3</v>
      </c>
      <c r="H385" s="512"/>
      <c r="I385" s="509"/>
      <c r="J385" s="514" t="s">
        <v>15</v>
      </c>
      <c r="K385" s="515"/>
      <c r="L385" s="515"/>
      <c r="M385" s="515"/>
      <c r="N385" s="515"/>
      <c r="O385" s="515"/>
      <c r="P385" s="515"/>
      <c r="Q385" s="515"/>
      <c r="R385" s="516"/>
      <c r="S385" s="514" t="s">
        <v>7</v>
      </c>
      <c r="T385" s="515"/>
      <c r="U385" s="515"/>
      <c r="V385" s="515"/>
      <c r="W385" s="515"/>
      <c r="X385" s="515"/>
      <c r="Y385" s="515"/>
      <c r="Z385" s="515"/>
      <c r="AA385" s="516"/>
      <c r="AB385" s="517">
        <f>SUM(((((J389+S389)/2)*G389)*E389))</f>
        <v>0</v>
      </c>
    </row>
    <row r="386" spans="1:28" ht="15.75" customHeight="1">
      <c r="A386" s="550"/>
      <c r="B386" s="551"/>
      <c r="C386" s="551"/>
      <c r="D386" s="552"/>
      <c r="E386" s="510"/>
      <c r="F386" s="511"/>
      <c r="G386" s="510"/>
      <c r="H386" s="513"/>
      <c r="I386" s="511"/>
      <c r="J386" s="520" t="s">
        <v>16</v>
      </c>
      <c r="K386" s="521"/>
      <c r="L386" s="522"/>
      <c r="M386" s="520" t="s">
        <v>17</v>
      </c>
      <c r="N386" s="521"/>
      <c r="O386" s="522"/>
      <c r="P386" s="520" t="s">
        <v>18</v>
      </c>
      <c r="Q386" s="521"/>
      <c r="R386" s="522"/>
      <c r="S386" s="520" t="s">
        <v>8</v>
      </c>
      <c r="T386" s="521"/>
      <c r="U386" s="522"/>
      <c r="V386" s="520" t="s">
        <v>13</v>
      </c>
      <c r="W386" s="521"/>
      <c r="X386" s="522"/>
      <c r="Y386" s="520" t="s">
        <v>149</v>
      </c>
      <c r="Z386" s="521"/>
      <c r="AA386" s="572"/>
      <c r="AB386" s="518"/>
    </row>
    <row r="387" spans="1:28" ht="15.75" customHeight="1">
      <c r="A387" s="523" t="str">
        <f>T(A272)</f>
        <v>Consist - Type 2</v>
      </c>
      <c r="B387" s="524"/>
      <c r="C387" s="141" t="str">
        <f>T(C272)</f>
        <v>LR</v>
      </c>
      <c r="D387" s="144">
        <f>SUM(D272)</f>
        <v>6</v>
      </c>
      <c r="E387" s="525">
        <v>1</v>
      </c>
      <c r="F387" s="526"/>
      <c r="G387" s="525">
        <f>SUM(G272)</f>
        <v>0</v>
      </c>
      <c r="H387" s="529"/>
      <c r="I387" s="526"/>
      <c r="J387" s="531">
        <v>0</v>
      </c>
      <c r="K387" s="532"/>
      <c r="L387" s="533"/>
      <c r="M387" s="531">
        <v>0</v>
      </c>
      <c r="N387" s="532"/>
      <c r="O387" s="533"/>
      <c r="P387" s="531">
        <v>0</v>
      </c>
      <c r="Q387" s="532"/>
      <c r="R387" s="533"/>
      <c r="S387" s="531">
        <v>0</v>
      </c>
      <c r="T387" s="532"/>
      <c r="U387" s="533"/>
      <c r="V387" s="531">
        <v>0</v>
      </c>
      <c r="W387" s="532"/>
      <c r="X387" s="533"/>
      <c r="Y387" s="531">
        <v>0</v>
      </c>
      <c r="Z387" s="532"/>
      <c r="AA387" s="533"/>
      <c r="AB387" s="518"/>
    </row>
    <row r="388" spans="1:28" ht="15.75" customHeight="1">
      <c r="A388" s="537" t="str">
        <f>T(A273)</f>
        <v/>
      </c>
      <c r="B388" s="538"/>
      <c r="C388" s="538"/>
      <c r="D388" s="539"/>
      <c r="E388" s="527"/>
      <c r="F388" s="528"/>
      <c r="G388" s="527"/>
      <c r="H388" s="530"/>
      <c r="I388" s="528"/>
      <c r="J388" s="534"/>
      <c r="K388" s="535"/>
      <c r="L388" s="536"/>
      <c r="M388" s="534"/>
      <c r="N388" s="535"/>
      <c r="O388" s="536"/>
      <c r="P388" s="534"/>
      <c r="Q388" s="535"/>
      <c r="R388" s="536"/>
      <c r="S388" s="534"/>
      <c r="T388" s="535"/>
      <c r="U388" s="536"/>
      <c r="V388" s="534"/>
      <c r="W388" s="535"/>
      <c r="X388" s="536"/>
      <c r="Y388" s="534"/>
      <c r="Z388" s="535"/>
      <c r="AA388" s="536"/>
      <c r="AB388" s="518"/>
    </row>
    <row r="389" spans="1:28" ht="15.75" customHeight="1" thickBot="1">
      <c r="A389" s="540"/>
      <c r="B389" s="541"/>
      <c r="C389" s="541"/>
      <c r="D389" s="542"/>
      <c r="E389" s="543">
        <f>SUM(E387)</f>
        <v>1</v>
      </c>
      <c r="F389" s="544"/>
      <c r="G389" s="545">
        <f>SUM(G387)</f>
        <v>0</v>
      </c>
      <c r="H389" s="543"/>
      <c r="I389" s="544"/>
      <c r="J389" s="545">
        <f>SUM((J387+M387+P387)/3)</f>
        <v>0</v>
      </c>
      <c r="K389" s="543"/>
      <c r="L389" s="543"/>
      <c r="M389" s="543"/>
      <c r="N389" s="543"/>
      <c r="O389" s="543"/>
      <c r="P389" s="543"/>
      <c r="Q389" s="543"/>
      <c r="R389" s="544"/>
      <c r="S389" s="545">
        <f>SUM(((S387*3)+V387+Y387)/5)</f>
        <v>0</v>
      </c>
      <c r="T389" s="543"/>
      <c r="U389" s="543"/>
      <c r="V389" s="543"/>
      <c r="W389" s="543"/>
      <c r="X389" s="543"/>
      <c r="Y389" s="543"/>
      <c r="Z389" s="543"/>
      <c r="AA389" s="544"/>
      <c r="AB389" s="519"/>
    </row>
    <row r="390" spans="1:28" ht="15.75" customHeight="1" thickBot="1">
      <c r="E390" s="145"/>
      <c r="F390" s="145"/>
      <c r="G390" s="145"/>
      <c r="H390" s="145"/>
      <c r="I390" s="145"/>
      <c r="J390" s="143"/>
      <c r="K390" s="143"/>
      <c r="L390" s="143"/>
      <c r="M390" s="143"/>
      <c r="N390" s="143"/>
      <c r="O390" s="143"/>
      <c r="P390" s="143"/>
      <c r="Q390" s="143"/>
      <c r="R390" s="143"/>
      <c r="S390" s="143"/>
      <c r="T390" s="143"/>
      <c r="U390" s="143"/>
      <c r="V390" s="143"/>
      <c r="W390" s="143"/>
      <c r="X390" s="143"/>
      <c r="Y390" s="143"/>
      <c r="Z390" s="143"/>
      <c r="AA390" s="143"/>
      <c r="AB390" s="145"/>
    </row>
    <row r="391" spans="1:28" ht="15.75" customHeight="1">
      <c r="A391" s="547" t="str">
        <f>T(A385)</f>
        <v>Coordinated Complex Attack</v>
      </c>
      <c r="B391" s="548"/>
      <c r="C391" s="548"/>
      <c r="D391" s="549"/>
      <c r="E391" s="508" t="s">
        <v>45</v>
      </c>
      <c r="F391" s="509"/>
      <c r="G391" s="508" t="s">
        <v>3</v>
      </c>
      <c r="H391" s="512"/>
      <c r="I391" s="509"/>
      <c r="J391" s="514" t="s">
        <v>15</v>
      </c>
      <c r="K391" s="515"/>
      <c r="L391" s="515"/>
      <c r="M391" s="515"/>
      <c r="N391" s="515"/>
      <c r="O391" s="515"/>
      <c r="P391" s="515"/>
      <c r="Q391" s="515"/>
      <c r="R391" s="516"/>
      <c r="S391" s="514" t="s">
        <v>7</v>
      </c>
      <c r="T391" s="515"/>
      <c r="U391" s="515"/>
      <c r="V391" s="515"/>
      <c r="W391" s="515"/>
      <c r="X391" s="515"/>
      <c r="Y391" s="515"/>
      <c r="Z391" s="515"/>
      <c r="AA391" s="516"/>
      <c r="AB391" s="517">
        <f>SUM(((((J395+S395)/2)*G395)*E395))</f>
        <v>0</v>
      </c>
    </row>
    <row r="392" spans="1:28" ht="15.75" customHeight="1">
      <c r="A392" s="550"/>
      <c r="B392" s="551"/>
      <c r="C392" s="551"/>
      <c r="D392" s="552"/>
      <c r="E392" s="510"/>
      <c r="F392" s="511"/>
      <c r="G392" s="510"/>
      <c r="H392" s="513"/>
      <c r="I392" s="511"/>
      <c r="J392" s="520" t="s">
        <v>16</v>
      </c>
      <c r="K392" s="521"/>
      <c r="L392" s="522"/>
      <c r="M392" s="520" t="s">
        <v>17</v>
      </c>
      <c r="N392" s="521"/>
      <c r="O392" s="522"/>
      <c r="P392" s="520" t="s">
        <v>18</v>
      </c>
      <c r="Q392" s="521"/>
      <c r="R392" s="522"/>
      <c r="S392" s="520" t="s">
        <v>8</v>
      </c>
      <c r="T392" s="521"/>
      <c r="U392" s="522"/>
      <c r="V392" s="520" t="s">
        <v>13</v>
      </c>
      <c r="W392" s="521"/>
      <c r="X392" s="522"/>
      <c r="Y392" s="520" t="s">
        <v>149</v>
      </c>
      <c r="Z392" s="521"/>
      <c r="AA392" s="522"/>
      <c r="AB392" s="518"/>
    </row>
    <row r="393" spans="1:28" ht="15.75" customHeight="1">
      <c r="A393" s="523" t="str">
        <f>T(A278)</f>
        <v>Primary Control Center</v>
      </c>
      <c r="B393" s="524"/>
      <c r="C393" s="141" t="str">
        <f>T(C278)</f>
        <v>LR</v>
      </c>
      <c r="D393" s="144">
        <f>SUM(D278)</f>
        <v>7</v>
      </c>
      <c r="E393" s="525">
        <v>1</v>
      </c>
      <c r="F393" s="526"/>
      <c r="G393" s="525">
        <f>SUM(G278)</f>
        <v>0</v>
      </c>
      <c r="H393" s="529"/>
      <c r="I393" s="526"/>
      <c r="J393" s="531">
        <v>0</v>
      </c>
      <c r="K393" s="532"/>
      <c r="L393" s="533"/>
      <c r="M393" s="531">
        <v>0</v>
      </c>
      <c r="N393" s="532"/>
      <c r="O393" s="533"/>
      <c r="P393" s="531">
        <v>0</v>
      </c>
      <c r="Q393" s="532"/>
      <c r="R393" s="533"/>
      <c r="S393" s="531">
        <v>0</v>
      </c>
      <c r="T393" s="532"/>
      <c r="U393" s="533"/>
      <c r="V393" s="531">
        <v>0</v>
      </c>
      <c r="W393" s="532"/>
      <c r="X393" s="533"/>
      <c r="Y393" s="531">
        <v>0</v>
      </c>
      <c r="Z393" s="532"/>
      <c r="AA393" s="533"/>
      <c r="AB393" s="518"/>
    </row>
    <row r="394" spans="1:28" ht="15.75" customHeight="1">
      <c r="A394" s="537" t="str">
        <f>T(A279)</f>
        <v/>
      </c>
      <c r="B394" s="538"/>
      <c r="C394" s="538"/>
      <c r="D394" s="539"/>
      <c r="E394" s="527"/>
      <c r="F394" s="528"/>
      <c r="G394" s="527"/>
      <c r="H394" s="530"/>
      <c r="I394" s="528"/>
      <c r="J394" s="534"/>
      <c r="K394" s="535"/>
      <c r="L394" s="536"/>
      <c r="M394" s="534"/>
      <c r="N394" s="535"/>
      <c r="O394" s="536"/>
      <c r="P394" s="534"/>
      <c r="Q394" s="535"/>
      <c r="R394" s="536"/>
      <c r="S394" s="534"/>
      <c r="T394" s="535"/>
      <c r="U394" s="536"/>
      <c r="V394" s="534"/>
      <c r="W394" s="535"/>
      <c r="X394" s="536"/>
      <c r="Y394" s="534"/>
      <c r="Z394" s="535"/>
      <c r="AA394" s="536"/>
      <c r="AB394" s="518"/>
    </row>
    <row r="395" spans="1:28" ht="15.75" customHeight="1" thickBot="1">
      <c r="A395" s="540"/>
      <c r="B395" s="541"/>
      <c r="C395" s="541"/>
      <c r="D395" s="542"/>
      <c r="E395" s="543">
        <f>SUM(E393)</f>
        <v>1</v>
      </c>
      <c r="F395" s="544"/>
      <c r="G395" s="545">
        <f>SUM(G393)</f>
        <v>0</v>
      </c>
      <c r="H395" s="543"/>
      <c r="I395" s="544"/>
      <c r="J395" s="545">
        <f>SUM((J393+M393+P393)/3)</f>
        <v>0</v>
      </c>
      <c r="K395" s="543"/>
      <c r="L395" s="543"/>
      <c r="M395" s="543"/>
      <c r="N395" s="543"/>
      <c r="O395" s="543"/>
      <c r="P395" s="543"/>
      <c r="Q395" s="543"/>
      <c r="R395" s="544"/>
      <c r="S395" s="545">
        <f>SUM(((S393*3)+V393+Y393)/5)</f>
        <v>0</v>
      </c>
      <c r="T395" s="543"/>
      <c r="U395" s="543"/>
      <c r="V395" s="543"/>
      <c r="W395" s="543"/>
      <c r="X395" s="543"/>
      <c r="Y395" s="543"/>
      <c r="Z395" s="543"/>
      <c r="AA395" s="544"/>
      <c r="AB395" s="519"/>
    </row>
    <row r="396" spans="1:28" ht="15.75" customHeight="1" thickBot="1">
      <c r="E396" s="145"/>
      <c r="F396" s="145"/>
      <c r="G396" s="145"/>
      <c r="H396" s="145"/>
      <c r="I396" s="145"/>
      <c r="J396" s="143"/>
      <c r="K396" s="143"/>
      <c r="L396" s="143"/>
      <c r="M396" s="143"/>
      <c r="N396" s="143"/>
      <c r="O396" s="143"/>
      <c r="P396" s="143"/>
      <c r="Q396" s="143"/>
      <c r="R396" s="143"/>
      <c r="S396" s="143"/>
      <c r="T396" s="143"/>
      <c r="U396" s="143"/>
      <c r="V396" s="143"/>
      <c r="W396" s="143"/>
      <c r="X396" s="143"/>
      <c r="Y396" s="143"/>
      <c r="Z396" s="143"/>
      <c r="AA396" s="143"/>
    </row>
    <row r="397" spans="1:28" ht="15.75" customHeight="1">
      <c r="A397" s="547" t="str">
        <f>T(A391)</f>
        <v>Coordinated Complex Attack</v>
      </c>
      <c r="B397" s="548"/>
      <c r="C397" s="548"/>
      <c r="D397" s="549"/>
      <c r="E397" s="508" t="s">
        <v>45</v>
      </c>
      <c r="F397" s="509"/>
      <c r="G397" s="508" t="s">
        <v>3</v>
      </c>
      <c r="H397" s="512"/>
      <c r="I397" s="509"/>
      <c r="J397" s="514" t="s">
        <v>15</v>
      </c>
      <c r="K397" s="515"/>
      <c r="L397" s="515"/>
      <c r="M397" s="515"/>
      <c r="N397" s="515"/>
      <c r="O397" s="515"/>
      <c r="P397" s="515"/>
      <c r="Q397" s="515"/>
      <c r="R397" s="516"/>
      <c r="S397" s="514" t="s">
        <v>7</v>
      </c>
      <c r="T397" s="515"/>
      <c r="U397" s="515"/>
      <c r="V397" s="515"/>
      <c r="W397" s="515"/>
      <c r="X397" s="515"/>
      <c r="Y397" s="515"/>
      <c r="Z397" s="515"/>
      <c r="AA397" s="516"/>
      <c r="AB397" s="517">
        <f>SUM(((((J401+S401)/2)*G401)*E401))</f>
        <v>0</v>
      </c>
    </row>
    <row r="398" spans="1:28" ht="15.75" customHeight="1">
      <c r="A398" s="550"/>
      <c r="B398" s="551"/>
      <c r="C398" s="551"/>
      <c r="D398" s="552"/>
      <c r="E398" s="510"/>
      <c r="F398" s="511"/>
      <c r="G398" s="510"/>
      <c r="H398" s="513"/>
      <c r="I398" s="511"/>
      <c r="J398" s="520" t="s">
        <v>16</v>
      </c>
      <c r="K398" s="521"/>
      <c r="L398" s="522"/>
      <c r="M398" s="520" t="s">
        <v>17</v>
      </c>
      <c r="N398" s="521"/>
      <c r="O398" s="522"/>
      <c r="P398" s="520" t="s">
        <v>18</v>
      </c>
      <c r="Q398" s="521"/>
      <c r="R398" s="522"/>
      <c r="S398" s="520" t="s">
        <v>8</v>
      </c>
      <c r="T398" s="521"/>
      <c r="U398" s="522"/>
      <c r="V398" s="520" t="s">
        <v>13</v>
      </c>
      <c r="W398" s="521"/>
      <c r="X398" s="522"/>
      <c r="Y398" s="520" t="s">
        <v>149</v>
      </c>
      <c r="Z398" s="521"/>
      <c r="AA398" s="522"/>
      <c r="AB398" s="518"/>
    </row>
    <row r="399" spans="1:28" ht="15.75" customHeight="1">
      <c r="A399" s="523" t="str">
        <f>T(A284)</f>
        <v>Cyber Systems</v>
      </c>
      <c r="B399" s="524"/>
      <c r="C399" s="141" t="str">
        <f>T(C284)</f>
        <v>LR</v>
      </c>
      <c r="D399" s="144">
        <f>SUM(D284)</f>
        <v>8</v>
      </c>
      <c r="E399" s="525">
        <v>1</v>
      </c>
      <c r="F399" s="526"/>
      <c r="G399" s="525">
        <f>SUM(G284)</f>
        <v>0</v>
      </c>
      <c r="H399" s="529"/>
      <c r="I399" s="526"/>
      <c r="J399" s="531">
        <v>0</v>
      </c>
      <c r="K399" s="532"/>
      <c r="L399" s="533"/>
      <c r="M399" s="531">
        <v>0</v>
      </c>
      <c r="N399" s="532"/>
      <c r="O399" s="533"/>
      <c r="P399" s="531">
        <v>0</v>
      </c>
      <c r="Q399" s="532"/>
      <c r="R399" s="533"/>
      <c r="S399" s="531">
        <v>0</v>
      </c>
      <c r="T399" s="532"/>
      <c r="U399" s="533"/>
      <c r="V399" s="531">
        <v>0</v>
      </c>
      <c r="W399" s="532"/>
      <c r="X399" s="533"/>
      <c r="Y399" s="531">
        <v>0</v>
      </c>
      <c r="Z399" s="532"/>
      <c r="AA399" s="533"/>
      <c r="AB399" s="518"/>
    </row>
    <row r="400" spans="1:28" ht="15.75" customHeight="1">
      <c r="A400" s="537" t="str">
        <f>T(A285)</f>
        <v/>
      </c>
      <c r="B400" s="538"/>
      <c r="C400" s="538"/>
      <c r="D400" s="539"/>
      <c r="E400" s="527"/>
      <c r="F400" s="528"/>
      <c r="G400" s="527"/>
      <c r="H400" s="530"/>
      <c r="I400" s="528"/>
      <c r="J400" s="534"/>
      <c r="K400" s="535"/>
      <c r="L400" s="536"/>
      <c r="M400" s="534"/>
      <c r="N400" s="535"/>
      <c r="O400" s="536"/>
      <c r="P400" s="534"/>
      <c r="Q400" s="535"/>
      <c r="R400" s="536"/>
      <c r="S400" s="534"/>
      <c r="T400" s="535"/>
      <c r="U400" s="536"/>
      <c r="V400" s="534"/>
      <c r="W400" s="535"/>
      <c r="X400" s="536"/>
      <c r="Y400" s="534"/>
      <c r="Z400" s="535"/>
      <c r="AA400" s="536"/>
      <c r="AB400" s="518"/>
    </row>
    <row r="401" spans="1:28" ht="15.75" customHeight="1" thickBot="1">
      <c r="A401" s="540"/>
      <c r="B401" s="541"/>
      <c r="C401" s="541"/>
      <c r="D401" s="542"/>
      <c r="E401" s="543">
        <f>SUM(E399)</f>
        <v>1</v>
      </c>
      <c r="F401" s="544"/>
      <c r="G401" s="545">
        <f>SUM(G399)</f>
        <v>0</v>
      </c>
      <c r="H401" s="543"/>
      <c r="I401" s="544"/>
      <c r="J401" s="545">
        <f>SUM((J399+M399+P399)/3)</f>
        <v>0</v>
      </c>
      <c r="K401" s="543"/>
      <c r="L401" s="543"/>
      <c r="M401" s="543"/>
      <c r="N401" s="543"/>
      <c r="O401" s="543"/>
      <c r="P401" s="543"/>
      <c r="Q401" s="543"/>
      <c r="R401" s="544"/>
      <c r="S401" s="545">
        <f>SUM(((S399*3)+V399+Y399)/5)</f>
        <v>0</v>
      </c>
      <c r="T401" s="543"/>
      <c r="U401" s="543"/>
      <c r="V401" s="543"/>
      <c r="W401" s="543"/>
      <c r="X401" s="543"/>
      <c r="Y401" s="543"/>
      <c r="Z401" s="543"/>
      <c r="AA401" s="544"/>
      <c r="AB401" s="519"/>
    </row>
    <row r="402" spans="1:28" ht="15.75" customHeight="1" thickBot="1">
      <c r="E402" s="145"/>
      <c r="F402" s="145"/>
      <c r="G402" s="145"/>
      <c r="H402" s="145"/>
      <c r="I402" s="145"/>
      <c r="J402" s="145"/>
      <c r="K402" s="145"/>
      <c r="L402" s="145"/>
      <c r="M402" s="145"/>
      <c r="N402" s="145"/>
      <c r="O402" s="145"/>
      <c r="P402" s="145"/>
      <c r="Q402" s="145"/>
      <c r="R402" s="145"/>
      <c r="S402" s="145"/>
      <c r="T402" s="145"/>
      <c r="U402" s="145"/>
      <c r="V402" s="145"/>
      <c r="W402" s="145"/>
      <c r="X402" s="145"/>
      <c r="Y402" s="145"/>
      <c r="Z402" s="145"/>
      <c r="AA402" s="145"/>
    </row>
    <row r="403" spans="1:28" ht="15.75" customHeight="1">
      <c r="A403" s="547" t="str">
        <f>T(A391)</f>
        <v>Coordinated Complex Attack</v>
      </c>
      <c r="B403" s="548"/>
      <c r="C403" s="548"/>
      <c r="D403" s="549"/>
      <c r="E403" s="508" t="s">
        <v>45</v>
      </c>
      <c r="F403" s="509"/>
      <c r="G403" s="508" t="s">
        <v>3</v>
      </c>
      <c r="H403" s="512"/>
      <c r="I403" s="509"/>
      <c r="J403" s="514" t="s">
        <v>15</v>
      </c>
      <c r="K403" s="515"/>
      <c r="L403" s="515"/>
      <c r="M403" s="515"/>
      <c r="N403" s="515"/>
      <c r="O403" s="515"/>
      <c r="P403" s="515"/>
      <c r="Q403" s="515"/>
      <c r="R403" s="516"/>
      <c r="S403" s="514" t="s">
        <v>7</v>
      </c>
      <c r="T403" s="515"/>
      <c r="U403" s="515"/>
      <c r="V403" s="515"/>
      <c r="W403" s="515"/>
      <c r="X403" s="515"/>
      <c r="Y403" s="515"/>
      <c r="Z403" s="515"/>
      <c r="AA403" s="516"/>
      <c r="AB403" s="517">
        <f>SUM(((((J407+S407)/2)*G407)*E407))</f>
        <v>0</v>
      </c>
    </row>
    <row r="404" spans="1:28" ht="15.75" customHeight="1">
      <c r="A404" s="550"/>
      <c r="B404" s="551"/>
      <c r="C404" s="551"/>
      <c r="D404" s="552"/>
      <c r="E404" s="510"/>
      <c r="F404" s="511"/>
      <c r="G404" s="510"/>
      <c r="H404" s="513"/>
      <c r="I404" s="511"/>
      <c r="J404" s="520" t="s">
        <v>16</v>
      </c>
      <c r="K404" s="521"/>
      <c r="L404" s="522"/>
      <c r="M404" s="520" t="s">
        <v>17</v>
      </c>
      <c r="N404" s="521"/>
      <c r="O404" s="522"/>
      <c r="P404" s="520" t="s">
        <v>18</v>
      </c>
      <c r="Q404" s="521"/>
      <c r="R404" s="522"/>
      <c r="S404" s="520" t="s">
        <v>8</v>
      </c>
      <c r="T404" s="521"/>
      <c r="U404" s="522"/>
      <c r="V404" s="520" t="s">
        <v>13</v>
      </c>
      <c r="W404" s="521"/>
      <c r="X404" s="522"/>
      <c r="Y404" s="520" t="s">
        <v>149</v>
      </c>
      <c r="Z404" s="521"/>
      <c r="AA404" s="572"/>
      <c r="AB404" s="518"/>
    </row>
    <row r="405" spans="1:28" ht="15.75" customHeight="1">
      <c r="A405" s="523" t="str">
        <f>T(A290)</f>
        <v>Right of Way (ROW)</v>
      </c>
      <c r="B405" s="524"/>
      <c r="C405" s="141" t="str">
        <f>T(C290)</f>
        <v>LR</v>
      </c>
      <c r="D405" s="144">
        <f>SUM(D290)</f>
        <v>9</v>
      </c>
      <c r="E405" s="525">
        <v>1</v>
      </c>
      <c r="F405" s="526"/>
      <c r="G405" s="525">
        <f>SUM(G290)</f>
        <v>0</v>
      </c>
      <c r="H405" s="529"/>
      <c r="I405" s="526"/>
      <c r="J405" s="531">
        <v>0</v>
      </c>
      <c r="K405" s="532"/>
      <c r="L405" s="533"/>
      <c r="M405" s="531">
        <v>0</v>
      </c>
      <c r="N405" s="532"/>
      <c r="O405" s="533"/>
      <c r="P405" s="531">
        <v>0</v>
      </c>
      <c r="Q405" s="532"/>
      <c r="R405" s="533"/>
      <c r="S405" s="531">
        <v>0</v>
      </c>
      <c r="T405" s="532"/>
      <c r="U405" s="533"/>
      <c r="V405" s="531">
        <v>0</v>
      </c>
      <c r="W405" s="532"/>
      <c r="X405" s="533"/>
      <c r="Y405" s="531">
        <v>0</v>
      </c>
      <c r="Z405" s="532"/>
      <c r="AA405" s="533"/>
      <c r="AB405" s="518"/>
    </row>
    <row r="406" spans="1:28" ht="15.75" customHeight="1">
      <c r="A406" s="537" t="str">
        <f>T(A291)</f>
        <v/>
      </c>
      <c r="B406" s="538"/>
      <c r="C406" s="538"/>
      <c r="D406" s="539"/>
      <c r="E406" s="527"/>
      <c r="F406" s="528"/>
      <c r="G406" s="527"/>
      <c r="H406" s="530"/>
      <c r="I406" s="528"/>
      <c r="J406" s="534"/>
      <c r="K406" s="535"/>
      <c r="L406" s="536"/>
      <c r="M406" s="534"/>
      <c r="N406" s="535"/>
      <c r="O406" s="536"/>
      <c r="P406" s="534"/>
      <c r="Q406" s="535"/>
      <c r="R406" s="536"/>
      <c r="S406" s="534"/>
      <c r="T406" s="535"/>
      <c r="U406" s="536"/>
      <c r="V406" s="534"/>
      <c r="W406" s="535"/>
      <c r="X406" s="536"/>
      <c r="Y406" s="534"/>
      <c r="Z406" s="535"/>
      <c r="AA406" s="536"/>
      <c r="AB406" s="518"/>
    </row>
    <row r="407" spans="1:28" ht="15.75" customHeight="1" thickBot="1">
      <c r="A407" s="540"/>
      <c r="B407" s="541"/>
      <c r="C407" s="541"/>
      <c r="D407" s="542"/>
      <c r="E407" s="543">
        <f>SUM(E405)</f>
        <v>1</v>
      </c>
      <c r="F407" s="544"/>
      <c r="G407" s="545">
        <f>SUM(G405)</f>
        <v>0</v>
      </c>
      <c r="H407" s="543"/>
      <c r="I407" s="544"/>
      <c r="J407" s="545">
        <f>SUM((J405+M405+P405)/3)</f>
        <v>0</v>
      </c>
      <c r="K407" s="543"/>
      <c r="L407" s="543"/>
      <c r="M407" s="543"/>
      <c r="N407" s="543"/>
      <c r="O407" s="543"/>
      <c r="P407" s="543"/>
      <c r="Q407" s="543"/>
      <c r="R407" s="544"/>
      <c r="S407" s="545">
        <f>SUM(((S405*3)+V405+Y405)/5)</f>
        <v>0</v>
      </c>
      <c r="T407" s="543"/>
      <c r="U407" s="543"/>
      <c r="V407" s="543"/>
      <c r="W407" s="543"/>
      <c r="X407" s="543"/>
      <c r="Y407" s="543"/>
      <c r="Z407" s="543"/>
      <c r="AA407" s="544"/>
      <c r="AB407" s="519"/>
    </row>
    <row r="408" spans="1:28" ht="15.75" customHeight="1" thickBot="1">
      <c r="E408" s="145"/>
      <c r="F408" s="145"/>
      <c r="G408" s="145"/>
      <c r="H408" s="145"/>
      <c r="I408" s="145"/>
      <c r="J408" s="143"/>
      <c r="K408" s="143"/>
      <c r="L408" s="143"/>
      <c r="M408" s="143"/>
      <c r="N408" s="143"/>
      <c r="O408" s="143"/>
      <c r="P408" s="143"/>
      <c r="Q408" s="143"/>
      <c r="R408" s="143"/>
      <c r="S408" s="143"/>
      <c r="T408" s="143"/>
      <c r="U408" s="143"/>
      <c r="V408" s="143"/>
      <c r="W408" s="143"/>
      <c r="X408" s="143"/>
      <c r="Y408" s="143"/>
      <c r="Z408" s="143"/>
      <c r="AA408" s="143"/>
    </row>
    <row r="409" spans="1:28" ht="15.75" customHeight="1">
      <c r="A409" s="547" t="str">
        <f>T(A391)</f>
        <v>Coordinated Complex Attack</v>
      </c>
      <c r="B409" s="548"/>
      <c r="C409" s="548"/>
      <c r="D409" s="549"/>
      <c r="E409" s="508" t="s">
        <v>45</v>
      </c>
      <c r="F409" s="509"/>
      <c r="G409" s="508" t="s">
        <v>3</v>
      </c>
      <c r="H409" s="512"/>
      <c r="I409" s="509"/>
      <c r="J409" s="514" t="s">
        <v>15</v>
      </c>
      <c r="K409" s="515"/>
      <c r="L409" s="515"/>
      <c r="M409" s="515"/>
      <c r="N409" s="515"/>
      <c r="O409" s="515"/>
      <c r="P409" s="515"/>
      <c r="Q409" s="515"/>
      <c r="R409" s="516"/>
      <c r="S409" s="514" t="s">
        <v>7</v>
      </c>
      <c r="T409" s="515"/>
      <c r="U409" s="515"/>
      <c r="V409" s="515"/>
      <c r="W409" s="515"/>
      <c r="X409" s="515"/>
      <c r="Y409" s="515"/>
      <c r="Z409" s="515"/>
      <c r="AA409" s="516"/>
      <c r="AB409" s="517">
        <f>SUM(((((J413+S413)/2)*G413)*E413))</f>
        <v>0</v>
      </c>
    </row>
    <row r="410" spans="1:28" ht="15.75" customHeight="1">
      <c r="A410" s="550"/>
      <c r="B410" s="551"/>
      <c r="C410" s="551"/>
      <c r="D410" s="552"/>
      <c r="E410" s="510"/>
      <c r="F410" s="511"/>
      <c r="G410" s="510"/>
      <c r="H410" s="513"/>
      <c r="I410" s="511"/>
      <c r="J410" s="520" t="s">
        <v>16</v>
      </c>
      <c r="K410" s="521"/>
      <c r="L410" s="522"/>
      <c r="M410" s="520" t="s">
        <v>17</v>
      </c>
      <c r="N410" s="521"/>
      <c r="O410" s="522"/>
      <c r="P410" s="520" t="s">
        <v>18</v>
      </c>
      <c r="Q410" s="521"/>
      <c r="R410" s="522"/>
      <c r="S410" s="520" t="s">
        <v>8</v>
      </c>
      <c r="T410" s="521"/>
      <c r="U410" s="522"/>
      <c r="V410" s="520" t="s">
        <v>13</v>
      </c>
      <c r="W410" s="521"/>
      <c r="X410" s="522"/>
      <c r="Y410" s="520" t="s">
        <v>149</v>
      </c>
      <c r="Z410" s="521"/>
      <c r="AA410" s="522"/>
      <c r="AB410" s="518"/>
    </row>
    <row r="411" spans="1:28" ht="15.75" customHeight="1">
      <c r="A411" s="523" t="str">
        <f>T(A296)</f>
        <v>Signals &amp; PTC</v>
      </c>
      <c r="B411" s="524"/>
      <c r="C411" s="141" t="str">
        <f>T(C296)</f>
        <v>LR</v>
      </c>
      <c r="D411" s="144">
        <f>SUM(D296)</f>
        <v>10</v>
      </c>
      <c r="E411" s="525">
        <v>1</v>
      </c>
      <c r="F411" s="526"/>
      <c r="G411" s="525">
        <f>SUM(G296)</f>
        <v>0</v>
      </c>
      <c r="H411" s="529"/>
      <c r="I411" s="526"/>
      <c r="J411" s="531">
        <v>0</v>
      </c>
      <c r="K411" s="532"/>
      <c r="L411" s="533"/>
      <c r="M411" s="531">
        <v>0</v>
      </c>
      <c r="N411" s="532"/>
      <c r="O411" s="533"/>
      <c r="P411" s="531">
        <v>0</v>
      </c>
      <c r="Q411" s="532"/>
      <c r="R411" s="533"/>
      <c r="S411" s="531">
        <v>0</v>
      </c>
      <c r="T411" s="532"/>
      <c r="U411" s="533"/>
      <c r="V411" s="531">
        <v>0</v>
      </c>
      <c r="W411" s="532"/>
      <c r="X411" s="533"/>
      <c r="Y411" s="531">
        <v>0</v>
      </c>
      <c r="Z411" s="532"/>
      <c r="AA411" s="533"/>
      <c r="AB411" s="518"/>
    </row>
    <row r="412" spans="1:28" ht="15.75" customHeight="1">
      <c r="A412" s="537" t="str">
        <f>T(A297)</f>
        <v/>
      </c>
      <c r="B412" s="538"/>
      <c r="C412" s="538"/>
      <c r="D412" s="539"/>
      <c r="E412" s="527"/>
      <c r="F412" s="528"/>
      <c r="G412" s="527"/>
      <c r="H412" s="530"/>
      <c r="I412" s="528"/>
      <c r="J412" s="534"/>
      <c r="K412" s="535"/>
      <c r="L412" s="536"/>
      <c r="M412" s="534"/>
      <c r="N412" s="535"/>
      <c r="O412" s="536"/>
      <c r="P412" s="534"/>
      <c r="Q412" s="535"/>
      <c r="R412" s="536"/>
      <c r="S412" s="534"/>
      <c r="T412" s="535"/>
      <c r="U412" s="536"/>
      <c r="V412" s="534"/>
      <c r="W412" s="535"/>
      <c r="X412" s="536"/>
      <c r="Y412" s="534"/>
      <c r="Z412" s="535"/>
      <c r="AA412" s="536"/>
      <c r="AB412" s="518"/>
    </row>
    <row r="413" spans="1:28" ht="15.75" customHeight="1" thickBot="1">
      <c r="A413" s="540"/>
      <c r="B413" s="541"/>
      <c r="C413" s="541"/>
      <c r="D413" s="542"/>
      <c r="E413" s="543">
        <f>SUM(E411)</f>
        <v>1</v>
      </c>
      <c r="F413" s="544"/>
      <c r="G413" s="545">
        <f>SUM(G411)</f>
        <v>0</v>
      </c>
      <c r="H413" s="543"/>
      <c r="I413" s="544"/>
      <c r="J413" s="545">
        <f>SUM((J411+M411+P411)/3)</f>
        <v>0</v>
      </c>
      <c r="K413" s="543"/>
      <c r="L413" s="543"/>
      <c r="M413" s="543"/>
      <c r="N413" s="543"/>
      <c r="O413" s="543"/>
      <c r="P413" s="543"/>
      <c r="Q413" s="543"/>
      <c r="R413" s="544"/>
      <c r="S413" s="545">
        <f>SUM(((S411*3)+V411+Y411)/5)</f>
        <v>0</v>
      </c>
      <c r="T413" s="543"/>
      <c r="U413" s="543"/>
      <c r="V413" s="543"/>
      <c r="W413" s="543"/>
      <c r="X413" s="543"/>
      <c r="Y413" s="543"/>
      <c r="Z413" s="543"/>
      <c r="AA413" s="544"/>
      <c r="AB413" s="519"/>
    </row>
    <row r="414" spans="1:28" ht="15.75" customHeight="1" thickBot="1">
      <c r="J414" s="143"/>
      <c r="K414" s="143"/>
      <c r="L414" s="143"/>
      <c r="M414" s="143"/>
      <c r="N414" s="143"/>
      <c r="O414" s="143"/>
      <c r="P414" s="143"/>
      <c r="Q414" s="143"/>
      <c r="R414" s="143"/>
      <c r="S414" s="143"/>
      <c r="T414" s="143"/>
      <c r="U414" s="143"/>
      <c r="V414" s="143"/>
      <c r="W414" s="143"/>
      <c r="X414" s="143"/>
      <c r="Y414" s="143"/>
      <c r="Z414" s="143"/>
      <c r="AA414" s="143"/>
    </row>
    <row r="415" spans="1:28" ht="15.75" customHeight="1">
      <c r="A415" s="547" t="str">
        <f>T(A409)</f>
        <v>Coordinated Complex Attack</v>
      </c>
      <c r="B415" s="548"/>
      <c r="C415" s="548"/>
      <c r="D415" s="549"/>
      <c r="E415" s="508" t="s">
        <v>45</v>
      </c>
      <c r="F415" s="509"/>
      <c r="G415" s="508" t="s">
        <v>3</v>
      </c>
      <c r="H415" s="512"/>
      <c r="I415" s="509"/>
      <c r="J415" s="514" t="s">
        <v>15</v>
      </c>
      <c r="K415" s="515"/>
      <c r="L415" s="515"/>
      <c r="M415" s="515"/>
      <c r="N415" s="515"/>
      <c r="O415" s="515"/>
      <c r="P415" s="515"/>
      <c r="Q415" s="515"/>
      <c r="R415" s="516"/>
      <c r="S415" s="514" t="s">
        <v>7</v>
      </c>
      <c r="T415" s="515"/>
      <c r="U415" s="515"/>
      <c r="V415" s="515"/>
      <c r="W415" s="515"/>
      <c r="X415" s="515"/>
      <c r="Y415" s="515"/>
      <c r="Z415" s="515"/>
      <c r="AA415" s="516"/>
      <c r="AB415" s="517">
        <f>SUM(((((J419+S419)/2)*G419)*E419))</f>
        <v>0</v>
      </c>
    </row>
    <row r="416" spans="1:28" ht="15.75" customHeight="1">
      <c r="A416" s="550"/>
      <c r="B416" s="551"/>
      <c r="C416" s="551"/>
      <c r="D416" s="552"/>
      <c r="E416" s="510"/>
      <c r="F416" s="511"/>
      <c r="G416" s="510"/>
      <c r="H416" s="513"/>
      <c r="I416" s="511"/>
      <c r="J416" s="520" t="s">
        <v>16</v>
      </c>
      <c r="K416" s="521"/>
      <c r="L416" s="522"/>
      <c r="M416" s="520" t="s">
        <v>17</v>
      </c>
      <c r="N416" s="521"/>
      <c r="O416" s="522"/>
      <c r="P416" s="520" t="s">
        <v>18</v>
      </c>
      <c r="Q416" s="521"/>
      <c r="R416" s="522"/>
      <c r="S416" s="520" t="s">
        <v>8</v>
      </c>
      <c r="T416" s="521"/>
      <c r="U416" s="522"/>
      <c r="V416" s="520" t="s">
        <v>13</v>
      </c>
      <c r="W416" s="521"/>
      <c r="X416" s="522"/>
      <c r="Y416" s="520" t="s">
        <v>149</v>
      </c>
      <c r="Z416" s="521"/>
      <c r="AA416" s="522"/>
      <c r="AB416" s="518"/>
    </row>
    <row r="417" spans="1:28" ht="15.75" customHeight="1">
      <c r="A417" s="523" t="str">
        <f>T(A302)</f>
        <v xml:space="preserve">Switches </v>
      </c>
      <c r="B417" s="524"/>
      <c r="C417" s="141" t="str">
        <f>T(C302)</f>
        <v>LR</v>
      </c>
      <c r="D417" s="144">
        <f>SUM(D302)</f>
        <v>11</v>
      </c>
      <c r="E417" s="525">
        <v>1</v>
      </c>
      <c r="F417" s="526"/>
      <c r="G417" s="525">
        <f>SUM(G302)</f>
        <v>0</v>
      </c>
      <c r="H417" s="529"/>
      <c r="I417" s="526"/>
      <c r="J417" s="531">
        <v>0</v>
      </c>
      <c r="K417" s="532"/>
      <c r="L417" s="533"/>
      <c r="M417" s="531">
        <v>0</v>
      </c>
      <c r="N417" s="532"/>
      <c r="O417" s="533"/>
      <c r="P417" s="531">
        <v>0</v>
      </c>
      <c r="Q417" s="532"/>
      <c r="R417" s="533"/>
      <c r="S417" s="531">
        <v>0</v>
      </c>
      <c r="T417" s="532"/>
      <c r="U417" s="533"/>
      <c r="V417" s="531">
        <v>0</v>
      </c>
      <c r="W417" s="532"/>
      <c r="X417" s="533"/>
      <c r="Y417" s="531">
        <v>0</v>
      </c>
      <c r="Z417" s="532"/>
      <c r="AA417" s="533"/>
      <c r="AB417" s="518"/>
    </row>
    <row r="418" spans="1:28" ht="15.75" customHeight="1">
      <c r="A418" s="537" t="str">
        <f>T(A303)</f>
        <v/>
      </c>
      <c r="B418" s="538"/>
      <c r="C418" s="538"/>
      <c r="D418" s="539"/>
      <c r="E418" s="527"/>
      <c r="F418" s="528"/>
      <c r="G418" s="527"/>
      <c r="H418" s="530"/>
      <c r="I418" s="528"/>
      <c r="J418" s="534"/>
      <c r="K418" s="535"/>
      <c r="L418" s="536"/>
      <c r="M418" s="534"/>
      <c r="N418" s="535"/>
      <c r="O418" s="536"/>
      <c r="P418" s="534"/>
      <c r="Q418" s="535"/>
      <c r="R418" s="536"/>
      <c r="S418" s="534"/>
      <c r="T418" s="535"/>
      <c r="U418" s="536"/>
      <c r="V418" s="534"/>
      <c r="W418" s="535"/>
      <c r="X418" s="536"/>
      <c r="Y418" s="534"/>
      <c r="Z418" s="535"/>
      <c r="AA418" s="536"/>
      <c r="AB418" s="518"/>
    </row>
    <row r="419" spans="1:28" ht="15.75" customHeight="1" thickBot="1">
      <c r="A419" s="540"/>
      <c r="B419" s="541"/>
      <c r="C419" s="541"/>
      <c r="D419" s="542"/>
      <c r="E419" s="543">
        <f>SUM(E417)</f>
        <v>1</v>
      </c>
      <c r="F419" s="544"/>
      <c r="G419" s="545">
        <f>SUM(G417)</f>
        <v>0</v>
      </c>
      <c r="H419" s="543"/>
      <c r="I419" s="544"/>
      <c r="J419" s="545">
        <f>SUM((J417+M417+P417)/3)</f>
        <v>0</v>
      </c>
      <c r="K419" s="543"/>
      <c r="L419" s="543"/>
      <c r="M419" s="543"/>
      <c r="N419" s="543"/>
      <c r="O419" s="543"/>
      <c r="P419" s="543"/>
      <c r="Q419" s="543"/>
      <c r="R419" s="544"/>
      <c r="S419" s="545">
        <f>SUM(((S417*3)+V417+Y417)/5)</f>
        <v>0</v>
      </c>
      <c r="T419" s="543"/>
      <c r="U419" s="543"/>
      <c r="V419" s="543"/>
      <c r="W419" s="543"/>
      <c r="X419" s="543"/>
      <c r="Y419" s="543"/>
      <c r="Z419" s="543"/>
      <c r="AA419" s="544"/>
      <c r="AB419" s="519"/>
    </row>
    <row r="420" spans="1:28" ht="15.75" customHeight="1" thickBot="1">
      <c r="J420" s="145"/>
      <c r="K420" s="145"/>
      <c r="L420" s="145"/>
      <c r="M420" s="145"/>
      <c r="N420" s="145"/>
      <c r="O420" s="145"/>
      <c r="P420" s="145"/>
      <c r="Q420" s="145"/>
      <c r="R420" s="145"/>
      <c r="S420" s="145"/>
      <c r="T420" s="145"/>
      <c r="U420" s="145"/>
      <c r="V420" s="145"/>
      <c r="W420" s="145"/>
      <c r="X420" s="145"/>
      <c r="Y420" s="145"/>
      <c r="Z420" s="145"/>
      <c r="AA420" s="145"/>
    </row>
    <row r="421" spans="1:28" ht="15.75" customHeight="1">
      <c r="A421" s="547" t="str">
        <f>T(A415)</f>
        <v>Coordinated Complex Attack</v>
      </c>
      <c r="B421" s="548"/>
      <c r="C421" s="548"/>
      <c r="D421" s="549"/>
      <c r="E421" s="508" t="s">
        <v>45</v>
      </c>
      <c r="F421" s="509"/>
      <c r="G421" s="508" t="s">
        <v>3</v>
      </c>
      <c r="H421" s="512"/>
      <c r="I421" s="509"/>
      <c r="J421" s="514" t="s">
        <v>15</v>
      </c>
      <c r="K421" s="515"/>
      <c r="L421" s="515"/>
      <c r="M421" s="515"/>
      <c r="N421" s="515"/>
      <c r="O421" s="515"/>
      <c r="P421" s="515"/>
      <c r="Q421" s="515"/>
      <c r="R421" s="516"/>
      <c r="S421" s="514" t="s">
        <v>7</v>
      </c>
      <c r="T421" s="515"/>
      <c r="U421" s="515"/>
      <c r="V421" s="515"/>
      <c r="W421" s="515"/>
      <c r="X421" s="515"/>
      <c r="Y421" s="515"/>
      <c r="Z421" s="515"/>
      <c r="AA421" s="516"/>
      <c r="AB421" s="517">
        <f>SUM(((((J425+S425)/2)*G425)*E425))</f>
        <v>0</v>
      </c>
    </row>
    <row r="422" spans="1:28" ht="15.75" customHeight="1">
      <c r="A422" s="550"/>
      <c r="B422" s="551"/>
      <c r="C422" s="551"/>
      <c r="D422" s="552"/>
      <c r="E422" s="510"/>
      <c r="F422" s="511"/>
      <c r="G422" s="510"/>
      <c r="H422" s="513"/>
      <c r="I422" s="511"/>
      <c r="J422" s="520" t="s">
        <v>16</v>
      </c>
      <c r="K422" s="521"/>
      <c r="L422" s="522"/>
      <c r="M422" s="520" t="s">
        <v>17</v>
      </c>
      <c r="N422" s="521"/>
      <c r="O422" s="522"/>
      <c r="P422" s="520" t="s">
        <v>18</v>
      </c>
      <c r="Q422" s="521"/>
      <c r="R422" s="522"/>
      <c r="S422" s="520" t="s">
        <v>8</v>
      </c>
      <c r="T422" s="521"/>
      <c r="U422" s="522"/>
      <c r="V422" s="520" t="s">
        <v>13</v>
      </c>
      <c r="W422" s="521"/>
      <c r="X422" s="522"/>
      <c r="Y422" s="520" t="s">
        <v>149</v>
      </c>
      <c r="Z422" s="521"/>
      <c r="AA422" s="572"/>
      <c r="AB422" s="518"/>
    </row>
    <row r="423" spans="1:28" ht="15.75" customHeight="1">
      <c r="A423" s="523" t="str">
        <f>T(A308)</f>
        <v>Bridges</v>
      </c>
      <c r="B423" s="524"/>
      <c r="C423" s="141" t="str">
        <f>T(C308)</f>
        <v>LR</v>
      </c>
      <c r="D423" s="144">
        <f>SUM(D308)</f>
        <v>12</v>
      </c>
      <c r="E423" s="525">
        <v>1</v>
      </c>
      <c r="F423" s="526"/>
      <c r="G423" s="525">
        <f>SUM(G308)</f>
        <v>0</v>
      </c>
      <c r="H423" s="529"/>
      <c r="I423" s="526"/>
      <c r="J423" s="531">
        <v>0</v>
      </c>
      <c r="K423" s="532"/>
      <c r="L423" s="533"/>
      <c r="M423" s="531">
        <v>0</v>
      </c>
      <c r="N423" s="532"/>
      <c r="O423" s="533"/>
      <c r="P423" s="531">
        <v>0</v>
      </c>
      <c r="Q423" s="532"/>
      <c r="R423" s="533"/>
      <c r="S423" s="531">
        <v>0</v>
      </c>
      <c r="T423" s="532"/>
      <c r="U423" s="533"/>
      <c r="V423" s="531">
        <v>0</v>
      </c>
      <c r="W423" s="532"/>
      <c r="X423" s="533"/>
      <c r="Y423" s="531">
        <v>0</v>
      </c>
      <c r="Z423" s="532"/>
      <c r="AA423" s="533"/>
      <c r="AB423" s="518"/>
    </row>
    <row r="424" spans="1:28" ht="15.75" customHeight="1">
      <c r="A424" s="537" t="str">
        <f>T(A309)</f>
        <v/>
      </c>
      <c r="B424" s="538"/>
      <c r="C424" s="538"/>
      <c r="D424" s="539"/>
      <c r="E424" s="527"/>
      <c r="F424" s="528"/>
      <c r="G424" s="527"/>
      <c r="H424" s="530"/>
      <c r="I424" s="528"/>
      <c r="J424" s="534"/>
      <c r="K424" s="535"/>
      <c r="L424" s="536"/>
      <c r="M424" s="534"/>
      <c r="N424" s="535"/>
      <c r="O424" s="536"/>
      <c r="P424" s="534"/>
      <c r="Q424" s="535"/>
      <c r="R424" s="536"/>
      <c r="S424" s="534"/>
      <c r="T424" s="535"/>
      <c r="U424" s="536"/>
      <c r="V424" s="534"/>
      <c r="W424" s="535"/>
      <c r="X424" s="536"/>
      <c r="Y424" s="534"/>
      <c r="Z424" s="535"/>
      <c r="AA424" s="536"/>
      <c r="AB424" s="518"/>
    </row>
    <row r="425" spans="1:28" ht="15.75" customHeight="1" thickBot="1">
      <c r="A425" s="540"/>
      <c r="B425" s="541"/>
      <c r="C425" s="541"/>
      <c r="D425" s="542"/>
      <c r="E425" s="543">
        <f>SUM(E423)</f>
        <v>1</v>
      </c>
      <c r="F425" s="544"/>
      <c r="G425" s="545">
        <f>SUM(G423)</f>
        <v>0</v>
      </c>
      <c r="H425" s="543"/>
      <c r="I425" s="544"/>
      <c r="J425" s="545">
        <f>SUM((J423+M423+P423)/3)</f>
        <v>0</v>
      </c>
      <c r="K425" s="543"/>
      <c r="L425" s="543"/>
      <c r="M425" s="543"/>
      <c r="N425" s="543"/>
      <c r="O425" s="543"/>
      <c r="P425" s="543"/>
      <c r="Q425" s="543"/>
      <c r="R425" s="544"/>
      <c r="S425" s="545">
        <f>SUM(((S423*3)+V423+Y423)/5)</f>
        <v>0</v>
      </c>
      <c r="T425" s="543"/>
      <c r="U425" s="543"/>
      <c r="V425" s="543"/>
      <c r="W425" s="543"/>
      <c r="X425" s="543"/>
      <c r="Y425" s="543"/>
      <c r="Z425" s="543"/>
      <c r="AA425" s="544"/>
      <c r="AB425" s="519"/>
    </row>
    <row r="426" spans="1:28" ht="15.75" customHeight="1" thickBot="1">
      <c r="J426" s="145"/>
      <c r="K426" s="145"/>
      <c r="L426" s="145"/>
      <c r="M426" s="145"/>
      <c r="N426" s="145"/>
      <c r="O426" s="145"/>
      <c r="P426" s="145"/>
      <c r="Q426" s="145"/>
      <c r="R426" s="145"/>
      <c r="S426" s="145"/>
      <c r="T426" s="145"/>
      <c r="U426" s="145"/>
      <c r="V426" s="145"/>
      <c r="W426" s="145"/>
      <c r="X426" s="145"/>
      <c r="Y426" s="145"/>
      <c r="Z426" s="145"/>
      <c r="AA426" s="145"/>
      <c r="AB426" s="158"/>
    </row>
    <row r="427" spans="1:28" ht="15.75" customHeight="1">
      <c r="A427" s="547" t="str">
        <f>T(A421)</f>
        <v>Coordinated Complex Attack</v>
      </c>
      <c r="B427" s="548"/>
      <c r="C427" s="548"/>
      <c r="D427" s="549"/>
      <c r="E427" s="508" t="s">
        <v>45</v>
      </c>
      <c r="F427" s="509"/>
      <c r="G427" s="508" t="s">
        <v>3</v>
      </c>
      <c r="H427" s="512"/>
      <c r="I427" s="509"/>
      <c r="J427" s="514" t="s">
        <v>15</v>
      </c>
      <c r="K427" s="515"/>
      <c r="L427" s="515"/>
      <c r="M427" s="515"/>
      <c r="N427" s="515"/>
      <c r="O427" s="515"/>
      <c r="P427" s="515"/>
      <c r="Q427" s="515"/>
      <c r="R427" s="516"/>
      <c r="S427" s="514" t="s">
        <v>7</v>
      </c>
      <c r="T427" s="515"/>
      <c r="U427" s="515"/>
      <c r="V427" s="515"/>
      <c r="W427" s="515"/>
      <c r="X427" s="515"/>
      <c r="Y427" s="515"/>
      <c r="Z427" s="515"/>
      <c r="AA427" s="516"/>
      <c r="AB427" s="517">
        <f>SUM(((((J431+S431)/2)*G431)*E431))</f>
        <v>0</v>
      </c>
    </row>
    <row r="428" spans="1:28" ht="15.75" customHeight="1">
      <c r="A428" s="550"/>
      <c r="B428" s="551"/>
      <c r="C428" s="551"/>
      <c r="D428" s="552"/>
      <c r="E428" s="510"/>
      <c r="F428" s="511"/>
      <c r="G428" s="510"/>
      <c r="H428" s="513"/>
      <c r="I428" s="511"/>
      <c r="J428" s="520" t="s">
        <v>16</v>
      </c>
      <c r="K428" s="521"/>
      <c r="L428" s="522"/>
      <c r="M428" s="520" t="s">
        <v>17</v>
      </c>
      <c r="N428" s="521"/>
      <c r="O428" s="522"/>
      <c r="P428" s="520" t="s">
        <v>18</v>
      </c>
      <c r="Q428" s="521"/>
      <c r="R428" s="522"/>
      <c r="S428" s="520" t="s">
        <v>8</v>
      </c>
      <c r="T428" s="521"/>
      <c r="U428" s="522"/>
      <c r="V428" s="520" t="s">
        <v>13</v>
      </c>
      <c r="W428" s="521"/>
      <c r="X428" s="522"/>
      <c r="Y428" s="520" t="s">
        <v>149</v>
      </c>
      <c r="Z428" s="521"/>
      <c r="AA428" s="522"/>
      <c r="AB428" s="518"/>
    </row>
    <row r="429" spans="1:28" ht="15.75" customHeight="1">
      <c r="A429" s="523" t="str">
        <f>T(A314)</f>
        <v>Elevated Track</v>
      </c>
      <c r="B429" s="524"/>
      <c r="C429" s="141" t="str">
        <f>T(C314)</f>
        <v>LR</v>
      </c>
      <c r="D429" s="144">
        <f>SUM(D314)</f>
        <v>13</v>
      </c>
      <c r="E429" s="525">
        <v>1</v>
      </c>
      <c r="F429" s="526"/>
      <c r="G429" s="525">
        <f>SUM(G314)</f>
        <v>0</v>
      </c>
      <c r="H429" s="529"/>
      <c r="I429" s="526"/>
      <c r="J429" s="531">
        <v>0</v>
      </c>
      <c r="K429" s="532"/>
      <c r="L429" s="533"/>
      <c r="M429" s="531">
        <v>0</v>
      </c>
      <c r="N429" s="532"/>
      <c r="O429" s="533"/>
      <c r="P429" s="531">
        <v>0</v>
      </c>
      <c r="Q429" s="532"/>
      <c r="R429" s="533"/>
      <c r="S429" s="531">
        <v>0</v>
      </c>
      <c r="T429" s="532"/>
      <c r="U429" s="533"/>
      <c r="V429" s="531">
        <v>0</v>
      </c>
      <c r="W429" s="532"/>
      <c r="X429" s="533"/>
      <c r="Y429" s="531">
        <v>0</v>
      </c>
      <c r="Z429" s="532"/>
      <c r="AA429" s="533"/>
      <c r="AB429" s="518"/>
    </row>
    <row r="430" spans="1:28" ht="15.75" customHeight="1">
      <c r="A430" s="537" t="str">
        <f>T(A315)</f>
        <v/>
      </c>
      <c r="B430" s="538"/>
      <c r="C430" s="538"/>
      <c r="D430" s="539"/>
      <c r="E430" s="527"/>
      <c r="F430" s="528"/>
      <c r="G430" s="527"/>
      <c r="H430" s="530"/>
      <c r="I430" s="528"/>
      <c r="J430" s="534"/>
      <c r="K430" s="535"/>
      <c r="L430" s="536"/>
      <c r="M430" s="534"/>
      <c r="N430" s="535"/>
      <c r="O430" s="536"/>
      <c r="P430" s="534"/>
      <c r="Q430" s="535"/>
      <c r="R430" s="536"/>
      <c r="S430" s="534"/>
      <c r="T430" s="535"/>
      <c r="U430" s="536"/>
      <c r="V430" s="534"/>
      <c r="W430" s="535"/>
      <c r="X430" s="536"/>
      <c r="Y430" s="534"/>
      <c r="Z430" s="535"/>
      <c r="AA430" s="536"/>
      <c r="AB430" s="518"/>
    </row>
    <row r="431" spans="1:28" ht="15.75" customHeight="1" thickBot="1">
      <c r="A431" s="540"/>
      <c r="B431" s="541"/>
      <c r="C431" s="541"/>
      <c r="D431" s="542"/>
      <c r="E431" s="543">
        <f>SUM(E429)</f>
        <v>1</v>
      </c>
      <c r="F431" s="544"/>
      <c r="G431" s="545">
        <f>SUM(G429)</f>
        <v>0</v>
      </c>
      <c r="H431" s="543"/>
      <c r="I431" s="544"/>
      <c r="J431" s="545">
        <f>SUM((J429+M429+P429)/3)</f>
        <v>0</v>
      </c>
      <c r="K431" s="543"/>
      <c r="L431" s="543"/>
      <c r="M431" s="543"/>
      <c r="N431" s="543"/>
      <c r="O431" s="543"/>
      <c r="P431" s="543"/>
      <c r="Q431" s="543"/>
      <c r="R431" s="544"/>
      <c r="S431" s="545">
        <f>SUM(((S429*3)+V429+Y429)/5)</f>
        <v>0</v>
      </c>
      <c r="T431" s="543"/>
      <c r="U431" s="543"/>
      <c r="V431" s="543"/>
      <c r="W431" s="543"/>
      <c r="X431" s="543"/>
      <c r="Y431" s="543"/>
      <c r="Z431" s="543"/>
      <c r="AA431" s="544"/>
      <c r="AB431" s="519"/>
    </row>
    <row r="432" spans="1:28" ht="15.75" customHeight="1" thickBot="1">
      <c r="J432" s="143"/>
      <c r="K432" s="143"/>
      <c r="L432" s="143"/>
      <c r="M432" s="143"/>
      <c r="N432" s="143"/>
      <c r="O432" s="143"/>
      <c r="P432" s="143"/>
      <c r="Q432" s="143"/>
      <c r="R432" s="143"/>
      <c r="S432" s="143"/>
      <c r="T432" s="143"/>
      <c r="U432" s="143"/>
      <c r="V432" s="143"/>
      <c r="W432" s="143"/>
      <c r="X432" s="143"/>
      <c r="Y432" s="143"/>
      <c r="Z432" s="143"/>
      <c r="AA432" s="143"/>
    </row>
    <row r="433" spans="1:28" ht="15.75" customHeight="1">
      <c r="A433" s="547" t="str">
        <f>T(A427)</f>
        <v>Coordinated Complex Attack</v>
      </c>
      <c r="B433" s="548"/>
      <c r="C433" s="548"/>
      <c r="D433" s="549"/>
      <c r="E433" s="508" t="s">
        <v>45</v>
      </c>
      <c r="F433" s="509"/>
      <c r="G433" s="508" t="s">
        <v>3</v>
      </c>
      <c r="H433" s="512"/>
      <c r="I433" s="509"/>
      <c r="J433" s="514" t="s">
        <v>15</v>
      </c>
      <c r="K433" s="515"/>
      <c r="L433" s="515"/>
      <c r="M433" s="515"/>
      <c r="N433" s="515"/>
      <c r="O433" s="515"/>
      <c r="P433" s="515"/>
      <c r="Q433" s="515"/>
      <c r="R433" s="516"/>
      <c r="S433" s="514" t="s">
        <v>7</v>
      </c>
      <c r="T433" s="515"/>
      <c r="U433" s="515"/>
      <c r="V433" s="515"/>
      <c r="W433" s="515"/>
      <c r="X433" s="515"/>
      <c r="Y433" s="515"/>
      <c r="Z433" s="515"/>
      <c r="AA433" s="516"/>
      <c r="AB433" s="517">
        <f>SUM(((((J437+S437)/2)*G437)*E437))</f>
        <v>0</v>
      </c>
    </row>
    <row r="434" spans="1:28" ht="15.75" customHeight="1">
      <c r="A434" s="550"/>
      <c r="B434" s="551"/>
      <c r="C434" s="551"/>
      <c r="D434" s="552"/>
      <c r="E434" s="510"/>
      <c r="F434" s="511"/>
      <c r="G434" s="510"/>
      <c r="H434" s="513"/>
      <c r="I434" s="511"/>
      <c r="J434" s="520" t="s">
        <v>16</v>
      </c>
      <c r="K434" s="521"/>
      <c r="L434" s="522"/>
      <c r="M434" s="520" t="s">
        <v>17</v>
      </c>
      <c r="N434" s="521"/>
      <c r="O434" s="522"/>
      <c r="P434" s="520" t="s">
        <v>18</v>
      </c>
      <c r="Q434" s="521"/>
      <c r="R434" s="522"/>
      <c r="S434" s="520" t="s">
        <v>8</v>
      </c>
      <c r="T434" s="521"/>
      <c r="U434" s="522"/>
      <c r="V434" s="520" t="s">
        <v>13</v>
      </c>
      <c r="W434" s="521"/>
      <c r="X434" s="522"/>
      <c r="Y434" s="520" t="s">
        <v>149</v>
      </c>
      <c r="Z434" s="521"/>
      <c r="AA434" s="522"/>
      <c r="AB434" s="518"/>
    </row>
    <row r="435" spans="1:28" ht="15.75" customHeight="1">
      <c r="A435" s="523" t="str">
        <f>T(A320)</f>
        <v xml:space="preserve">Tunnels </v>
      </c>
      <c r="B435" s="524"/>
      <c r="C435" s="141" t="str">
        <f>T(C320)</f>
        <v>LR</v>
      </c>
      <c r="D435" s="144">
        <f>SUM(D320)</f>
        <v>14</v>
      </c>
      <c r="E435" s="525">
        <v>1</v>
      </c>
      <c r="F435" s="526"/>
      <c r="G435" s="525">
        <f>SUM(G320)</f>
        <v>0</v>
      </c>
      <c r="H435" s="529"/>
      <c r="I435" s="526"/>
      <c r="J435" s="531">
        <v>0</v>
      </c>
      <c r="K435" s="532"/>
      <c r="L435" s="533"/>
      <c r="M435" s="531">
        <v>0</v>
      </c>
      <c r="N435" s="532"/>
      <c r="O435" s="533"/>
      <c r="P435" s="531">
        <v>0</v>
      </c>
      <c r="Q435" s="532"/>
      <c r="R435" s="533"/>
      <c r="S435" s="531">
        <v>0</v>
      </c>
      <c r="T435" s="532"/>
      <c r="U435" s="533"/>
      <c r="V435" s="531">
        <v>0</v>
      </c>
      <c r="W435" s="532"/>
      <c r="X435" s="533"/>
      <c r="Y435" s="531">
        <v>0</v>
      </c>
      <c r="Z435" s="532"/>
      <c r="AA435" s="533"/>
      <c r="AB435" s="518"/>
    </row>
    <row r="436" spans="1:28" ht="15.75" customHeight="1">
      <c r="A436" s="537" t="str">
        <f>T(A321)</f>
        <v/>
      </c>
      <c r="B436" s="538"/>
      <c r="C436" s="538"/>
      <c r="D436" s="539"/>
      <c r="E436" s="527"/>
      <c r="F436" s="528"/>
      <c r="G436" s="527"/>
      <c r="H436" s="530"/>
      <c r="I436" s="528"/>
      <c r="J436" s="534"/>
      <c r="K436" s="535"/>
      <c r="L436" s="536"/>
      <c r="M436" s="534"/>
      <c r="N436" s="535"/>
      <c r="O436" s="536"/>
      <c r="P436" s="534"/>
      <c r="Q436" s="535"/>
      <c r="R436" s="536"/>
      <c r="S436" s="534"/>
      <c r="T436" s="535"/>
      <c r="U436" s="536"/>
      <c r="V436" s="534"/>
      <c r="W436" s="535"/>
      <c r="X436" s="536"/>
      <c r="Y436" s="534"/>
      <c r="Z436" s="535"/>
      <c r="AA436" s="536"/>
      <c r="AB436" s="518"/>
    </row>
    <row r="437" spans="1:28" ht="15.75" customHeight="1" thickBot="1">
      <c r="A437" s="540"/>
      <c r="B437" s="541"/>
      <c r="C437" s="541"/>
      <c r="D437" s="542"/>
      <c r="E437" s="543">
        <f>SUM(E435)</f>
        <v>1</v>
      </c>
      <c r="F437" s="544"/>
      <c r="G437" s="545">
        <f>SUM(G435)</f>
        <v>0</v>
      </c>
      <c r="H437" s="543"/>
      <c r="I437" s="544"/>
      <c r="J437" s="545">
        <f>SUM((J435+M435+P435)/3)</f>
        <v>0</v>
      </c>
      <c r="K437" s="543"/>
      <c r="L437" s="543"/>
      <c r="M437" s="543"/>
      <c r="N437" s="543"/>
      <c r="O437" s="543"/>
      <c r="P437" s="543"/>
      <c r="Q437" s="543"/>
      <c r="R437" s="544"/>
      <c r="S437" s="545">
        <f>SUM(((S435*3)+V435+Y435)/5)</f>
        <v>0</v>
      </c>
      <c r="T437" s="543"/>
      <c r="U437" s="543"/>
      <c r="V437" s="543"/>
      <c r="W437" s="543"/>
      <c r="X437" s="543"/>
      <c r="Y437" s="543"/>
      <c r="Z437" s="543"/>
      <c r="AA437" s="544"/>
      <c r="AB437" s="519"/>
    </row>
    <row r="438" spans="1:28" ht="15.75" customHeight="1" thickBot="1">
      <c r="J438" s="145"/>
      <c r="K438" s="145"/>
      <c r="L438" s="145"/>
      <c r="M438" s="145"/>
      <c r="N438" s="145"/>
      <c r="O438" s="145"/>
      <c r="P438" s="145"/>
      <c r="Q438" s="145"/>
      <c r="R438" s="145"/>
      <c r="S438" s="145"/>
      <c r="T438" s="145"/>
      <c r="U438" s="145"/>
      <c r="V438" s="145"/>
      <c r="W438" s="145"/>
      <c r="X438" s="145"/>
      <c r="Y438" s="145"/>
      <c r="Z438" s="145"/>
      <c r="AA438" s="145"/>
      <c r="AB438" s="145"/>
    </row>
    <row r="439" spans="1:28" ht="15.75" customHeight="1">
      <c r="A439" s="547" t="str">
        <f>T(A433)</f>
        <v>Coordinated Complex Attack</v>
      </c>
      <c r="B439" s="548"/>
      <c r="C439" s="548"/>
      <c r="D439" s="549"/>
      <c r="E439" s="508" t="s">
        <v>45</v>
      </c>
      <c r="F439" s="509"/>
      <c r="G439" s="508" t="s">
        <v>3</v>
      </c>
      <c r="H439" s="512"/>
      <c r="I439" s="509"/>
      <c r="J439" s="514" t="s">
        <v>15</v>
      </c>
      <c r="K439" s="515"/>
      <c r="L439" s="515"/>
      <c r="M439" s="515"/>
      <c r="N439" s="515"/>
      <c r="O439" s="515"/>
      <c r="P439" s="515"/>
      <c r="Q439" s="515"/>
      <c r="R439" s="516"/>
      <c r="S439" s="514" t="s">
        <v>7</v>
      </c>
      <c r="T439" s="515"/>
      <c r="U439" s="515"/>
      <c r="V439" s="515"/>
      <c r="W439" s="515"/>
      <c r="X439" s="515"/>
      <c r="Y439" s="515"/>
      <c r="Z439" s="515"/>
      <c r="AA439" s="516"/>
      <c r="AB439" s="517">
        <f>SUM(((((J443+S443)/2)*G443)*E443))</f>
        <v>0</v>
      </c>
    </row>
    <row r="440" spans="1:28" ht="15.75" customHeight="1">
      <c r="A440" s="550"/>
      <c r="B440" s="551"/>
      <c r="C440" s="551"/>
      <c r="D440" s="552"/>
      <c r="E440" s="510"/>
      <c r="F440" s="511"/>
      <c r="G440" s="510"/>
      <c r="H440" s="513"/>
      <c r="I440" s="511"/>
      <c r="J440" s="520" t="s">
        <v>16</v>
      </c>
      <c r="K440" s="521"/>
      <c r="L440" s="522"/>
      <c r="M440" s="520" t="s">
        <v>17</v>
      </c>
      <c r="N440" s="521"/>
      <c r="O440" s="522"/>
      <c r="P440" s="520" t="s">
        <v>18</v>
      </c>
      <c r="Q440" s="521"/>
      <c r="R440" s="522"/>
      <c r="S440" s="520" t="s">
        <v>8</v>
      </c>
      <c r="T440" s="521"/>
      <c r="U440" s="522"/>
      <c r="V440" s="520" t="s">
        <v>13</v>
      </c>
      <c r="W440" s="521"/>
      <c r="X440" s="522"/>
      <c r="Y440" s="520" t="s">
        <v>149</v>
      </c>
      <c r="Z440" s="521"/>
      <c r="AA440" s="572"/>
      <c r="AB440" s="518"/>
    </row>
    <row r="441" spans="1:28" ht="15.75" customHeight="1">
      <c r="A441" s="523" t="str">
        <f>T(A326)</f>
        <v>Choke Points on ROW</v>
      </c>
      <c r="B441" s="524"/>
      <c r="C441" s="141" t="str">
        <f>T(C326)</f>
        <v>LR</v>
      </c>
      <c r="D441" s="144">
        <f>SUM(D326)</f>
        <v>15</v>
      </c>
      <c r="E441" s="525">
        <v>1</v>
      </c>
      <c r="F441" s="526"/>
      <c r="G441" s="525">
        <f>SUM(G326)</f>
        <v>0</v>
      </c>
      <c r="H441" s="529"/>
      <c r="I441" s="526"/>
      <c r="J441" s="531">
        <v>0</v>
      </c>
      <c r="K441" s="532"/>
      <c r="L441" s="533"/>
      <c r="M441" s="531">
        <v>0</v>
      </c>
      <c r="N441" s="532"/>
      <c r="O441" s="533"/>
      <c r="P441" s="531">
        <v>0</v>
      </c>
      <c r="Q441" s="532"/>
      <c r="R441" s="533"/>
      <c r="S441" s="531">
        <v>0</v>
      </c>
      <c r="T441" s="532"/>
      <c r="U441" s="533"/>
      <c r="V441" s="531">
        <v>0</v>
      </c>
      <c r="W441" s="532"/>
      <c r="X441" s="533"/>
      <c r="Y441" s="531">
        <v>0</v>
      </c>
      <c r="Z441" s="532"/>
      <c r="AA441" s="533"/>
      <c r="AB441" s="518"/>
    </row>
    <row r="442" spans="1:28" ht="15.75" customHeight="1">
      <c r="A442" s="537" t="str">
        <f>T(A327)</f>
        <v/>
      </c>
      <c r="B442" s="538"/>
      <c r="C442" s="538"/>
      <c r="D442" s="539"/>
      <c r="E442" s="527"/>
      <c r="F442" s="528"/>
      <c r="G442" s="527"/>
      <c r="H442" s="530"/>
      <c r="I442" s="528"/>
      <c r="J442" s="534"/>
      <c r="K442" s="535"/>
      <c r="L442" s="536"/>
      <c r="M442" s="534"/>
      <c r="N442" s="535"/>
      <c r="O442" s="536"/>
      <c r="P442" s="534"/>
      <c r="Q442" s="535"/>
      <c r="R442" s="536"/>
      <c r="S442" s="534"/>
      <c r="T442" s="535"/>
      <c r="U442" s="536"/>
      <c r="V442" s="534"/>
      <c r="W442" s="535"/>
      <c r="X442" s="536"/>
      <c r="Y442" s="534"/>
      <c r="Z442" s="535"/>
      <c r="AA442" s="536"/>
      <c r="AB442" s="518"/>
    </row>
    <row r="443" spans="1:28" ht="15.75" customHeight="1" thickBot="1">
      <c r="A443" s="540"/>
      <c r="B443" s="541"/>
      <c r="C443" s="541"/>
      <c r="D443" s="542"/>
      <c r="E443" s="543">
        <f>SUM(E441)</f>
        <v>1</v>
      </c>
      <c r="F443" s="544"/>
      <c r="G443" s="545">
        <f>SUM(G441)</f>
        <v>0</v>
      </c>
      <c r="H443" s="543"/>
      <c r="I443" s="544"/>
      <c r="J443" s="545">
        <f>SUM((J441+M441+P441)/3)</f>
        <v>0</v>
      </c>
      <c r="K443" s="543"/>
      <c r="L443" s="543"/>
      <c r="M443" s="543"/>
      <c r="N443" s="543"/>
      <c r="O443" s="543"/>
      <c r="P443" s="543"/>
      <c r="Q443" s="543"/>
      <c r="R443" s="544"/>
      <c r="S443" s="545">
        <f>SUM(((S441*3)+V441+Y441)/5)</f>
        <v>0</v>
      </c>
      <c r="T443" s="543"/>
      <c r="U443" s="543"/>
      <c r="V443" s="543"/>
      <c r="W443" s="543"/>
      <c r="X443" s="543"/>
      <c r="Y443" s="543"/>
      <c r="Z443" s="543"/>
      <c r="AA443" s="544"/>
      <c r="AB443" s="519"/>
    </row>
    <row r="444" spans="1:28" ht="15.75" customHeight="1" thickBot="1">
      <c r="J444" s="145"/>
      <c r="K444" s="145"/>
      <c r="L444" s="145"/>
      <c r="M444" s="145"/>
      <c r="N444" s="145"/>
      <c r="O444" s="145"/>
      <c r="P444" s="145"/>
      <c r="Q444" s="145"/>
      <c r="R444" s="145"/>
      <c r="S444" s="145"/>
      <c r="T444" s="145"/>
      <c r="U444" s="145"/>
      <c r="V444" s="145"/>
      <c r="W444" s="145"/>
      <c r="X444" s="145"/>
      <c r="Y444" s="145"/>
      <c r="Z444" s="145"/>
      <c r="AA444" s="145"/>
      <c r="AB444" s="145"/>
    </row>
    <row r="445" spans="1:28" ht="15.75" customHeight="1">
      <c r="A445" s="547" t="str">
        <f>T(A439)</f>
        <v>Coordinated Complex Attack</v>
      </c>
      <c r="B445" s="548"/>
      <c r="C445" s="548"/>
      <c r="D445" s="549"/>
      <c r="E445" s="508" t="s">
        <v>45</v>
      </c>
      <c r="F445" s="509"/>
      <c r="G445" s="508" t="s">
        <v>3</v>
      </c>
      <c r="H445" s="512"/>
      <c r="I445" s="509"/>
      <c r="J445" s="514" t="s">
        <v>15</v>
      </c>
      <c r="K445" s="515"/>
      <c r="L445" s="515"/>
      <c r="M445" s="515"/>
      <c r="N445" s="515"/>
      <c r="O445" s="515"/>
      <c r="P445" s="515"/>
      <c r="Q445" s="515"/>
      <c r="R445" s="516"/>
      <c r="S445" s="514" t="s">
        <v>7</v>
      </c>
      <c r="T445" s="515"/>
      <c r="U445" s="515"/>
      <c r="V445" s="515"/>
      <c r="W445" s="515"/>
      <c r="X445" s="515"/>
      <c r="Y445" s="515"/>
      <c r="Z445" s="515"/>
      <c r="AA445" s="516"/>
      <c r="AB445" s="517">
        <f>SUM(((((J449+S449)/2)*G449)*E449))</f>
        <v>0</v>
      </c>
    </row>
    <row r="446" spans="1:28" ht="15.75" customHeight="1">
      <c r="A446" s="550"/>
      <c r="B446" s="551"/>
      <c r="C446" s="551"/>
      <c r="D446" s="552"/>
      <c r="E446" s="510"/>
      <c r="F446" s="511"/>
      <c r="G446" s="510"/>
      <c r="H446" s="513"/>
      <c r="I446" s="511"/>
      <c r="J446" s="520" t="s">
        <v>16</v>
      </c>
      <c r="K446" s="521"/>
      <c r="L446" s="522"/>
      <c r="M446" s="520" t="s">
        <v>17</v>
      </c>
      <c r="N446" s="521"/>
      <c r="O446" s="522"/>
      <c r="P446" s="520" t="s">
        <v>18</v>
      </c>
      <c r="Q446" s="521"/>
      <c r="R446" s="522"/>
      <c r="S446" s="520" t="s">
        <v>8</v>
      </c>
      <c r="T446" s="521"/>
      <c r="U446" s="522"/>
      <c r="V446" s="520" t="s">
        <v>13</v>
      </c>
      <c r="W446" s="521"/>
      <c r="X446" s="522"/>
      <c r="Y446" s="520" t="s">
        <v>149</v>
      </c>
      <c r="Z446" s="521"/>
      <c r="AA446" s="522"/>
      <c r="AB446" s="518"/>
    </row>
    <row r="447" spans="1:28" ht="15.75" customHeight="1">
      <c r="A447" s="523" t="str">
        <f>T(A332)</f>
        <v>Fire Suppression</v>
      </c>
      <c r="B447" s="524"/>
      <c r="C447" s="141" t="str">
        <f>T(C332)</f>
        <v>LR</v>
      </c>
      <c r="D447" s="144">
        <f>SUM(D332)</f>
        <v>16</v>
      </c>
      <c r="E447" s="525">
        <v>1</v>
      </c>
      <c r="F447" s="526"/>
      <c r="G447" s="525">
        <f>SUM(G332)</f>
        <v>0</v>
      </c>
      <c r="H447" s="529"/>
      <c r="I447" s="526"/>
      <c r="J447" s="531">
        <v>0</v>
      </c>
      <c r="K447" s="532"/>
      <c r="L447" s="533"/>
      <c r="M447" s="531">
        <v>0</v>
      </c>
      <c r="N447" s="532"/>
      <c r="O447" s="533"/>
      <c r="P447" s="531">
        <v>0</v>
      </c>
      <c r="Q447" s="532"/>
      <c r="R447" s="533"/>
      <c r="S447" s="531">
        <v>0</v>
      </c>
      <c r="T447" s="532"/>
      <c r="U447" s="533"/>
      <c r="V447" s="531">
        <v>0</v>
      </c>
      <c r="W447" s="532"/>
      <c r="X447" s="533"/>
      <c r="Y447" s="531">
        <v>0</v>
      </c>
      <c r="Z447" s="532"/>
      <c r="AA447" s="533"/>
      <c r="AB447" s="518"/>
    </row>
    <row r="448" spans="1:28" ht="15.75" customHeight="1">
      <c r="A448" s="537" t="str">
        <f>T(A333)</f>
        <v/>
      </c>
      <c r="B448" s="538"/>
      <c r="C448" s="538"/>
      <c r="D448" s="539"/>
      <c r="E448" s="527"/>
      <c r="F448" s="528"/>
      <c r="G448" s="527"/>
      <c r="H448" s="530"/>
      <c r="I448" s="528"/>
      <c r="J448" s="534"/>
      <c r="K448" s="535"/>
      <c r="L448" s="536"/>
      <c r="M448" s="534"/>
      <c r="N448" s="535"/>
      <c r="O448" s="536"/>
      <c r="P448" s="534"/>
      <c r="Q448" s="535"/>
      <c r="R448" s="536"/>
      <c r="S448" s="534"/>
      <c r="T448" s="535"/>
      <c r="U448" s="536"/>
      <c r="V448" s="534"/>
      <c r="W448" s="535"/>
      <c r="X448" s="536"/>
      <c r="Y448" s="534"/>
      <c r="Z448" s="535"/>
      <c r="AA448" s="536"/>
      <c r="AB448" s="518"/>
    </row>
    <row r="449" spans="1:28" ht="15.75" customHeight="1" thickBot="1">
      <c r="A449" s="540"/>
      <c r="B449" s="541"/>
      <c r="C449" s="541"/>
      <c r="D449" s="542"/>
      <c r="E449" s="543">
        <f>SUM(E447)</f>
        <v>1</v>
      </c>
      <c r="F449" s="544"/>
      <c r="G449" s="545">
        <f>SUM(G447)</f>
        <v>0</v>
      </c>
      <c r="H449" s="543"/>
      <c r="I449" s="544"/>
      <c r="J449" s="545">
        <f>SUM((J447+M447+P447)/3)</f>
        <v>0</v>
      </c>
      <c r="K449" s="543"/>
      <c r="L449" s="543"/>
      <c r="M449" s="543"/>
      <c r="N449" s="543"/>
      <c r="O449" s="543"/>
      <c r="P449" s="543"/>
      <c r="Q449" s="543"/>
      <c r="R449" s="544"/>
      <c r="S449" s="545">
        <f>SUM(((S447*3)+V447+Y447)/5)</f>
        <v>0</v>
      </c>
      <c r="T449" s="543"/>
      <c r="U449" s="543"/>
      <c r="V449" s="543"/>
      <c r="W449" s="543"/>
      <c r="X449" s="543"/>
      <c r="Y449" s="543"/>
      <c r="Z449" s="543"/>
      <c r="AA449" s="544"/>
      <c r="AB449" s="519"/>
    </row>
    <row r="450" spans="1:28" ht="15.75" customHeight="1" thickBot="1">
      <c r="J450" s="143"/>
      <c r="K450" s="143"/>
      <c r="L450" s="143"/>
      <c r="M450" s="143"/>
      <c r="N450" s="143"/>
      <c r="O450" s="143"/>
      <c r="P450" s="143"/>
      <c r="Q450" s="143"/>
      <c r="R450" s="143"/>
      <c r="S450" s="143"/>
      <c r="T450" s="143"/>
      <c r="U450" s="143"/>
      <c r="V450" s="143"/>
      <c r="W450" s="143"/>
      <c r="X450" s="143"/>
      <c r="Y450" s="143"/>
      <c r="Z450" s="143"/>
      <c r="AA450" s="143"/>
      <c r="AB450" s="145"/>
    </row>
    <row r="451" spans="1:28" ht="15.75" customHeight="1">
      <c r="A451" s="547" t="str">
        <f>T(A445)</f>
        <v>Coordinated Complex Attack</v>
      </c>
      <c r="B451" s="548"/>
      <c r="C451" s="548"/>
      <c r="D451" s="549"/>
      <c r="E451" s="508" t="s">
        <v>45</v>
      </c>
      <c r="F451" s="509"/>
      <c r="G451" s="508" t="s">
        <v>3</v>
      </c>
      <c r="H451" s="512"/>
      <c r="I451" s="509"/>
      <c r="J451" s="514" t="s">
        <v>15</v>
      </c>
      <c r="K451" s="515"/>
      <c r="L451" s="515"/>
      <c r="M451" s="515"/>
      <c r="N451" s="515"/>
      <c r="O451" s="515"/>
      <c r="P451" s="515"/>
      <c r="Q451" s="515"/>
      <c r="R451" s="516"/>
      <c r="S451" s="514" t="s">
        <v>7</v>
      </c>
      <c r="T451" s="515"/>
      <c r="U451" s="515"/>
      <c r="V451" s="515"/>
      <c r="W451" s="515"/>
      <c r="X451" s="515"/>
      <c r="Y451" s="515"/>
      <c r="Z451" s="515"/>
      <c r="AA451" s="516"/>
      <c r="AB451" s="517">
        <f>SUM(((((J455+S455)/2)*G455)*E455))</f>
        <v>0</v>
      </c>
    </row>
    <row r="452" spans="1:28" ht="15.75" customHeight="1">
      <c r="A452" s="550"/>
      <c r="B452" s="551"/>
      <c r="C452" s="551"/>
      <c r="D452" s="552"/>
      <c r="E452" s="510"/>
      <c r="F452" s="511"/>
      <c r="G452" s="510"/>
      <c r="H452" s="513"/>
      <c r="I452" s="511"/>
      <c r="J452" s="520" t="s">
        <v>16</v>
      </c>
      <c r="K452" s="521"/>
      <c r="L452" s="522"/>
      <c r="M452" s="520" t="s">
        <v>17</v>
      </c>
      <c r="N452" s="521"/>
      <c r="O452" s="522"/>
      <c r="P452" s="520" t="s">
        <v>18</v>
      </c>
      <c r="Q452" s="521"/>
      <c r="R452" s="522"/>
      <c r="S452" s="520" t="s">
        <v>8</v>
      </c>
      <c r="T452" s="521"/>
      <c r="U452" s="522"/>
      <c r="V452" s="520" t="s">
        <v>13</v>
      </c>
      <c r="W452" s="521"/>
      <c r="X452" s="522"/>
      <c r="Y452" s="520" t="s">
        <v>149</v>
      </c>
      <c r="Z452" s="521"/>
      <c r="AA452" s="522"/>
      <c r="AB452" s="518"/>
    </row>
    <row r="453" spans="1:28" ht="15.75" customHeight="1">
      <c r="A453" s="523" t="str">
        <f>T(A338)</f>
        <v>Power Generation/Distribution</v>
      </c>
      <c r="B453" s="524"/>
      <c r="C453" s="141" t="str">
        <f>T(C338)</f>
        <v>LR</v>
      </c>
      <c r="D453" s="144">
        <f>SUM(D338)</f>
        <v>17</v>
      </c>
      <c r="E453" s="525">
        <v>1</v>
      </c>
      <c r="F453" s="526"/>
      <c r="G453" s="525">
        <f>SUM(G338)</f>
        <v>0</v>
      </c>
      <c r="H453" s="529"/>
      <c r="I453" s="526"/>
      <c r="J453" s="531">
        <v>0</v>
      </c>
      <c r="K453" s="532"/>
      <c r="L453" s="533"/>
      <c r="M453" s="531">
        <v>0</v>
      </c>
      <c r="N453" s="532"/>
      <c r="O453" s="533"/>
      <c r="P453" s="531">
        <v>0</v>
      </c>
      <c r="Q453" s="532"/>
      <c r="R453" s="533"/>
      <c r="S453" s="531">
        <v>0</v>
      </c>
      <c r="T453" s="532"/>
      <c r="U453" s="533"/>
      <c r="V453" s="531">
        <v>0</v>
      </c>
      <c r="W453" s="532"/>
      <c r="X453" s="533"/>
      <c r="Y453" s="531">
        <v>0</v>
      </c>
      <c r="Z453" s="532"/>
      <c r="AA453" s="533"/>
      <c r="AB453" s="518"/>
    </row>
    <row r="454" spans="1:28" ht="15.75" customHeight="1">
      <c r="A454" s="537" t="str">
        <f>T(A339)</f>
        <v/>
      </c>
      <c r="B454" s="538"/>
      <c r="C454" s="538"/>
      <c r="D454" s="539"/>
      <c r="E454" s="527"/>
      <c r="F454" s="528"/>
      <c r="G454" s="527"/>
      <c r="H454" s="530"/>
      <c r="I454" s="528"/>
      <c r="J454" s="534"/>
      <c r="K454" s="535"/>
      <c r="L454" s="536"/>
      <c r="M454" s="534"/>
      <c r="N454" s="535"/>
      <c r="O454" s="536"/>
      <c r="P454" s="534"/>
      <c r="Q454" s="535"/>
      <c r="R454" s="536"/>
      <c r="S454" s="534"/>
      <c r="T454" s="535"/>
      <c r="U454" s="536"/>
      <c r="V454" s="534"/>
      <c r="W454" s="535"/>
      <c r="X454" s="536"/>
      <c r="Y454" s="534"/>
      <c r="Z454" s="535"/>
      <c r="AA454" s="536"/>
      <c r="AB454" s="518"/>
    </row>
    <row r="455" spans="1:28" ht="15.75" customHeight="1" thickBot="1">
      <c r="A455" s="540"/>
      <c r="B455" s="541"/>
      <c r="C455" s="541"/>
      <c r="D455" s="542"/>
      <c r="E455" s="543">
        <f>SUM(E453)</f>
        <v>1</v>
      </c>
      <c r="F455" s="544"/>
      <c r="G455" s="545">
        <f>SUM(G453)</f>
        <v>0</v>
      </c>
      <c r="H455" s="543"/>
      <c r="I455" s="544"/>
      <c r="J455" s="545">
        <f>SUM((J453+M453+P453)/3)</f>
        <v>0</v>
      </c>
      <c r="K455" s="543"/>
      <c r="L455" s="543"/>
      <c r="M455" s="543"/>
      <c r="N455" s="543"/>
      <c r="O455" s="543"/>
      <c r="P455" s="543"/>
      <c r="Q455" s="543"/>
      <c r="R455" s="544"/>
      <c r="S455" s="545">
        <f>SUM(((S453*3)+V453+Y453)/5)</f>
        <v>0</v>
      </c>
      <c r="T455" s="543"/>
      <c r="U455" s="543"/>
      <c r="V455" s="543"/>
      <c r="W455" s="543"/>
      <c r="X455" s="543"/>
      <c r="Y455" s="543"/>
      <c r="Z455" s="543"/>
      <c r="AA455" s="544"/>
      <c r="AB455" s="519"/>
    </row>
    <row r="456" spans="1:28" ht="15.75" customHeight="1" thickBot="1">
      <c r="J456" s="145"/>
      <c r="K456" s="145"/>
      <c r="L456" s="145"/>
      <c r="M456" s="145"/>
      <c r="N456" s="145"/>
      <c r="O456" s="145"/>
      <c r="P456" s="145"/>
      <c r="Q456" s="145"/>
      <c r="R456" s="145"/>
      <c r="S456" s="145"/>
      <c r="T456" s="145"/>
      <c r="U456" s="145"/>
      <c r="V456" s="145"/>
      <c r="W456" s="145"/>
      <c r="X456" s="145"/>
      <c r="Y456" s="145"/>
      <c r="Z456" s="145"/>
      <c r="AA456" s="145"/>
      <c r="AB456" s="145"/>
    </row>
    <row r="457" spans="1:28" ht="15.75" customHeight="1">
      <c r="A457" s="547" t="str">
        <f>T(A451)</f>
        <v>Coordinated Complex Attack</v>
      </c>
      <c r="B457" s="548"/>
      <c r="C457" s="548"/>
      <c r="D457" s="549"/>
      <c r="E457" s="508" t="s">
        <v>45</v>
      </c>
      <c r="F457" s="509"/>
      <c r="G457" s="508" t="s">
        <v>3</v>
      </c>
      <c r="H457" s="512"/>
      <c r="I457" s="509"/>
      <c r="J457" s="514" t="s">
        <v>15</v>
      </c>
      <c r="K457" s="515"/>
      <c r="L457" s="515"/>
      <c r="M457" s="515"/>
      <c r="N457" s="515"/>
      <c r="O457" s="515"/>
      <c r="P457" s="515"/>
      <c r="Q457" s="515"/>
      <c r="R457" s="516"/>
      <c r="S457" s="514" t="s">
        <v>7</v>
      </c>
      <c r="T457" s="515"/>
      <c r="U457" s="515"/>
      <c r="V457" s="515"/>
      <c r="W457" s="515"/>
      <c r="X457" s="515"/>
      <c r="Y457" s="515"/>
      <c r="Z457" s="515"/>
      <c r="AA457" s="516"/>
      <c r="AB457" s="517">
        <f>SUM(((((J461+S461)/2)*G461)*E461))</f>
        <v>0</v>
      </c>
    </row>
    <row r="458" spans="1:28" ht="15.75" customHeight="1">
      <c r="A458" s="550"/>
      <c r="B458" s="551"/>
      <c r="C458" s="551"/>
      <c r="D458" s="552"/>
      <c r="E458" s="510"/>
      <c r="F458" s="511"/>
      <c r="G458" s="510"/>
      <c r="H458" s="513"/>
      <c r="I458" s="511"/>
      <c r="J458" s="520" t="s">
        <v>16</v>
      </c>
      <c r="K458" s="521"/>
      <c r="L458" s="522"/>
      <c r="M458" s="520" t="s">
        <v>17</v>
      </c>
      <c r="N458" s="521"/>
      <c r="O458" s="522"/>
      <c r="P458" s="520" t="s">
        <v>18</v>
      </c>
      <c r="Q458" s="521"/>
      <c r="R458" s="522"/>
      <c r="S458" s="520" t="s">
        <v>8</v>
      </c>
      <c r="T458" s="521"/>
      <c r="U458" s="522"/>
      <c r="V458" s="520" t="s">
        <v>13</v>
      </c>
      <c r="W458" s="521"/>
      <c r="X458" s="522"/>
      <c r="Y458" s="520" t="s">
        <v>149</v>
      </c>
      <c r="Z458" s="521"/>
      <c r="AA458" s="572"/>
      <c r="AB458" s="518"/>
    </row>
    <row r="459" spans="1:28" ht="15.75" customHeight="1">
      <c r="A459" s="523" t="str">
        <f>T(A344)</f>
        <v>Yards</v>
      </c>
      <c r="B459" s="524"/>
      <c r="C459" s="141" t="str">
        <f>T(C344)</f>
        <v>LR</v>
      </c>
      <c r="D459" s="144">
        <f>SUM(D344)</f>
        <v>18</v>
      </c>
      <c r="E459" s="525">
        <v>1</v>
      </c>
      <c r="F459" s="526"/>
      <c r="G459" s="525">
        <f>SUM(G344)</f>
        <v>0</v>
      </c>
      <c r="H459" s="529"/>
      <c r="I459" s="526"/>
      <c r="J459" s="531">
        <v>0</v>
      </c>
      <c r="K459" s="532"/>
      <c r="L459" s="533"/>
      <c r="M459" s="531">
        <v>0</v>
      </c>
      <c r="N459" s="532"/>
      <c r="O459" s="533"/>
      <c r="P459" s="531">
        <v>0</v>
      </c>
      <c r="Q459" s="532"/>
      <c r="R459" s="533"/>
      <c r="S459" s="531">
        <v>0</v>
      </c>
      <c r="T459" s="532"/>
      <c r="U459" s="533"/>
      <c r="V459" s="531">
        <v>0</v>
      </c>
      <c r="W459" s="532"/>
      <c r="X459" s="533"/>
      <c r="Y459" s="531">
        <v>0</v>
      </c>
      <c r="Z459" s="532"/>
      <c r="AA459" s="533"/>
      <c r="AB459" s="518"/>
    </row>
    <row r="460" spans="1:28" ht="15.75" customHeight="1">
      <c r="A460" s="537" t="str">
        <f>T(A345)</f>
        <v/>
      </c>
      <c r="B460" s="538"/>
      <c r="C460" s="538"/>
      <c r="D460" s="539"/>
      <c r="E460" s="527"/>
      <c r="F460" s="528"/>
      <c r="G460" s="527"/>
      <c r="H460" s="530"/>
      <c r="I460" s="528"/>
      <c r="J460" s="534"/>
      <c r="K460" s="535"/>
      <c r="L460" s="536"/>
      <c r="M460" s="534"/>
      <c r="N460" s="535"/>
      <c r="O460" s="536"/>
      <c r="P460" s="534"/>
      <c r="Q460" s="535"/>
      <c r="R460" s="536"/>
      <c r="S460" s="534"/>
      <c r="T460" s="535"/>
      <c r="U460" s="536"/>
      <c r="V460" s="534"/>
      <c r="W460" s="535"/>
      <c r="X460" s="536"/>
      <c r="Y460" s="534"/>
      <c r="Z460" s="535"/>
      <c r="AA460" s="536"/>
      <c r="AB460" s="518"/>
    </row>
    <row r="461" spans="1:28" ht="15.75" customHeight="1" thickBot="1">
      <c r="A461" s="540"/>
      <c r="B461" s="541"/>
      <c r="C461" s="541"/>
      <c r="D461" s="542"/>
      <c r="E461" s="543">
        <f>SUM(E459)</f>
        <v>1</v>
      </c>
      <c r="F461" s="544"/>
      <c r="G461" s="545">
        <f>SUM(G459)</f>
        <v>0</v>
      </c>
      <c r="H461" s="543"/>
      <c r="I461" s="544"/>
      <c r="J461" s="545">
        <f>SUM((J459+M459+P459)/3)</f>
        <v>0</v>
      </c>
      <c r="K461" s="543"/>
      <c r="L461" s="543"/>
      <c r="M461" s="543"/>
      <c r="N461" s="543"/>
      <c r="O461" s="543"/>
      <c r="P461" s="543"/>
      <c r="Q461" s="543"/>
      <c r="R461" s="544"/>
      <c r="S461" s="545">
        <f>SUM(((S459*3)+V459+Y459)/5)</f>
        <v>0</v>
      </c>
      <c r="T461" s="543"/>
      <c r="U461" s="543"/>
      <c r="V461" s="543"/>
      <c r="W461" s="543"/>
      <c r="X461" s="543"/>
      <c r="Y461" s="543"/>
      <c r="Z461" s="543"/>
      <c r="AA461" s="544"/>
      <c r="AB461" s="519"/>
    </row>
    <row r="462" spans="1:28" ht="15.75" customHeight="1" thickBot="1">
      <c r="J462" s="145"/>
      <c r="K462" s="145"/>
      <c r="L462" s="145"/>
      <c r="M462" s="145"/>
      <c r="N462" s="145"/>
      <c r="O462" s="145"/>
      <c r="P462" s="145"/>
      <c r="Q462" s="145"/>
      <c r="R462" s="145"/>
      <c r="S462" s="145"/>
      <c r="T462" s="145"/>
      <c r="U462" s="145"/>
      <c r="V462" s="145"/>
      <c r="W462" s="145"/>
      <c r="X462" s="145"/>
      <c r="Y462" s="145"/>
      <c r="Z462" s="145"/>
      <c r="AA462" s="145"/>
      <c r="AB462" s="145"/>
    </row>
    <row r="463" spans="1:28" ht="15.75" customHeight="1">
      <c r="A463" s="547" t="str">
        <f>T(A457)</f>
        <v>Coordinated Complex Attack</v>
      </c>
      <c r="B463" s="548"/>
      <c r="C463" s="548"/>
      <c r="D463" s="549"/>
      <c r="E463" s="508" t="s">
        <v>45</v>
      </c>
      <c r="F463" s="509"/>
      <c r="G463" s="508" t="s">
        <v>3</v>
      </c>
      <c r="H463" s="512"/>
      <c r="I463" s="509"/>
      <c r="J463" s="514" t="s">
        <v>15</v>
      </c>
      <c r="K463" s="515"/>
      <c r="L463" s="515"/>
      <c r="M463" s="515"/>
      <c r="N463" s="515"/>
      <c r="O463" s="515"/>
      <c r="P463" s="515"/>
      <c r="Q463" s="515"/>
      <c r="R463" s="516"/>
      <c r="S463" s="514" t="s">
        <v>7</v>
      </c>
      <c r="T463" s="515"/>
      <c r="U463" s="515"/>
      <c r="V463" s="515"/>
      <c r="W463" s="515"/>
      <c r="X463" s="515"/>
      <c r="Y463" s="515"/>
      <c r="Z463" s="515"/>
      <c r="AA463" s="516"/>
      <c r="AB463" s="517">
        <f>SUM(((((J467+S467)/2)*G467)*E467))</f>
        <v>0</v>
      </c>
    </row>
    <row r="464" spans="1:28" ht="15.75" customHeight="1">
      <c r="A464" s="550"/>
      <c r="B464" s="551"/>
      <c r="C464" s="551"/>
      <c r="D464" s="552"/>
      <c r="E464" s="510"/>
      <c r="F464" s="511"/>
      <c r="G464" s="510"/>
      <c r="H464" s="513"/>
      <c r="I464" s="511"/>
      <c r="J464" s="520" t="s">
        <v>16</v>
      </c>
      <c r="K464" s="521"/>
      <c r="L464" s="522"/>
      <c r="M464" s="520" t="s">
        <v>17</v>
      </c>
      <c r="N464" s="521"/>
      <c r="O464" s="522"/>
      <c r="P464" s="520" t="s">
        <v>18</v>
      </c>
      <c r="Q464" s="521"/>
      <c r="R464" s="522"/>
      <c r="S464" s="520" t="s">
        <v>8</v>
      </c>
      <c r="T464" s="521"/>
      <c r="U464" s="522"/>
      <c r="V464" s="520" t="s">
        <v>13</v>
      </c>
      <c r="W464" s="521"/>
      <c r="X464" s="522"/>
      <c r="Y464" s="520" t="s">
        <v>149</v>
      </c>
      <c r="Z464" s="521"/>
      <c r="AA464" s="522"/>
      <c r="AB464" s="518"/>
    </row>
    <row r="465" spans="1:28" ht="15.75" customHeight="1">
      <c r="A465" s="523" t="str">
        <f>T(A350)</f>
        <v>Maintenance Barns/Facilities</v>
      </c>
      <c r="B465" s="524"/>
      <c r="C465" s="141" t="str">
        <f>T(C350)</f>
        <v>LR</v>
      </c>
      <c r="D465" s="144">
        <f>SUM(D350)</f>
        <v>19</v>
      </c>
      <c r="E465" s="525">
        <v>1</v>
      </c>
      <c r="F465" s="526"/>
      <c r="G465" s="525">
        <f>SUM(G350)</f>
        <v>0</v>
      </c>
      <c r="H465" s="529"/>
      <c r="I465" s="526"/>
      <c r="J465" s="531">
        <v>0</v>
      </c>
      <c r="K465" s="532"/>
      <c r="L465" s="533"/>
      <c r="M465" s="531">
        <v>0</v>
      </c>
      <c r="N465" s="532"/>
      <c r="O465" s="533"/>
      <c r="P465" s="531">
        <v>0</v>
      </c>
      <c r="Q465" s="532"/>
      <c r="R465" s="533"/>
      <c r="S465" s="531">
        <v>0</v>
      </c>
      <c r="T465" s="532"/>
      <c r="U465" s="533"/>
      <c r="V465" s="531">
        <v>0</v>
      </c>
      <c r="W465" s="532"/>
      <c r="X465" s="533"/>
      <c r="Y465" s="531">
        <v>0</v>
      </c>
      <c r="Z465" s="532"/>
      <c r="AA465" s="533"/>
      <c r="AB465" s="518"/>
    </row>
    <row r="466" spans="1:28" ht="15.75" customHeight="1">
      <c r="A466" s="537" t="str">
        <f>T(A351)</f>
        <v/>
      </c>
      <c r="B466" s="538"/>
      <c r="C466" s="538"/>
      <c r="D466" s="539"/>
      <c r="E466" s="527"/>
      <c r="F466" s="528"/>
      <c r="G466" s="527"/>
      <c r="H466" s="530"/>
      <c r="I466" s="528"/>
      <c r="J466" s="534"/>
      <c r="K466" s="535"/>
      <c r="L466" s="536"/>
      <c r="M466" s="534"/>
      <c r="N466" s="535"/>
      <c r="O466" s="536"/>
      <c r="P466" s="534"/>
      <c r="Q466" s="535"/>
      <c r="R466" s="536"/>
      <c r="S466" s="534"/>
      <c r="T466" s="535"/>
      <c r="U466" s="536"/>
      <c r="V466" s="534"/>
      <c r="W466" s="535"/>
      <c r="X466" s="536"/>
      <c r="Y466" s="534"/>
      <c r="Z466" s="535"/>
      <c r="AA466" s="536"/>
      <c r="AB466" s="518"/>
    </row>
    <row r="467" spans="1:28" ht="15.75" customHeight="1" thickBot="1">
      <c r="A467" s="540"/>
      <c r="B467" s="541"/>
      <c r="C467" s="541"/>
      <c r="D467" s="542"/>
      <c r="E467" s="543">
        <f>SUM(E465)</f>
        <v>1</v>
      </c>
      <c r="F467" s="544"/>
      <c r="G467" s="545">
        <f>SUM(G465)</f>
        <v>0</v>
      </c>
      <c r="H467" s="543"/>
      <c r="I467" s="544"/>
      <c r="J467" s="545">
        <f>SUM((J465+M465+P465)/3)</f>
        <v>0</v>
      </c>
      <c r="K467" s="543"/>
      <c r="L467" s="543"/>
      <c r="M467" s="543"/>
      <c r="N467" s="543"/>
      <c r="O467" s="543"/>
      <c r="P467" s="543"/>
      <c r="Q467" s="543"/>
      <c r="R467" s="544"/>
      <c r="S467" s="545">
        <f>SUM(((S465*3)+V465+Y465)/5)</f>
        <v>0</v>
      </c>
      <c r="T467" s="543"/>
      <c r="U467" s="543"/>
      <c r="V467" s="543"/>
      <c r="W467" s="543"/>
      <c r="X467" s="543"/>
      <c r="Y467" s="543"/>
      <c r="Z467" s="543"/>
      <c r="AA467" s="544"/>
      <c r="AB467" s="519"/>
    </row>
    <row r="468" spans="1:28" ht="15.75" customHeight="1"/>
    <row r="469" spans="1:28" ht="31.8" thickBot="1">
      <c r="A469" s="546" t="str">
        <f>T(Definitions!D23)</f>
        <v>Cyber Attack</v>
      </c>
      <c r="B469" s="546"/>
      <c r="C469" s="546"/>
      <c r="D469" s="546"/>
      <c r="E469" s="546"/>
      <c r="F469" s="546"/>
      <c r="G469" s="546"/>
      <c r="H469" s="546"/>
      <c r="I469" s="546"/>
      <c r="J469" s="546"/>
      <c r="K469" s="546"/>
      <c r="L469" s="546"/>
      <c r="M469" s="546"/>
      <c r="N469" s="546"/>
      <c r="O469" s="546"/>
      <c r="P469" s="546"/>
      <c r="Q469" s="546"/>
      <c r="R469" s="546"/>
      <c r="S469" s="546"/>
      <c r="T469" s="546"/>
      <c r="U469" s="546"/>
      <c r="V469" s="546"/>
      <c r="W469" s="546"/>
      <c r="X469" s="546"/>
      <c r="Y469" s="546"/>
      <c r="Z469" s="546"/>
      <c r="AA469" s="546"/>
      <c r="AB469" s="546"/>
    </row>
    <row r="470" spans="1:28" ht="15.75" customHeight="1">
      <c r="A470" s="547" t="str">
        <f>T(A469)</f>
        <v>Cyber Attack</v>
      </c>
      <c r="B470" s="548"/>
      <c r="C470" s="548"/>
      <c r="D470" s="549"/>
      <c r="E470" s="553" t="s">
        <v>45</v>
      </c>
      <c r="F470" s="554"/>
      <c r="G470" s="508" t="s">
        <v>3</v>
      </c>
      <c r="H470" s="512"/>
      <c r="I470" s="509"/>
      <c r="J470" s="514" t="s">
        <v>15</v>
      </c>
      <c r="K470" s="515"/>
      <c r="L470" s="515"/>
      <c r="M470" s="515"/>
      <c r="N470" s="515"/>
      <c r="O470" s="515"/>
      <c r="P470" s="515"/>
      <c r="Q470" s="515"/>
      <c r="R470" s="516"/>
      <c r="S470" s="514" t="s">
        <v>7</v>
      </c>
      <c r="T470" s="515"/>
      <c r="U470" s="515"/>
      <c r="V470" s="515"/>
      <c r="W470" s="515"/>
      <c r="X470" s="515"/>
      <c r="Y470" s="515"/>
      <c r="Z470" s="515"/>
      <c r="AA470" s="516"/>
      <c r="AB470" s="517">
        <f>SUM(((((J474+S474)/2)*G474)*E474))</f>
        <v>0</v>
      </c>
    </row>
    <row r="471" spans="1:28" ht="15.75" customHeight="1">
      <c r="A471" s="550"/>
      <c r="B471" s="551"/>
      <c r="C471" s="551"/>
      <c r="D471" s="552"/>
      <c r="E471" s="555"/>
      <c r="F471" s="556"/>
      <c r="G471" s="510"/>
      <c r="H471" s="513"/>
      <c r="I471" s="511"/>
      <c r="J471" s="520" t="s">
        <v>16</v>
      </c>
      <c r="K471" s="521"/>
      <c r="L471" s="522"/>
      <c r="M471" s="520" t="s">
        <v>17</v>
      </c>
      <c r="N471" s="521"/>
      <c r="O471" s="522"/>
      <c r="P471" s="520" t="s">
        <v>18</v>
      </c>
      <c r="Q471" s="521"/>
      <c r="R471" s="522"/>
      <c r="S471" s="520" t="s">
        <v>8</v>
      </c>
      <c r="T471" s="521"/>
      <c r="U471" s="522"/>
      <c r="V471" s="520" t="s">
        <v>13</v>
      </c>
      <c r="W471" s="521"/>
      <c r="X471" s="522"/>
      <c r="Y471" s="520" t="s">
        <v>149</v>
      </c>
      <c r="Z471" s="521"/>
      <c r="AA471" s="522"/>
      <c r="AB471" s="518"/>
    </row>
    <row r="472" spans="1:28" ht="15.75" customHeight="1">
      <c r="A472" s="523" t="str">
        <f>T(A357)</f>
        <v>Headquarters Building</v>
      </c>
      <c r="B472" s="524"/>
      <c r="C472" s="141" t="str">
        <f>T(C357)</f>
        <v>LR</v>
      </c>
      <c r="D472" s="144">
        <f>SUM(D357)</f>
        <v>1</v>
      </c>
      <c r="E472" s="525">
        <v>1</v>
      </c>
      <c r="F472" s="526"/>
      <c r="G472" s="525">
        <f>SUM(G357)</f>
        <v>0</v>
      </c>
      <c r="H472" s="529"/>
      <c r="I472" s="526"/>
      <c r="J472" s="531">
        <v>0</v>
      </c>
      <c r="K472" s="532"/>
      <c r="L472" s="533"/>
      <c r="M472" s="531">
        <v>0</v>
      </c>
      <c r="N472" s="532"/>
      <c r="O472" s="533"/>
      <c r="P472" s="531">
        <v>0</v>
      </c>
      <c r="Q472" s="532"/>
      <c r="R472" s="533"/>
      <c r="S472" s="531">
        <v>0</v>
      </c>
      <c r="T472" s="532"/>
      <c r="U472" s="533"/>
      <c r="V472" s="531">
        <v>0</v>
      </c>
      <c r="W472" s="532"/>
      <c r="X472" s="533"/>
      <c r="Y472" s="531">
        <v>0</v>
      </c>
      <c r="Z472" s="532"/>
      <c r="AA472" s="533"/>
      <c r="AB472" s="518"/>
    </row>
    <row r="473" spans="1:28" ht="15.75" customHeight="1">
      <c r="A473" s="537" t="str">
        <f>T(A358)</f>
        <v/>
      </c>
      <c r="B473" s="538"/>
      <c r="C473" s="538"/>
      <c r="D473" s="539"/>
      <c r="E473" s="527"/>
      <c r="F473" s="528"/>
      <c r="G473" s="527"/>
      <c r="H473" s="530"/>
      <c r="I473" s="528"/>
      <c r="J473" s="534"/>
      <c r="K473" s="535"/>
      <c r="L473" s="536"/>
      <c r="M473" s="534"/>
      <c r="N473" s="535"/>
      <c r="O473" s="536"/>
      <c r="P473" s="534"/>
      <c r="Q473" s="535"/>
      <c r="R473" s="536"/>
      <c r="S473" s="534"/>
      <c r="T473" s="535"/>
      <c r="U473" s="536"/>
      <c r="V473" s="534"/>
      <c r="W473" s="535"/>
      <c r="X473" s="536"/>
      <c r="Y473" s="534"/>
      <c r="Z473" s="535"/>
      <c r="AA473" s="536"/>
      <c r="AB473" s="518"/>
    </row>
    <row r="474" spans="1:28" ht="15.75" customHeight="1" thickBot="1">
      <c r="A474" s="540"/>
      <c r="B474" s="541"/>
      <c r="C474" s="541"/>
      <c r="D474" s="542"/>
      <c r="E474" s="543">
        <f>SUM(E472)</f>
        <v>1</v>
      </c>
      <c r="F474" s="544"/>
      <c r="G474" s="545">
        <f>SUM(G472)</f>
        <v>0</v>
      </c>
      <c r="H474" s="543"/>
      <c r="I474" s="544"/>
      <c r="J474" s="545">
        <f>SUM((J472+M472+P472)/3)</f>
        <v>0</v>
      </c>
      <c r="K474" s="543"/>
      <c r="L474" s="543"/>
      <c r="M474" s="543"/>
      <c r="N474" s="543"/>
      <c r="O474" s="543"/>
      <c r="P474" s="543"/>
      <c r="Q474" s="543"/>
      <c r="R474" s="544"/>
      <c r="S474" s="545">
        <f>SUM(((S472*3)+V472+Y472)/5)</f>
        <v>0</v>
      </c>
      <c r="T474" s="543"/>
      <c r="U474" s="543"/>
      <c r="V474" s="543"/>
      <c r="W474" s="543"/>
      <c r="X474" s="543"/>
      <c r="Y474" s="543"/>
      <c r="Z474" s="543"/>
      <c r="AA474" s="544"/>
      <c r="AB474" s="519"/>
    </row>
    <row r="475" spans="1:28" ht="15.75" customHeight="1" thickBot="1">
      <c r="A475" s="161"/>
      <c r="B475" s="161"/>
      <c r="C475" s="161"/>
      <c r="D475" s="161"/>
      <c r="E475" s="161"/>
      <c r="F475" s="161"/>
      <c r="G475" s="161"/>
      <c r="H475" s="161"/>
      <c r="I475" s="161"/>
      <c r="J475" s="143"/>
      <c r="K475" s="143"/>
      <c r="L475" s="143"/>
      <c r="M475" s="143"/>
      <c r="N475" s="143"/>
      <c r="O475" s="143"/>
      <c r="P475" s="143"/>
      <c r="Q475" s="143"/>
      <c r="R475" s="143"/>
      <c r="S475" s="143"/>
      <c r="T475" s="143"/>
      <c r="U475" s="143"/>
      <c r="V475" s="143"/>
      <c r="W475" s="143"/>
      <c r="X475" s="143"/>
      <c r="Y475" s="143"/>
      <c r="Z475" s="143"/>
      <c r="AA475" s="143"/>
      <c r="AB475" s="145"/>
    </row>
    <row r="476" spans="1:28" ht="15.75" customHeight="1">
      <c r="A476" s="547" t="str">
        <f>T(A469)</f>
        <v>Cyber Attack</v>
      </c>
      <c r="B476" s="548"/>
      <c r="C476" s="548"/>
      <c r="D476" s="549"/>
      <c r="E476" s="553" t="s">
        <v>45</v>
      </c>
      <c r="F476" s="554"/>
      <c r="G476" s="508" t="s">
        <v>3</v>
      </c>
      <c r="H476" s="512"/>
      <c r="I476" s="509"/>
      <c r="J476" s="514" t="s">
        <v>15</v>
      </c>
      <c r="K476" s="515"/>
      <c r="L476" s="515"/>
      <c r="M476" s="515"/>
      <c r="N476" s="515"/>
      <c r="O476" s="515"/>
      <c r="P476" s="515"/>
      <c r="Q476" s="515"/>
      <c r="R476" s="516"/>
      <c r="S476" s="514" t="s">
        <v>7</v>
      </c>
      <c r="T476" s="515"/>
      <c r="U476" s="515"/>
      <c r="V476" s="515"/>
      <c r="W476" s="515"/>
      <c r="X476" s="515"/>
      <c r="Y476" s="515"/>
      <c r="Z476" s="515"/>
      <c r="AA476" s="516"/>
      <c r="AB476" s="517">
        <f>SUM(((((J480+S480)/2)*G480)*E480))</f>
        <v>0</v>
      </c>
    </row>
    <row r="477" spans="1:28" ht="15.75" customHeight="1">
      <c r="A477" s="550"/>
      <c r="B477" s="551"/>
      <c r="C477" s="551"/>
      <c r="D477" s="552"/>
      <c r="E477" s="555"/>
      <c r="F477" s="556"/>
      <c r="G477" s="510"/>
      <c r="H477" s="513"/>
      <c r="I477" s="511"/>
      <c r="J477" s="520" t="s">
        <v>16</v>
      </c>
      <c r="K477" s="521"/>
      <c r="L477" s="522"/>
      <c r="M477" s="520" t="s">
        <v>17</v>
      </c>
      <c r="N477" s="521"/>
      <c r="O477" s="522"/>
      <c r="P477" s="520" t="s">
        <v>18</v>
      </c>
      <c r="Q477" s="521"/>
      <c r="R477" s="522"/>
      <c r="S477" s="520" t="s">
        <v>8</v>
      </c>
      <c r="T477" s="521"/>
      <c r="U477" s="522"/>
      <c r="V477" s="520" t="s">
        <v>13</v>
      </c>
      <c r="W477" s="521"/>
      <c r="X477" s="522"/>
      <c r="Y477" s="520" t="s">
        <v>149</v>
      </c>
      <c r="Z477" s="521"/>
      <c r="AA477" s="522"/>
      <c r="AB477" s="518"/>
    </row>
    <row r="478" spans="1:28" ht="15.75" customHeight="1">
      <c r="A478" s="523" t="str">
        <f>T(A363)</f>
        <v>Major Passenger Terminals</v>
      </c>
      <c r="B478" s="524"/>
      <c r="C478" s="141" t="str">
        <f>T(C363)</f>
        <v>LR</v>
      </c>
      <c r="D478" s="144">
        <f>SUM(D363)</f>
        <v>2</v>
      </c>
      <c r="E478" s="525">
        <v>1</v>
      </c>
      <c r="F478" s="526"/>
      <c r="G478" s="525">
        <f>SUM(G363)</f>
        <v>0</v>
      </c>
      <c r="H478" s="529"/>
      <c r="I478" s="526"/>
      <c r="J478" s="531">
        <v>0</v>
      </c>
      <c r="K478" s="532"/>
      <c r="L478" s="533"/>
      <c r="M478" s="531">
        <v>0</v>
      </c>
      <c r="N478" s="532"/>
      <c r="O478" s="533"/>
      <c r="P478" s="531">
        <v>0</v>
      </c>
      <c r="Q478" s="532"/>
      <c r="R478" s="533"/>
      <c r="S478" s="531">
        <v>0</v>
      </c>
      <c r="T478" s="532"/>
      <c r="U478" s="533"/>
      <c r="V478" s="531">
        <v>0</v>
      </c>
      <c r="W478" s="532"/>
      <c r="X478" s="533"/>
      <c r="Y478" s="531">
        <v>0</v>
      </c>
      <c r="Z478" s="532"/>
      <c r="AA478" s="533"/>
      <c r="AB478" s="518"/>
    </row>
    <row r="479" spans="1:28" ht="15.75" customHeight="1">
      <c r="A479" s="537" t="str">
        <f>T(A364)</f>
        <v/>
      </c>
      <c r="B479" s="538"/>
      <c r="C479" s="538"/>
      <c r="D479" s="539"/>
      <c r="E479" s="527"/>
      <c r="F479" s="528"/>
      <c r="G479" s="527"/>
      <c r="H479" s="530"/>
      <c r="I479" s="528"/>
      <c r="J479" s="534"/>
      <c r="K479" s="535"/>
      <c r="L479" s="536"/>
      <c r="M479" s="534"/>
      <c r="N479" s="535"/>
      <c r="O479" s="536"/>
      <c r="P479" s="534"/>
      <c r="Q479" s="535"/>
      <c r="R479" s="536"/>
      <c r="S479" s="534"/>
      <c r="T479" s="535"/>
      <c r="U479" s="536"/>
      <c r="V479" s="534"/>
      <c r="W479" s="535"/>
      <c r="X479" s="536"/>
      <c r="Y479" s="534"/>
      <c r="Z479" s="535"/>
      <c r="AA479" s="536"/>
      <c r="AB479" s="518"/>
    </row>
    <row r="480" spans="1:28" ht="15.75" customHeight="1" thickBot="1">
      <c r="A480" s="540"/>
      <c r="B480" s="541"/>
      <c r="C480" s="541"/>
      <c r="D480" s="542"/>
      <c r="E480" s="543">
        <f>SUM(E478)</f>
        <v>1</v>
      </c>
      <c r="F480" s="544"/>
      <c r="G480" s="545">
        <f>SUM(G478)</f>
        <v>0</v>
      </c>
      <c r="H480" s="543"/>
      <c r="I480" s="544"/>
      <c r="J480" s="545">
        <f>SUM((J478+M478+P478)/3)</f>
        <v>0</v>
      </c>
      <c r="K480" s="543"/>
      <c r="L480" s="543"/>
      <c r="M480" s="543"/>
      <c r="N480" s="543"/>
      <c r="O480" s="543"/>
      <c r="P480" s="543"/>
      <c r="Q480" s="543"/>
      <c r="R480" s="544"/>
      <c r="S480" s="545">
        <f>SUM(((S478*3)+V478+Y478)/5)</f>
        <v>0</v>
      </c>
      <c r="T480" s="543"/>
      <c r="U480" s="543"/>
      <c r="V480" s="543"/>
      <c r="W480" s="543"/>
      <c r="X480" s="543"/>
      <c r="Y480" s="543"/>
      <c r="Z480" s="543"/>
      <c r="AA480" s="544"/>
      <c r="AB480" s="519"/>
    </row>
    <row r="481" spans="1:28" ht="15.75" customHeight="1" thickBot="1">
      <c r="E481" s="145"/>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row>
    <row r="482" spans="1:28" ht="15.75" customHeight="1">
      <c r="A482" s="547" t="str">
        <f>T(A476)</f>
        <v>Cyber Attack</v>
      </c>
      <c r="B482" s="548"/>
      <c r="C482" s="548"/>
      <c r="D482" s="549"/>
      <c r="E482" s="508" t="s">
        <v>45</v>
      </c>
      <c r="F482" s="509"/>
      <c r="G482" s="508" t="s">
        <v>3</v>
      </c>
      <c r="H482" s="512"/>
      <c r="I482" s="509"/>
      <c r="J482" s="514" t="s">
        <v>15</v>
      </c>
      <c r="K482" s="515"/>
      <c r="L482" s="515"/>
      <c r="M482" s="515"/>
      <c r="N482" s="515"/>
      <c r="O482" s="515"/>
      <c r="P482" s="515"/>
      <c r="Q482" s="515"/>
      <c r="R482" s="516"/>
      <c r="S482" s="514" t="s">
        <v>7</v>
      </c>
      <c r="T482" s="515"/>
      <c r="U482" s="515"/>
      <c r="V482" s="515"/>
      <c r="W482" s="515"/>
      <c r="X482" s="515"/>
      <c r="Y482" s="515"/>
      <c r="Z482" s="515"/>
      <c r="AA482" s="516"/>
      <c r="AB482" s="517">
        <f>SUM(((((J486+S486)/2)*G486)*E486))</f>
        <v>0</v>
      </c>
    </row>
    <row r="483" spans="1:28" ht="15.75" customHeight="1">
      <c r="A483" s="550"/>
      <c r="B483" s="551"/>
      <c r="C483" s="551"/>
      <c r="D483" s="552"/>
      <c r="E483" s="510"/>
      <c r="F483" s="511"/>
      <c r="G483" s="510"/>
      <c r="H483" s="513"/>
      <c r="I483" s="511"/>
      <c r="J483" s="520" t="s">
        <v>16</v>
      </c>
      <c r="K483" s="521"/>
      <c r="L483" s="522"/>
      <c r="M483" s="520" t="s">
        <v>17</v>
      </c>
      <c r="N483" s="521"/>
      <c r="O483" s="522"/>
      <c r="P483" s="520" t="s">
        <v>18</v>
      </c>
      <c r="Q483" s="521"/>
      <c r="R483" s="522"/>
      <c r="S483" s="520" t="s">
        <v>8</v>
      </c>
      <c r="T483" s="521"/>
      <c r="U483" s="522"/>
      <c r="V483" s="520" t="s">
        <v>13</v>
      </c>
      <c r="W483" s="521"/>
      <c r="X483" s="522"/>
      <c r="Y483" s="520" t="s">
        <v>149</v>
      </c>
      <c r="Z483" s="521"/>
      <c r="AA483" s="572"/>
      <c r="AB483" s="518"/>
    </row>
    <row r="484" spans="1:28" ht="15.75" customHeight="1">
      <c r="A484" s="523" t="str">
        <f>T(A369)</f>
        <v>Major Line Stations</v>
      </c>
      <c r="B484" s="524"/>
      <c r="C484" s="141" t="str">
        <f>T(C369)</f>
        <v>LR</v>
      </c>
      <c r="D484" s="144">
        <f>SUM(D369)</f>
        <v>3</v>
      </c>
      <c r="E484" s="525">
        <v>1</v>
      </c>
      <c r="F484" s="526"/>
      <c r="G484" s="525">
        <f>SUM(G369)</f>
        <v>0</v>
      </c>
      <c r="H484" s="529"/>
      <c r="I484" s="526"/>
      <c r="J484" s="531">
        <v>0</v>
      </c>
      <c r="K484" s="532"/>
      <c r="L484" s="533"/>
      <c r="M484" s="531">
        <v>0</v>
      </c>
      <c r="N484" s="532"/>
      <c r="O484" s="533"/>
      <c r="P484" s="531">
        <v>0</v>
      </c>
      <c r="Q484" s="532"/>
      <c r="R484" s="533"/>
      <c r="S484" s="531">
        <v>0</v>
      </c>
      <c r="T484" s="532"/>
      <c r="U484" s="533"/>
      <c r="V484" s="531">
        <v>0</v>
      </c>
      <c r="W484" s="532"/>
      <c r="X484" s="533"/>
      <c r="Y484" s="531">
        <v>0</v>
      </c>
      <c r="Z484" s="532"/>
      <c r="AA484" s="533"/>
      <c r="AB484" s="518"/>
    </row>
    <row r="485" spans="1:28" ht="15.75" customHeight="1">
      <c r="A485" s="537" t="str">
        <f>T(A370)</f>
        <v/>
      </c>
      <c r="B485" s="538"/>
      <c r="C485" s="538"/>
      <c r="D485" s="539"/>
      <c r="E485" s="527"/>
      <c r="F485" s="528"/>
      <c r="G485" s="527"/>
      <c r="H485" s="530"/>
      <c r="I485" s="528"/>
      <c r="J485" s="534"/>
      <c r="K485" s="535"/>
      <c r="L485" s="536"/>
      <c r="M485" s="534"/>
      <c r="N485" s="535"/>
      <c r="O485" s="536"/>
      <c r="P485" s="534"/>
      <c r="Q485" s="535"/>
      <c r="R485" s="536"/>
      <c r="S485" s="534"/>
      <c r="T485" s="535"/>
      <c r="U485" s="536"/>
      <c r="V485" s="534"/>
      <c r="W485" s="535"/>
      <c r="X485" s="536"/>
      <c r="Y485" s="534"/>
      <c r="Z485" s="535"/>
      <c r="AA485" s="536"/>
      <c r="AB485" s="518"/>
    </row>
    <row r="486" spans="1:28" ht="15.75" customHeight="1" thickBot="1">
      <c r="A486" s="540"/>
      <c r="B486" s="541"/>
      <c r="C486" s="541"/>
      <c r="D486" s="542"/>
      <c r="E486" s="543">
        <f>SUM(E484)</f>
        <v>1</v>
      </c>
      <c r="F486" s="544"/>
      <c r="G486" s="545">
        <f>SUM(G484)</f>
        <v>0</v>
      </c>
      <c r="H486" s="543"/>
      <c r="I486" s="544"/>
      <c r="J486" s="545">
        <f>SUM((J484+M484+P484)/3)</f>
        <v>0</v>
      </c>
      <c r="K486" s="543"/>
      <c r="L486" s="543"/>
      <c r="M486" s="543"/>
      <c r="N486" s="543"/>
      <c r="O486" s="543"/>
      <c r="P486" s="543"/>
      <c r="Q486" s="543"/>
      <c r="R486" s="544"/>
      <c r="S486" s="545">
        <f>SUM(((S484*3)+V484+Y484)/5)</f>
        <v>0</v>
      </c>
      <c r="T486" s="543"/>
      <c r="U486" s="543"/>
      <c r="V486" s="543"/>
      <c r="W486" s="543"/>
      <c r="X486" s="543"/>
      <c r="Y486" s="543"/>
      <c r="Z486" s="543"/>
      <c r="AA486" s="544"/>
      <c r="AB486" s="519"/>
    </row>
    <row r="487" spans="1:28" ht="15.75" customHeight="1" thickBot="1">
      <c r="E487" s="145"/>
      <c r="F487" s="145"/>
      <c r="G487" s="145"/>
      <c r="H487" s="145"/>
      <c r="I487" s="145"/>
      <c r="J487" s="145"/>
      <c r="K487" s="145"/>
      <c r="L487" s="145"/>
      <c r="M487" s="145"/>
      <c r="N487" s="145"/>
      <c r="O487" s="145"/>
      <c r="P487" s="145"/>
      <c r="Q487" s="145"/>
      <c r="R487" s="145"/>
      <c r="S487" s="145"/>
      <c r="T487" s="145"/>
      <c r="U487" s="145"/>
      <c r="V487" s="145"/>
      <c r="W487" s="145"/>
      <c r="X487" s="145"/>
      <c r="Y487" s="145"/>
      <c r="Z487" s="145"/>
      <c r="AA487" s="145"/>
      <c r="AB487" s="145"/>
    </row>
    <row r="488" spans="1:28" ht="15.75" customHeight="1">
      <c r="A488" s="547" t="str">
        <f>T(A482)</f>
        <v>Cyber Attack</v>
      </c>
      <c r="B488" s="548"/>
      <c r="C488" s="548"/>
      <c r="D488" s="549"/>
      <c r="E488" s="508" t="s">
        <v>45</v>
      </c>
      <c r="F488" s="509"/>
      <c r="G488" s="508" t="s">
        <v>3</v>
      </c>
      <c r="H488" s="512"/>
      <c r="I488" s="509"/>
      <c r="J488" s="514" t="s">
        <v>15</v>
      </c>
      <c r="K488" s="515"/>
      <c r="L488" s="515"/>
      <c r="M488" s="515"/>
      <c r="N488" s="515"/>
      <c r="O488" s="515"/>
      <c r="P488" s="515"/>
      <c r="Q488" s="515"/>
      <c r="R488" s="516"/>
      <c r="S488" s="514" t="s">
        <v>7</v>
      </c>
      <c r="T488" s="515"/>
      <c r="U488" s="515"/>
      <c r="V488" s="515"/>
      <c r="W488" s="515"/>
      <c r="X488" s="515"/>
      <c r="Y488" s="515"/>
      <c r="Z488" s="515"/>
      <c r="AA488" s="516"/>
      <c r="AB488" s="517">
        <f>SUM(((((J492+S492)/2)*G492)*E492))</f>
        <v>0</v>
      </c>
    </row>
    <row r="489" spans="1:28" ht="15.75" customHeight="1">
      <c r="A489" s="550"/>
      <c r="B489" s="551"/>
      <c r="C489" s="551"/>
      <c r="D489" s="552"/>
      <c r="E489" s="510"/>
      <c r="F489" s="511"/>
      <c r="G489" s="510"/>
      <c r="H489" s="513"/>
      <c r="I489" s="511"/>
      <c r="J489" s="520" t="s">
        <v>16</v>
      </c>
      <c r="K489" s="521"/>
      <c r="L489" s="522"/>
      <c r="M489" s="520" t="s">
        <v>17</v>
      </c>
      <c r="N489" s="521"/>
      <c r="O489" s="522"/>
      <c r="P489" s="520" t="s">
        <v>18</v>
      </c>
      <c r="Q489" s="521"/>
      <c r="R489" s="522"/>
      <c r="S489" s="520" t="s">
        <v>8</v>
      </c>
      <c r="T489" s="521"/>
      <c r="U489" s="522"/>
      <c r="V489" s="520" t="s">
        <v>13</v>
      </c>
      <c r="W489" s="521"/>
      <c r="X489" s="522"/>
      <c r="Y489" s="520" t="s">
        <v>149</v>
      </c>
      <c r="Z489" s="521"/>
      <c r="AA489" s="522"/>
      <c r="AB489" s="518"/>
    </row>
    <row r="490" spans="1:28" ht="15.75" customHeight="1">
      <c r="A490" s="523" t="str">
        <f>T(A375)</f>
        <v>Parking Structures</v>
      </c>
      <c r="B490" s="524"/>
      <c r="C490" s="141" t="str">
        <f>T(C375)</f>
        <v>LR</v>
      </c>
      <c r="D490" s="144">
        <f>SUM(D375)</f>
        <v>4</v>
      </c>
      <c r="E490" s="525">
        <v>1</v>
      </c>
      <c r="F490" s="526"/>
      <c r="G490" s="525">
        <f>SUM(G375)</f>
        <v>0</v>
      </c>
      <c r="H490" s="529"/>
      <c r="I490" s="526"/>
      <c r="J490" s="531">
        <v>0</v>
      </c>
      <c r="K490" s="532"/>
      <c r="L490" s="533"/>
      <c r="M490" s="531">
        <v>0</v>
      </c>
      <c r="N490" s="532"/>
      <c r="O490" s="533"/>
      <c r="P490" s="531">
        <v>0</v>
      </c>
      <c r="Q490" s="532"/>
      <c r="R490" s="533"/>
      <c r="S490" s="531">
        <v>0</v>
      </c>
      <c r="T490" s="532"/>
      <c r="U490" s="533"/>
      <c r="V490" s="531">
        <v>0</v>
      </c>
      <c r="W490" s="532"/>
      <c r="X490" s="533"/>
      <c r="Y490" s="531">
        <v>0</v>
      </c>
      <c r="Z490" s="532"/>
      <c r="AA490" s="533"/>
      <c r="AB490" s="518"/>
    </row>
    <row r="491" spans="1:28" ht="15.75" customHeight="1">
      <c r="A491" s="537" t="str">
        <f>T(A376)</f>
        <v/>
      </c>
      <c r="B491" s="538"/>
      <c r="C491" s="538"/>
      <c r="D491" s="539"/>
      <c r="E491" s="527"/>
      <c r="F491" s="528"/>
      <c r="G491" s="527"/>
      <c r="H491" s="530"/>
      <c r="I491" s="528"/>
      <c r="J491" s="534"/>
      <c r="K491" s="535"/>
      <c r="L491" s="536"/>
      <c r="M491" s="534"/>
      <c r="N491" s="535"/>
      <c r="O491" s="536"/>
      <c r="P491" s="534"/>
      <c r="Q491" s="535"/>
      <c r="R491" s="536"/>
      <c r="S491" s="534"/>
      <c r="T491" s="535"/>
      <c r="U491" s="536"/>
      <c r="V491" s="534"/>
      <c r="W491" s="535"/>
      <c r="X491" s="536"/>
      <c r="Y491" s="534"/>
      <c r="Z491" s="535"/>
      <c r="AA491" s="536"/>
      <c r="AB491" s="518"/>
    </row>
    <row r="492" spans="1:28" ht="15.75" customHeight="1" thickBot="1">
      <c r="A492" s="540"/>
      <c r="B492" s="541"/>
      <c r="C492" s="541"/>
      <c r="D492" s="542"/>
      <c r="E492" s="543">
        <f>SUM(E490)</f>
        <v>1</v>
      </c>
      <c r="F492" s="544"/>
      <c r="G492" s="545">
        <f>SUM(G490)</f>
        <v>0</v>
      </c>
      <c r="H492" s="543"/>
      <c r="I492" s="544"/>
      <c r="J492" s="545">
        <f>SUM((J490+M490+P490)/3)</f>
        <v>0</v>
      </c>
      <c r="K492" s="543"/>
      <c r="L492" s="543"/>
      <c r="M492" s="543"/>
      <c r="N492" s="543"/>
      <c r="O492" s="543"/>
      <c r="P492" s="543"/>
      <c r="Q492" s="543"/>
      <c r="R492" s="544"/>
      <c r="S492" s="545">
        <f>SUM(((S490*3)+V490+Y490)/5)</f>
        <v>0</v>
      </c>
      <c r="T492" s="543"/>
      <c r="U492" s="543"/>
      <c r="V492" s="543"/>
      <c r="W492" s="543"/>
      <c r="X492" s="543"/>
      <c r="Y492" s="543"/>
      <c r="Z492" s="543"/>
      <c r="AA492" s="544"/>
      <c r="AB492" s="519"/>
    </row>
    <row r="493" spans="1:28" ht="15.75" customHeight="1" thickBot="1">
      <c r="E493" s="145"/>
      <c r="F493" s="145"/>
      <c r="G493" s="145"/>
      <c r="H493" s="145"/>
      <c r="I493" s="145"/>
      <c r="J493" s="143"/>
      <c r="K493" s="143"/>
      <c r="L493" s="143"/>
      <c r="M493" s="143"/>
      <c r="N493" s="143"/>
      <c r="O493" s="143"/>
      <c r="P493" s="143"/>
      <c r="Q493" s="143"/>
      <c r="R493" s="143"/>
      <c r="S493" s="143"/>
      <c r="T493" s="143"/>
      <c r="U493" s="143"/>
      <c r="V493" s="143"/>
      <c r="W493" s="143"/>
      <c r="X493" s="143"/>
      <c r="Y493" s="143"/>
      <c r="Z493" s="143"/>
      <c r="AA493" s="143"/>
      <c r="AB493" s="145"/>
    </row>
    <row r="494" spans="1:28" ht="15.75" customHeight="1">
      <c r="A494" s="547" t="str">
        <f>T(A488)</f>
        <v>Cyber Attack</v>
      </c>
      <c r="B494" s="548"/>
      <c r="C494" s="548"/>
      <c r="D494" s="549"/>
      <c r="E494" s="508" t="s">
        <v>45</v>
      </c>
      <c r="F494" s="509"/>
      <c r="G494" s="508" t="s">
        <v>3</v>
      </c>
      <c r="H494" s="512"/>
      <c r="I494" s="509"/>
      <c r="J494" s="514" t="s">
        <v>15</v>
      </c>
      <c r="K494" s="515"/>
      <c r="L494" s="515"/>
      <c r="M494" s="515"/>
      <c r="N494" s="515"/>
      <c r="O494" s="515"/>
      <c r="P494" s="515"/>
      <c r="Q494" s="515"/>
      <c r="R494" s="516"/>
      <c r="S494" s="514" t="s">
        <v>7</v>
      </c>
      <c r="T494" s="515"/>
      <c r="U494" s="515"/>
      <c r="V494" s="515"/>
      <c r="W494" s="515"/>
      <c r="X494" s="515"/>
      <c r="Y494" s="515"/>
      <c r="Z494" s="515"/>
      <c r="AA494" s="516"/>
      <c r="AB494" s="517">
        <f>SUM(((((J498+S498)/2)*G498)*E498))</f>
        <v>0</v>
      </c>
    </row>
    <row r="495" spans="1:28" ht="15.75" customHeight="1">
      <c r="A495" s="550"/>
      <c r="B495" s="551"/>
      <c r="C495" s="551"/>
      <c r="D495" s="552"/>
      <c r="E495" s="510"/>
      <c r="F495" s="511"/>
      <c r="G495" s="510"/>
      <c r="H495" s="513"/>
      <c r="I495" s="511"/>
      <c r="J495" s="520" t="s">
        <v>16</v>
      </c>
      <c r="K495" s="521"/>
      <c r="L495" s="522"/>
      <c r="M495" s="520" t="s">
        <v>17</v>
      </c>
      <c r="N495" s="521"/>
      <c r="O495" s="522"/>
      <c r="P495" s="520" t="s">
        <v>18</v>
      </c>
      <c r="Q495" s="521"/>
      <c r="R495" s="522"/>
      <c r="S495" s="520" t="s">
        <v>8</v>
      </c>
      <c r="T495" s="521"/>
      <c r="U495" s="522"/>
      <c r="V495" s="520" t="s">
        <v>13</v>
      </c>
      <c r="W495" s="521"/>
      <c r="X495" s="522"/>
      <c r="Y495" s="520" t="s">
        <v>149</v>
      </c>
      <c r="Z495" s="521"/>
      <c r="AA495" s="522"/>
      <c r="AB495" s="518"/>
    </row>
    <row r="496" spans="1:28" ht="15.75" customHeight="1">
      <c r="A496" s="523" t="str">
        <f>T(A381)</f>
        <v>Consist - Type 1</v>
      </c>
      <c r="B496" s="524"/>
      <c r="C496" s="141" t="str">
        <f>T(C381)</f>
        <v>LR</v>
      </c>
      <c r="D496" s="144">
        <f>SUM(D381)</f>
        <v>5</v>
      </c>
      <c r="E496" s="525">
        <v>1</v>
      </c>
      <c r="F496" s="526"/>
      <c r="G496" s="525">
        <f>SUM(G381)</f>
        <v>0</v>
      </c>
      <c r="H496" s="529"/>
      <c r="I496" s="526"/>
      <c r="J496" s="531">
        <v>0</v>
      </c>
      <c r="K496" s="532"/>
      <c r="L496" s="533"/>
      <c r="M496" s="531">
        <v>0</v>
      </c>
      <c r="N496" s="532"/>
      <c r="O496" s="533"/>
      <c r="P496" s="531">
        <v>0</v>
      </c>
      <c r="Q496" s="532"/>
      <c r="R496" s="533"/>
      <c r="S496" s="531">
        <v>0</v>
      </c>
      <c r="T496" s="532"/>
      <c r="U496" s="533"/>
      <c r="V496" s="531">
        <v>0</v>
      </c>
      <c r="W496" s="532"/>
      <c r="X496" s="533"/>
      <c r="Y496" s="531">
        <v>0</v>
      </c>
      <c r="Z496" s="532"/>
      <c r="AA496" s="533"/>
      <c r="AB496" s="518"/>
    </row>
    <row r="497" spans="1:28" ht="15.75" customHeight="1">
      <c r="A497" s="537" t="str">
        <f>T(A382)</f>
        <v/>
      </c>
      <c r="B497" s="538"/>
      <c r="C497" s="538"/>
      <c r="D497" s="539"/>
      <c r="E497" s="527"/>
      <c r="F497" s="528"/>
      <c r="G497" s="527"/>
      <c r="H497" s="530"/>
      <c r="I497" s="528"/>
      <c r="J497" s="534"/>
      <c r="K497" s="535"/>
      <c r="L497" s="536"/>
      <c r="M497" s="534"/>
      <c r="N497" s="535"/>
      <c r="O497" s="536"/>
      <c r="P497" s="534"/>
      <c r="Q497" s="535"/>
      <c r="R497" s="536"/>
      <c r="S497" s="534"/>
      <c r="T497" s="535"/>
      <c r="U497" s="536"/>
      <c r="V497" s="534"/>
      <c r="W497" s="535"/>
      <c r="X497" s="536"/>
      <c r="Y497" s="534"/>
      <c r="Z497" s="535"/>
      <c r="AA497" s="536"/>
      <c r="AB497" s="518"/>
    </row>
    <row r="498" spans="1:28" ht="15.75" customHeight="1" thickBot="1">
      <c r="A498" s="540"/>
      <c r="B498" s="541"/>
      <c r="C498" s="541"/>
      <c r="D498" s="542"/>
      <c r="E498" s="543">
        <f>SUM(E496)</f>
        <v>1</v>
      </c>
      <c r="F498" s="544"/>
      <c r="G498" s="545">
        <f>SUM(G496)</f>
        <v>0</v>
      </c>
      <c r="H498" s="543"/>
      <c r="I498" s="544"/>
      <c r="J498" s="545">
        <f>SUM((J496+M496+P496)/3)</f>
        <v>0</v>
      </c>
      <c r="K498" s="543"/>
      <c r="L498" s="543"/>
      <c r="M498" s="543"/>
      <c r="N498" s="543"/>
      <c r="O498" s="543"/>
      <c r="P498" s="543"/>
      <c r="Q498" s="543"/>
      <c r="R498" s="544"/>
      <c r="S498" s="545">
        <f>SUM(((S496*3)+V496+Y496)/5)</f>
        <v>0</v>
      </c>
      <c r="T498" s="543"/>
      <c r="U498" s="543"/>
      <c r="V498" s="543"/>
      <c r="W498" s="543"/>
      <c r="X498" s="543"/>
      <c r="Y498" s="543"/>
      <c r="Z498" s="543"/>
      <c r="AA498" s="544"/>
      <c r="AB498" s="519"/>
    </row>
    <row r="499" spans="1:28" ht="15.75" customHeight="1" thickBot="1">
      <c r="E499" s="145"/>
      <c r="F499" s="145"/>
      <c r="G499" s="145"/>
      <c r="H499" s="145"/>
      <c r="I499" s="145"/>
      <c r="J499" s="145"/>
      <c r="K499" s="145"/>
      <c r="L499" s="145"/>
      <c r="M499" s="145"/>
      <c r="N499" s="145"/>
      <c r="O499" s="145"/>
      <c r="P499" s="145"/>
      <c r="Q499" s="145"/>
      <c r="R499" s="145"/>
      <c r="S499" s="145"/>
      <c r="T499" s="145"/>
      <c r="U499" s="145"/>
      <c r="V499" s="145"/>
      <c r="W499" s="145"/>
      <c r="X499" s="145"/>
      <c r="Y499" s="145"/>
      <c r="Z499" s="145"/>
      <c r="AA499" s="145"/>
    </row>
    <row r="500" spans="1:28" ht="15.75" customHeight="1">
      <c r="A500" s="547" t="str">
        <f>T(A494)</f>
        <v>Cyber Attack</v>
      </c>
      <c r="B500" s="548"/>
      <c r="C500" s="548"/>
      <c r="D500" s="549"/>
      <c r="E500" s="508" t="s">
        <v>45</v>
      </c>
      <c r="F500" s="509"/>
      <c r="G500" s="508" t="s">
        <v>3</v>
      </c>
      <c r="H500" s="512"/>
      <c r="I500" s="509"/>
      <c r="J500" s="514" t="s">
        <v>15</v>
      </c>
      <c r="K500" s="515"/>
      <c r="L500" s="515"/>
      <c r="M500" s="515"/>
      <c r="N500" s="515"/>
      <c r="O500" s="515"/>
      <c r="P500" s="515"/>
      <c r="Q500" s="515"/>
      <c r="R500" s="516"/>
      <c r="S500" s="514" t="s">
        <v>7</v>
      </c>
      <c r="T500" s="515"/>
      <c r="U500" s="515"/>
      <c r="V500" s="515"/>
      <c r="W500" s="515"/>
      <c r="X500" s="515"/>
      <c r="Y500" s="515"/>
      <c r="Z500" s="515"/>
      <c r="AA500" s="516"/>
      <c r="AB500" s="517">
        <f>SUM(((((J504+S504)/2)*G504)*E504))</f>
        <v>0</v>
      </c>
    </row>
    <row r="501" spans="1:28" ht="15.75" customHeight="1">
      <c r="A501" s="550"/>
      <c r="B501" s="551"/>
      <c r="C501" s="551"/>
      <c r="D501" s="552"/>
      <c r="E501" s="510"/>
      <c r="F501" s="511"/>
      <c r="G501" s="510"/>
      <c r="H501" s="513"/>
      <c r="I501" s="511"/>
      <c r="J501" s="520" t="s">
        <v>16</v>
      </c>
      <c r="K501" s="521"/>
      <c r="L501" s="522"/>
      <c r="M501" s="520" t="s">
        <v>17</v>
      </c>
      <c r="N501" s="521"/>
      <c r="O501" s="522"/>
      <c r="P501" s="520" t="s">
        <v>18</v>
      </c>
      <c r="Q501" s="521"/>
      <c r="R501" s="522"/>
      <c r="S501" s="520" t="s">
        <v>8</v>
      </c>
      <c r="T501" s="521"/>
      <c r="U501" s="522"/>
      <c r="V501" s="520" t="s">
        <v>13</v>
      </c>
      <c r="W501" s="521"/>
      <c r="X501" s="522"/>
      <c r="Y501" s="520" t="s">
        <v>149</v>
      </c>
      <c r="Z501" s="521"/>
      <c r="AA501" s="572"/>
      <c r="AB501" s="518"/>
    </row>
    <row r="502" spans="1:28" ht="15.75" customHeight="1">
      <c r="A502" s="523" t="str">
        <f>T(A387)</f>
        <v>Consist - Type 2</v>
      </c>
      <c r="B502" s="524"/>
      <c r="C502" s="141" t="str">
        <f>T(C387)</f>
        <v>LR</v>
      </c>
      <c r="D502" s="144">
        <f>SUM(D387)</f>
        <v>6</v>
      </c>
      <c r="E502" s="525">
        <v>1</v>
      </c>
      <c r="F502" s="526"/>
      <c r="G502" s="525">
        <f>SUM(G387)</f>
        <v>0</v>
      </c>
      <c r="H502" s="529"/>
      <c r="I502" s="526"/>
      <c r="J502" s="531">
        <v>0</v>
      </c>
      <c r="K502" s="532"/>
      <c r="L502" s="533"/>
      <c r="M502" s="531">
        <v>0</v>
      </c>
      <c r="N502" s="532"/>
      <c r="O502" s="533"/>
      <c r="P502" s="531">
        <v>0</v>
      </c>
      <c r="Q502" s="532"/>
      <c r="R502" s="533"/>
      <c r="S502" s="531">
        <v>0</v>
      </c>
      <c r="T502" s="532"/>
      <c r="U502" s="533"/>
      <c r="V502" s="531">
        <v>0</v>
      </c>
      <c r="W502" s="532"/>
      <c r="X502" s="533"/>
      <c r="Y502" s="531">
        <v>0</v>
      </c>
      <c r="Z502" s="532"/>
      <c r="AA502" s="533"/>
      <c r="AB502" s="518"/>
    </row>
    <row r="503" spans="1:28" ht="15.75" customHeight="1">
      <c r="A503" s="537" t="str">
        <f>T(A388)</f>
        <v/>
      </c>
      <c r="B503" s="538"/>
      <c r="C503" s="538"/>
      <c r="D503" s="539"/>
      <c r="E503" s="527"/>
      <c r="F503" s="528"/>
      <c r="G503" s="527"/>
      <c r="H503" s="530"/>
      <c r="I503" s="528"/>
      <c r="J503" s="534"/>
      <c r="K503" s="535"/>
      <c r="L503" s="536"/>
      <c r="M503" s="534"/>
      <c r="N503" s="535"/>
      <c r="O503" s="536"/>
      <c r="P503" s="534"/>
      <c r="Q503" s="535"/>
      <c r="R503" s="536"/>
      <c r="S503" s="534"/>
      <c r="T503" s="535"/>
      <c r="U503" s="536"/>
      <c r="V503" s="534"/>
      <c r="W503" s="535"/>
      <c r="X503" s="536"/>
      <c r="Y503" s="534"/>
      <c r="Z503" s="535"/>
      <c r="AA503" s="536"/>
      <c r="AB503" s="518"/>
    </row>
    <row r="504" spans="1:28" ht="15.75" customHeight="1" thickBot="1">
      <c r="A504" s="540"/>
      <c r="B504" s="541"/>
      <c r="C504" s="541"/>
      <c r="D504" s="542"/>
      <c r="E504" s="543">
        <f>SUM(E502)</f>
        <v>1</v>
      </c>
      <c r="F504" s="544"/>
      <c r="G504" s="545">
        <f>SUM(G502)</f>
        <v>0</v>
      </c>
      <c r="H504" s="543"/>
      <c r="I504" s="544"/>
      <c r="J504" s="545">
        <f>SUM((J502+M502+P502)/3)</f>
        <v>0</v>
      </c>
      <c r="K504" s="543"/>
      <c r="L504" s="543"/>
      <c r="M504" s="543"/>
      <c r="N504" s="543"/>
      <c r="O504" s="543"/>
      <c r="P504" s="543"/>
      <c r="Q504" s="543"/>
      <c r="R504" s="544"/>
      <c r="S504" s="545">
        <f>SUM(((S502*3)+V502+Y502)/5)</f>
        <v>0</v>
      </c>
      <c r="T504" s="543"/>
      <c r="U504" s="543"/>
      <c r="V504" s="543"/>
      <c r="W504" s="543"/>
      <c r="X504" s="543"/>
      <c r="Y504" s="543"/>
      <c r="Z504" s="543"/>
      <c r="AA504" s="544"/>
      <c r="AB504" s="519"/>
    </row>
    <row r="505" spans="1:28" ht="15.75" customHeight="1" thickBot="1">
      <c r="E505" s="145"/>
      <c r="F505" s="145"/>
      <c r="G505" s="145"/>
      <c r="H505" s="145"/>
      <c r="I505" s="145"/>
      <c r="J505" s="143"/>
      <c r="K505" s="143"/>
      <c r="L505" s="143"/>
      <c r="M505" s="143"/>
      <c r="N505" s="143"/>
      <c r="O505" s="143"/>
      <c r="P505" s="143"/>
      <c r="Q505" s="143"/>
      <c r="R505" s="143"/>
      <c r="S505" s="143"/>
      <c r="T505" s="143"/>
      <c r="U505" s="143"/>
      <c r="V505" s="143"/>
      <c r="W505" s="143"/>
      <c r="X505" s="143"/>
      <c r="Y505" s="143"/>
      <c r="Z505" s="143"/>
      <c r="AA505" s="143"/>
    </row>
    <row r="506" spans="1:28" ht="15.75" customHeight="1">
      <c r="A506" s="547" t="str">
        <f>T(A500)</f>
        <v>Cyber Attack</v>
      </c>
      <c r="B506" s="548"/>
      <c r="C506" s="548"/>
      <c r="D506" s="549"/>
      <c r="E506" s="508" t="s">
        <v>45</v>
      </c>
      <c r="F506" s="509"/>
      <c r="G506" s="508" t="s">
        <v>3</v>
      </c>
      <c r="H506" s="512"/>
      <c r="I506" s="509"/>
      <c r="J506" s="514" t="s">
        <v>15</v>
      </c>
      <c r="K506" s="515"/>
      <c r="L506" s="515"/>
      <c r="M506" s="515"/>
      <c r="N506" s="515"/>
      <c r="O506" s="515"/>
      <c r="P506" s="515"/>
      <c r="Q506" s="515"/>
      <c r="R506" s="516"/>
      <c r="S506" s="514" t="s">
        <v>7</v>
      </c>
      <c r="T506" s="515"/>
      <c r="U506" s="515"/>
      <c r="V506" s="515"/>
      <c r="W506" s="515"/>
      <c r="X506" s="515"/>
      <c r="Y506" s="515"/>
      <c r="Z506" s="515"/>
      <c r="AA506" s="516"/>
      <c r="AB506" s="517">
        <f>SUM(((((J510+S510)/2)*G510)*E510))</f>
        <v>0</v>
      </c>
    </row>
    <row r="507" spans="1:28" ht="15.75" customHeight="1">
      <c r="A507" s="550"/>
      <c r="B507" s="551"/>
      <c r="C507" s="551"/>
      <c r="D507" s="552"/>
      <c r="E507" s="510"/>
      <c r="F507" s="511"/>
      <c r="G507" s="510"/>
      <c r="H507" s="513"/>
      <c r="I507" s="511"/>
      <c r="J507" s="520" t="s">
        <v>16</v>
      </c>
      <c r="K507" s="521"/>
      <c r="L507" s="522"/>
      <c r="M507" s="520" t="s">
        <v>17</v>
      </c>
      <c r="N507" s="521"/>
      <c r="O507" s="522"/>
      <c r="P507" s="520" t="s">
        <v>18</v>
      </c>
      <c r="Q507" s="521"/>
      <c r="R507" s="522"/>
      <c r="S507" s="520" t="s">
        <v>8</v>
      </c>
      <c r="T507" s="521"/>
      <c r="U507" s="522"/>
      <c r="V507" s="520" t="s">
        <v>13</v>
      </c>
      <c r="W507" s="521"/>
      <c r="X507" s="522"/>
      <c r="Y507" s="520" t="s">
        <v>149</v>
      </c>
      <c r="Z507" s="521"/>
      <c r="AA507" s="522"/>
      <c r="AB507" s="518"/>
    </row>
    <row r="508" spans="1:28" ht="15.75" customHeight="1">
      <c r="A508" s="523" t="str">
        <f>T(A393)</f>
        <v>Primary Control Center</v>
      </c>
      <c r="B508" s="524"/>
      <c r="C508" s="141" t="str">
        <f>T(C393)</f>
        <v>LR</v>
      </c>
      <c r="D508" s="144">
        <f>SUM(D393)</f>
        <v>7</v>
      </c>
      <c r="E508" s="525">
        <v>1</v>
      </c>
      <c r="F508" s="526"/>
      <c r="G508" s="525">
        <f>SUM(G393)</f>
        <v>0</v>
      </c>
      <c r="H508" s="529"/>
      <c r="I508" s="526"/>
      <c r="J508" s="531">
        <v>0</v>
      </c>
      <c r="K508" s="532"/>
      <c r="L508" s="533"/>
      <c r="M508" s="531">
        <v>0</v>
      </c>
      <c r="N508" s="532"/>
      <c r="O508" s="533"/>
      <c r="P508" s="531">
        <v>0</v>
      </c>
      <c r="Q508" s="532"/>
      <c r="R508" s="533"/>
      <c r="S508" s="531">
        <v>0</v>
      </c>
      <c r="T508" s="532"/>
      <c r="U508" s="533"/>
      <c r="V508" s="531">
        <v>0</v>
      </c>
      <c r="W508" s="532"/>
      <c r="X508" s="533"/>
      <c r="Y508" s="531">
        <v>0</v>
      </c>
      <c r="Z508" s="532"/>
      <c r="AA508" s="533"/>
      <c r="AB508" s="518"/>
    </row>
    <row r="509" spans="1:28" ht="15.75" customHeight="1">
      <c r="A509" s="537" t="str">
        <f>T(A394)</f>
        <v/>
      </c>
      <c r="B509" s="538"/>
      <c r="C509" s="538"/>
      <c r="D509" s="539"/>
      <c r="E509" s="527"/>
      <c r="F509" s="528"/>
      <c r="G509" s="527"/>
      <c r="H509" s="530"/>
      <c r="I509" s="528"/>
      <c r="J509" s="534"/>
      <c r="K509" s="535"/>
      <c r="L509" s="536"/>
      <c r="M509" s="534"/>
      <c r="N509" s="535"/>
      <c r="O509" s="536"/>
      <c r="P509" s="534"/>
      <c r="Q509" s="535"/>
      <c r="R509" s="536"/>
      <c r="S509" s="534"/>
      <c r="T509" s="535"/>
      <c r="U509" s="536"/>
      <c r="V509" s="534"/>
      <c r="W509" s="535"/>
      <c r="X509" s="536"/>
      <c r="Y509" s="534"/>
      <c r="Z509" s="535"/>
      <c r="AA509" s="536"/>
      <c r="AB509" s="518"/>
    </row>
    <row r="510" spans="1:28" ht="15.75" customHeight="1" thickBot="1">
      <c r="A510" s="540"/>
      <c r="B510" s="541"/>
      <c r="C510" s="541"/>
      <c r="D510" s="542"/>
      <c r="E510" s="543">
        <f>SUM(E508)</f>
        <v>1</v>
      </c>
      <c r="F510" s="544"/>
      <c r="G510" s="545">
        <f>SUM(G508)</f>
        <v>0</v>
      </c>
      <c r="H510" s="543"/>
      <c r="I510" s="544"/>
      <c r="J510" s="545">
        <f>SUM((J508+M508+P508)/3)</f>
        <v>0</v>
      </c>
      <c r="K510" s="543"/>
      <c r="L510" s="543"/>
      <c r="M510" s="543"/>
      <c r="N510" s="543"/>
      <c r="O510" s="543"/>
      <c r="P510" s="543"/>
      <c r="Q510" s="543"/>
      <c r="R510" s="544"/>
      <c r="S510" s="545">
        <f>SUM(((S508*3)+V508+Y508)/5)</f>
        <v>0</v>
      </c>
      <c r="T510" s="543"/>
      <c r="U510" s="543"/>
      <c r="V510" s="543"/>
      <c r="W510" s="543"/>
      <c r="X510" s="543"/>
      <c r="Y510" s="543"/>
      <c r="Z510" s="543"/>
      <c r="AA510" s="544"/>
      <c r="AB510" s="519"/>
    </row>
    <row r="511" spans="1:28" ht="15.75" customHeight="1" thickBot="1">
      <c r="E511" s="145"/>
      <c r="F511" s="145"/>
      <c r="G511" s="145"/>
      <c r="H511" s="145"/>
      <c r="I511" s="145"/>
      <c r="J511" s="143"/>
      <c r="K511" s="143"/>
      <c r="L511" s="143"/>
      <c r="M511" s="143"/>
      <c r="N511" s="143"/>
      <c r="O511" s="143"/>
      <c r="P511" s="143"/>
      <c r="Q511" s="143"/>
      <c r="R511" s="143"/>
      <c r="S511" s="143"/>
      <c r="T511" s="143"/>
      <c r="U511" s="143"/>
      <c r="V511" s="143"/>
      <c r="W511" s="143"/>
      <c r="X511" s="143"/>
      <c r="Y511" s="143"/>
      <c r="Z511" s="143"/>
      <c r="AA511" s="143"/>
    </row>
    <row r="512" spans="1:28" ht="15.75" customHeight="1">
      <c r="A512" s="547" t="str">
        <f>T(A506)</f>
        <v>Cyber Attack</v>
      </c>
      <c r="B512" s="548"/>
      <c r="C512" s="548"/>
      <c r="D512" s="549"/>
      <c r="E512" s="508" t="s">
        <v>45</v>
      </c>
      <c r="F512" s="509"/>
      <c r="G512" s="508" t="s">
        <v>3</v>
      </c>
      <c r="H512" s="512"/>
      <c r="I512" s="509"/>
      <c r="J512" s="514" t="s">
        <v>15</v>
      </c>
      <c r="K512" s="515"/>
      <c r="L512" s="515"/>
      <c r="M512" s="515"/>
      <c r="N512" s="515"/>
      <c r="O512" s="515"/>
      <c r="P512" s="515"/>
      <c r="Q512" s="515"/>
      <c r="R512" s="516"/>
      <c r="S512" s="514" t="s">
        <v>7</v>
      </c>
      <c r="T512" s="515"/>
      <c r="U512" s="515"/>
      <c r="V512" s="515"/>
      <c r="W512" s="515"/>
      <c r="X512" s="515"/>
      <c r="Y512" s="515"/>
      <c r="Z512" s="515"/>
      <c r="AA512" s="516"/>
      <c r="AB512" s="517">
        <f>SUM(((((J516+S516)/2)*G516)*E516))</f>
        <v>0</v>
      </c>
    </row>
    <row r="513" spans="1:28" ht="15.75" customHeight="1">
      <c r="A513" s="550"/>
      <c r="B513" s="551"/>
      <c r="C513" s="551"/>
      <c r="D513" s="552"/>
      <c r="E513" s="510"/>
      <c r="F513" s="511"/>
      <c r="G513" s="510"/>
      <c r="H513" s="513"/>
      <c r="I513" s="511"/>
      <c r="J513" s="520" t="s">
        <v>16</v>
      </c>
      <c r="K513" s="521"/>
      <c r="L513" s="522"/>
      <c r="M513" s="520" t="s">
        <v>17</v>
      </c>
      <c r="N513" s="521"/>
      <c r="O513" s="522"/>
      <c r="P513" s="520" t="s">
        <v>18</v>
      </c>
      <c r="Q513" s="521"/>
      <c r="R513" s="522"/>
      <c r="S513" s="520" t="s">
        <v>8</v>
      </c>
      <c r="T513" s="521"/>
      <c r="U513" s="522"/>
      <c r="V513" s="520" t="s">
        <v>13</v>
      </c>
      <c r="W513" s="521"/>
      <c r="X513" s="522"/>
      <c r="Y513" s="520" t="s">
        <v>149</v>
      </c>
      <c r="Z513" s="521"/>
      <c r="AA513" s="522"/>
      <c r="AB513" s="518"/>
    </row>
    <row r="514" spans="1:28" ht="15.75" customHeight="1">
      <c r="A514" s="523" t="str">
        <f>T(A399)</f>
        <v>Cyber Systems</v>
      </c>
      <c r="B514" s="524"/>
      <c r="C514" s="141" t="str">
        <f>T(C399)</f>
        <v>LR</v>
      </c>
      <c r="D514" s="144">
        <f>SUM(D399)</f>
        <v>8</v>
      </c>
      <c r="E514" s="525">
        <v>1</v>
      </c>
      <c r="F514" s="526"/>
      <c r="G514" s="525">
        <f>SUM(G399)</f>
        <v>0</v>
      </c>
      <c r="H514" s="529"/>
      <c r="I514" s="526"/>
      <c r="J514" s="531">
        <v>0</v>
      </c>
      <c r="K514" s="532"/>
      <c r="L514" s="533"/>
      <c r="M514" s="531">
        <v>0</v>
      </c>
      <c r="N514" s="532"/>
      <c r="O514" s="533"/>
      <c r="P514" s="531">
        <v>0</v>
      </c>
      <c r="Q514" s="532"/>
      <c r="R514" s="533"/>
      <c r="S514" s="531">
        <v>0</v>
      </c>
      <c r="T514" s="532"/>
      <c r="U514" s="533"/>
      <c r="V514" s="531">
        <v>0</v>
      </c>
      <c r="W514" s="532"/>
      <c r="X514" s="533"/>
      <c r="Y514" s="531">
        <v>0</v>
      </c>
      <c r="Z514" s="532"/>
      <c r="AA514" s="533"/>
      <c r="AB514" s="518"/>
    </row>
    <row r="515" spans="1:28" ht="15.75" customHeight="1">
      <c r="A515" s="537" t="str">
        <f>T(A400)</f>
        <v/>
      </c>
      <c r="B515" s="538"/>
      <c r="C515" s="538"/>
      <c r="D515" s="539"/>
      <c r="E515" s="527"/>
      <c r="F515" s="528"/>
      <c r="G515" s="527"/>
      <c r="H515" s="530"/>
      <c r="I515" s="528"/>
      <c r="J515" s="534"/>
      <c r="K515" s="535"/>
      <c r="L515" s="536"/>
      <c r="M515" s="534"/>
      <c r="N515" s="535"/>
      <c r="O515" s="536"/>
      <c r="P515" s="534"/>
      <c r="Q515" s="535"/>
      <c r="R515" s="536"/>
      <c r="S515" s="534"/>
      <c r="T515" s="535"/>
      <c r="U515" s="536"/>
      <c r="V515" s="534"/>
      <c r="W515" s="535"/>
      <c r="X515" s="536"/>
      <c r="Y515" s="534"/>
      <c r="Z515" s="535"/>
      <c r="AA515" s="536"/>
      <c r="AB515" s="518"/>
    </row>
    <row r="516" spans="1:28" ht="15.75" customHeight="1" thickBot="1">
      <c r="A516" s="540"/>
      <c r="B516" s="541"/>
      <c r="C516" s="541"/>
      <c r="D516" s="542"/>
      <c r="E516" s="543">
        <f>SUM(E514)</f>
        <v>1</v>
      </c>
      <c r="F516" s="544"/>
      <c r="G516" s="545">
        <f>SUM(G514)</f>
        <v>0</v>
      </c>
      <c r="H516" s="543"/>
      <c r="I516" s="544"/>
      <c r="J516" s="545">
        <f>SUM((J514+M514+P514)/3)</f>
        <v>0</v>
      </c>
      <c r="K516" s="543"/>
      <c r="L516" s="543"/>
      <c r="M516" s="543"/>
      <c r="N516" s="543"/>
      <c r="O516" s="543"/>
      <c r="P516" s="543"/>
      <c r="Q516" s="543"/>
      <c r="R516" s="544"/>
      <c r="S516" s="545">
        <f>SUM(((S514*3)+V514+Y514)/5)</f>
        <v>0</v>
      </c>
      <c r="T516" s="543"/>
      <c r="U516" s="543"/>
      <c r="V516" s="543"/>
      <c r="W516" s="543"/>
      <c r="X516" s="543"/>
      <c r="Y516" s="543"/>
      <c r="Z516" s="543"/>
      <c r="AA516" s="544"/>
      <c r="AB516" s="519"/>
    </row>
    <row r="517" spans="1:28" ht="15.75" customHeight="1" thickBot="1">
      <c r="E517" s="145"/>
      <c r="F517" s="145"/>
      <c r="G517" s="145"/>
      <c r="H517" s="145"/>
      <c r="I517" s="145"/>
      <c r="J517" s="145"/>
      <c r="K517" s="145"/>
      <c r="L517" s="145"/>
      <c r="M517" s="145"/>
      <c r="N517" s="145"/>
      <c r="O517" s="145"/>
      <c r="P517" s="145"/>
      <c r="Q517" s="145"/>
      <c r="R517" s="145"/>
      <c r="S517" s="145"/>
      <c r="T517" s="145"/>
      <c r="U517" s="145"/>
      <c r="V517" s="145"/>
      <c r="W517" s="145"/>
      <c r="X517" s="145"/>
      <c r="Y517" s="145"/>
      <c r="Z517" s="145"/>
      <c r="AA517" s="145"/>
    </row>
    <row r="518" spans="1:28" ht="15.75" customHeight="1">
      <c r="A518" s="547" t="str">
        <f>T(A506)</f>
        <v>Cyber Attack</v>
      </c>
      <c r="B518" s="548"/>
      <c r="C518" s="548"/>
      <c r="D518" s="549"/>
      <c r="E518" s="508" t="s">
        <v>45</v>
      </c>
      <c r="F518" s="509"/>
      <c r="G518" s="508" t="s">
        <v>3</v>
      </c>
      <c r="H518" s="512"/>
      <c r="I518" s="509"/>
      <c r="J518" s="514" t="s">
        <v>15</v>
      </c>
      <c r="K518" s="515"/>
      <c r="L518" s="515"/>
      <c r="M518" s="515"/>
      <c r="N518" s="515"/>
      <c r="O518" s="515"/>
      <c r="P518" s="515"/>
      <c r="Q518" s="515"/>
      <c r="R518" s="516"/>
      <c r="S518" s="514" t="s">
        <v>7</v>
      </c>
      <c r="T518" s="515"/>
      <c r="U518" s="515"/>
      <c r="V518" s="515"/>
      <c r="W518" s="515"/>
      <c r="X518" s="515"/>
      <c r="Y518" s="515"/>
      <c r="Z518" s="515"/>
      <c r="AA518" s="516"/>
      <c r="AB518" s="517">
        <f>SUM(((((J522+S522)/2)*G522)*E522))</f>
        <v>0</v>
      </c>
    </row>
    <row r="519" spans="1:28" ht="15.75" customHeight="1">
      <c r="A519" s="550"/>
      <c r="B519" s="551"/>
      <c r="C519" s="551"/>
      <c r="D519" s="552"/>
      <c r="E519" s="510"/>
      <c r="F519" s="511"/>
      <c r="G519" s="510"/>
      <c r="H519" s="513"/>
      <c r="I519" s="511"/>
      <c r="J519" s="520" t="s">
        <v>16</v>
      </c>
      <c r="K519" s="521"/>
      <c r="L519" s="522"/>
      <c r="M519" s="520" t="s">
        <v>17</v>
      </c>
      <c r="N519" s="521"/>
      <c r="O519" s="522"/>
      <c r="P519" s="520" t="s">
        <v>18</v>
      </c>
      <c r="Q519" s="521"/>
      <c r="R519" s="522"/>
      <c r="S519" s="520" t="s">
        <v>8</v>
      </c>
      <c r="T519" s="521"/>
      <c r="U519" s="522"/>
      <c r="V519" s="520" t="s">
        <v>13</v>
      </c>
      <c r="W519" s="521"/>
      <c r="X519" s="522"/>
      <c r="Y519" s="520" t="s">
        <v>149</v>
      </c>
      <c r="Z519" s="521"/>
      <c r="AA519" s="572"/>
      <c r="AB519" s="518"/>
    </row>
    <row r="520" spans="1:28" ht="15.75" customHeight="1">
      <c r="A520" s="523" t="str">
        <f>T(A405)</f>
        <v>Right of Way (ROW)</v>
      </c>
      <c r="B520" s="524"/>
      <c r="C520" s="141" t="str">
        <f>T(C405)</f>
        <v>LR</v>
      </c>
      <c r="D520" s="144">
        <f>SUM(D405)</f>
        <v>9</v>
      </c>
      <c r="E520" s="525">
        <v>1</v>
      </c>
      <c r="F520" s="526"/>
      <c r="G520" s="525">
        <f>SUM(G405)</f>
        <v>0</v>
      </c>
      <c r="H520" s="529"/>
      <c r="I520" s="526"/>
      <c r="J520" s="531">
        <v>0</v>
      </c>
      <c r="K520" s="532"/>
      <c r="L520" s="533"/>
      <c r="M520" s="531">
        <v>0</v>
      </c>
      <c r="N520" s="532"/>
      <c r="O520" s="533"/>
      <c r="P520" s="531">
        <v>0</v>
      </c>
      <c r="Q520" s="532"/>
      <c r="R520" s="533"/>
      <c r="S520" s="531">
        <v>0</v>
      </c>
      <c r="T520" s="532"/>
      <c r="U520" s="533"/>
      <c r="V520" s="531">
        <v>0</v>
      </c>
      <c r="W520" s="532"/>
      <c r="X520" s="533"/>
      <c r="Y520" s="531">
        <v>0</v>
      </c>
      <c r="Z520" s="532"/>
      <c r="AA520" s="533"/>
      <c r="AB520" s="518"/>
    </row>
    <row r="521" spans="1:28" ht="15.75" customHeight="1">
      <c r="A521" s="537" t="str">
        <f>T(A406)</f>
        <v/>
      </c>
      <c r="B521" s="538"/>
      <c r="C521" s="538"/>
      <c r="D521" s="539"/>
      <c r="E521" s="527"/>
      <c r="F521" s="528"/>
      <c r="G521" s="527"/>
      <c r="H521" s="530"/>
      <c r="I521" s="528"/>
      <c r="J521" s="534"/>
      <c r="K521" s="535"/>
      <c r="L521" s="536"/>
      <c r="M521" s="534"/>
      <c r="N521" s="535"/>
      <c r="O521" s="536"/>
      <c r="P521" s="534"/>
      <c r="Q521" s="535"/>
      <c r="R521" s="536"/>
      <c r="S521" s="534"/>
      <c r="T521" s="535"/>
      <c r="U521" s="536"/>
      <c r="V521" s="534"/>
      <c r="W521" s="535"/>
      <c r="X521" s="536"/>
      <c r="Y521" s="534"/>
      <c r="Z521" s="535"/>
      <c r="AA521" s="536"/>
      <c r="AB521" s="518"/>
    </row>
    <row r="522" spans="1:28" ht="15.75" customHeight="1" thickBot="1">
      <c r="A522" s="540"/>
      <c r="B522" s="541"/>
      <c r="C522" s="541"/>
      <c r="D522" s="542"/>
      <c r="E522" s="543">
        <f>SUM(E520)</f>
        <v>1</v>
      </c>
      <c r="F522" s="544"/>
      <c r="G522" s="545">
        <f>SUM(G520)</f>
        <v>0</v>
      </c>
      <c r="H522" s="543"/>
      <c r="I522" s="544"/>
      <c r="J522" s="545">
        <f>SUM((J520+M520+P520)/3)</f>
        <v>0</v>
      </c>
      <c r="K522" s="543"/>
      <c r="L522" s="543"/>
      <c r="M522" s="543"/>
      <c r="N522" s="543"/>
      <c r="O522" s="543"/>
      <c r="P522" s="543"/>
      <c r="Q522" s="543"/>
      <c r="R522" s="544"/>
      <c r="S522" s="545">
        <f>SUM(((S520*3)+V520+Y520)/5)</f>
        <v>0</v>
      </c>
      <c r="T522" s="543"/>
      <c r="U522" s="543"/>
      <c r="V522" s="543"/>
      <c r="W522" s="543"/>
      <c r="X522" s="543"/>
      <c r="Y522" s="543"/>
      <c r="Z522" s="543"/>
      <c r="AA522" s="544"/>
      <c r="AB522" s="519"/>
    </row>
    <row r="523" spans="1:28" ht="15.75" customHeight="1" thickBot="1">
      <c r="E523" s="145"/>
      <c r="F523" s="145"/>
      <c r="G523" s="145"/>
      <c r="H523" s="145"/>
      <c r="I523" s="145"/>
      <c r="J523" s="143"/>
      <c r="K523" s="143"/>
      <c r="L523" s="143"/>
      <c r="M523" s="143"/>
      <c r="N523" s="143"/>
      <c r="O523" s="143"/>
      <c r="P523" s="143"/>
      <c r="Q523" s="143"/>
      <c r="R523" s="143"/>
      <c r="S523" s="143"/>
      <c r="T523" s="143"/>
      <c r="U523" s="143"/>
      <c r="V523" s="143"/>
      <c r="W523" s="143"/>
      <c r="X523" s="143"/>
      <c r="Y523" s="143"/>
      <c r="Z523" s="143"/>
      <c r="AA523" s="143"/>
    </row>
    <row r="524" spans="1:28" ht="15.75" customHeight="1">
      <c r="A524" s="547" t="str">
        <f>T(A506)</f>
        <v>Cyber Attack</v>
      </c>
      <c r="B524" s="548"/>
      <c r="C524" s="548"/>
      <c r="D524" s="549"/>
      <c r="E524" s="508" t="s">
        <v>45</v>
      </c>
      <c r="F524" s="509"/>
      <c r="G524" s="508" t="s">
        <v>3</v>
      </c>
      <c r="H524" s="512"/>
      <c r="I524" s="509"/>
      <c r="J524" s="514" t="s">
        <v>15</v>
      </c>
      <c r="K524" s="515"/>
      <c r="L524" s="515"/>
      <c r="M524" s="515"/>
      <c r="N524" s="515"/>
      <c r="O524" s="515"/>
      <c r="P524" s="515"/>
      <c r="Q524" s="515"/>
      <c r="R524" s="516"/>
      <c r="S524" s="514" t="s">
        <v>7</v>
      </c>
      <c r="T524" s="515"/>
      <c r="U524" s="515"/>
      <c r="V524" s="515"/>
      <c r="W524" s="515"/>
      <c r="X524" s="515"/>
      <c r="Y524" s="515"/>
      <c r="Z524" s="515"/>
      <c r="AA524" s="516"/>
      <c r="AB524" s="517">
        <f>SUM(((((J528+S528)/2)*G528)*E528))</f>
        <v>0</v>
      </c>
    </row>
    <row r="525" spans="1:28" ht="15.75" customHeight="1">
      <c r="A525" s="550"/>
      <c r="B525" s="551"/>
      <c r="C525" s="551"/>
      <c r="D525" s="552"/>
      <c r="E525" s="510"/>
      <c r="F525" s="511"/>
      <c r="G525" s="510"/>
      <c r="H525" s="513"/>
      <c r="I525" s="511"/>
      <c r="J525" s="520" t="s">
        <v>16</v>
      </c>
      <c r="K525" s="521"/>
      <c r="L525" s="522"/>
      <c r="M525" s="520" t="s">
        <v>17</v>
      </c>
      <c r="N525" s="521"/>
      <c r="O525" s="522"/>
      <c r="P525" s="520" t="s">
        <v>18</v>
      </c>
      <c r="Q525" s="521"/>
      <c r="R525" s="522"/>
      <c r="S525" s="520" t="s">
        <v>8</v>
      </c>
      <c r="T525" s="521"/>
      <c r="U525" s="522"/>
      <c r="V525" s="520" t="s">
        <v>13</v>
      </c>
      <c r="W525" s="521"/>
      <c r="X525" s="522"/>
      <c r="Y525" s="520" t="s">
        <v>149</v>
      </c>
      <c r="Z525" s="521"/>
      <c r="AA525" s="522"/>
      <c r="AB525" s="518"/>
    </row>
    <row r="526" spans="1:28" ht="15.75" customHeight="1">
      <c r="A526" s="523" t="str">
        <f>T(A411)</f>
        <v>Signals &amp; PTC</v>
      </c>
      <c r="B526" s="524"/>
      <c r="C526" s="141" t="str">
        <f>T(C411)</f>
        <v>LR</v>
      </c>
      <c r="D526" s="144">
        <f>SUM(D411)</f>
        <v>10</v>
      </c>
      <c r="E526" s="525">
        <v>1</v>
      </c>
      <c r="F526" s="526"/>
      <c r="G526" s="525">
        <f>SUM(G411)</f>
        <v>0</v>
      </c>
      <c r="H526" s="529"/>
      <c r="I526" s="526"/>
      <c r="J526" s="531">
        <v>0</v>
      </c>
      <c r="K526" s="532"/>
      <c r="L526" s="533"/>
      <c r="M526" s="531">
        <v>0</v>
      </c>
      <c r="N526" s="532"/>
      <c r="O526" s="533"/>
      <c r="P526" s="531">
        <v>0</v>
      </c>
      <c r="Q526" s="532"/>
      <c r="R526" s="533"/>
      <c r="S526" s="531">
        <v>0</v>
      </c>
      <c r="T526" s="532"/>
      <c r="U526" s="533"/>
      <c r="V526" s="531">
        <v>0</v>
      </c>
      <c r="W526" s="532"/>
      <c r="X526" s="533"/>
      <c r="Y526" s="531">
        <v>0</v>
      </c>
      <c r="Z526" s="532"/>
      <c r="AA526" s="533"/>
      <c r="AB526" s="518"/>
    </row>
    <row r="527" spans="1:28" ht="15.75" customHeight="1">
      <c r="A527" s="537" t="str">
        <f>T(A412)</f>
        <v/>
      </c>
      <c r="B527" s="538"/>
      <c r="C527" s="538"/>
      <c r="D527" s="539"/>
      <c r="E527" s="527"/>
      <c r="F527" s="528"/>
      <c r="G527" s="527"/>
      <c r="H527" s="530"/>
      <c r="I527" s="528"/>
      <c r="J527" s="534"/>
      <c r="K527" s="535"/>
      <c r="L527" s="536"/>
      <c r="M527" s="534"/>
      <c r="N527" s="535"/>
      <c r="O527" s="536"/>
      <c r="P527" s="534"/>
      <c r="Q527" s="535"/>
      <c r="R527" s="536"/>
      <c r="S527" s="534"/>
      <c r="T527" s="535"/>
      <c r="U527" s="536"/>
      <c r="V527" s="534"/>
      <c r="W527" s="535"/>
      <c r="X527" s="536"/>
      <c r="Y527" s="534"/>
      <c r="Z527" s="535"/>
      <c r="AA527" s="536"/>
      <c r="AB527" s="518"/>
    </row>
    <row r="528" spans="1:28" ht="15.75" customHeight="1" thickBot="1">
      <c r="A528" s="540"/>
      <c r="B528" s="541"/>
      <c r="C528" s="541"/>
      <c r="D528" s="542"/>
      <c r="E528" s="543">
        <f>SUM(E526)</f>
        <v>1</v>
      </c>
      <c r="F528" s="544"/>
      <c r="G528" s="545">
        <f>SUM(G526)</f>
        <v>0</v>
      </c>
      <c r="H528" s="543"/>
      <c r="I528" s="544"/>
      <c r="J528" s="545">
        <f>SUM((J526+M526+P526)/3)</f>
        <v>0</v>
      </c>
      <c r="K528" s="543"/>
      <c r="L528" s="543"/>
      <c r="M528" s="543"/>
      <c r="N528" s="543"/>
      <c r="O528" s="543"/>
      <c r="P528" s="543"/>
      <c r="Q528" s="543"/>
      <c r="R528" s="544"/>
      <c r="S528" s="545">
        <f>SUM(((S526*3)+V526+Y526)/5)</f>
        <v>0</v>
      </c>
      <c r="T528" s="543"/>
      <c r="U528" s="543"/>
      <c r="V528" s="543"/>
      <c r="W528" s="543"/>
      <c r="X528" s="543"/>
      <c r="Y528" s="543"/>
      <c r="Z528" s="543"/>
      <c r="AA528" s="544"/>
      <c r="AB528" s="519"/>
    </row>
    <row r="529" spans="1:28" ht="15.75" customHeight="1" thickBot="1">
      <c r="J529" s="143"/>
      <c r="K529" s="143"/>
      <c r="L529" s="143"/>
      <c r="M529" s="143"/>
      <c r="N529" s="143"/>
      <c r="O529" s="143"/>
      <c r="P529" s="143"/>
      <c r="Q529" s="143"/>
      <c r="R529" s="143"/>
      <c r="S529" s="143"/>
      <c r="T529" s="143"/>
      <c r="U529" s="143"/>
      <c r="V529" s="143"/>
      <c r="W529" s="143"/>
      <c r="X529" s="143"/>
      <c r="Y529" s="143"/>
      <c r="Z529" s="143"/>
      <c r="AA529" s="143"/>
    </row>
    <row r="530" spans="1:28" ht="15.75" customHeight="1">
      <c r="A530" s="547" t="str">
        <f>T(A524)</f>
        <v>Cyber Attack</v>
      </c>
      <c r="B530" s="548"/>
      <c r="C530" s="548"/>
      <c r="D530" s="549"/>
      <c r="E530" s="508" t="s">
        <v>45</v>
      </c>
      <c r="F530" s="509"/>
      <c r="G530" s="508" t="s">
        <v>3</v>
      </c>
      <c r="H530" s="512"/>
      <c r="I530" s="509"/>
      <c r="J530" s="514" t="s">
        <v>15</v>
      </c>
      <c r="K530" s="515"/>
      <c r="L530" s="515"/>
      <c r="M530" s="515"/>
      <c r="N530" s="515"/>
      <c r="O530" s="515"/>
      <c r="P530" s="515"/>
      <c r="Q530" s="515"/>
      <c r="R530" s="516"/>
      <c r="S530" s="514" t="s">
        <v>7</v>
      </c>
      <c r="T530" s="515"/>
      <c r="U530" s="515"/>
      <c r="V530" s="515"/>
      <c r="W530" s="515"/>
      <c r="X530" s="515"/>
      <c r="Y530" s="515"/>
      <c r="Z530" s="515"/>
      <c r="AA530" s="516"/>
      <c r="AB530" s="517">
        <f>SUM(((((J534+S534)/2)*G534)*E534))</f>
        <v>0</v>
      </c>
    </row>
    <row r="531" spans="1:28" ht="15.75" customHeight="1">
      <c r="A531" s="550"/>
      <c r="B531" s="551"/>
      <c r="C531" s="551"/>
      <c r="D531" s="552"/>
      <c r="E531" s="510"/>
      <c r="F531" s="511"/>
      <c r="G531" s="510"/>
      <c r="H531" s="513"/>
      <c r="I531" s="511"/>
      <c r="J531" s="520" t="s">
        <v>16</v>
      </c>
      <c r="K531" s="521"/>
      <c r="L531" s="522"/>
      <c r="M531" s="520" t="s">
        <v>17</v>
      </c>
      <c r="N531" s="521"/>
      <c r="O531" s="522"/>
      <c r="P531" s="520" t="s">
        <v>18</v>
      </c>
      <c r="Q531" s="521"/>
      <c r="R531" s="522"/>
      <c r="S531" s="520" t="s">
        <v>8</v>
      </c>
      <c r="T531" s="521"/>
      <c r="U531" s="522"/>
      <c r="V531" s="520" t="s">
        <v>13</v>
      </c>
      <c r="W531" s="521"/>
      <c r="X531" s="522"/>
      <c r="Y531" s="520" t="s">
        <v>149</v>
      </c>
      <c r="Z531" s="521"/>
      <c r="AA531" s="522"/>
      <c r="AB531" s="518"/>
    </row>
    <row r="532" spans="1:28" ht="15.75" customHeight="1">
      <c r="A532" s="523" t="str">
        <f>T(A417)</f>
        <v xml:space="preserve">Switches </v>
      </c>
      <c r="B532" s="524"/>
      <c r="C532" s="141" t="str">
        <f>T(C417)</f>
        <v>LR</v>
      </c>
      <c r="D532" s="144">
        <f>SUM(D417)</f>
        <v>11</v>
      </c>
      <c r="E532" s="525">
        <v>1</v>
      </c>
      <c r="F532" s="526"/>
      <c r="G532" s="525">
        <f>SUM(G417)</f>
        <v>0</v>
      </c>
      <c r="H532" s="529"/>
      <c r="I532" s="526"/>
      <c r="J532" s="531">
        <v>0</v>
      </c>
      <c r="K532" s="532"/>
      <c r="L532" s="533"/>
      <c r="M532" s="531">
        <v>0</v>
      </c>
      <c r="N532" s="532"/>
      <c r="O532" s="533"/>
      <c r="P532" s="531">
        <v>0</v>
      </c>
      <c r="Q532" s="532"/>
      <c r="R532" s="533"/>
      <c r="S532" s="531">
        <v>0</v>
      </c>
      <c r="T532" s="532"/>
      <c r="U532" s="533"/>
      <c r="V532" s="531">
        <v>0</v>
      </c>
      <c r="W532" s="532"/>
      <c r="X532" s="533"/>
      <c r="Y532" s="531">
        <v>0</v>
      </c>
      <c r="Z532" s="532"/>
      <c r="AA532" s="533"/>
      <c r="AB532" s="518"/>
    </row>
    <row r="533" spans="1:28" ht="15.75" customHeight="1">
      <c r="A533" s="537" t="str">
        <f>T(A418)</f>
        <v/>
      </c>
      <c r="B533" s="538"/>
      <c r="C533" s="538"/>
      <c r="D533" s="539"/>
      <c r="E533" s="527"/>
      <c r="F533" s="528"/>
      <c r="G533" s="527"/>
      <c r="H533" s="530"/>
      <c r="I533" s="528"/>
      <c r="J533" s="534"/>
      <c r="K533" s="535"/>
      <c r="L533" s="536"/>
      <c r="M533" s="534"/>
      <c r="N533" s="535"/>
      <c r="O533" s="536"/>
      <c r="P533" s="534"/>
      <c r="Q533" s="535"/>
      <c r="R533" s="536"/>
      <c r="S533" s="534"/>
      <c r="T533" s="535"/>
      <c r="U533" s="536"/>
      <c r="V533" s="534"/>
      <c r="W533" s="535"/>
      <c r="X533" s="536"/>
      <c r="Y533" s="534"/>
      <c r="Z533" s="535"/>
      <c r="AA533" s="536"/>
      <c r="AB533" s="518"/>
    </row>
    <row r="534" spans="1:28" ht="15.75" customHeight="1" thickBot="1">
      <c r="A534" s="540"/>
      <c r="B534" s="541"/>
      <c r="C534" s="541"/>
      <c r="D534" s="542"/>
      <c r="E534" s="543">
        <f>SUM(E532)</f>
        <v>1</v>
      </c>
      <c r="F534" s="544"/>
      <c r="G534" s="545">
        <f>SUM(G532)</f>
        <v>0</v>
      </c>
      <c r="H534" s="543"/>
      <c r="I534" s="544"/>
      <c r="J534" s="545">
        <f>SUM((J532+M532+P532)/3)</f>
        <v>0</v>
      </c>
      <c r="K534" s="543"/>
      <c r="L534" s="543"/>
      <c r="M534" s="543"/>
      <c r="N534" s="543"/>
      <c r="O534" s="543"/>
      <c r="P534" s="543"/>
      <c r="Q534" s="543"/>
      <c r="R534" s="544"/>
      <c r="S534" s="545">
        <f>SUM(((S532*3)+V532+Y532)/5)</f>
        <v>0</v>
      </c>
      <c r="T534" s="543"/>
      <c r="U534" s="543"/>
      <c r="V534" s="543"/>
      <c r="W534" s="543"/>
      <c r="X534" s="543"/>
      <c r="Y534" s="543"/>
      <c r="Z534" s="543"/>
      <c r="AA534" s="544"/>
      <c r="AB534" s="519"/>
    </row>
    <row r="535" spans="1:28" ht="15.75" customHeight="1" thickBot="1">
      <c r="J535" s="145"/>
      <c r="K535" s="145"/>
      <c r="L535" s="145"/>
      <c r="M535" s="145"/>
      <c r="N535" s="145"/>
      <c r="O535" s="145"/>
      <c r="P535" s="145"/>
      <c r="Q535" s="145"/>
      <c r="R535" s="145"/>
      <c r="S535" s="145"/>
      <c r="T535" s="145"/>
      <c r="U535" s="145"/>
      <c r="V535" s="145"/>
      <c r="W535" s="145"/>
      <c r="X535" s="145"/>
      <c r="Y535" s="145"/>
      <c r="Z535" s="145"/>
      <c r="AA535" s="145"/>
    </row>
    <row r="536" spans="1:28" ht="15.75" customHeight="1">
      <c r="A536" s="547" t="str">
        <f>T(A530)</f>
        <v>Cyber Attack</v>
      </c>
      <c r="B536" s="548"/>
      <c r="C536" s="548"/>
      <c r="D536" s="549"/>
      <c r="E536" s="508" t="s">
        <v>45</v>
      </c>
      <c r="F536" s="509"/>
      <c r="G536" s="508" t="s">
        <v>3</v>
      </c>
      <c r="H536" s="512"/>
      <c r="I536" s="509"/>
      <c r="J536" s="514" t="s">
        <v>15</v>
      </c>
      <c r="K536" s="515"/>
      <c r="L536" s="515"/>
      <c r="M536" s="515"/>
      <c r="N536" s="515"/>
      <c r="O536" s="515"/>
      <c r="P536" s="515"/>
      <c r="Q536" s="515"/>
      <c r="R536" s="516"/>
      <c r="S536" s="514" t="s">
        <v>7</v>
      </c>
      <c r="T536" s="515"/>
      <c r="U536" s="515"/>
      <c r="V536" s="515"/>
      <c r="W536" s="515"/>
      <c r="X536" s="515"/>
      <c r="Y536" s="515"/>
      <c r="Z536" s="515"/>
      <c r="AA536" s="516"/>
      <c r="AB536" s="517">
        <f>SUM(((((J540+S540)/2)*G540)*E540))</f>
        <v>0</v>
      </c>
    </row>
    <row r="537" spans="1:28" ht="15.75" customHeight="1">
      <c r="A537" s="550"/>
      <c r="B537" s="551"/>
      <c r="C537" s="551"/>
      <c r="D537" s="552"/>
      <c r="E537" s="510"/>
      <c r="F537" s="511"/>
      <c r="G537" s="510"/>
      <c r="H537" s="513"/>
      <c r="I537" s="511"/>
      <c r="J537" s="520" t="s">
        <v>16</v>
      </c>
      <c r="K537" s="521"/>
      <c r="L537" s="522"/>
      <c r="M537" s="520" t="s">
        <v>17</v>
      </c>
      <c r="N537" s="521"/>
      <c r="O537" s="522"/>
      <c r="P537" s="520" t="s">
        <v>18</v>
      </c>
      <c r="Q537" s="521"/>
      <c r="R537" s="522"/>
      <c r="S537" s="520" t="s">
        <v>8</v>
      </c>
      <c r="T537" s="521"/>
      <c r="U537" s="522"/>
      <c r="V537" s="520" t="s">
        <v>13</v>
      </c>
      <c r="W537" s="521"/>
      <c r="X537" s="522"/>
      <c r="Y537" s="520" t="s">
        <v>149</v>
      </c>
      <c r="Z537" s="521"/>
      <c r="AA537" s="572"/>
      <c r="AB537" s="518"/>
    </row>
    <row r="538" spans="1:28" ht="15.75" customHeight="1">
      <c r="A538" s="523" t="str">
        <f>T(A423)</f>
        <v>Bridges</v>
      </c>
      <c r="B538" s="524"/>
      <c r="C538" s="141" t="str">
        <f>T(C423)</f>
        <v>LR</v>
      </c>
      <c r="D538" s="144">
        <f>SUM(D423)</f>
        <v>12</v>
      </c>
      <c r="E538" s="525">
        <v>1</v>
      </c>
      <c r="F538" s="526"/>
      <c r="G538" s="525">
        <f>SUM(G423)</f>
        <v>0</v>
      </c>
      <c r="H538" s="529"/>
      <c r="I538" s="526"/>
      <c r="J538" s="531">
        <v>0</v>
      </c>
      <c r="K538" s="532"/>
      <c r="L538" s="533"/>
      <c r="M538" s="531">
        <v>0</v>
      </c>
      <c r="N538" s="532"/>
      <c r="O538" s="533"/>
      <c r="P538" s="531">
        <v>0</v>
      </c>
      <c r="Q538" s="532"/>
      <c r="R538" s="533"/>
      <c r="S538" s="531">
        <v>0</v>
      </c>
      <c r="T538" s="532"/>
      <c r="U538" s="533"/>
      <c r="V538" s="531">
        <v>0</v>
      </c>
      <c r="W538" s="532"/>
      <c r="X538" s="533"/>
      <c r="Y538" s="531">
        <v>0</v>
      </c>
      <c r="Z538" s="532"/>
      <c r="AA538" s="533"/>
      <c r="AB538" s="518"/>
    </row>
    <row r="539" spans="1:28" ht="15.75" customHeight="1">
      <c r="A539" s="537" t="str">
        <f>T(A424)</f>
        <v/>
      </c>
      <c r="B539" s="538"/>
      <c r="C539" s="538"/>
      <c r="D539" s="539"/>
      <c r="E539" s="527"/>
      <c r="F539" s="528"/>
      <c r="G539" s="527"/>
      <c r="H539" s="530"/>
      <c r="I539" s="528"/>
      <c r="J539" s="534"/>
      <c r="K539" s="535"/>
      <c r="L539" s="536"/>
      <c r="M539" s="534"/>
      <c r="N539" s="535"/>
      <c r="O539" s="536"/>
      <c r="P539" s="534"/>
      <c r="Q539" s="535"/>
      <c r="R539" s="536"/>
      <c r="S539" s="534"/>
      <c r="T539" s="535"/>
      <c r="U539" s="536"/>
      <c r="V539" s="534"/>
      <c r="W539" s="535"/>
      <c r="X539" s="536"/>
      <c r="Y539" s="534"/>
      <c r="Z539" s="535"/>
      <c r="AA539" s="536"/>
      <c r="AB539" s="518"/>
    </row>
    <row r="540" spans="1:28" ht="15.75" customHeight="1" thickBot="1">
      <c r="A540" s="540"/>
      <c r="B540" s="541"/>
      <c r="C540" s="541"/>
      <c r="D540" s="542"/>
      <c r="E540" s="543">
        <f>SUM(E538)</f>
        <v>1</v>
      </c>
      <c r="F540" s="544"/>
      <c r="G540" s="545">
        <f>SUM(G538)</f>
        <v>0</v>
      </c>
      <c r="H540" s="543"/>
      <c r="I540" s="544"/>
      <c r="J540" s="545">
        <f>SUM((J538+M538+P538)/3)</f>
        <v>0</v>
      </c>
      <c r="K540" s="543"/>
      <c r="L540" s="543"/>
      <c r="M540" s="543"/>
      <c r="N540" s="543"/>
      <c r="O540" s="543"/>
      <c r="P540" s="543"/>
      <c r="Q540" s="543"/>
      <c r="R540" s="544"/>
      <c r="S540" s="545">
        <f>SUM(((S538*3)+V538+Y538)/5)</f>
        <v>0</v>
      </c>
      <c r="T540" s="543"/>
      <c r="U540" s="543"/>
      <c r="V540" s="543"/>
      <c r="W540" s="543"/>
      <c r="X540" s="543"/>
      <c r="Y540" s="543"/>
      <c r="Z540" s="543"/>
      <c r="AA540" s="544"/>
      <c r="AB540" s="519"/>
    </row>
    <row r="541" spans="1:28" ht="15.75" customHeight="1" thickBot="1">
      <c r="J541" s="145"/>
      <c r="K541" s="145"/>
      <c r="L541" s="145"/>
      <c r="M541" s="145"/>
      <c r="N541" s="145"/>
      <c r="O541" s="145"/>
      <c r="P541" s="145"/>
      <c r="Q541" s="145"/>
      <c r="R541" s="145"/>
      <c r="S541" s="145"/>
      <c r="T541" s="145"/>
      <c r="U541" s="145"/>
      <c r="V541" s="145"/>
      <c r="W541" s="145"/>
      <c r="X541" s="145"/>
      <c r="Y541" s="145"/>
      <c r="Z541" s="145"/>
      <c r="AA541" s="145"/>
    </row>
    <row r="542" spans="1:28" ht="15.75" customHeight="1">
      <c r="A542" s="547" t="str">
        <f>T(A536)</f>
        <v>Cyber Attack</v>
      </c>
      <c r="B542" s="548"/>
      <c r="C542" s="548"/>
      <c r="D542" s="549"/>
      <c r="E542" s="508" t="s">
        <v>45</v>
      </c>
      <c r="F542" s="509"/>
      <c r="G542" s="508" t="s">
        <v>3</v>
      </c>
      <c r="H542" s="512"/>
      <c r="I542" s="509"/>
      <c r="J542" s="514" t="s">
        <v>15</v>
      </c>
      <c r="K542" s="515"/>
      <c r="L542" s="515"/>
      <c r="M542" s="515"/>
      <c r="N542" s="515"/>
      <c r="O542" s="515"/>
      <c r="P542" s="515"/>
      <c r="Q542" s="515"/>
      <c r="R542" s="516"/>
      <c r="S542" s="514" t="s">
        <v>7</v>
      </c>
      <c r="T542" s="515"/>
      <c r="U542" s="515"/>
      <c r="V542" s="515"/>
      <c r="W542" s="515"/>
      <c r="X542" s="515"/>
      <c r="Y542" s="515"/>
      <c r="Z542" s="515"/>
      <c r="AA542" s="516"/>
      <c r="AB542" s="517">
        <f>SUM(((((J546+S546)/2)*G546)*E546))</f>
        <v>0</v>
      </c>
    </row>
    <row r="543" spans="1:28" ht="15.75" customHeight="1">
      <c r="A543" s="550"/>
      <c r="B543" s="551"/>
      <c r="C543" s="551"/>
      <c r="D543" s="552"/>
      <c r="E543" s="510"/>
      <c r="F543" s="511"/>
      <c r="G543" s="510"/>
      <c r="H543" s="513"/>
      <c r="I543" s="511"/>
      <c r="J543" s="520" t="s">
        <v>16</v>
      </c>
      <c r="K543" s="521"/>
      <c r="L543" s="522"/>
      <c r="M543" s="520" t="s">
        <v>17</v>
      </c>
      <c r="N543" s="521"/>
      <c r="O543" s="522"/>
      <c r="P543" s="520" t="s">
        <v>18</v>
      </c>
      <c r="Q543" s="521"/>
      <c r="R543" s="522"/>
      <c r="S543" s="520" t="s">
        <v>8</v>
      </c>
      <c r="T543" s="521"/>
      <c r="U543" s="522"/>
      <c r="V543" s="520" t="s">
        <v>13</v>
      </c>
      <c r="W543" s="521"/>
      <c r="X543" s="522"/>
      <c r="Y543" s="520" t="s">
        <v>149</v>
      </c>
      <c r="Z543" s="521"/>
      <c r="AA543" s="522"/>
      <c r="AB543" s="518"/>
    </row>
    <row r="544" spans="1:28" ht="15.75" customHeight="1">
      <c r="A544" s="523" t="str">
        <f>T(A429)</f>
        <v>Elevated Track</v>
      </c>
      <c r="B544" s="524"/>
      <c r="C544" s="141" t="str">
        <f>T(C429)</f>
        <v>LR</v>
      </c>
      <c r="D544" s="144">
        <f>SUM(D429)</f>
        <v>13</v>
      </c>
      <c r="E544" s="525">
        <v>1</v>
      </c>
      <c r="F544" s="526"/>
      <c r="G544" s="525">
        <f>SUM(G429)</f>
        <v>0</v>
      </c>
      <c r="H544" s="529"/>
      <c r="I544" s="526"/>
      <c r="J544" s="531">
        <v>0</v>
      </c>
      <c r="K544" s="532"/>
      <c r="L544" s="533"/>
      <c r="M544" s="531">
        <v>0</v>
      </c>
      <c r="N544" s="532"/>
      <c r="O544" s="533"/>
      <c r="P544" s="531">
        <v>0</v>
      </c>
      <c r="Q544" s="532"/>
      <c r="R544" s="533"/>
      <c r="S544" s="531">
        <v>0</v>
      </c>
      <c r="T544" s="532"/>
      <c r="U544" s="533"/>
      <c r="V544" s="531">
        <v>0</v>
      </c>
      <c r="W544" s="532"/>
      <c r="X544" s="533"/>
      <c r="Y544" s="531">
        <v>0</v>
      </c>
      <c r="Z544" s="532"/>
      <c r="AA544" s="533"/>
      <c r="AB544" s="518"/>
    </row>
    <row r="545" spans="1:28" ht="15.75" customHeight="1">
      <c r="A545" s="537" t="str">
        <f>T(A430)</f>
        <v/>
      </c>
      <c r="B545" s="538"/>
      <c r="C545" s="538"/>
      <c r="D545" s="539"/>
      <c r="E545" s="527"/>
      <c r="F545" s="528"/>
      <c r="G545" s="527"/>
      <c r="H545" s="530"/>
      <c r="I545" s="528"/>
      <c r="J545" s="534"/>
      <c r="K545" s="535"/>
      <c r="L545" s="536"/>
      <c r="M545" s="534"/>
      <c r="N545" s="535"/>
      <c r="O545" s="536"/>
      <c r="P545" s="534"/>
      <c r="Q545" s="535"/>
      <c r="R545" s="536"/>
      <c r="S545" s="534"/>
      <c r="T545" s="535"/>
      <c r="U545" s="536"/>
      <c r="V545" s="534"/>
      <c r="W545" s="535"/>
      <c r="X545" s="536"/>
      <c r="Y545" s="534"/>
      <c r="Z545" s="535"/>
      <c r="AA545" s="536"/>
      <c r="AB545" s="518"/>
    </row>
    <row r="546" spans="1:28" ht="15.75" customHeight="1" thickBot="1">
      <c r="A546" s="540"/>
      <c r="B546" s="541"/>
      <c r="C546" s="541"/>
      <c r="D546" s="542"/>
      <c r="E546" s="543">
        <f>SUM(E544)</f>
        <v>1</v>
      </c>
      <c r="F546" s="544"/>
      <c r="G546" s="545">
        <f>SUM(G544)</f>
        <v>0</v>
      </c>
      <c r="H546" s="543"/>
      <c r="I546" s="544"/>
      <c r="J546" s="545">
        <f>SUM((J544+M544+P544)/3)</f>
        <v>0</v>
      </c>
      <c r="K546" s="543"/>
      <c r="L546" s="543"/>
      <c r="M546" s="543"/>
      <c r="N546" s="543"/>
      <c r="O546" s="543"/>
      <c r="P546" s="543"/>
      <c r="Q546" s="543"/>
      <c r="R546" s="544"/>
      <c r="S546" s="545">
        <f>SUM(((S544*3)+V544+Y544)/5)</f>
        <v>0</v>
      </c>
      <c r="T546" s="543"/>
      <c r="U546" s="543"/>
      <c r="V546" s="543"/>
      <c r="W546" s="543"/>
      <c r="X546" s="543"/>
      <c r="Y546" s="543"/>
      <c r="Z546" s="543"/>
      <c r="AA546" s="544"/>
      <c r="AB546" s="519"/>
    </row>
    <row r="547" spans="1:28" ht="15.75" customHeight="1" thickBot="1">
      <c r="J547" s="143"/>
      <c r="K547" s="143"/>
      <c r="L547" s="143"/>
      <c r="M547" s="143"/>
      <c r="N547" s="143"/>
      <c r="O547" s="143"/>
      <c r="P547" s="143"/>
      <c r="Q547" s="143"/>
      <c r="R547" s="143"/>
      <c r="S547" s="143"/>
      <c r="T547" s="143"/>
      <c r="U547" s="143"/>
      <c r="V547" s="143"/>
      <c r="W547" s="143"/>
      <c r="X547" s="143"/>
      <c r="Y547" s="143"/>
      <c r="Z547" s="143"/>
      <c r="AA547" s="143"/>
    </row>
    <row r="548" spans="1:28" ht="15.75" customHeight="1">
      <c r="A548" s="547" t="str">
        <f>T(A542)</f>
        <v>Cyber Attack</v>
      </c>
      <c r="B548" s="548"/>
      <c r="C548" s="548"/>
      <c r="D548" s="549"/>
      <c r="E548" s="508" t="s">
        <v>45</v>
      </c>
      <c r="F548" s="509"/>
      <c r="G548" s="508" t="s">
        <v>3</v>
      </c>
      <c r="H548" s="512"/>
      <c r="I548" s="509"/>
      <c r="J548" s="514" t="s">
        <v>15</v>
      </c>
      <c r="K548" s="515"/>
      <c r="L548" s="515"/>
      <c r="M548" s="515"/>
      <c r="N548" s="515"/>
      <c r="O548" s="515"/>
      <c r="P548" s="515"/>
      <c r="Q548" s="515"/>
      <c r="R548" s="516"/>
      <c r="S548" s="514" t="s">
        <v>7</v>
      </c>
      <c r="T548" s="515"/>
      <c r="U548" s="515"/>
      <c r="V548" s="515"/>
      <c r="W548" s="515"/>
      <c r="X548" s="515"/>
      <c r="Y548" s="515"/>
      <c r="Z548" s="515"/>
      <c r="AA548" s="516"/>
      <c r="AB548" s="517">
        <f>SUM(((((J552+S552)/2)*G552)*E552))</f>
        <v>0</v>
      </c>
    </row>
    <row r="549" spans="1:28" ht="15.75" customHeight="1">
      <c r="A549" s="550"/>
      <c r="B549" s="551"/>
      <c r="C549" s="551"/>
      <c r="D549" s="552"/>
      <c r="E549" s="510"/>
      <c r="F549" s="511"/>
      <c r="G549" s="510"/>
      <c r="H549" s="513"/>
      <c r="I549" s="511"/>
      <c r="J549" s="520" t="s">
        <v>16</v>
      </c>
      <c r="K549" s="521"/>
      <c r="L549" s="522"/>
      <c r="M549" s="520" t="s">
        <v>17</v>
      </c>
      <c r="N549" s="521"/>
      <c r="O549" s="522"/>
      <c r="P549" s="520" t="s">
        <v>18</v>
      </c>
      <c r="Q549" s="521"/>
      <c r="R549" s="522"/>
      <c r="S549" s="520" t="s">
        <v>8</v>
      </c>
      <c r="T549" s="521"/>
      <c r="U549" s="522"/>
      <c r="V549" s="520" t="s">
        <v>13</v>
      </c>
      <c r="W549" s="521"/>
      <c r="X549" s="522"/>
      <c r="Y549" s="520" t="s">
        <v>149</v>
      </c>
      <c r="Z549" s="521"/>
      <c r="AA549" s="522"/>
      <c r="AB549" s="518"/>
    </row>
    <row r="550" spans="1:28" ht="15.75" customHeight="1">
      <c r="A550" s="523" t="str">
        <f>T(A435)</f>
        <v xml:space="preserve">Tunnels </v>
      </c>
      <c r="B550" s="524"/>
      <c r="C550" s="141" t="str">
        <f>T(C435)</f>
        <v>LR</v>
      </c>
      <c r="D550" s="144">
        <f>SUM(D435)</f>
        <v>14</v>
      </c>
      <c r="E550" s="525">
        <v>1</v>
      </c>
      <c r="F550" s="526"/>
      <c r="G550" s="525">
        <f>SUM(G435)</f>
        <v>0</v>
      </c>
      <c r="H550" s="529"/>
      <c r="I550" s="526"/>
      <c r="J550" s="531">
        <v>0</v>
      </c>
      <c r="K550" s="532"/>
      <c r="L550" s="533"/>
      <c r="M550" s="531">
        <v>0</v>
      </c>
      <c r="N550" s="532"/>
      <c r="O550" s="533"/>
      <c r="P550" s="531">
        <v>0</v>
      </c>
      <c r="Q550" s="532"/>
      <c r="R550" s="533"/>
      <c r="S550" s="531">
        <v>0</v>
      </c>
      <c r="T550" s="532"/>
      <c r="U550" s="533"/>
      <c r="V550" s="531">
        <v>0</v>
      </c>
      <c r="W550" s="532"/>
      <c r="X550" s="533"/>
      <c r="Y550" s="531">
        <v>0</v>
      </c>
      <c r="Z550" s="532"/>
      <c r="AA550" s="533"/>
      <c r="AB550" s="518"/>
    </row>
    <row r="551" spans="1:28" ht="15.75" customHeight="1">
      <c r="A551" s="537" t="str">
        <f>T(A436)</f>
        <v/>
      </c>
      <c r="B551" s="538"/>
      <c r="C551" s="538"/>
      <c r="D551" s="539"/>
      <c r="E551" s="527"/>
      <c r="F551" s="528"/>
      <c r="G551" s="527"/>
      <c r="H551" s="530"/>
      <c r="I551" s="528"/>
      <c r="J551" s="534"/>
      <c r="K551" s="535"/>
      <c r="L551" s="536"/>
      <c r="M551" s="534"/>
      <c r="N551" s="535"/>
      <c r="O551" s="536"/>
      <c r="P551" s="534"/>
      <c r="Q551" s="535"/>
      <c r="R551" s="536"/>
      <c r="S551" s="534"/>
      <c r="T551" s="535"/>
      <c r="U551" s="536"/>
      <c r="V551" s="534"/>
      <c r="W551" s="535"/>
      <c r="X551" s="536"/>
      <c r="Y551" s="534"/>
      <c r="Z551" s="535"/>
      <c r="AA551" s="536"/>
      <c r="AB551" s="518"/>
    </row>
    <row r="552" spans="1:28" ht="15.75" customHeight="1" thickBot="1">
      <c r="A552" s="540"/>
      <c r="B552" s="541"/>
      <c r="C552" s="541"/>
      <c r="D552" s="542"/>
      <c r="E552" s="543">
        <f>SUM(E550)</f>
        <v>1</v>
      </c>
      <c r="F552" s="544"/>
      <c r="G552" s="545">
        <f>SUM(G550)</f>
        <v>0</v>
      </c>
      <c r="H552" s="543"/>
      <c r="I552" s="544"/>
      <c r="J552" s="545">
        <f>SUM((J550+M550+P550)/3)</f>
        <v>0</v>
      </c>
      <c r="K552" s="543"/>
      <c r="L552" s="543"/>
      <c r="M552" s="543"/>
      <c r="N552" s="543"/>
      <c r="O552" s="543"/>
      <c r="P552" s="543"/>
      <c r="Q552" s="543"/>
      <c r="R552" s="544"/>
      <c r="S552" s="545">
        <f>SUM(((S550*3)+V550+Y550)/5)</f>
        <v>0</v>
      </c>
      <c r="T552" s="543"/>
      <c r="U552" s="543"/>
      <c r="V552" s="543"/>
      <c r="W552" s="543"/>
      <c r="X552" s="543"/>
      <c r="Y552" s="543"/>
      <c r="Z552" s="543"/>
      <c r="AA552" s="544"/>
      <c r="AB552" s="519"/>
    </row>
    <row r="553" spans="1:28" ht="15.75" customHeight="1" thickBot="1">
      <c r="J553" s="145"/>
      <c r="K553" s="145"/>
      <c r="L553" s="145"/>
      <c r="M553" s="145"/>
      <c r="N553" s="145"/>
      <c r="O553" s="145"/>
      <c r="P553" s="145"/>
      <c r="Q553" s="145"/>
      <c r="R553" s="145"/>
      <c r="S553" s="145"/>
      <c r="T553" s="145"/>
      <c r="U553" s="145"/>
      <c r="V553" s="145"/>
      <c r="W553" s="145"/>
      <c r="X553" s="145"/>
      <c r="Y553" s="145"/>
      <c r="Z553" s="145"/>
      <c r="AA553" s="145"/>
    </row>
    <row r="554" spans="1:28" ht="15.75" customHeight="1">
      <c r="A554" s="547" t="str">
        <f>T(A548)</f>
        <v>Cyber Attack</v>
      </c>
      <c r="B554" s="548"/>
      <c r="C554" s="548"/>
      <c r="D554" s="549"/>
      <c r="E554" s="508" t="s">
        <v>45</v>
      </c>
      <c r="F554" s="509"/>
      <c r="G554" s="508" t="s">
        <v>3</v>
      </c>
      <c r="H554" s="512"/>
      <c r="I554" s="509"/>
      <c r="J554" s="514" t="s">
        <v>15</v>
      </c>
      <c r="K554" s="515"/>
      <c r="L554" s="515"/>
      <c r="M554" s="515"/>
      <c r="N554" s="515"/>
      <c r="O554" s="515"/>
      <c r="P554" s="515"/>
      <c r="Q554" s="515"/>
      <c r="R554" s="516"/>
      <c r="S554" s="514" t="s">
        <v>7</v>
      </c>
      <c r="T554" s="515"/>
      <c r="U554" s="515"/>
      <c r="V554" s="515"/>
      <c r="W554" s="515"/>
      <c r="X554" s="515"/>
      <c r="Y554" s="515"/>
      <c r="Z554" s="515"/>
      <c r="AA554" s="516"/>
      <c r="AB554" s="517">
        <f>SUM(((((J558+S558)/2)*G558)*E558))</f>
        <v>0</v>
      </c>
    </row>
    <row r="555" spans="1:28" ht="15.75" customHeight="1">
      <c r="A555" s="550"/>
      <c r="B555" s="551"/>
      <c r="C555" s="551"/>
      <c r="D555" s="552"/>
      <c r="E555" s="510"/>
      <c r="F555" s="511"/>
      <c r="G555" s="510"/>
      <c r="H555" s="513"/>
      <c r="I555" s="511"/>
      <c r="J555" s="520" t="s">
        <v>16</v>
      </c>
      <c r="K555" s="521"/>
      <c r="L555" s="522"/>
      <c r="M555" s="520" t="s">
        <v>17</v>
      </c>
      <c r="N555" s="521"/>
      <c r="O555" s="522"/>
      <c r="P555" s="520" t="s">
        <v>18</v>
      </c>
      <c r="Q555" s="521"/>
      <c r="R555" s="522"/>
      <c r="S555" s="520" t="s">
        <v>8</v>
      </c>
      <c r="T555" s="521"/>
      <c r="U555" s="522"/>
      <c r="V555" s="520" t="s">
        <v>13</v>
      </c>
      <c r="W555" s="521"/>
      <c r="X555" s="522"/>
      <c r="Y555" s="520" t="s">
        <v>149</v>
      </c>
      <c r="Z555" s="521"/>
      <c r="AA555" s="572"/>
      <c r="AB555" s="518"/>
    </row>
    <row r="556" spans="1:28" ht="15.75" customHeight="1">
      <c r="A556" s="523" t="str">
        <f>T(A441)</f>
        <v>Choke Points on ROW</v>
      </c>
      <c r="B556" s="524"/>
      <c r="C556" s="141" t="str">
        <f>T(C441)</f>
        <v>LR</v>
      </c>
      <c r="D556" s="144">
        <f>SUM(D441)</f>
        <v>15</v>
      </c>
      <c r="E556" s="525">
        <v>1</v>
      </c>
      <c r="F556" s="526"/>
      <c r="G556" s="525">
        <f>SUM(G441)</f>
        <v>0</v>
      </c>
      <c r="H556" s="529"/>
      <c r="I556" s="526"/>
      <c r="J556" s="531">
        <v>0</v>
      </c>
      <c r="K556" s="532"/>
      <c r="L556" s="533"/>
      <c r="M556" s="531">
        <v>0</v>
      </c>
      <c r="N556" s="532"/>
      <c r="O556" s="533"/>
      <c r="P556" s="531">
        <v>0</v>
      </c>
      <c r="Q556" s="532"/>
      <c r="R556" s="533"/>
      <c r="S556" s="531">
        <v>0</v>
      </c>
      <c r="T556" s="532"/>
      <c r="U556" s="533"/>
      <c r="V556" s="531">
        <v>0</v>
      </c>
      <c r="W556" s="532"/>
      <c r="X556" s="533"/>
      <c r="Y556" s="531">
        <v>0</v>
      </c>
      <c r="Z556" s="532"/>
      <c r="AA556" s="533"/>
      <c r="AB556" s="518"/>
    </row>
    <row r="557" spans="1:28" ht="15.75" customHeight="1">
      <c r="A557" s="537" t="str">
        <f>T(A442)</f>
        <v/>
      </c>
      <c r="B557" s="538"/>
      <c r="C557" s="538"/>
      <c r="D557" s="539"/>
      <c r="E557" s="527"/>
      <c r="F557" s="528"/>
      <c r="G557" s="527"/>
      <c r="H557" s="530"/>
      <c r="I557" s="528"/>
      <c r="J557" s="534"/>
      <c r="K557" s="535"/>
      <c r="L557" s="536"/>
      <c r="M557" s="534"/>
      <c r="N557" s="535"/>
      <c r="O557" s="536"/>
      <c r="P557" s="534"/>
      <c r="Q557" s="535"/>
      <c r="R557" s="536"/>
      <c r="S557" s="534"/>
      <c r="T557" s="535"/>
      <c r="U557" s="536"/>
      <c r="V557" s="534"/>
      <c r="W557" s="535"/>
      <c r="X557" s="536"/>
      <c r="Y557" s="534"/>
      <c r="Z557" s="535"/>
      <c r="AA557" s="536"/>
      <c r="AB557" s="518"/>
    </row>
    <row r="558" spans="1:28" ht="15.75" customHeight="1" thickBot="1">
      <c r="A558" s="540"/>
      <c r="B558" s="541"/>
      <c r="C558" s="541"/>
      <c r="D558" s="542"/>
      <c r="E558" s="543">
        <f>SUM(E556)</f>
        <v>1</v>
      </c>
      <c r="F558" s="544"/>
      <c r="G558" s="545">
        <f>SUM(G556)</f>
        <v>0</v>
      </c>
      <c r="H558" s="543"/>
      <c r="I558" s="544"/>
      <c r="J558" s="545">
        <f>SUM((J556+M556+P556)/3)</f>
        <v>0</v>
      </c>
      <c r="K558" s="543"/>
      <c r="L558" s="543"/>
      <c r="M558" s="543"/>
      <c r="N558" s="543"/>
      <c r="O558" s="543"/>
      <c r="P558" s="543"/>
      <c r="Q558" s="543"/>
      <c r="R558" s="544"/>
      <c r="S558" s="545">
        <f>SUM(((S556*3)+V556+Y556)/5)</f>
        <v>0</v>
      </c>
      <c r="T558" s="543"/>
      <c r="U558" s="543"/>
      <c r="V558" s="543"/>
      <c r="W558" s="543"/>
      <c r="X558" s="543"/>
      <c r="Y558" s="543"/>
      <c r="Z558" s="543"/>
      <c r="AA558" s="544"/>
      <c r="AB558" s="519"/>
    </row>
    <row r="559" spans="1:28" ht="15.75" customHeight="1" thickBot="1">
      <c r="J559" s="145"/>
      <c r="K559" s="145"/>
      <c r="L559" s="145"/>
      <c r="M559" s="145"/>
      <c r="N559" s="145"/>
      <c r="O559" s="145"/>
      <c r="P559" s="145"/>
      <c r="Q559" s="145"/>
      <c r="R559" s="145"/>
      <c r="S559" s="145"/>
      <c r="T559" s="145"/>
      <c r="U559" s="145"/>
      <c r="V559" s="145"/>
      <c r="W559" s="145"/>
      <c r="X559" s="145"/>
      <c r="Y559" s="145"/>
      <c r="Z559" s="145"/>
      <c r="AA559" s="145"/>
    </row>
    <row r="560" spans="1:28" ht="15.75" customHeight="1">
      <c r="A560" s="547" t="str">
        <f>T(A554)</f>
        <v>Cyber Attack</v>
      </c>
      <c r="B560" s="548"/>
      <c r="C560" s="548"/>
      <c r="D560" s="549"/>
      <c r="E560" s="508" t="s">
        <v>45</v>
      </c>
      <c r="F560" s="509"/>
      <c r="G560" s="508" t="s">
        <v>3</v>
      </c>
      <c r="H560" s="512"/>
      <c r="I560" s="509"/>
      <c r="J560" s="514" t="s">
        <v>15</v>
      </c>
      <c r="K560" s="515"/>
      <c r="L560" s="515"/>
      <c r="M560" s="515"/>
      <c r="N560" s="515"/>
      <c r="O560" s="515"/>
      <c r="P560" s="515"/>
      <c r="Q560" s="515"/>
      <c r="R560" s="516"/>
      <c r="S560" s="514" t="s">
        <v>7</v>
      </c>
      <c r="T560" s="515"/>
      <c r="U560" s="515"/>
      <c r="V560" s="515"/>
      <c r="W560" s="515"/>
      <c r="X560" s="515"/>
      <c r="Y560" s="515"/>
      <c r="Z560" s="515"/>
      <c r="AA560" s="516"/>
      <c r="AB560" s="517">
        <f>SUM(((((J564+S564)/2)*G564)*E564))</f>
        <v>0</v>
      </c>
    </row>
    <row r="561" spans="1:28" ht="15.75" customHeight="1">
      <c r="A561" s="550"/>
      <c r="B561" s="551"/>
      <c r="C561" s="551"/>
      <c r="D561" s="552"/>
      <c r="E561" s="510"/>
      <c r="F561" s="511"/>
      <c r="G561" s="510"/>
      <c r="H561" s="513"/>
      <c r="I561" s="511"/>
      <c r="J561" s="520" t="s">
        <v>16</v>
      </c>
      <c r="K561" s="521"/>
      <c r="L561" s="522"/>
      <c r="M561" s="520" t="s">
        <v>17</v>
      </c>
      <c r="N561" s="521"/>
      <c r="O561" s="522"/>
      <c r="P561" s="520" t="s">
        <v>18</v>
      </c>
      <c r="Q561" s="521"/>
      <c r="R561" s="522"/>
      <c r="S561" s="520" t="s">
        <v>8</v>
      </c>
      <c r="T561" s="521"/>
      <c r="U561" s="522"/>
      <c r="V561" s="520" t="s">
        <v>13</v>
      </c>
      <c r="W561" s="521"/>
      <c r="X561" s="522"/>
      <c r="Y561" s="520" t="s">
        <v>149</v>
      </c>
      <c r="Z561" s="521"/>
      <c r="AA561" s="522"/>
      <c r="AB561" s="518"/>
    </row>
    <row r="562" spans="1:28" ht="15.75" customHeight="1">
      <c r="A562" s="523" t="str">
        <f>T(A447)</f>
        <v>Fire Suppression</v>
      </c>
      <c r="B562" s="524"/>
      <c r="C562" s="141" t="str">
        <f>T(C447)</f>
        <v>LR</v>
      </c>
      <c r="D562" s="144">
        <f>SUM(D447)</f>
        <v>16</v>
      </c>
      <c r="E562" s="525">
        <v>1</v>
      </c>
      <c r="F562" s="526"/>
      <c r="G562" s="525">
        <f>SUM(G447)</f>
        <v>0</v>
      </c>
      <c r="H562" s="529"/>
      <c r="I562" s="526"/>
      <c r="J562" s="531">
        <v>0</v>
      </c>
      <c r="K562" s="532"/>
      <c r="L562" s="533"/>
      <c r="M562" s="531">
        <v>0</v>
      </c>
      <c r="N562" s="532"/>
      <c r="O562" s="533"/>
      <c r="P562" s="531">
        <v>0</v>
      </c>
      <c r="Q562" s="532"/>
      <c r="R562" s="533"/>
      <c r="S562" s="531">
        <v>0</v>
      </c>
      <c r="T562" s="532"/>
      <c r="U562" s="533"/>
      <c r="V562" s="531">
        <v>0</v>
      </c>
      <c r="W562" s="532"/>
      <c r="X562" s="533"/>
      <c r="Y562" s="531">
        <v>0</v>
      </c>
      <c r="Z562" s="532"/>
      <c r="AA562" s="533"/>
      <c r="AB562" s="518"/>
    </row>
    <row r="563" spans="1:28" ht="15.75" customHeight="1">
      <c r="A563" s="537" t="str">
        <f>T(A448)</f>
        <v/>
      </c>
      <c r="B563" s="538"/>
      <c r="C563" s="538"/>
      <c r="D563" s="539"/>
      <c r="E563" s="527"/>
      <c r="F563" s="528"/>
      <c r="G563" s="527"/>
      <c r="H563" s="530"/>
      <c r="I563" s="528"/>
      <c r="J563" s="534"/>
      <c r="K563" s="535"/>
      <c r="L563" s="536"/>
      <c r="M563" s="534"/>
      <c r="N563" s="535"/>
      <c r="O563" s="536"/>
      <c r="P563" s="534"/>
      <c r="Q563" s="535"/>
      <c r="R563" s="536"/>
      <c r="S563" s="534"/>
      <c r="T563" s="535"/>
      <c r="U563" s="536"/>
      <c r="V563" s="534"/>
      <c r="W563" s="535"/>
      <c r="X563" s="536"/>
      <c r="Y563" s="534"/>
      <c r="Z563" s="535"/>
      <c r="AA563" s="536"/>
      <c r="AB563" s="518"/>
    </row>
    <row r="564" spans="1:28" ht="15.75" customHeight="1" thickBot="1">
      <c r="A564" s="540"/>
      <c r="B564" s="541"/>
      <c r="C564" s="541"/>
      <c r="D564" s="542"/>
      <c r="E564" s="543">
        <f>SUM(E562)</f>
        <v>1</v>
      </c>
      <c r="F564" s="544"/>
      <c r="G564" s="545">
        <f>SUM(G562)</f>
        <v>0</v>
      </c>
      <c r="H564" s="543"/>
      <c r="I564" s="544"/>
      <c r="J564" s="545">
        <f>SUM((J562+M562+P562)/3)</f>
        <v>0</v>
      </c>
      <c r="K564" s="543"/>
      <c r="L564" s="543"/>
      <c r="M564" s="543"/>
      <c r="N564" s="543"/>
      <c r="O564" s="543"/>
      <c r="P564" s="543"/>
      <c r="Q564" s="543"/>
      <c r="R564" s="544"/>
      <c r="S564" s="545">
        <f>SUM(((S562*3)+V562+Y562)/5)</f>
        <v>0</v>
      </c>
      <c r="T564" s="543"/>
      <c r="U564" s="543"/>
      <c r="V564" s="543"/>
      <c r="W564" s="543"/>
      <c r="X564" s="543"/>
      <c r="Y564" s="543"/>
      <c r="Z564" s="543"/>
      <c r="AA564" s="544"/>
      <c r="AB564" s="519"/>
    </row>
    <row r="565" spans="1:28" ht="15.75" customHeight="1" thickBot="1">
      <c r="J565" s="143"/>
      <c r="K565" s="143"/>
      <c r="L565" s="143"/>
      <c r="M565" s="143"/>
      <c r="N565" s="143"/>
      <c r="O565" s="143"/>
      <c r="P565" s="143"/>
      <c r="Q565" s="143"/>
      <c r="R565" s="143"/>
      <c r="S565" s="143"/>
      <c r="T565" s="143"/>
      <c r="U565" s="143"/>
      <c r="V565" s="143"/>
      <c r="W565" s="143"/>
      <c r="X565" s="143"/>
      <c r="Y565" s="143"/>
      <c r="Z565" s="143"/>
      <c r="AA565" s="143"/>
    </row>
    <row r="566" spans="1:28" ht="15.75" customHeight="1">
      <c r="A566" s="547" t="str">
        <f>T(A560)</f>
        <v>Cyber Attack</v>
      </c>
      <c r="B566" s="548"/>
      <c r="C566" s="548"/>
      <c r="D566" s="549"/>
      <c r="E566" s="508" t="s">
        <v>45</v>
      </c>
      <c r="F566" s="509"/>
      <c r="G566" s="508" t="s">
        <v>3</v>
      </c>
      <c r="H566" s="512"/>
      <c r="I566" s="509"/>
      <c r="J566" s="514" t="s">
        <v>15</v>
      </c>
      <c r="K566" s="515"/>
      <c r="L566" s="515"/>
      <c r="M566" s="515"/>
      <c r="N566" s="515"/>
      <c r="O566" s="515"/>
      <c r="P566" s="515"/>
      <c r="Q566" s="515"/>
      <c r="R566" s="516"/>
      <c r="S566" s="514" t="s">
        <v>7</v>
      </c>
      <c r="T566" s="515"/>
      <c r="U566" s="515"/>
      <c r="V566" s="515"/>
      <c r="W566" s="515"/>
      <c r="X566" s="515"/>
      <c r="Y566" s="515"/>
      <c r="Z566" s="515"/>
      <c r="AA566" s="516"/>
      <c r="AB566" s="517">
        <f>SUM(((((J570+S570)/2)*G570)*E570))</f>
        <v>0</v>
      </c>
    </row>
    <row r="567" spans="1:28" ht="15.75" customHeight="1">
      <c r="A567" s="550"/>
      <c r="B567" s="551"/>
      <c r="C567" s="551"/>
      <c r="D567" s="552"/>
      <c r="E567" s="510"/>
      <c r="F567" s="511"/>
      <c r="G567" s="510"/>
      <c r="H567" s="513"/>
      <c r="I567" s="511"/>
      <c r="J567" s="520" t="s">
        <v>16</v>
      </c>
      <c r="K567" s="521"/>
      <c r="L567" s="522"/>
      <c r="M567" s="520" t="s">
        <v>17</v>
      </c>
      <c r="N567" s="521"/>
      <c r="O567" s="522"/>
      <c r="P567" s="520" t="s">
        <v>18</v>
      </c>
      <c r="Q567" s="521"/>
      <c r="R567" s="522"/>
      <c r="S567" s="520" t="s">
        <v>8</v>
      </c>
      <c r="T567" s="521"/>
      <c r="U567" s="522"/>
      <c r="V567" s="520" t="s">
        <v>13</v>
      </c>
      <c r="W567" s="521"/>
      <c r="X567" s="522"/>
      <c r="Y567" s="520" t="s">
        <v>149</v>
      </c>
      <c r="Z567" s="521"/>
      <c r="AA567" s="522"/>
      <c r="AB567" s="518"/>
    </row>
    <row r="568" spans="1:28" ht="15.75" customHeight="1">
      <c r="A568" s="523" t="str">
        <f>T(A453)</f>
        <v>Power Generation/Distribution</v>
      </c>
      <c r="B568" s="524"/>
      <c r="C568" s="141" t="str">
        <f>T(C453)</f>
        <v>LR</v>
      </c>
      <c r="D568" s="144">
        <f>SUM(D453)</f>
        <v>17</v>
      </c>
      <c r="E568" s="525">
        <v>1</v>
      </c>
      <c r="F568" s="526"/>
      <c r="G568" s="525">
        <f>SUM(G453)</f>
        <v>0</v>
      </c>
      <c r="H568" s="529"/>
      <c r="I568" s="526"/>
      <c r="J568" s="531">
        <v>0</v>
      </c>
      <c r="K568" s="532"/>
      <c r="L568" s="533"/>
      <c r="M568" s="531">
        <v>0</v>
      </c>
      <c r="N568" s="532"/>
      <c r="O568" s="533"/>
      <c r="P568" s="531">
        <v>0</v>
      </c>
      <c r="Q568" s="532"/>
      <c r="R568" s="533"/>
      <c r="S568" s="531">
        <v>0</v>
      </c>
      <c r="T568" s="532"/>
      <c r="U568" s="533"/>
      <c r="V568" s="531">
        <v>0</v>
      </c>
      <c r="W568" s="532"/>
      <c r="X568" s="533"/>
      <c r="Y568" s="531">
        <v>0</v>
      </c>
      <c r="Z568" s="532"/>
      <c r="AA568" s="533"/>
      <c r="AB568" s="518"/>
    </row>
    <row r="569" spans="1:28" ht="15.75" customHeight="1">
      <c r="A569" s="537" t="str">
        <f>T(A454)</f>
        <v/>
      </c>
      <c r="B569" s="538"/>
      <c r="C569" s="538"/>
      <c r="D569" s="539"/>
      <c r="E569" s="527"/>
      <c r="F569" s="528"/>
      <c r="G569" s="527"/>
      <c r="H569" s="530"/>
      <c r="I569" s="528"/>
      <c r="J569" s="534"/>
      <c r="K569" s="535"/>
      <c r="L569" s="536"/>
      <c r="M569" s="534"/>
      <c r="N569" s="535"/>
      <c r="O569" s="536"/>
      <c r="P569" s="534"/>
      <c r="Q569" s="535"/>
      <c r="R569" s="536"/>
      <c r="S569" s="534"/>
      <c r="T569" s="535"/>
      <c r="U569" s="536"/>
      <c r="V569" s="534"/>
      <c r="W569" s="535"/>
      <c r="X569" s="536"/>
      <c r="Y569" s="534"/>
      <c r="Z569" s="535"/>
      <c r="AA569" s="536"/>
      <c r="AB569" s="518"/>
    </row>
    <row r="570" spans="1:28" ht="15.75" customHeight="1" thickBot="1">
      <c r="A570" s="540"/>
      <c r="B570" s="541"/>
      <c r="C570" s="541"/>
      <c r="D570" s="542"/>
      <c r="E570" s="543">
        <f>SUM(E568)</f>
        <v>1</v>
      </c>
      <c r="F570" s="544"/>
      <c r="G570" s="545">
        <f>SUM(G568)</f>
        <v>0</v>
      </c>
      <c r="H570" s="543"/>
      <c r="I570" s="544"/>
      <c r="J570" s="545">
        <f>SUM((J568+M568+P568)/3)</f>
        <v>0</v>
      </c>
      <c r="K570" s="543"/>
      <c r="L570" s="543"/>
      <c r="M570" s="543"/>
      <c r="N570" s="543"/>
      <c r="O570" s="543"/>
      <c r="P570" s="543"/>
      <c r="Q570" s="543"/>
      <c r="R570" s="544"/>
      <c r="S570" s="545">
        <f>SUM(((S568*3)+V568+Y568)/5)</f>
        <v>0</v>
      </c>
      <c r="T570" s="543"/>
      <c r="U570" s="543"/>
      <c r="V570" s="543"/>
      <c r="W570" s="543"/>
      <c r="X570" s="543"/>
      <c r="Y570" s="543"/>
      <c r="Z570" s="543"/>
      <c r="AA570" s="544"/>
      <c r="AB570" s="519"/>
    </row>
    <row r="571" spans="1:28" ht="15.75" customHeight="1" thickBot="1">
      <c r="J571" s="145"/>
      <c r="K571" s="145"/>
      <c r="L571" s="145"/>
      <c r="M571" s="145"/>
      <c r="N571" s="145"/>
      <c r="O571" s="145"/>
      <c r="P571" s="145"/>
      <c r="Q571" s="145"/>
      <c r="R571" s="145"/>
      <c r="S571" s="145"/>
      <c r="T571" s="145"/>
      <c r="U571" s="145"/>
      <c r="V571" s="145"/>
      <c r="W571" s="145"/>
      <c r="X571" s="145"/>
      <c r="Y571" s="145"/>
      <c r="Z571" s="145"/>
      <c r="AA571" s="145"/>
      <c r="AB571" s="158"/>
    </row>
    <row r="572" spans="1:28" ht="15.75" customHeight="1">
      <c r="A572" s="547" t="str">
        <f>T(A566)</f>
        <v>Cyber Attack</v>
      </c>
      <c r="B572" s="548"/>
      <c r="C572" s="548"/>
      <c r="D572" s="549"/>
      <c r="E572" s="508" t="s">
        <v>45</v>
      </c>
      <c r="F572" s="509"/>
      <c r="G572" s="508" t="s">
        <v>3</v>
      </c>
      <c r="H572" s="512"/>
      <c r="I572" s="509"/>
      <c r="J572" s="514" t="s">
        <v>15</v>
      </c>
      <c r="K572" s="515"/>
      <c r="L572" s="515"/>
      <c r="M572" s="515"/>
      <c r="N572" s="515"/>
      <c r="O572" s="515"/>
      <c r="P572" s="515"/>
      <c r="Q572" s="515"/>
      <c r="R572" s="516"/>
      <c r="S572" s="514" t="s">
        <v>7</v>
      </c>
      <c r="T572" s="515"/>
      <c r="U572" s="515"/>
      <c r="V572" s="515"/>
      <c r="W572" s="515"/>
      <c r="X572" s="515"/>
      <c r="Y572" s="515"/>
      <c r="Z572" s="515"/>
      <c r="AA572" s="516"/>
      <c r="AB572" s="517">
        <f>SUM(((((J576+S576)/2)*G576)*E576))</f>
        <v>0</v>
      </c>
    </row>
    <row r="573" spans="1:28" ht="15.75" customHeight="1">
      <c r="A573" s="550"/>
      <c r="B573" s="551"/>
      <c r="C573" s="551"/>
      <c r="D573" s="552"/>
      <c r="E573" s="510"/>
      <c r="F573" s="511"/>
      <c r="G573" s="510"/>
      <c r="H573" s="513"/>
      <c r="I573" s="511"/>
      <c r="J573" s="520" t="s">
        <v>16</v>
      </c>
      <c r="K573" s="521"/>
      <c r="L573" s="522"/>
      <c r="M573" s="520" t="s">
        <v>17</v>
      </c>
      <c r="N573" s="521"/>
      <c r="O573" s="522"/>
      <c r="P573" s="520" t="s">
        <v>18</v>
      </c>
      <c r="Q573" s="521"/>
      <c r="R573" s="522"/>
      <c r="S573" s="520" t="s">
        <v>8</v>
      </c>
      <c r="T573" s="521"/>
      <c r="U573" s="522"/>
      <c r="V573" s="520" t="s">
        <v>13</v>
      </c>
      <c r="W573" s="521"/>
      <c r="X573" s="522"/>
      <c r="Y573" s="520" t="s">
        <v>149</v>
      </c>
      <c r="Z573" s="521"/>
      <c r="AA573" s="572"/>
      <c r="AB573" s="518"/>
    </row>
    <row r="574" spans="1:28" ht="15.75" customHeight="1">
      <c r="A574" s="523" t="str">
        <f>T(A459)</f>
        <v>Yards</v>
      </c>
      <c r="B574" s="524"/>
      <c r="C574" s="141" t="str">
        <f>T(C459)</f>
        <v>LR</v>
      </c>
      <c r="D574" s="144">
        <f>SUM(D459)</f>
        <v>18</v>
      </c>
      <c r="E574" s="525">
        <v>1</v>
      </c>
      <c r="F574" s="526"/>
      <c r="G574" s="525">
        <f>SUM(G459)</f>
        <v>0</v>
      </c>
      <c r="H574" s="529"/>
      <c r="I574" s="526"/>
      <c r="J574" s="531">
        <v>0</v>
      </c>
      <c r="K574" s="532"/>
      <c r="L574" s="533"/>
      <c r="M574" s="531">
        <v>0</v>
      </c>
      <c r="N574" s="532"/>
      <c r="O574" s="533"/>
      <c r="P574" s="531">
        <v>0</v>
      </c>
      <c r="Q574" s="532"/>
      <c r="R574" s="533"/>
      <c r="S574" s="531">
        <v>0</v>
      </c>
      <c r="T574" s="532"/>
      <c r="U574" s="533"/>
      <c r="V574" s="531">
        <v>0</v>
      </c>
      <c r="W574" s="532"/>
      <c r="X574" s="533"/>
      <c r="Y574" s="531">
        <v>0</v>
      </c>
      <c r="Z574" s="532"/>
      <c r="AA574" s="533"/>
      <c r="AB574" s="518"/>
    </row>
    <row r="575" spans="1:28" ht="15.75" customHeight="1">
      <c r="A575" s="537" t="str">
        <f>T(A460)</f>
        <v/>
      </c>
      <c r="B575" s="538"/>
      <c r="C575" s="538"/>
      <c r="D575" s="539"/>
      <c r="E575" s="527"/>
      <c r="F575" s="528"/>
      <c r="G575" s="527"/>
      <c r="H575" s="530"/>
      <c r="I575" s="528"/>
      <c r="J575" s="534"/>
      <c r="K575" s="535"/>
      <c r="L575" s="536"/>
      <c r="M575" s="534"/>
      <c r="N575" s="535"/>
      <c r="O575" s="536"/>
      <c r="P575" s="534"/>
      <c r="Q575" s="535"/>
      <c r="R575" s="536"/>
      <c r="S575" s="534"/>
      <c r="T575" s="535"/>
      <c r="U575" s="536"/>
      <c r="V575" s="534"/>
      <c r="W575" s="535"/>
      <c r="X575" s="536"/>
      <c r="Y575" s="534"/>
      <c r="Z575" s="535"/>
      <c r="AA575" s="536"/>
      <c r="AB575" s="518"/>
    </row>
    <row r="576" spans="1:28" ht="15.75" customHeight="1" thickBot="1">
      <c r="A576" s="540"/>
      <c r="B576" s="541"/>
      <c r="C576" s="541"/>
      <c r="D576" s="542"/>
      <c r="E576" s="543">
        <f>SUM(E574)</f>
        <v>1</v>
      </c>
      <c r="F576" s="544"/>
      <c r="G576" s="545">
        <f>SUM(G574)</f>
        <v>0</v>
      </c>
      <c r="H576" s="543"/>
      <c r="I576" s="544"/>
      <c r="J576" s="545">
        <f>SUM((J574+M574+P574)/3)</f>
        <v>0</v>
      </c>
      <c r="K576" s="543"/>
      <c r="L576" s="543"/>
      <c r="M576" s="543"/>
      <c r="N576" s="543"/>
      <c r="O576" s="543"/>
      <c r="P576" s="543"/>
      <c r="Q576" s="543"/>
      <c r="R576" s="544"/>
      <c r="S576" s="545">
        <f>SUM(((S574*3)+V574+Y574)/5)</f>
        <v>0</v>
      </c>
      <c r="T576" s="543"/>
      <c r="U576" s="543"/>
      <c r="V576" s="543"/>
      <c r="W576" s="543"/>
      <c r="X576" s="543"/>
      <c r="Y576" s="543"/>
      <c r="Z576" s="543"/>
      <c r="AA576" s="544"/>
      <c r="AB576" s="519"/>
    </row>
    <row r="577" spans="1:28" ht="15.75" customHeight="1" thickBot="1">
      <c r="J577" s="145"/>
      <c r="K577" s="145"/>
      <c r="L577" s="145"/>
      <c r="M577" s="145"/>
      <c r="N577" s="145"/>
      <c r="O577" s="145"/>
      <c r="P577" s="145"/>
      <c r="Q577" s="145"/>
      <c r="R577" s="145"/>
      <c r="S577" s="145"/>
      <c r="T577" s="145"/>
      <c r="U577" s="145"/>
      <c r="V577" s="145"/>
      <c r="W577" s="145"/>
      <c r="X577" s="145"/>
      <c r="Y577" s="145"/>
      <c r="Z577" s="145"/>
      <c r="AA577" s="145"/>
    </row>
    <row r="578" spans="1:28" ht="15.75" customHeight="1">
      <c r="A578" s="547" t="str">
        <f>T(A572)</f>
        <v>Cyber Attack</v>
      </c>
      <c r="B578" s="548"/>
      <c r="C578" s="548"/>
      <c r="D578" s="549"/>
      <c r="E578" s="508" t="s">
        <v>45</v>
      </c>
      <c r="F578" s="509"/>
      <c r="G578" s="508" t="s">
        <v>3</v>
      </c>
      <c r="H578" s="512"/>
      <c r="I578" s="509"/>
      <c r="J578" s="514" t="s">
        <v>15</v>
      </c>
      <c r="K578" s="515"/>
      <c r="L578" s="515"/>
      <c r="M578" s="515"/>
      <c r="N578" s="515"/>
      <c r="O578" s="515"/>
      <c r="P578" s="515"/>
      <c r="Q578" s="515"/>
      <c r="R578" s="516"/>
      <c r="S578" s="514" t="s">
        <v>7</v>
      </c>
      <c r="T578" s="515"/>
      <c r="U578" s="515"/>
      <c r="V578" s="515"/>
      <c r="W578" s="515"/>
      <c r="X578" s="515"/>
      <c r="Y578" s="515"/>
      <c r="Z578" s="515"/>
      <c r="AA578" s="516"/>
      <c r="AB578" s="517">
        <f>SUM(((((J582+S582)/2)*G582)*E582))</f>
        <v>0</v>
      </c>
    </row>
    <row r="579" spans="1:28" ht="15.75" customHeight="1">
      <c r="A579" s="550"/>
      <c r="B579" s="551"/>
      <c r="C579" s="551"/>
      <c r="D579" s="552"/>
      <c r="E579" s="510"/>
      <c r="F579" s="511"/>
      <c r="G579" s="510"/>
      <c r="H579" s="513"/>
      <c r="I579" s="511"/>
      <c r="J579" s="520" t="s">
        <v>16</v>
      </c>
      <c r="K579" s="521"/>
      <c r="L579" s="522"/>
      <c r="M579" s="520" t="s">
        <v>17</v>
      </c>
      <c r="N579" s="521"/>
      <c r="O579" s="522"/>
      <c r="P579" s="520" t="s">
        <v>18</v>
      </c>
      <c r="Q579" s="521"/>
      <c r="R579" s="522"/>
      <c r="S579" s="520" t="s">
        <v>8</v>
      </c>
      <c r="T579" s="521"/>
      <c r="U579" s="522"/>
      <c r="V579" s="520" t="s">
        <v>13</v>
      </c>
      <c r="W579" s="521"/>
      <c r="X579" s="522"/>
      <c r="Y579" s="520" t="s">
        <v>149</v>
      </c>
      <c r="Z579" s="521"/>
      <c r="AA579" s="522"/>
      <c r="AB579" s="518"/>
    </row>
    <row r="580" spans="1:28" ht="15.75" customHeight="1">
      <c r="A580" s="523" t="str">
        <f>T(A465)</f>
        <v>Maintenance Barns/Facilities</v>
      </c>
      <c r="B580" s="524"/>
      <c r="C580" s="141" t="str">
        <f>T(C465)</f>
        <v>LR</v>
      </c>
      <c r="D580" s="144">
        <f>SUM(D465)</f>
        <v>19</v>
      </c>
      <c r="E580" s="525">
        <v>1</v>
      </c>
      <c r="F580" s="526"/>
      <c r="G580" s="525">
        <f>SUM(G465)</f>
        <v>0</v>
      </c>
      <c r="H580" s="529"/>
      <c r="I580" s="526"/>
      <c r="J580" s="531">
        <v>0</v>
      </c>
      <c r="K580" s="532"/>
      <c r="L580" s="533"/>
      <c r="M580" s="531">
        <v>0</v>
      </c>
      <c r="N580" s="532"/>
      <c r="O580" s="533"/>
      <c r="P580" s="531">
        <v>0</v>
      </c>
      <c r="Q580" s="532"/>
      <c r="R580" s="533"/>
      <c r="S580" s="531">
        <v>0</v>
      </c>
      <c r="T580" s="532"/>
      <c r="U580" s="533"/>
      <c r="V580" s="531">
        <v>0</v>
      </c>
      <c r="W580" s="532"/>
      <c r="X580" s="533"/>
      <c r="Y580" s="531">
        <v>0</v>
      </c>
      <c r="Z580" s="532"/>
      <c r="AA580" s="533"/>
      <c r="AB580" s="518"/>
    </row>
    <row r="581" spans="1:28" ht="15.75" customHeight="1">
      <c r="A581" s="537" t="str">
        <f>T(A466)</f>
        <v/>
      </c>
      <c r="B581" s="538"/>
      <c r="C581" s="538"/>
      <c r="D581" s="539"/>
      <c r="E581" s="527"/>
      <c r="F581" s="528"/>
      <c r="G581" s="527"/>
      <c r="H581" s="530"/>
      <c r="I581" s="528"/>
      <c r="J581" s="534"/>
      <c r="K581" s="535"/>
      <c r="L581" s="536"/>
      <c r="M581" s="534"/>
      <c r="N581" s="535"/>
      <c r="O581" s="536"/>
      <c r="P581" s="534"/>
      <c r="Q581" s="535"/>
      <c r="R581" s="536"/>
      <c r="S581" s="534"/>
      <c r="T581" s="535"/>
      <c r="U581" s="536"/>
      <c r="V581" s="534"/>
      <c r="W581" s="535"/>
      <c r="X581" s="536"/>
      <c r="Y581" s="534"/>
      <c r="Z581" s="535"/>
      <c r="AA581" s="536"/>
      <c r="AB581" s="518"/>
    </row>
    <row r="582" spans="1:28" ht="15.75" customHeight="1" thickBot="1">
      <c r="A582" s="540"/>
      <c r="B582" s="541"/>
      <c r="C582" s="541"/>
      <c r="D582" s="542"/>
      <c r="E582" s="543">
        <f>SUM(E580)</f>
        <v>1</v>
      </c>
      <c r="F582" s="544"/>
      <c r="G582" s="545">
        <f>SUM(G580)</f>
        <v>0</v>
      </c>
      <c r="H582" s="543"/>
      <c r="I582" s="544"/>
      <c r="J582" s="545">
        <f>SUM((J580+M580+P580)/3)</f>
        <v>0</v>
      </c>
      <c r="K582" s="543"/>
      <c r="L582" s="543"/>
      <c r="M582" s="543"/>
      <c r="N582" s="543"/>
      <c r="O582" s="543"/>
      <c r="P582" s="543"/>
      <c r="Q582" s="543"/>
      <c r="R582" s="544"/>
      <c r="S582" s="545">
        <f>SUM(((S580*3)+V580+Y580)/5)</f>
        <v>0</v>
      </c>
      <c r="T582" s="543"/>
      <c r="U582" s="543"/>
      <c r="V582" s="543"/>
      <c r="W582" s="543"/>
      <c r="X582" s="543"/>
      <c r="Y582" s="543"/>
      <c r="Z582" s="543"/>
      <c r="AA582" s="544"/>
      <c r="AB582" s="519"/>
    </row>
    <row r="583" spans="1:28" ht="15.75" customHeight="1"/>
    <row r="584" spans="1:28" ht="31.8" thickBot="1">
      <c r="A584" s="546" t="str">
        <f>T(Definitions!D24)</f>
        <v>Natural Disaster</v>
      </c>
      <c r="B584" s="546"/>
      <c r="C584" s="546"/>
      <c r="D584" s="546"/>
      <c r="E584" s="546"/>
      <c r="F584" s="546"/>
      <c r="G584" s="546"/>
      <c r="H584" s="546"/>
      <c r="I584" s="546"/>
      <c r="J584" s="546"/>
      <c r="K584" s="546"/>
      <c r="L584" s="546"/>
      <c r="M584" s="546"/>
      <c r="N584" s="546"/>
      <c r="O584" s="546"/>
      <c r="P584" s="546"/>
      <c r="Q584" s="546"/>
      <c r="R584" s="546"/>
      <c r="S584" s="546"/>
      <c r="T584" s="546"/>
      <c r="U584" s="546"/>
      <c r="V584" s="546"/>
      <c r="W584" s="546"/>
      <c r="X584" s="546"/>
      <c r="Y584" s="546"/>
      <c r="Z584" s="546"/>
      <c r="AA584" s="546"/>
      <c r="AB584" s="546"/>
    </row>
    <row r="585" spans="1:28" ht="15.75" customHeight="1">
      <c r="A585" s="547" t="str">
        <f>T(A584)</f>
        <v>Natural Disaster</v>
      </c>
      <c r="B585" s="548"/>
      <c r="C585" s="548"/>
      <c r="D585" s="549"/>
      <c r="E585" s="553" t="s">
        <v>45</v>
      </c>
      <c r="F585" s="554"/>
      <c r="G585" s="508" t="s">
        <v>3</v>
      </c>
      <c r="H585" s="512"/>
      <c r="I585" s="509"/>
      <c r="J585" s="514" t="s">
        <v>15</v>
      </c>
      <c r="K585" s="515"/>
      <c r="L585" s="515"/>
      <c r="M585" s="515"/>
      <c r="N585" s="515"/>
      <c r="O585" s="515"/>
      <c r="P585" s="515"/>
      <c r="Q585" s="515"/>
      <c r="R585" s="516"/>
      <c r="S585" s="514" t="s">
        <v>7</v>
      </c>
      <c r="T585" s="515"/>
      <c r="U585" s="515"/>
      <c r="V585" s="515"/>
      <c r="W585" s="515"/>
      <c r="X585" s="515"/>
      <c r="Y585" s="515"/>
      <c r="Z585" s="515"/>
      <c r="AA585" s="516"/>
      <c r="AB585" s="517">
        <f>SUM(((((J589+S589)/2)*G589)*E589))</f>
        <v>0</v>
      </c>
    </row>
    <row r="586" spans="1:28" ht="15.75" customHeight="1">
      <c r="A586" s="550"/>
      <c r="B586" s="551"/>
      <c r="C586" s="551"/>
      <c r="D586" s="552"/>
      <c r="E586" s="555"/>
      <c r="F586" s="556"/>
      <c r="G586" s="510"/>
      <c r="H586" s="513"/>
      <c r="I586" s="511"/>
      <c r="J586" s="520" t="s">
        <v>16</v>
      </c>
      <c r="K586" s="521"/>
      <c r="L586" s="522"/>
      <c r="M586" s="520" t="s">
        <v>17</v>
      </c>
      <c r="N586" s="521"/>
      <c r="O586" s="522"/>
      <c r="P586" s="520" t="s">
        <v>18</v>
      </c>
      <c r="Q586" s="521"/>
      <c r="R586" s="522"/>
      <c r="S586" s="520" t="s">
        <v>8</v>
      </c>
      <c r="T586" s="521"/>
      <c r="U586" s="522"/>
      <c r="V586" s="520" t="s">
        <v>13</v>
      </c>
      <c r="W586" s="521"/>
      <c r="X586" s="522"/>
      <c r="Y586" s="520" t="s">
        <v>149</v>
      </c>
      <c r="Z586" s="521"/>
      <c r="AA586" s="522"/>
      <c r="AB586" s="518"/>
    </row>
    <row r="587" spans="1:28" ht="15.75" customHeight="1">
      <c r="A587" s="523" t="str">
        <f>T(A472)</f>
        <v>Headquarters Building</v>
      </c>
      <c r="B587" s="524"/>
      <c r="C587" s="141" t="str">
        <f>T(C472)</f>
        <v>LR</v>
      </c>
      <c r="D587" s="144">
        <f>SUM(D472)</f>
        <v>1</v>
      </c>
      <c r="E587" s="525">
        <v>1</v>
      </c>
      <c r="F587" s="526"/>
      <c r="G587" s="525">
        <f>SUM(G472)</f>
        <v>0</v>
      </c>
      <c r="H587" s="529"/>
      <c r="I587" s="526"/>
      <c r="J587" s="531">
        <v>0</v>
      </c>
      <c r="K587" s="532"/>
      <c r="L587" s="533"/>
      <c r="M587" s="531">
        <v>0</v>
      </c>
      <c r="N587" s="532"/>
      <c r="O587" s="533"/>
      <c r="P587" s="531">
        <v>0</v>
      </c>
      <c r="Q587" s="532"/>
      <c r="R587" s="533"/>
      <c r="S587" s="531">
        <v>0</v>
      </c>
      <c r="T587" s="532"/>
      <c r="U587" s="533"/>
      <c r="V587" s="531">
        <v>0</v>
      </c>
      <c r="W587" s="532"/>
      <c r="X587" s="533"/>
      <c r="Y587" s="531">
        <v>0</v>
      </c>
      <c r="Z587" s="532"/>
      <c r="AA587" s="533"/>
      <c r="AB587" s="518"/>
    </row>
    <row r="588" spans="1:28" ht="15.75" customHeight="1">
      <c r="A588" s="537" t="str">
        <f>T(A473)</f>
        <v/>
      </c>
      <c r="B588" s="538"/>
      <c r="C588" s="538"/>
      <c r="D588" s="539"/>
      <c r="E588" s="527"/>
      <c r="F588" s="528"/>
      <c r="G588" s="527"/>
      <c r="H588" s="530"/>
      <c r="I588" s="528"/>
      <c r="J588" s="534"/>
      <c r="K588" s="535"/>
      <c r="L588" s="536"/>
      <c r="M588" s="534"/>
      <c r="N588" s="535"/>
      <c r="O588" s="536"/>
      <c r="P588" s="534"/>
      <c r="Q588" s="535"/>
      <c r="R588" s="536"/>
      <c r="S588" s="534"/>
      <c r="T588" s="535"/>
      <c r="U588" s="536"/>
      <c r="V588" s="534"/>
      <c r="W588" s="535"/>
      <c r="X588" s="536"/>
      <c r="Y588" s="534"/>
      <c r="Z588" s="535"/>
      <c r="AA588" s="536"/>
      <c r="AB588" s="518"/>
    </row>
    <row r="589" spans="1:28" ht="15.75" customHeight="1" thickBot="1">
      <c r="A589" s="540"/>
      <c r="B589" s="541"/>
      <c r="C589" s="541"/>
      <c r="D589" s="542"/>
      <c r="E589" s="543">
        <f>SUM(E587)</f>
        <v>1</v>
      </c>
      <c r="F589" s="544"/>
      <c r="G589" s="545">
        <f>SUM(G587)</f>
        <v>0</v>
      </c>
      <c r="H589" s="543"/>
      <c r="I589" s="544"/>
      <c r="J589" s="545">
        <f>SUM((J587+M587+P587)/3)</f>
        <v>0</v>
      </c>
      <c r="K589" s="543"/>
      <c r="L589" s="543"/>
      <c r="M589" s="543"/>
      <c r="N589" s="543"/>
      <c r="O589" s="543"/>
      <c r="P589" s="543"/>
      <c r="Q589" s="543"/>
      <c r="R589" s="544"/>
      <c r="S589" s="545">
        <f>SUM(((S587*3)+V587+Y587)/5)</f>
        <v>0</v>
      </c>
      <c r="T589" s="543"/>
      <c r="U589" s="543"/>
      <c r="V589" s="543"/>
      <c r="W589" s="543"/>
      <c r="X589" s="543"/>
      <c r="Y589" s="543"/>
      <c r="Z589" s="543"/>
      <c r="AA589" s="544"/>
      <c r="AB589" s="519"/>
    </row>
    <row r="590" spans="1:28" ht="15.75" customHeight="1" thickBot="1">
      <c r="A590" s="161"/>
      <c r="B590" s="161"/>
      <c r="C590" s="161"/>
      <c r="D590" s="161"/>
      <c r="E590" s="161"/>
      <c r="F590" s="161"/>
      <c r="G590" s="161"/>
      <c r="H590" s="161"/>
      <c r="I590" s="161"/>
      <c r="J590" s="143"/>
      <c r="K590" s="143"/>
      <c r="L590" s="143"/>
      <c r="M590" s="143"/>
      <c r="N590" s="143"/>
      <c r="O590" s="143"/>
      <c r="P590" s="143"/>
      <c r="Q590" s="143"/>
      <c r="R590" s="143"/>
      <c r="S590" s="143"/>
      <c r="T590" s="143"/>
      <c r="U590" s="143"/>
      <c r="V590" s="143"/>
      <c r="W590" s="143"/>
      <c r="X590" s="143"/>
      <c r="Y590" s="143"/>
      <c r="Z590" s="143"/>
      <c r="AA590" s="143"/>
      <c r="AB590" s="161"/>
    </row>
    <row r="591" spans="1:28" ht="15.75" customHeight="1">
      <c r="A591" s="547" t="str">
        <f>T(A584)</f>
        <v>Natural Disaster</v>
      </c>
      <c r="B591" s="548"/>
      <c r="C591" s="548"/>
      <c r="D591" s="549"/>
      <c r="E591" s="553" t="s">
        <v>45</v>
      </c>
      <c r="F591" s="554"/>
      <c r="G591" s="508" t="s">
        <v>3</v>
      </c>
      <c r="H591" s="512"/>
      <c r="I591" s="509"/>
      <c r="J591" s="514" t="s">
        <v>15</v>
      </c>
      <c r="K591" s="515"/>
      <c r="L591" s="515"/>
      <c r="M591" s="515"/>
      <c r="N591" s="515"/>
      <c r="O591" s="515"/>
      <c r="P591" s="515"/>
      <c r="Q591" s="515"/>
      <c r="R591" s="516"/>
      <c r="S591" s="514" t="s">
        <v>7</v>
      </c>
      <c r="T591" s="515"/>
      <c r="U591" s="515"/>
      <c r="V591" s="515"/>
      <c r="W591" s="515"/>
      <c r="X591" s="515"/>
      <c r="Y591" s="515"/>
      <c r="Z591" s="515"/>
      <c r="AA591" s="516"/>
      <c r="AB591" s="517">
        <f>SUM(((((J595+S595)/2)*G595)*E595))</f>
        <v>0</v>
      </c>
    </row>
    <row r="592" spans="1:28" ht="15.75" customHeight="1">
      <c r="A592" s="550"/>
      <c r="B592" s="551"/>
      <c r="C592" s="551"/>
      <c r="D592" s="552"/>
      <c r="E592" s="555"/>
      <c r="F592" s="556"/>
      <c r="G592" s="510"/>
      <c r="H592" s="513"/>
      <c r="I592" s="511"/>
      <c r="J592" s="520" t="s">
        <v>16</v>
      </c>
      <c r="K592" s="521"/>
      <c r="L592" s="522"/>
      <c r="M592" s="520" t="s">
        <v>17</v>
      </c>
      <c r="N592" s="521"/>
      <c r="O592" s="522"/>
      <c r="P592" s="520" t="s">
        <v>18</v>
      </c>
      <c r="Q592" s="521"/>
      <c r="R592" s="522"/>
      <c r="S592" s="520" t="s">
        <v>8</v>
      </c>
      <c r="T592" s="521"/>
      <c r="U592" s="522"/>
      <c r="V592" s="520" t="s">
        <v>13</v>
      </c>
      <c r="W592" s="521"/>
      <c r="X592" s="522"/>
      <c r="Y592" s="520" t="s">
        <v>149</v>
      </c>
      <c r="Z592" s="521"/>
      <c r="AA592" s="522"/>
      <c r="AB592" s="518"/>
    </row>
    <row r="593" spans="1:28" ht="15.75" customHeight="1">
      <c r="A593" s="523" t="str">
        <f>T(A478)</f>
        <v>Major Passenger Terminals</v>
      </c>
      <c r="B593" s="524"/>
      <c r="C593" s="141" t="str">
        <f>T(C478)</f>
        <v>LR</v>
      </c>
      <c r="D593" s="144">
        <f>SUM(D478)</f>
        <v>2</v>
      </c>
      <c r="E593" s="525">
        <v>1</v>
      </c>
      <c r="F593" s="526"/>
      <c r="G593" s="525">
        <f>SUM(G478)</f>
        <v>0</v>
      </c>
      <c r="H593" s="529"/>
      <c r="I593" s="526"/>
      <c r="J593" s="531">
        <v>0</v>
      </c>
      <c r="K593" s="532"/>
      <c r="L593" s="533"/>
      <c r="M593" s="531">
        <v>0</v>
      </c>
      <c r="N593" s="532"/>
      <c r="O593" s="533"/>
      <c r="P593" s="531">
        <v>0</v>
      </c>
      <c r="Q593" s="532"/>
      <c r="R593" s="533"/>
      <c r="S593" s="531">
        <v>0</v>
      </c>
      <c r="T593" s="532"/>
      <c r="U593" s="533"/>
      <c r="V593" s="531">
        <v>0</v>
      </c>
      <c r="W593" s="532"/>
      <c r="X593" s="533"/>
      <c r="Y593" s="531">
        <v>0</v>
      </c>
      <c r="Z593" s="532"/>
      <c r="AA593" s="533"/>
      <c r="AB593" s="518"/>
    </row>
    <row r="594" spans="1:28" ht="15.75" customHeight="1">
      <c r="A594" s="537" t="str">
        <f>T(A479)</f>
        <v/>
      </c>
      <c r="B594" s="538"/>
      <c r="C594" s="538"/>
      <c r="D594" s="539"/>
      <c r="E594" s="527"/>
      <c r="F594" s="528"/>
      <c r="G594" s="527"/>
      <c r="H594" s="530"/>
      <c r="I594" s="528"/>
      <c r="J594" s="534"/>
      <c r="K594" s="535"/>
      <c r="L594" s="536"/>
      <c r="M594" s="534"/>
      <c r="N594" s="535"/>
      <c r="O594" s="536"/>
      <c r="P594" s="534"/>
      <c r="Q594" s="535"/>
      <c r="R594" s="536"/>
      <c r="S594" s="534"/>
      <c r="T594" s="535"/>
      <c r="U594" s="536"/>
      <c r="V594" s="534"/>
      <c r="W594" s="535"/>
      <c r="X594" s="536"/>
      <c r="Y594" s="534"/>
      <c r="Z594" s="535"/>
      <c r="AA594" s="536"/>
      <c r="AB594" s="518"/>
    </row>
    <row r="595" spans="1:28" ht="15.75" customHeight="1" thickBot="1">
      <c r="A595" s="540"/>
      <c r="B595" s="541"/>
      <c r="C595" s="541"/>
      <c r="D595" s="542"/>
      <c r="E595" s="543">
        <f>SUM(E593)</f>
        <v>1</v>
      </c>
      <c r="F595" s="544"/>
      <c r="G595" s="545">
        <f>SUM(G593)</f>
        <v>0</v>
      </c>
      <c r="H595" s="543"/>
      <c r="I595" s="544"/>
      <c r="J595" s="545">
        <f>SUM((J593+M593+P593)/3)</f>
        <v>0</v>
      </c>
      <c r="K595" s="543"/>
      <c r="L595" s="543"/>
      <c r="M595" s="543"/>
      <c r="N595" s="543"/>
      <c r="O595" s="543"/>
      <c r="P595" s="543"/>
      <c r="Q595" s="543"/>
      <c r="R595" s="544"/>
      <c r="S595" s="545">
        <f>SUM(((S593*3)+V593+Y593)/5)</f>
        <v>0</v>
      </c>
      <c r="T595" s="543"/>
      <c r="U595" s="543"/>
      <c r="V595" s="543"/>
      <c r="W595" s="543"/>
      <c r="X595" s="543"/>
      <c r="Y595" s="543"/>
      <c r="Z595" s="543"/>
      <c r="AA595" s="544"/>
      <c r="AB595" s="519"/>
    </row>
    <row r="596" spans="1:28" ht="15.75" customHeight="1" thickBot="1">
      <c r="E596" s="145"/>
      <c r="F596" s="145"/>
      <c r="G596" s="145"/>
      <c r="H596" s="145"/>
      <c r="I596" s="145"/>
      <c r="J596" s="145"/>
      <c r="K596" s="145"/>
      <c r="L596" s="145"/>
      <c r="M596" s="145"/>
      <c r="N596" s="145"/>
      <c r="O596" s="145"/>
      <c r="P596" s="145"/>
      <c r="Q596" s="145"/>
      <c r="R596" s="145"/>
      <c r="S596" s="145"/>
      <c r="T596" s="145"/>
      <c r="U596" s="145"/>
      <c r="V596" s="145"/>
      <c r="W596" s="145"/>
      <c r="X596" s="145"/>
      <c r="Y596" s="145"/>
      <c r="Z596" s="145"/>
      <c r="AA596" s="145"/>
      <c r="AB596" s="145"/>
    </row>
    <row r="597" spans="1:28" ht="15.75" customHeight="1">
      <c r="A597" s="547" t="str">
        <f>T(A591)</f>
        <v>Natural Disaster</v>
      </c>
      <c r="B597" s="548"/>
      <c r="C597" s="548"/>
      <c r="D597" s="549"/>
      <c r="E597" s="508" t="s">
        <v>45</v>
      </c>
      <c r="F597" s="509"/>
      <c r="G597" s="508" t="s">
        <v>3</v>
      </c>
      <c r="H597" s="512"/>
      <c r="I597" s="509"/>
      <c r="J597" s="514" t="s">
        <v>15</v>
      </c>
      <c r="K597" s="515"/>
      <c r="L597" s="515"/>
      <c r="M597" s="515"/>
      <c r="N597" s="515"/>
      <c r="O597" s="515"/>
      <c r="P597" s="515"/>
      <c r="Q597" s="515"/>
      <c r="R597" s="516"/>
      <c r="S597" s="514" t="s">
        <v>7</v>
      </c>
      <c r="T597" s="515"/>
      <c r="U597" s="515"/>
      <c r="V597" s="515"/>
      <c r="W597" s="515"/>
      <c r="X597" s="515"/>
      <c r="Y597" s="515"/>
      <c r="Z597" s="515"/>
      <c r="AA597" s="516"/>
      <c r="AB597" s="517">
        <f>SUM(((((J601+S601)/2)*G601)*E601))</f>
        <v>0</v>
      </c>
    </row>
    <row r="598" spans="1:28" ht="15.75" customHeight="1">
      <c r="A598" s="550"/>
      <c r="B598" s="551"/>
      <c r="C598" s="551"/>
      <c r="D598" s="552"/>
      <c r="E598" s="510"/>
      <c r="F598" s="511"/>
      <c r="G598" s="510"/>
      <c r="H598" s="513"/>
      <c r="I598" s="511"/>
      <c r="J598" s="520" t="s">
        <v>16</v>
      </c>
      <c r="K598" s="521"/>
      <c r="L598" s="522"/>
      <c r="M598" s="520" t="s">
        <v>17</v>
      </c>
      <c r="N598" s="521"/>
      <c r="O598" s="522"/>
      <c r="P598" s="520" t="s">
        <v>18</v>
      </c>
      <c r="Q598" s="521"/>
      <c r="R598" s="522"/>
      <c r="S598" s="520" t="s">
        <v>8</v>
      </c>
      <c r="T598" s="521"/>
      <c r="U598" s="522"/>
      <c r="V598" s="520" t="s">
        <v>13</v>
      </c>
      <c r="W598" s="521"/>
      <c r="X598" s="522"/>
      <c r="Y598" s="520" t="s">
        <v>149</v>
      </c>
      <c r="Z598" s="521"/>
      <c r="AA598" s="572"/>
      <c r="AB598" s="518"/>
    </row>
    <row r="599" spans="1:28" ht="15.75" customHeight="1">
      <c r="A599" s="523" t="str">
        <f>T(A484)</f>
        <v>Major Line Stations</v>
      </c>
      <c r="B599" s="524"/>
      <c r="C599" s="141" t="str">
        <f>T(C484)</f>
        <v>LR</v>
      </c>
      <c r="D599" s="144">
        <f>SUM(D484)</f>
        <v>3</v>
      </c>
      <c r="E599" s="525">
        <v>1</v>
      </c>
      <c r="F599" s="526"/>
      <c r="G599" s="525">
        <f>SUM(G484)</f>
        <v>0</v>
      </c>
      <c r="H599" s="529"/>
      <c r="I599" s="526"/>
      <c r="J599" s="531">
        <v>0</v>
      </c>
      <c r="K599" s="532"/>
      <c r="L599" s="533"/>
      <c r="M599" s="531">
        <v>0</v>
      </c>
      <c r="N599" s="532"/>
      <c r="O599" s="533"/>
      <c r="P599" s="531">
        <v>0</v>
      </c>
      <c r="Q599" s="532"/>
      <c r="R599" s="533"/>
      <c r="S599" s="531">
        <v>0</v>
      </c>
      <c r="T599" s="532"/>
      <c r="U599" s="533"/>
      <c r="V599" s="531">
        <v>0</v>
      </c>
      <c r="W599" s="532"/>
      <c r="X599" s="533"/>
      <c r="Y599" s="531">
        <v>0</v>
      </c>
      <c r="Z599" s="532"/>
      <c r="AA599" s="533"/>
      <c r="AB599" s="518"/>
    </row>
    <row r="600" spans="1:28" ht="15.75" customHeight="1">
      <c r="A600" s="537" t="str">
        <f>T(A485)</f>
        <v/>
      </c>
      <c r="B600" s="538"/>
      <c r="C600" s="538"/>
      <c r="D600" s="539"/>
      <c r="E600" s="527"/>
      <c r="F600" s="528"/>
      <c r="G600" s="527"/>
      <c r="H600" s="530"/>
      <c r="I600" s="528"/>
      <c r="J600" s="534"/>
      <c r="K600" s="535"/>
      <c r="L600" s="536"/>
      <c r="M600" s="534"/>
      <c r="N600" s="535"/>
      <c r="O600" s="536"/>
      <c r="P600" s="534"/>
      <c r="Q600" s="535"/>
      <c r="R600" s="536"/>
      <c r="S600" s="534"/>
      <c r="T600" s="535"/>
      <c r="U600" s="536"/>
      <c r="V600" s="534"/>
      <c r="W600" s="535"/>
      <c r="X600" s="536"/>
      <c r="Y600" s="534"/>
      <c r="Z600" s="535"/>
      <c r="AA600" s="536"/>
      <c r="AB600" s="518"/>
    </row>
    <row r="601" spans="1:28" ht="15.75" customHeight="1" thickBot="1">
      <c r="A601" s="540"/>
      <c r="B601" s="541"/>
      <c r="C601" s="541"/>
      <c r="D601" s="542"/>
      <c r="E601" s="543">
        <f>SUM(E599)</f>
        <v>1</v>
      </c>
      <c r="F601" s="544"/>
      <c r="G601" s="545">
        <f>SUM(G599)</f>
        <v>0</v>
      </c>
      <c r="H601" s="543"/>
      <c r="I601" s="544"/>
      <c r="J601" s="545">
        <f>SUM((J599+M599+P599)/3)</f>
        <v>0</v>
      </c>
      <c r="K601" s="543"/>
      <c r="L601" s="543"/>
      <c r="M601" s="543"/>
      <c r="N601" s="543"/>
      <c r="O601" s="543"/>
      <c r="P601" s="543"/>
      <c r="Q601" s="543"/>
      <c r="R601" s="544"/>
      <c r="S601" s="545">
        <f>SUM(((S599*3)+V599+Y599)/5)</f>
        <v>0</v>
      </c>
      <c r="T601" s="543"/>
      <c r="U601" s="543"/>
      <c r="V601" s="543"/>
      <c r="W601" s="543"/>
      <c r="X601" s="543"/>
      <c r="Y601" s="543"/>
      <c r="Z601" s="543"/>
      <c r="AA601" s="544"/>
      <c r="AB601" s="519"/>
    </row>
    <row r="602" spans="1:28" ht="15.75" customHeight="1" thickBot="1">
      <c r="E602" s="145"/>
      <c r="F602" s="145"/>
      <c r="G602" s="145"/>
      <c r="H602" s="145"/>
      <c r="I602" s="145"/>
      <c r="J602" s="145"/>
      <c r="K602" s="145"/>
      <c r="L602" s="145"/>
      <c r="M602" s="145"/>
      <c r="N602" s="145"/>
      <c r="O602" s="145"/>
      <c r="P602" s="145"/>
      <c r="Q602" s="145"/>
      <c r="R602" s="145"/>
      <c r="S602" s="145"/>
      <c r="T602" s="145"/>
      <c r="U602" s="145"/>
      <c r="V602" s="145"/>
      <c r="W602" s="145"/>
      <c r="X602" s="145"/>
      <c r="Y602" s="145"/>
      <c r="Z602" s="145"/>
      <c r="AA602" s="145"/>
      <c r="AB602" s="145"/>
    </row>
    <row r="603" spans="1:28" ht="15.75" customHeight="1">
      <c r="A603" s="547" t="str">
        <f>T(A597)</f>
        <v>Natural Disaster</v>
      </c>
      <c r="B603" s="548"/>
      <c r="C603" s="548"/>
      <c r="D603" s="549"/>
      <c r="E603" s="508" t="s">
        <v>45</v>
      </c>
      <c r="F603" s="509"/>
      <c r="G603" s="508" t="s">
        <v>3</v>
      </c>
      <c r="H603" s="512"/>
      <c r="I603" s="509"/>
      <c r="J603" s="514" t="s">
        <v>15</v>
      </c>
      <c r="K603" s="515"/>
      <c r="L603" s="515"/>
      <c r="M603" s="515"/>
      <c r="N603" s="515"/>
      <c r="O603" s="515"/>
      <c r="P603" s="515"/>
      <c r="Q603" s="515"/>
      <c r="R603" s="516"/>
      <c r="S603" s="514" t="s">
        <v>7</v>
      </c>
      <c r="T603" s="515"/>
      <c r="U603" s="515"/>
      <c r="V603" s="515"/>
      <c r="W603" s="515"/>
      <c r="X603" s="515"/>
      <c r="Y603" s="515"/>
      <c r="Z603" s="515"/>
      <c r="AA603" s="516"/>
      <c r="AB603" s="517">
        <f>SUM(((((J607+S607)/2)*G607)*E607))</f>
        <v>0</v>
      </c>
    </row>
    <row r="604" spans="1:28" ht="15.75" customHeight="1">
      <c r="A604" s="550"/>
      <c r="B604" s="551"/>
      <c r="C604" s="551"/>
      <c r="D604" s="552"/>
      <c r="E604" s="510"/>
      <c r="F604" s="511"/>
      <c r="G604" s="510"/>
      <c r="H604" s="513"/>
      <c r="I604" s="511"/>
      <c r="J604" s="520" t="s">
        <v>16</v>
      </c>
      <c r="K604" s="521"/>
      <c r="L604" s="522"/>
      <c r="M604" s="520" t="s">
        <v>17</v>
      </c>
      <c r="N604" s="521"/>
      <c r="O604" s="522"/>
      <c r="P604" s="520" t="s">
        <v>18</v>
      </c>
      <c r="Q604" s="521"/>
      <c r="R604" s="522"/>
      <c r="S604" s="520" t="s">
        <v>8</v>
      </c>
      <c r="T604" s="521"/>
      <c r="U604" s="522"/>
      <c r="V604" s="520" t="s">
        <v>13</v>
      </c>
      <c r="W604" s="521"/>
      <c r="X604" s="522"/>
      <c r="Y604" s="520" t="s">
        <v>149</v>
      </c>
      <c r="Z604" s="521"/>
      <c r="AA604" s="522"/>
      <c r="AB604" s="518"/>
    </row>
    <row r="605" spans="1:28" ht="15.75" customHeight="1">
      <c r="A605" s="523" t="str">
        <f>T(A490)</f>
        <v>Parking Structures</v>
      </c>
      <c r="B605" s="524"/>
      <c r="C605" s="141" t="str">
        <f>T(C490)</f>
        <v>LR</v>
      </c>
      <c r="D605" s="144">
        <f>SUM(D490)</f>
        <v>4</v>
      </c>
      <c r="E605" s="525">
        <v>1</v>
      </c>
      <c r="F605" s="526"/>
      <c r="G605" s="525">
        <f>SUM(G490)</f>
        <v>0</v>
      </c>
      <c r="H605" s="529"/>
      <c r="I605" s="526"/>
      <c r="J605" s="531">
        <v>0</v>
      </c>
      <c r="K605" s="532"/>
      <c r="L605" s="533"/>
      <c r="M605" s="531">
        <v>0</v>
      </c>
      <c r="N605" s="532"/>
      <c r="O605" s="533"/>
      <c r="P605" s="531">
        <v>0</v>
      </c>
      <c r="Q605" s="532"/>
      <c r="R605" s="533"/>
      <c r="S605" s="531">
        <v>0</v>
      </c>
      <c r="T605" s="532"/>
      <c r="U605" s="533"/>
      <c r="V605" s="531">
        <v>0</v>
      </c>
      <c r="W605" s="532"/>
      <c r="X605" s="533"/>
      <c r="Y605" s="531">
        <v>0</v>
      </c>
      <c r="Z605" s="532"/>
      <c r="AA605" s="533"/>
      <c r="AB605" s="518"/>
    </row>
    <row r="606" spans="1:28" ht="15.75" customHeight="1">
      <c r="A606" s="537" t="str">
        <f>T(A491)</f>
        <v/>
      </c>
      <c r="B606" s="538"/>
      <c r="C606" s="538"/>
      <c r="D606" s="539"/>
      <c r="E606" s="527"/>
      <c r="F606" s="528"/>
      <c r="G606" s="527"/>
      <c r="H606" s="530"/>
      <c r="I606" s="528"/>
      <c r="J606" s="534"/>
      <c r="K606" s="535"/>
      <c r="L606" s="536"/>
      <c r="M606" s="534"/>
      <c r="N606" s="535"/>
      <c r="O606" s="536"/>
      <c r="P606" s="534"/>
      <c r="Q606" s="535"/>
      <c r="R606" s="536"/>
      <c r="S606" s="534"/>
      <c r="T606" s="535"/>
      <c r="U606" s="536"/>
      <c r="V606" s="534"/>
      <c r="W606" s="535"/>
      <c r="X606" s="536"/>
      <c r="Y606" s="534"/>
      <c r="Z606" s="535"/>
      <c r="AA606" s="536"/>
      <c r="AB606" s="518"/>
    </row>
    <row r="607" spans="1:28" ht="15.75" customHeight="1" thickBot="1">
      <c r="A607" s="540"/>
      <c r="B607" s="541"/>
      <c r="C607" s="541"/>
      <c r="D607" s="542"/>
      <c r="E607" s="543">
        <f>SUM(E605)</f>
        <v>1</v>
      </c>
      <c r="F607" s="544"/>
      <c r="G607" s="545">
        <f>SUM(G605)</f>
        <v>0</v>
      </c>
      <c r="H607" s="543"/>
      <c r="I607" s="544"/>
      <c r="J607" s="545">
        <f>SUM((J605+M605+P605)/3)</f>
        <v>0</v>
      </c>
      <c r="K607" s="543"/>
      <c r="L607" s="543"/>
      <c r="M607" s="543"/>
      <c r="N607" s="543"/>
      <c r="O607" s="543"/>
      <c r="P607" s="543"/>
      <c r="Q607" s="543"/>
      <c r="R607" s="544"/>
      <c r="S607" s="545">
        <f>SUM(((S605*3)+V605+Y605)/5)</f>
        <v>0</v>
      </c>
      <c r="T607" s="543"/>
      <c r="U607" s="543"/>
      <c r="V607" s="543"/>
      <c r="W607" s="543"/>
      <c r="X607" s="543"/>
      <c r="Y607" s="543"/>
      <c r="Z607" s="543"/>
      <c r="AA607" s="544"/>
      <c r="AB607" s="519"/>
    </row>
    <row r="608" spans="1:28" ht="15.75" customHeight="1" thickBot="1">
      <c r="E608" s="145"/>
      <c r="F608" s="145"/>
      <c r="G608" s="145"/>
      <c r="H608" s="145"/>
      <c r="I608" s="145"/>
      <c r="J608" s="143"/>
      <c r="K608" s="143"/>
      <c r="L608" s="143"/>
      <c r="M608" s="143"/>
      <c r="N608" s="143"/>
      <c r="O608" s="143"/>
      <c r="P608" s="143"/>
      <c r="Q608" s="143"/>
      <c r="R608" s="143"/>
      <c r="S608" s="143"/>
      <c r="T608" s="143"/>
      <c r="U608" s="143"/>
      <c r="V608" s="143"/>
      <c r="W608" s="143"/>
      <c r="X608" s="143"/>
      <c r="Y608" s="143"/>
      <c r="Z608" s="143"/>
      <c r="AA608" s="143"/>
      <c r="AB608" s="145"/>
    </row>
    <row r="609" spans="1:28" ht="15.75" customHeight="1">
      <c r="A609" s="547" t="str">
        <f>T(A603)</f>
        <v>Natural Disaster</v>
      </c>
      <c r="B609" s="548"/>
      <c r="C609" s="548"/>
      <c r="D609" s="549"/>
      <c r="E609" s="508" t="s">
        <v>45</v>
      </c>
      <c r="F609" s="509"/>
      <c r="G609" s="508" t="s">
        <v>3</v>
      </c>
      <c r="H609" s="512"/>
      <c r="I609" s="509"/>
      <c r="J609" s="514" t="s">
        <v>15</v>
      </c>
      <c r="K609" s="515"/>
      <c r="L609" s="515"/>
      <c r="M609" s="515"/>
      <c r="N609" s="515"/>
      <c r="O609" s="515"/>
      <c r="P609" s="515"/>
      <c r="Q609" s="515"/>
      <c r="R609" s="516"/>
      <c r="S609" s="514" t="s">
        <v>7</v>
      </c>
      <c r="T609" s="515"/>
      <c r="U609" s="515"/>
      <c r="V609" s="515"/>
      <c r="W609" s="515"/>
      <c r="X609" s="515"/>
      <c r="Y609" s="515"/>
      <c r="Z609" s="515"/>
      <c r="AA609" s="516"/>
      <c r="AB609" s="517">
        <f>SUM(((((J613+S613)/2)*G613)*E613))</f>
        <v>0</v>
      </c>
    </row>
    <row r="610" spans="1:28" ht="15.75" customHeight="1">
      <c r="A610" s="550"/>
      <c r="B610" s="551"/>
      <c r="C610" s="551"/>
      <c r="D610" s="552"/>
      <c r="E610" s="510"/>
      <c r="F610" s="511"/>
      <c r="G610" s="510"/>
      <c r="H610" s="513"/>
      <c r="I610" s="511"/>
      <c r="J610" s="520" t="s">
        <v>16</v>
      </c>
      <c r="K610" s="521"/>
      <c r="L610" s="522"/>
      <c r="M610" s="520" t="s">
        <v>17</v>
      </c>
      <c r="N610" s="521"/>
      <c r="O610" s="522"/>
      <c r="P610" s="520" t="s">
        <v>18</v>
      </c>
      <c r="Q610" s="521"/>
      <c r="R610" s="522"/>
      <c r="S610" s="520" t="s">
        <v>8</v>
      </c>
      <c r="T610" s="521"/>
      <c r="U610" s="522"/>
      <c r="V610" s="520" t="s">
        <v>13</v>
      </c>
      <c r="W610" s="521"/>
      <c r="X610" s="522"/>
      <c r="Y610" s="520" t="s">
        <v>149</v>
      </c>
      <c r="Z610" s="521"/>
      <c r="AA610" s="522"/>
      <c r="AB610" s="518"/>
    </row>
    <row r="611" spans="1:28" ht="15.75" customHeight="1">
      <c r="A611" s="523" t="str">
        <f>T(A496)</f>
        <v>Consist - Type 1</v>
      </c>
      <c r="B611" s="524"/>
      <c r="C611" s="141" t="str">
        <f>T(C496)</f>
        <v>LR</v>
      </c>
      <c r="D611" s="144">
        <f>SUM(D496)</f>
        <v>5</v>
      </c>
      <c r="E611" s="525">
        <v>1</v>
      </c>
      <c r="F611" s="526"/>
      <c r="G611" s="525">
        <f>SUM(G496)</f>
        <v>0</v>
      </c>
      <c r="H611" s="529"/>
      <c r="I611" s="526"/>
      <c r="J611" s="531">
        <v>0</v>
      </c>
      <c r="K611" s="532"/>
      <c r="L611" s="533"/>
      <c r="M611" s="531">
        <v>0</v>
      </c>
      <c r="N611" s="532"/>
      <c r="O611" s="533"/>
      <c r="P611" s="531">
        <v>0</v>
      </c>
      <c r="Q611" s="532"/>
      <c r="R611" s="533"/>
      <c r="S611" s="531">
        <v>0</v>
      </c>
      <c r="T611" s="532"/>
      <c r="U611" s="533"/>
      <c r="V611" s="531">
        <v>0</v>
      </c>
      <c r="W611" s="532"/>
      <c r="X611" s="533"/>
      <c r="Y611" s="531">
        <v>0</v>
      </c>
      <c r="Z611" s="532"/>
      <c r="AA611" s="533"/>
      <c r="AB611" s="518"/>
    </row>
    <row r="612" spans="1:28" ht="15.75" customHeight="1">
      <c r="A612" s="537" t="str">
        <f>T(A497)</f>
        <v/>
      </c>
      <c r="B612" s="538"/>
      <c r="C612" s="538"/>
      <c r="D612" s="539"/>
      <c r="E612" s="527"/>
      <c r="F612" s="528"/>
      <c r="G612" s="527"/>
      <c r="H612" s="530"/>
      <c r="I612" s="528"/>
      <c r="J612" s="534"/>
      <c r="K612" s="535"/>
      <c r="L612" s="536"/>
      <c r="M612" s="534"/>
      <c r="N612" s="535"/>
      <c r="O612" s="536"/>
      <c r="P612" s="534"/>
      <c r="Q612" s="535"/>
      <c r="R612" s="536"/>
      <c r="S612" s="534"/>
      <c r="T612" s="535"/>
      <c r="U612" s="536"/>
      <c r="V612" s="534"/>
      <c r="W612" s="535"/>
      <c r="X612" s="536"/>
      <c r="Y612" s="534"/>
      <c r="Z612" s="535"/>
      <c r="AA612" s="536"/>
      <c r="AB612" s="518"/>
    </row>
    <row r="613" spans="1:28" ht="15.75" customHeight="1" thickBot="1">
      <c r="A613" s="540"/>
      <c r="B613" s="541"/>
      <c r="C613" s="541"/>
      <c r="D613" s="542"/>
      <c r="E613" s="543">
        <f>SUM(E611)</f>
        <v>1</v>
      </c>
      <c r="F613" s="544"/>
      <c r="G613" s="545">
        <f>SUM(G611)</f>
        <v>0</v>
      </c>
      <c r="H613" s="543"/>
      <c r="I613" s="544"/>
      <c r="J613" s="545">
        <f>SUM((J611+M611+P611)/3)</f>
        <v>0</v>
      </c>
      <c r="K613" s="543"/>
      <c r="L613" s="543"/>
      <c r="M613" s="543"/>
      <c r="N613" s="543"/>
      <c r="O613" s="543"/>
      <c r="P613" s="543"/>
      <c r="Q613" s="543"/>
      <c r="R613" s="544"/>
      <c r="S613" s="545">
        <f>SUM(((S611*3)+V611+Y611)/5)</f>
        <v>0</v>
      </c>
      <c r="T613" s="543"/>
      <c r="U613" s="543"/>
      <c r="V613" s="543"/>
      <c r="W613" s="543"/>
      <c r="X613" s="543"/>
      <c r="Y613" s="543"/>
      <c r="Z613" s="543"/>
      <c r="AA613" s="544"/>
      <c r="AB613" s="519"/>
    </row>
    <row r="614" spans="1:28" ht="15.75" customHeight="1" thickBot="1">
      <c r="E614" s="145"/>
      <c r="F614" s="145"/>
      <c r="G614" s="145"/>
      <c r="H614" s="145"/>
      <c r="I614" s="145"/>
      <c r="J614" s="145"/>
      <c r="K614" s="145"/>
      <c r="L614" s="145"/>
      <c r="M614" s="145"/>
      <c r="N614" s="145"/>
      <c r="O614" s="145"/>
      <c r="P614" s="145"/>
      <c r="Q614" s="145"/>
      <c r="R614" s="145"/>
      <c r="S614" s="145"/>
      <c r="T614" s="145"/>
      <c r="U614" s="145"/>
      <c r="V614" s="145"/>
      <c r="W614" s="145"/>
      <c r="X614" s="145"/>
      <c r="Y614" s="145"/>
      <c r="Z614" s="145"/>
      <c r="AA614" s="145"/>
    </row>
    <row r="615" spans="1:28" ht="15.75" customHeight="1">
      <c r="A615" s="547" t="str">
        <f>T(A609)</f>
        <v>Natural Disaster</v>
      </c>
      <c r="B615" s="548"/>
      <c r="C615" s="548"/>
      <c r="D615" s="549"/>
      <c r="E615" s="508" t="s">
        <v>45</v>
      </c>
      <c r="F615" s="509"/>
      <c r="G615" s="508" t="s">
        <v>3</v>
      </c>
      <c r="H615" s="512"/>
      <c r="I615" s="509"/>
      <c r="J615" s="514" t="s">
        <v>15</v>
      </c>
      <c r="K615" s="515"/>
      <c r="L615" s="515"/>
      <c r="M615" s="515"/>
      <c r="N615" s="515"/>
      <c r="O615" s="515"/>
      <c r="P615" s="515"/>
      <c r="Q615" s="515"/>
      <c r="R615" s="516"/>
      <c r="S615" s="514" t="s">
        <v>7</v>
      </c>
      <c r="T615" s="515"/>
      <c r="U615" s="515"/>
      <c r="V615" s="515"/>
      <c r="W615" s="515"/>
      <c r="X615" s="515"/>
      <c r="Y615" s="515"/>
      <c r="Z615" s="515"/>
      <c r="AA615" s="516"/>
      <c r="AB615" s="517">
        <f>SUM(((((J619+S619)/2)*G619)*E619))</f>
        <v>0</v>
      </c>
    </row>
    <row r="616" spans="1:28" ht="15.75" customHeight="1">
      <c r="A616" s="550"/>
      <c r="B616" s="551"/>
      <c r="C616" s="551"/>
      <c r="D616" s="552"/>
      <c r="E616" s="510"/>
      <c r="F616" s="511"/>
      <c r="G616" s="510"/>
      <c r="H616" s="513"/>
      <c r="I616" s="511"/>
      <c r="J616" s="520" t="s">
        <v>16</v>
      </c>
      <c r="K616" s="521"/>
      <c r="L616" s="522"/>
      <c r="M616" s="520" t="s">
        <v>17</v>
      </c>
      <c r="N616" s="521"/>
      <c r="O616" s="522"/>
      <c r="P616" s="520" t="s">
        <v>18</v>
      </c>
      <c r="Q616" s="521"/>
      <c r="R616" s="522"/>
      <c r="S616" s="520" t="s">
        <v>8</v>
      </c>
      <c r="T616" s="521"/>
      <c r="U616" s="522"/>
      <c r="V616" s="520" t="s">
        <v>13</v>
      </c>
      <c r="W616" s="521"/>
      <c r="X616" s="522"/>
      <c r="Y616" s="520" t="s">
        <v>149</v>
      </c>
      <c r="Z616" s="521"/>
      <c r="AA616" s="572"/>
      <c r="AB616" s="518"/>
    </row>
    <row r="617" spans="1:28" ht="15.75" customHeight="1">
      <c r="A617" s="523" t="str">
        <f>T(A502)</f>
        <v>Consist - Type 2</v>
      </c>
      <c r="B617" s="524"/>
      <c r="C617" s="141" t="str">
        <f>T(C502)</f>
        <v>LR</v>
      </c>
      <c r="D617" s="144">
        <f>SUM(D502)</f>
        <v>6</v>
      </c>
      <c r="E617" s="525">
        <v>1</v>
      </c>
      <c r="F617" s="526"/>
      <c r="G617" s="525">
        <f>SUM(G502)</f>
        <v>0</v>
      </c>
      <c r="H617" s="529"/>
      <c r="I617" s="526"/>
      <c r="J617" s="531">
        <v>0</v>
      </c>
      <c r="K617" s="532"/>
      <c r="L617" s="533"/>
      <c r="M617" s="531">
        <v>0</v>
      </c>
      <c r="N617" s="532"/>
      <c r="O617" s="533"/>
      <c r="P617" s="531">
        <v>0</v>
      </c>
      <c r="Q617" s="532"/>
      <c r="R617" s="533"/>
      <c r="S617" s="531">
        <v>0</v>
      </c>
      <c r="T617" s="532"/>
      <c r="U617" s="533"/>
      <c r="V617" s="531">
        <v>0</v>
      </c>
      <c r="W617" s="532"/>
      <c r="X617" s="533"/>
      <c r="Y617" s="531">
        <v>0</v>
      </c>
      <c r="Z617" s="532"/>
      <c r="AA617" s="533"/>
      <c r="AB617" s="518"/>
    </row>
    <row r="618" spans="1:28" ht="15.75" customHeight="1">
      <c r="A618" s="537" t="str">
        <f>T(A503)</f>
        <v/>
      </c>
      <c r="B618" s="538"/>
      <c r="C618" s="538"/>
      <c r="D618" s="539"/>
      <c r="E618" s="527"/>
      <c r="F618" s="528"/>
      <c r="G618" s="527"/>
      <c r="H618" s="530"/>
      <c r="I618" s="528"/>
      <c r="J618" s="534"/>
      <c r="K618" s="535"/>
      <c r="L618" s="536"/>
      <c r="M618" s="534"/>
      <c r="N618" s="535"/>
      <c r="O618" s="536"/>
      <c r="P618" s="534"/>
      <c r="Q618" s="535"/>
      <c r="R618" s="536"/>
      <c r="S618" s="534"/>
      <c r="T618" s="535"/>
      <c r="U618" s="536"/>
      <c r="V618" s="534"/>
      <c r="W618" s="535"/>
      <c r="X618" s="536"/>
      <c r="Y618" s="534"/>
      <c r="Z618" s="535"/>
      <c r="AA618" s="536"/>
      <c r="AB618" s="518"/>
    </row>
    <row r="619" spans="1:28" ht="15.75" customHeight="1" thickBot="1">
      <c r="A619" s="540"/>
      <c r="B619" s="541"/>
      <c r="C619" s="541"/>
      <c r="D619" s="542"/>
      <c r="E619" s="543">
        <f>SUM(E617)</f>
        <v>1</v>
      </c>
      <c r="F619" s="544"/>
      <c r="G619" s="545">
        <f>SUM(G617)</f>
        <v>0</v>
      </c>
      <c r="H619" s="543"/>
      <c r="I619" s="544"/>
      <c r="J619" s="545">
        <f>SUM((J617+M617+P617)/3)</f>
        <v>0</v>
      </c>
      <c r="K619" s="543"/>
      <c r="L619" s="543"/>
      <c r="M619" s="543"/>
      <c r="N619" s="543"/>
      <c r="O619" s="543"/>
      <c r="P619" s="543"/>
      <c r="Q619" s="543"/>
      <c r="R619" s="544"/>
      <c r="S619" s="545">
        <f>SUM(((S617*3)+V617+Y617)/5)</f>
        <v>0</v>
      </c>
      <c r="T619" s="543"/>
      <c r="U619" s="543"/>
      <c r="V619" s="543"/>
      <c r="W619" s="543"/>
      <c r="X619" s="543"/>
      <c r="Y619" s="543"/>
      <c r="Z619" s="543"/>
      <c r="AA619" s="544"/>
      <c r="AB619" s="519"/>
    </row>
    <row r="620" spans="1:28" ht="15.75" customHeight="1" thickBot="1">
      <c r="E620" s="145"/>
      <c r="F620" s="145"/>
      <c r="G620" s="145"/>
      <c r="H620" s="145"/>
      <c r="I620" s="145"/>
      <c r="J620" s="143"/>
      <c r="K620" s="143"/>
      <c r="L620" s="143"/>
      <c r="M620" s="143"/>
      <c r="N620" s="143"/>
      <c r="O620" s="143"/>
      <c r="P620" s="143"/>
      <c r="Q620" s="143"/>
      <c r="R620" s="143"/>
      <c r="S620" s="143"/>
      <c r="T620" s="143"/>
      <c r="U620" s="143"/>
      <c r="V620" s="143"/>
      <c r="W620" s="143"/>
      <c r="X620" s="143"/>
      <c r="Y620" s="143"/>
      <c r="Z620" s="143"/>
      <c r="AA620" s="143"/>
    </row>
    <row r="621" spans="1:28" ht="15.75" customHeight="1">
      <c r="A621" s="547" t="str">
        <f>T(A615)</f>
        <v>Natural Disaster</v>
      </c>
      <c r="B621" s="548"/>
      <c r="C621" s="548"/>
      <c r="D621" s="549"/>
      <c r="E621" s="508" t="s">
        <v>45</v>
      </c>
      <c r="F621" s="509"/>
      <c r="G621" s="508" t="s">
        <v>3</v>
      </c>
      <c r="H621" s="512"/>
      <c r="I621" s="509"/>
      <c r="J621" s="514" t="s">
        <v>15</v>
      </c>
      <c r="K621" s="515"/>
      <c r="L621" s="515"/>
      <c r="M621" s="515"/>
      <c r="N621" s="515"/>
      <c r="O621" s="515"/>
      <c r="P621" s="515"/>
      <c r="Q621" s="515"/>
      <c r="R621" s="516"/>
      <c r="S621" s="514" t="s">
        <v>7</v>
      </c>
      <c r="T621" s="515"/>
      <c r="U621" s="515"/>
      <c r="V621" s="515"/>
      <c r="W621" s="515"/>
      <c r="X621" s="515"/>
      <c r="Y621" s="515"/>
      <c r="Z621" s="515"/>
      <c r="AA621" s="516"/>
      <c r="AB621" s="517">
        <f>SUM(((((J625+S625)/2)*G625)*E625))</f>
        <v>0</v>
      </c>
    </row>
    <row r="622" spans="1:28" ht="15.75" customHeight="1">
      <c r="A622" s="550"/>
      <c r="B622" s="551"/>
      <c r="C622" s="551"/>
      <c r="D622" s="552"/>
      <c r="E622" s="510"/>
      <c r="F622" s="511"/>
      <c r="G622" s="510"/>
      <c r="H622" s="513"/>
      <c r="I622" s="511"/>
      <c r="J622" s="520" t="s">
        <v>16</v>
      </c>
      <c r="K622" s="521"/>
      <c r="L622" s="522"/>
      <c r="M622" s="520" t="s">
        <v>17</v>
      </c>
      <c r="N622" s="521"/>
      <c r="O622" s="522"/>
      <c r="P622" s="520" t="s">
        <v>18</v>
      </c>
      <c r="Q622" s="521"/>
      <c r="R622" s="522"/>
      <c r="S622" s="520" t="s">
        <v>8</v>
      </c>
      <c r="T622" s="521"/>
      <c r="U622" s="522"/>
      <c r="V622" s="520" t="s">
        <v>13</v>
      </c>
      <c r="W622" s="521"/>
      <c r="X622" s="522"/>
      <c r="Y622" s="520" t="s">
        <v>149</v>
      </c>
      <c r="Z622" s="521"/>
      <c r="AA622" s="522"/>
      <c r="AB622" s="518"/>
    </row>
    <row r="623" spans="1:28" ht="15.75" customHeight="1">
      <c r="A623" s="523" t="str">
        <f>T(A508)</f>
        <v>Primary Control Center</v>
      </c>
      <c r="B623" s="524"/>
      <c r="C623" s="141" t="str">
        <f>T(C508)</f>
        <v>LR</v>
      </c>
      <c r="D623" s="144">
        <f>SUM(D508)</f>
        <v>7</v>
      </c>
      <c r="E623" s="525">
        <v>1</v>
      </c>
      <c r="F623" s="526"/>
      <c r="G623" s="525">
        <f>SUM(G508)</f>
        <v>0</v>
      </c>
      <c r="H623" s="529"/>
      <c r="I623" s="526"/>
      <c r="J623" s="531">
        <v>0</v>
      </c>
      <c r="K623" s="532"/>
      <c r="L623" s="533"/>
      <c r="M623" s="531">
        <v>0</v>
      </c>
      <c r="N623" s="532"/>
      <c r="O623" s="533"/>
      <c r="P623" s="531">
        <v>0</v>
      </c>
      <c r="Q623" s="532"/>
      <c r="R623" s="533"/>
      <c r="S623" s="531">
        <v>0</v>
      </c>
      <c r="T623" s="532"/>
      <c r="U623" s="533"/>
      <c r="V623" s="531">
        <v>0</v>
      </c>
      <c r="W623" s="532"/>
      <c r="X623" s="533"/>
      <c r="Y623" s="531">
        <v>0</v>
      </c>
      <c r="Z623" s="532"/>
      <c r="AA623" s="533"/>
      <c r="AB623" s="518"/>
    </row>
    <row r="624" spans="1:28" ht="15.75" customHeight="1">
      <c r="A624" s="537" t="str">
        <f>T(A509)</f>
        <v/>
      </c>
      <c r="B624" s="538"/>
      <c r="C624" s="538"/>
      <c r="D624" s="539"/>
      <c r="E624" s="527"/>
      <c r="F624" s="528"/>
      <c r="G624" s="527"/>
      <c r="H624" s="530"/>
      <c r="I624" s="528"/>
      <c r="J624" s="534"/>
      <c r="K624" s="535"/>
      <c r="L624" s="536"/>
      <c r="M624" s="534"/>
      <c r="N624" s="535"/>
      <c r="O624" s="536"/>
      <c r="P624" s="534"/>
      <c r="Q624" s="535"/>
      <c r="R624" s="536"/>
      <c r="S624" s="534"/>
      <c r="T624" s="535"/>
      <c r="U624" s="536"/>
      <c r="V624" s="534"/>
      <c r="W624" s="535"/>
      <c r="X624" s="536"/>
      <c r="Y624" s="534"/>
      <c r="Z624" s="535"/>
      <c r="AA624" s="536"/>
      <c r="AB624" s="518"/>
    </row>
    <row r="625" spans="1:28" ht="15.75" customHeight="1" thickBot="1">
      <c r="A625" s="540"/>
      <c r="B625" s="541"/>
      <c r="C625" s="541"/>
      <c r="D625" s="542"/>
      <c r="E625" s="543">
        <f>SUM(E623)</f>
        <v>1</v>
      </c>
      <c r="F625" s="544"/>
      <c r="G625" s="545">
        <f>SUM(G623)</f>
        <v>0</v>
      </c>
      <c r="H625" s="543"/>
      <c r="I625" s="544"/>
      <c r="J625" s="545">
        <f>SUM((J623+M623+P623)/3)</f>
        <v>0</v>
      </c>
      <c r="K625" s="543"/>
      <c r="L625" s="543"/>
      <c r="M625" s="543"/>
      <c r="N625" s="543"/>
      <c r="O625" s="543"/>
      <c r="P625" s="543"/>
      <c r="Q625" s="543"/>
      <c r="R625" s="544"/>
      <c r="S625" s="545">
        <f>SUM(((S623*3)+V623+Y623)/5)</f>
        <v>0</v>
      </c>
      <c r="T625" s="543"/>
      <c r="U625" s="543"/>
      <c r="V625" s="543"/>
      <c r="W625" s="543"/>
      <c r="X625" s="543"/>
      <c r="Y625" s="543"/>
      <c r="Z625" s="543"/>
      <c r="AA625" s="544"/>
      <c r="AB625" s="519"/>
    </row>
    <row r="626" spans="1:28" ht="15.75" customHeight="1" thickBot="1">
      <c r="E626" s="145"/>
      <c r="F626" s="145"/>
      <c r="G626" s="145"/>
      <c r="H626" s="145"/>
      <c r="I626" s="145"/>
      <c r="J626" s="143"/>
      <c r="K626" s="143"/>
      <c r="L626" s="143"/>
      <c r="M626" s="143"/>
      <c r="N626" s="143"/>
      <c r="O626" s="143"/>
      <c r="P626" s="143"/>
      <c r="Q626" s="143"/>
      <c r="R626" s="143"/>
      <c r="S626" s="143"/>
      <c r="T626" s="143"/>
      <c r="U626" s="143"/>
      <c r="V626" s="143"/>
      <c r="W626" s="143"/>
      <c r="X626" s="143"/>
      <c r="Y626" s="143"/>
      <c r="Z626" s="143"/>
      <c r="AA626" s="143"/>
      <c r="AB626" s="158"/>
    </row>
    <row r="627" spans="1:28" ht="15.75" customHeight="1">
      <c r="A627" s="547" t="str">
        <f>T(A621)</f>
        <v>Natural Disaster</v>
      </c>
      <c r="B627" s="548"/>
      <c r="C627" s="548"/>
      <c r="D627" s="549"/>
      <c r="E627" s="508" t="s">
        <v>45</v>
      </c>
      <c r="F627" s="509"/>
      <c r="G627" s="508" t="s">
        <v>3</v>
      </c>
      <c r="H627" s="512"/>
      <c r="I627" s="509"/>
      <c r="J627" s="514" t="s">
        <v>15</v>
      </c>
      <c r="K627" s="515"/>
      <c r="L627" s="515"/>
      <c r="M627" s="515"/>
      <c r="N627" s="515"/>
      <c r="O627" s="515"/>
      <c r="P627" s="515"/>
      <c r="Q627" s="515"/>
      <c r="R627" s="516"/>
      <c r="S627" s="514" t="s">
        <v>7</v>
      </c>
      <c r="T627" s="515"/>
      <c r="U627" s="515"/>
      <c r="V627" s="515"/>
      <c r="W627" s="515"/>
      <c r="X627" s="515"/>
      <c r="Y627" s="515"/>
      <c r="Z627" s="515"/>
      <c r="AA627" s="516"/>
      <c r="AB627" s="517">
        <f>SUM(((((J631+S631)/2)*G631)*E631))</f>
        <v>0</v>
      </c>
    </row>
    <row r="628" spans="1:28" ht="15.75" customHeight="1">
      <c r="A628" s="550"/>
      <c r="B628" s="551"/>
      <c r="C628" s="551"/>
      <c r="D628" s="552"/>
      <c r="E628" s="510"/>
      <c r="F628" s="511"/>
      <c r="G628" s="510"/>
      <c r="H628" s="513"/>
      <c r="I628" s="511"/>
      <c r="J628" s="520" t="s">
        <v>16</v>
      </c>
      <c r="K628" s="521"/>
      <c r="L628" s="522"/>
      <c r="M628" s="520" t="s">
        <v>17</v>
      </c>
      <c r="N628" s="521"/>
      <c r="O628" s="522"/>
      <c r="P628" s="520" t="s">
        <v>18</v>
      </c>
      <c r="Q628" s="521"/>
      <c r="R628" s="522"/>
      <c r="S628" s="520" t="s">
        <v>8</v>
      </c>
      <c r="T628" s="521"/>
      <c r="U628" s="522"/>
      <c r="V628" s="520" t="s">
        <v>13</v>
      </c>
      <c r="W628" s="521"/>
      <c r="X628" s="522"/>
      <c r="Y628" s="520" t="s">
        <v>149</v>
      </c>
      <c r="Z628" s="521"/>
      <c r="AA628" s="522"/>
      <c r="AB628" s="518"/>
    </row>
    <row r="629" spans="1:28" ht="15.75" customHeight="1">
      <c r="A629" s="523" t="str">
        <f>T(A514)</f>
        <v>Cyber Systems</v>
      </c>
      <c r="B629" s="524"/>
      <c r="C629" s="141" t="str">
        <f>T(C514)</f>
        <v>LR</v>
      </c>
      <c r="D629" s="144">
        <f>SUM(D514)</f>
        <v>8</v>
      </c>
      <c r="E629" s="525">
        <v>1</v>
      </c>
      <c r="F629" s="526"/>
      <c r="G629" s="525">
        <f>SUM(G514)</f>
        <v>0</v>
      </c>
      <c r="H629" s="529"/>
      <c r="I629" s="526"/>
      <c r="J629" s="531">
        <v>0</v>
      </c>
      <c r="K629" s="532"/>
      <c r="L629" s="533"/>
      <c r="M629" s="531">
        <v>0</v>
      </c>
      <c r="N629" s="532"/>
      <c r="O629" s="533"/>
      <c r="P629" s="531">
        <v>0</v>
      </c>
      <c r="Q629" s="532"/>
      <c r="R629" s="533"/>
      <c r="S629" s="531">
        <v>0</v>
      </c>
      <c r="T629" s="532"/>
      <c r="U629" s="533"/>
      <c r="V629" s="531">
        <v>0</v>
      </c>
      <c r="W629" s="532"/>
      <c r="X629" s="533"/>
      <c r="Y629" s="531">
        <v>0</v>
      </c>
      <c r="Z629" s="532"/>
      <c r="AA629" s="533"/>
      <c r="AB629" s="518"/>
    </row>
    <row r="630" spans="1:28" ht="15.75" customHeight="1">
      <c r="A630" s="537" t="str">
        <f>T(A515)</f>
        <v/>
      </c>
      <c r="B630" s="538"/>
      <c r="C630" s="538"/>
      <c r="D630" s="539"/>
      <c r="E630" s="527"/>
      <c r="F630" s="528"/>
      <c r="G630" s="527"/>
      <c r="H630" s="530"/>
      <c r="I630" s="528"/>
      <c r="J630" s="534"/>
      <c r="K630" s="535"/>
      <c r="L630" s="536"/>
      <c r="M630" s="534"/>
      <c r="N630" s="535"/>
      <c r="O630" s="536"/>
      <c r="P630" s="534"/>
      <c r="Q630" s="535"/>
      <c r="R630" s="536"/>
      <c r="S630" s="534"/>
      <c r="T630" s="535"/>
      <c r="U630" s="536"/>
      <c r="V630" s="534"/>
      <c r="W630" s="535"/>
      <c r="X630" s="536"/>
      <c r="Y630" s="534"/>
      <c r="Z630" s="535"/>
      <c r="AA630" s="536"/>
      <c r="AB630" s="518"/>
    </row>
    <row r="631" spans="1:28" ht="15.75" customHeight="1" thickBot="1">
      <c r="A631" s="540"/>
      <c r="B631" s="541"/>
      <c r="C631" s="541"/>
      <c r="D631" s="542"/>
      <c r="E631" s="543">
        <f>SUM(E629)</f>
        <v>1</v>
      </c>
      <c r="F631" s="544"/>
      <c r="G631" s="545">
        <f>SUM(G629)</f>
        <v>0</v>
      </c>
      <c r="H631" s="543"/>
      <c r="I631" s="544"/>
      <c r="J631" s="545">
        <f>SUM((J629+M629+P629)/3)</f>
        <v>0</v>
      </c>
      <c r="K631" s="543"/>
      <c r="L631" s="543"/>
      <c r="M631" s="543"/>
      <c r="N631" s="543"/>
      <c r="O631" s="543"/>
      <c r="P631" s="543"/>
      <c r="Q631" s="543"/>
      <c r="R631" s="544"/>
      <c r="S631" s="545">
        <f>SUM(((S629*3)+V629+Y629)/5)</f>
        <v>0</v>
      </c>
      <c r="T631" s="543"/>
      <c r="U631" s="543"/>
      <c r="V631" s="543"/>
      <c r="W631" s="543"/>
      <c r="X631" s="543"/>
      <c r="Y631" s="543"/>
      <c r="Z631" s="543"/>
      <c r="AA631" s="544"/>
      <c r="AB631" s="519"/>
    </row>
    <row r="632" spans="1:28" ht="15.75" customHeight="1" thickBot="1">
      <c r="E632" s="145"/>
      <c r="F632" s="145"/>
      <c r="G632" s="145"/>
      <c r="H632" s="145"/>
      <c r="I632" s="145"/>
      <c r="J632" s="145"/>
      <c r="K632" s="145"/>
      <c r="L632" s="145"/>
      <c r="M632" s="145"/>
      <c r="N632" s="145"/>
      <c r="O632" s="145"/>
      <c r="P632" s="145"/>
      <c r="Q632" s="145"/>
      <c r="R632" s="145"/>
      <c r="S632" s="145"/>
      <c r="T632" s="145"/>
      <c r="U632" s="145"/>
      <c r="V632" s="145"/>
      <c r="W632" s="145"/>
      <c r="X632" s="145"/>
      <c r="Y632" s="145"/>
      <c r="Z632" s="145"/>
      <c r="AA632" s="145"/>
      <c r="AB632" s="158"/>
    </row>
    <row r="633" spans="1:28" ht="15.75" customHeight="1">
      <c r="A633" s="547" t="str">
        <f>T(A621)</f>
        <v>Natural Disaster</v>
      </c>
      <c r="B633" s="548"/>
      <c r="C633" s="548"/>
      <c r="D633" s="549"/>
      <c r="E633" s="508" t="s">
        <v>45</v>
      </c>
      <c r="F633" s="509"/>
      <c r="G633" s="508" t="s">
        <v>3</v>
      </c>
      <c r="H633" s="512"/>
      <c r="I633" s="509"/>
      <c r="J633" s="514" t="s">
        <v>15</v>
      </c>
      <c r="K633" s="515"/>
      <c r="L633" s="515"/>
      <c r="M633" s="515"/>
      <c r="N633" s="515"/>
      <c r="O633" s="515"/>
      <c r="P633" s="515"/>
      <c r="Q633" s="515"/>
      <c r="R633" s="516"/>
      <c r="S633" s="514" t="s">
        <v>7</v>
      </c>
      <c r="T633" s="515"/>
      <c r="U633" s="515"/>
      <c r="V633" s="515"/>
      <c r="W633" s="515"/>
      <c r="X633" s="515"/>
      <c r="Y633" s="515"/>
      <c r="Z633" s="515"/>
      <c r="AA633" s="516"/>
      <c r="AB633" s="517">
        <f>SUM(((((J637+S637)/2)*G637)*E637))</f>
        <v>0</v>
      </c>
    </row>
    <row r="634" spans="1:28" ht="15.75" customHeight="1">
      <c r="A634" s="550"/>
      <c r="B634" s="551"/>
      <c r="C634" s="551"/>
      <c r="D634" s="552"/>
      <c r="E634" s="510"/>
      <c r="F634" s="511"/>
      <c r="G634" s="510"/>
      <c r="H634" s="513"/>
      <c r="I634" s="511"/>
      <c r="J634" s="520" t="s">
        <v>16</v>
      </c>
      <c r="K634" s="521"/>
      <c r="L634" s="522"/>
      <c r="M634" s="520" t="s">
        <v>17</v>
      </c>
      <c r="N634" s="521"/>
      <c r="O634" s="522"/>
      <c r="P634" s="520" t="s">
        <v>18</v>
      </c>
      <c r="Q634" s="521"/>
      <c r="R634" s="522"/>
      <c r="S634" s="520" t="s">
        <v>8</v>
      </c>
      <c r="T634" s="521"/>
      <c r="U634" s="522"/>
      <c r="V634" s="520" t="s">
        <v>13</v>
      </c>
      <c r="W634" s="521"/>
      <c r="X634" s="522"/>
      <c r="Y634" s="520" t="s">
        <v>149</v>
      </c>
      <c r="Z634" s="521"/>
      <c r="AA634" s="572"/>
      <c r="AB634" s="518"/>
    </row>
    <row r="635" spans="1:28" ht="15.75" customHeight="1">
      <c r="A635" s="523" t="str">
        <f>T(A520)</f>
        <v>Right of Way (ROW)</v>
      </c>
      <c r="B635" s="524"/>
      <c r="C635" s="141" t="str">
        <f>T(C520)</f>
        <v>LR</v>
      </c>
      <c r="D635" s="144">
        <f>SUM(D520)</f>
        <v>9</v>
      </c>
      <c r="E635" s="525">
        <v>1</v>
      </c>
      <c r="F635" s="526"/>
      <c r="G635" s="525">
        <f>SUM(G520)</f>
        <v>0</v>
      </c>
      <c r="H635" s="529"/>
      <c r="I635" s="526"/>
      <c r="J635" s="531">
        <v>0</v>
      </c>
      <c r="K635" s="532"/>
      <c r="L635" s="533"/>
      <c r="M635" s="531">
        <v>0</v>
      </c>
      <c r="N635" s="532"/>
      <c r="O635" s="533"/>
      <c r="P635" s="531">
        <v>0</v>
      </c>
      <c r="Q635" s="532"/>
      <c r="R635" s="533"/>
      <c r="S635" s="531">
        <v>0</v>
      </c>
      <c r="T635" s="532"/>
      <c r="U635" s="533"/>
      <c r="V635" s="531">
        <v>0</v>
      </c>
      <c r="W635" s="532"/>
      <c r="X635" s="533"/>
      <c r="Y635" s="531">
        <v>0</v>
      </c>
      <c r="Z635" s="532"/>
      <c r="AA635" s="533"/>
      <c r="AB635" s="518"/>
    </row>
    <row r="636" spans="1:28" ht="15.75" customHeight="1">
      <c r="A636" s="537" t="str">
        <f>T(A521)</f>
        <v/>
      </c>
      <c r="B636" s="538"/>
      <c r="C636" s="538"/>
      <c r="D636" s="539"/>
      <c r="E636" s="527"/>
      <c r="F636" s="528"/>
      <c r="G636" s="527"/>
      <c r="H636" s="530"/>
      <c r="I636" s="528"/>
      <c r="J636" s="534"/>
      <c r="K636" s="535"/>
      <c r="L636" s="536"/>
      <c r="M636" s="534"/>
      <c r="N636" s="535"/>
      <c r="O636" s="536"/>
      <c r="P636" s="534"/>
      <c r="Q636" s="535"/>
      <c r="R636" s="536"/>
      <c r="S636" s="534"/>
      <c r="T636" s="535"/>
      <c r="U636" s="536"/>
      <c r="V636" s="534"/>
      <c r="W636" s="535"/>
      <c r="X636" s="536"/>
      <c r="Y636" s="534"/>
      <c r="Z636" s="535"/>
      <c r="AA636" s="536"/>
      <c r="AB636" s="518"/>
    </row>
    <row r="637" spans="1:28" ht="15.75" customHeight="1" thickBot="1">
      <c r="A637" s="540"/>
      <c r="B637" s="541"/>
      <c r="C637" s="541"/>
      <c r="D637" s="542"/>
      <c r="E637" s="543">
        <f>SUM(E635)</f>
        <v>1</v>
      </c>
      <c r="F637" s="544"/>
      <c r="G637" s="545">
        <f>SUM(G635)</f>
        <v>0</v>
      </c>
      <c r="H637" s="543"/>
      <c r="I637" s="544"/>
      <c r="J637" s="545">
        <f>SUM((J635+M635+P635)/3)</f>
        <v>0</v>
      </c>
      <c r="K637" s="543"/>
      <c r="L637" s="543"/>
      <c r="M637" s="543"/>
      <c r="N637" s="543"/>
      <c r="O637" s="543"/>
      <c r="P637" s="543"/>
      <c r="Q637" s="543"/>
      <c r="R637" s="544"/>
      <c r="S637" s="545">
        <f>SUM(((S635*3)+V635+Y635)/5)</f>
        <v>0</v>
      </c>
      <c r="T637" s="543"/>
      <c r="U637" s="543"/>
      <c r="V637" s="543"/>
      <c r="W637" s="543"/>
      <c r="X637" s="543"/>
      <c r="Y637" s="543"/>
      <c r="Z637" s="543"/>
      <c r="AA637" s="544"/>
      <c r="AB637" s="519"/>
    </row>
    <row r="638" spans="1:28" ht="15.75" customHeight="1" thickBot="1">
      <c r="E638" s="145"/>
      <c r="F638" s="145"/>
      <c r="G638" s="145"/>
      <c r="H638" s="145"/>
      <c r="I638" s="145"/>
      <c r="J638" s="143"/>
      <c r="K638" s="143"/>
      <c r="L638" s="143"/>
      <c r="M638" s="143"/>
      <c r="N638" s="143"/>
      <c r="O638" s="143"/>
      <c r="P638" s="143"/>
      <c r="Q638" s="143"/>
      <c r="R638" s="143"/>
      <c r="S638" s="143"/>
      <c r="T638" s="143"/>
      <c r="U638" s="143"/>
      <c r="V638" s="143"/>
      <c r="W638" s="143"/>
      <c r="X638" s="143"/>
      <c r="Y638" s="143"/>
      <c r="Z638" s="143"/>
      <c r="AA638" s="143"/>
      <c r="AB638" s="158"/>
    </row>
    <row r="639" spans="1:28" ht="15.75" customHeight="1">
      <c r="A639" s="547" t="str">
        <f>T(A621)</f>
        <v>Natural Disaster</v>
      </c>
      <c r="B639" s="548"/>
      <c r="C639" s="548"/>
      <c r="D639" s="549"/>
      <c r="E639" s="508" t="s">
        <v>45</v>
      </c>
      <c r="F639" s="509"/>
      <c r="G639" s="508" t="s">
        <v>3</v>
      </c>
      <c r="H639" s="512"/>
      <c r="I639" s="509"/>
      <c r="J639" s="514" t="s">
        <v>15</v>
      </c>
      <c r="K639" s="515"/>
      <c r="L639" s="515"/>
      <c r="M639" s="515"/>
      <c r="N639" s="515"/>
      <c r="O639" s="515"/>
      <c r="P639" s="515"/>
      <c r="Q639" s="515"/>
      <c r="R639" s="516"/>
      <c r="S639" s="514" t="s">
        <v>7</v>
      </c>
      <c r="T639" s="515"/>
      <c r="U639" s="515"/>
      <c r="V639" s="515"/>
      <c r="W639" s="515"/>
      <c r="X639" s="515"/>
      <c r="Y639" s="515"/>
      <c r="Z639" s="515"/>
      <c r="AA639" s="516"/>
      <c r="AB639" s="517">
        <f>SUM(((((J643+S643)/2)*G643)*E643))</f>
        <v>0</v>
      </c>
    </row>
    <row r="640" spans="1:28" ht="15.75" customHeight="1">
      <c r="A640" s="550"/>
      <c r="B640" s="551"/>
      <c r="C640" s="551"/>
      <c r="D640" s="552"/>
      <c r="E640" s="510"/>
      <c r="F640" s="511"/>
      <c r="G640" s="510"/>
      <c r="H640" s="513"/>
      <c r="I640" s="511"/>
      <c r="J640" s="520" t="s">
        <v>16</v>
      </c>
      <c r="K640" s="521"/>
      <c r="L640" s="522"/>
      <c r="M640" s="520" t="s">
        <v>17</v>
      </c>
      <c r="N640" s="521"/>
      <c r="O640" s="522"/>
      <c r="P640" s="520" t="s">
        <v>18</v>
      </c>
      <c r="Q640" s="521"/>
      <c r="R640" s="522"/>
      <c r="S640" s="520" t="s">
        <v>8</v>
      </c>
      <c r="T640" s="521"/>
      <c r="U640" s="522"/>
      <c r="V640" s="520" t="s">
        <v>13</v>
      </c>
      <c r="W640" s="521"/>
      <c r="X640" s="522"/>
      <c r="Y640" s="520" t="s">
        <v>149</v>
      </c>
      <c r="Z640" s="521"/>
      <c r="AA640" s="522"/>
      <c r="AB640" s="518"/>
    </row>
    <row r="641" spans="1:28" ht="15.75" customHeight="1">
      <c r="A641" s="523" t="str">
        <f>T(A526)</f>
        <v>Signals &amp; PTC</v>
      </c>
      <c r="B641" s="524"/>
      <c r="C641" s="141" t="str">
        <f>T(C526)</f>
        <v>LR</v>
      </c>
      <c r="D641" s="144">
        <f>SUM(D526)</f>
        <v>10</v>
      </c>
      <c r="E641" s="525">
        <v>1</v>
      </c>
      <c r="F641" s="526"/>
      <c r="G641" s="525">
        <f>SUM(G526)</f>
        <v>0</v>
      </c>
      <c r="H641" s="529"/>
      <c r="I641" s="526"/>
      <c r="J641" s="531">
        <v>0</v>
      </c>
      <c r="K641" s="532"/>
      <c r="L641" s="533"/>
      <c r="M641" s="531">
        <v>0</v>
      </c>
      <c r="N641" s="532"/>
      <c r="O641" s="533"/>
      <c r="P641" s="531">
        <v>0</v>
      </c>
      <c r="Q641" s="532"/>
      <c r="R641" s="533"/>
      <c r="S641" s="531">
        <v>0</v>
      </c>
      <c r="T641" s="532"/>
      <c r="U641" s="533"/>
      <c r="V641" s="531">
        <v>0</v>
      </c>
      <c r="W641" s="532"/>
      <c r="X641" s="533"/>
      <c r="Y641" s="531">
        <v>0</v>
      </c>
      <c r="Z641" s="532"/>
      <c r="AA641" s="533"/>
      <c r="AB641" s="518"/>
    </row>
    <row r="642" spans="1:28" ht="15.75" customHeight="1">
      <c r="A642" s="537" t="str">
        <f>T(A527)</f>
        <v/>
      </c>
      <c r="B642" s="538"/>
      <c r="C642" s="538"/>
      <c r="D642" s="539"/>
      <c r="E642" s="527"/>
      <c r="F642" s="528"/>
      <c r="G642" s="527"/>
      <c r="H642" s="530"/>
      <c r="I642" s="528"/>
      <c r="J642" s="534"/>
      <c r="K642" s="535"/>
      <c r="L642" s="536"/>
      <c r="M642" s="534"/>
      <c r="N642" s="535"/>
      <c r="O642" s="536"/>
      <c r="P642" s="534"/>
      <c r="Q642" s="535"/>
      <c r="R642" s="536"/>
      <c r="S642" s="534"/>
      <c r="T642" s="535"/>
      <c r="U642" s="536"/>
      <c r="V642" s="534"/>
      <c r="W642" s="535"/>
      <c r="X642" s="536"/>
      <c r="Y642" s="534"/>
      <c r="Z642" s="535"/>
      <c r="AA642" s="536"/>
      <c r="AB642" s="518"/>
    </row>
    <row r="643" spans="1:28" ht="15.75" customHeight="1" thickBot="1">
      <c r="A643" s="540"/>
      <c r="B643" s="541"/>
      <c r="C643" s="541"/>
      <c r="D643" s="542"/>
      <c r="E643" s="543">
        <f>SUM(E641)</f>
        <v>1</v>
      </c>
      <c r="F643" s="544"/>
      <c r="G643" s="545">
        <f>SUM(G641)</f>
        <v>0</v>
      </c>
      <c r="H643" s="543"/>
      <c r="I643" s="544"/>
      <c r="J643" s="545">
        <f>SUM((J641+M641+P641)/3)</f>
        <v>0</v>
      </c>
      <c r="K643" s="543"/>
      <c r="L643" s="543"/>
      <c r="M643" s="543"/>
      <c r="N643" s="543"/>
      <c r="O643" s="543"/>
      <c r="P643" s="543"/>
      <c r="Q643" s="543"/>
      <c r="R643" s="544"/>
      <c r="S643" s="545">
        <f>SUM(((S641*3)+V641+Y641)/5)</f>
        <v>0</v>
      </c>
      <c r="T643" s="543"/>
      <c r="U643" s="543"/>
      <c r="V643" s="543"/>
      <c r="W643" s="543"/>
      <c r="X643" s="543"/>
      <c r="Y643" s="543"/>
      <c r="Z643" s="543"/>
      <c r="AA643" s="544"/>
      <c r="AB643" s="519"/>
    </row>
    <row r="644" spans="1:28" ht="15.75" customHeight="1" thickBot="1">
      <c r="J644" s="143"/>
      <c r="K644" s="143"/>
      <c r="L644" s="143"/>
      <c r="M644" s="143"/>
      <c r="N644" s="143"/>
      <c r="O644" s="143"/>
      <c r="P644" s="143"/>
      <c r="Q644" s="143"/>
      <c r="R644" s="143"/>
      <c r="S644" s="143"/>
      <c r="T644" s="143"/>
      <c r="U644" s="143"/>
      <c r="V644" s="143"/>
      <c r="W644" s="143"/>
      <c r="X644" s="143"/>
      <c r="Y644" s="143"/>
      <c r="Z644" s="143"/>
      <c r="AA644" s="143"/>
    </row>
    <row r="645" spans="1:28" ht="15.75" customHeight="1">
      <c r="A645" s="547" t="str">
        <f>T(A639)</f>
        <v>Natural Disaster</v>
      </c>
      <c r="B645" s="548"/>
      <c r="C645" s="548"/>
      <c r="D645" s="549"/>
      <c r="E645" s="508" t="s">
        <v>45</v>
      </c>
      <c r="F645" s="509"/>
      <c r="G645" s="508" t="s">
        <v>3</v>
      </c>
      <c r="H645" s="512"/>
      <c r="I645" s="509"/>
      <c r="J645" s="514" t="s">
        <v>15</v>
      </c>
      <c r="K645" s="515"/>
      <c r="L645" s="515"/>
      <c r="M645" s="515"/>
      <c r="N645" s="515"/>
      <c r="O645" s="515"/>
      <c r="P645" s="515"/>
      <c r="Q645" s="515"/>
      <c r="R645" s="516"/>
      <c r="S645" s="514" t="s">
        <v>7</v>
      </c>
      <c r="T645" s="515"/>
      <c r="U645" s="515"/>
      <c r="V645" s="515"/>
      <c r="W645" s="515"/>
      <c r="X645" s="515"/>
      <c r="Y645" s="515"/>
      <c r="Z645" s="515"/>
      <c r="AA645" s="516"/>
      <c r="AB645" s="517">
        <f>SUM(((((J649+S649)/2)*G649)*E649))</f>
        <v>0</v>
      </c>
    </row>
    <row r="646" spans="1:28" ht="15.75" customHeight="1">
      <c r="A646" s="550"/>
      <c r="B646" s="551"/>
      <c r="C646" s="551"/>
      <c r="D646" s="552"/>
      <c r="E646" s="510"/>
      <c r="F646" s="511"/>
      <c r="G646" s="510"/>
      <c r="H646" s="513"/>
      <c r="I646" s="511"/>
      <c r="J646" s="520" t="s">
        <v>16</v>
      </c>
      <c r="K646" s="521"/>
      <c r="L646" s="522"/>
      <c r="M646" s="520" t="s">
        <v>17</v>
      </c>
      <c r="N646" s="521"/>
      <c r="O646" s="522"/>
      <c r="P646" s="520" t="s">
        <v>18</v>
      </c>
      <c r="Q646" s="521"/>
      <c r="R646" s="522"/>
      <c r="S646" s="520" t="s">
        <v>8</v>
      </c>
      <c r="T646" s="521"/>
      <c r="U646" s="522"/>
      <c r="V646" s="520" t="s">
        <v>13</v>
      </c>
      <c r="W646" s="521"/>
      <c r="X646" s="522"/>
      <c r="Y646" s="520" t="s">
        <v>149</v>
      </c>
      <c r="Z646" s="521"/>
      <c r="AA646" s="522"/>
      <c r="AB646" s="518"/>
    </row>
    <row r="647" spans="1:28" ht="15.75" customHeight="1">
      <c r="A647" s="523" t="str">
        <f>T(A532)</f>
        <v xml:space="preserve">Switches </v>
      </c>
      <c r="B647" s="524"/>
      <c r="C647" s="141" t="str">
        <f>T(C532)</f>
        <v>LR</v>
      </c>
      <c r="D647" s="144">
        <f>SUM(D532)</f>
        <v>11</v>
      </c>
      <c r="E647" s="525">
        <v>1</v>
      </c>
      <c r="F647" s="526"/>
      <c r="G647" s="525">
        <f>SUM(G532)</f>
        <v>0</v>
      </c>
      <c r="H647" s="529"/>
      <c r="I647" s="526"/>
      <c r="J647" s="531">
        <v>0</v>
      </c>
      <c r="K647" s="532"/>
      <c r="L647" s="533"/>
      <c r="M647" s="531">
        <v>0</v>
      </c>
      <c r="N647" s="532"/>
      <c r="O647" s="533"/>
      <c r="P647" s="531">
        <v>0</v>
      </c>
      <c r="Q647" s="532"/>
      <c r="R647" s="533"/>
      <c r="S647" s="531">
        <v>0</v>
      </c>
      <c r="T647" s="532"/>
      <c r="U647" s="533"/>
      <c r="V647" s="531">
        <v>0</v>
      </c>
      <c r="W647" s="532"/>
      <c r="X647" s="533"/>
      <c r="Y647" s="531">
        <v>0</v>
      </c>
      <c r="Z647" s="532"/>
      <c r="AA647" s="533"/>
      <c r="AB647" s="518"/>
    </row>
    <row r="648" spans="1:28" ht="15.75" customHeight="1">
      <c r="A648" s="537" t="str">
        <f>T(A533)</f>
        <v/>
      </c>
      <c r="B648" s="538"/>
      <c r="C648" s="538"/>
      <c r="D648" s="539"/>
      <c r="E648" s="527"/>
      <c r="F648" s="528"/>
      <c r="G648" s="527"/>
      <c r="H648" s="530"/>
      <c r="I648" s="528"/>
      <c r="J648" s="534"/>
      <c r="K648" s="535"/>
      <c r="L648" s="536"/>
      <c r="M648" s="534"/>
      <c r="N648" s="535"/>
      <c r="O648" s="536"/>
      <c r="P648" s="534"/>
      <c r="Q648" s="535"/>
      <c r="R648" s="536"/>
      <c r="S648" s="534"/>
      <c r="T648" s="535"/>
      <c r="U648" s="536"/>
      <c r="V648" s="534"/>
      <c r="W648" s="535"/>
      <c r="X648" s="536"/>
      <c r="Y648" s="534"/>
      <c r="Z648" s="535"/>
      <c r="AA648" s="536"/>
      <c r="AB648" s="518"/>
    </row>
    <row r="649" spans="1:28" ht="15.75" customHeight="1" thickBot="1">
      <c r="A649" s="540"/>
      <c r="B649" s="541"/>
      <c r="C649" s="541"/>
      <c r="D649" s="542"/>
      <c r="E649" s="543">
        <f>SUM(E647)</f>
        <v>1</v>
      </c>
      <c r="F649" s="544"/>
      <c r="G649" s="545">
        <f>SUM(G647)</f>
        <v>0</v>
      </c>
      <c r="H649" s="543"/>
      <c r="I649" s="544"/>
      <c r="J649" s="545">
        <f>SUM((J647+M647+P647)/3)</f>
        <v>0</v>
      </c>
      <c r="K649" s="543"/>
      <c r="L649" s="543"/>
      <c r="M649" s="543"/>
      <c r="N649" s="543"/>
      <c r="O649" s="543"/>
      <c r="P649" s="543"/>
      <c r="Q649" s="543"/>
      <c r="R649" s="544"/>
      <c r="S649" s="545">
        <f>SUM(((S647*3)+V647+Y647)/5)</f>
        <v>0</v>
      </c>
      <c r="T649" s="543"/>
      <c r="U649" s="543"/>
      <c r="V649" s="543"/>
      <c r="W649" s="543"/>
      <c r="X649" s="543"/>
      <c r="Y649" s="543"/>
      <c r="Z649" s="543"/>
      <c r="AA649" s="544"/>
      <c r="AB649" s="519"/>
    </row>
    <row r="650" spans="1:28" ht="15.75" customHeight="1" thickBot="1">
      <c r="J650" s="145"/>
      <c r="K650" s="145"/>
      <c r="L650" s="145"/>
      <c r="M650" s="145"/>
      <c r="N650" s="145"/>
      <c r="O650" s="145"/>
      <c r="P650" s="145"/>
      <c r="Q650" s="145"/>
      <c r="R650" s="145"/>
      <c r="S650" s="145"/>
      <c r="T650" s="145"/>
      <c r="U650" s="145"/>
      <c r="V650" s="145"/>
      <c r="W650" s="145"/>
      <c r="X650" s="145"/>
      <c r="Y650" s="145"/>
      <c r="Z650" s="145"/>
      <c r="AA650" s="145"/>
    </row>
    <row r="651" spans="1:28" ht="15.75" customHeight="1">
      <c r="A651" s="547" t="str">
        <f>T(A645)</f>
        <v>Natural Disaster</v>
      </c>
      <c r="B651" s="548"/>
      <c r="C651" s="548"/>
      <c r="D651" s="549"/>
      <c r="E651" s="508" t="s">
        <v>45</v>
      </c>
      <c r="F651" s="509"/>
      <c r="G651" s="508" t="s">
        <v>3</v>
      </c>
      <c r="H651" s="512"/>
      <c r="I651" s="509"/>
      <c r="J651" s="514" t="s">
        <v>15</v>
      </c>
      <c r="K651" s="515"/>
      <c r="L651" s="515"/>
      <c r="M651" s="515"/>
      <c r="N651" s="515"/>
      <c r="O651" s="515"/>
      <c r="P651" s="515"/>
      <c r="Q651" s="515"/>
      <c r="R651" s="516"/>
      <c r="S651" s="514" t="s">
        <v>7</v>
      </c>
      <c r="T651" s="515"/>
      <c r="U651" s="515"/>
      <c r="V651" s="515"/>
      <c r="W651" s="515"/>
      <c r="X651" s="515"/>
      <c r="Y651" s="515"/>
      <c r="Z651" s="515"/>
      <c r="AA651" s="516"/>
      <c r="AB651" s="517">
        <f>SUM(((((J655+S655)/2)*G655)*E655))</f>
        <v>0</v>
      </c>
    </row>
    <row r="652" spans="1:28" ht="15.75" customHeight="1">
      <c r="A652" s="550"/>
      <c r="B652" s="551"/>
      <c r="C652" s="551"/>
      <c r="D652" s="552"/>
      <c r="E652" s="510"/>
      <c r="F652" s="511"/>
      <c r="G652" s="510"/>
      <c r="H652" s="513"/>
      <c r="I652" s="511"/>
      <c r="J652" s="520" t="s">
        <v>16</v>
      </c>
      <c r="K652" s="521"/>
      <c r="L652" s="522"/>
      <c r="M652" s="520" t="s">
        <v>17</v>
      </c>
      <c r="N652" s="521"/>
      <c r="O652" s="522"/>
      <c r="P652" s="520" t="s">
        <v>18</v>
      </c>
      <c r="Q652" s="521"/>
      <c r="R652" s="522"/>
      <c r="S652" s="520" t="s">
        <v>8</v>
      </c>
      <c r="T652" s="521"/>
      <c r="U652" s="522"/>
      <c r="V652" s="520" t="s">
        <v>13</v>
      </c>
      <c r="W652" s="521"/>
      <c r="X652" s="522"/>
      <c r="Y652" s="520" t="s">
        <v>149</v>
      </c>
      <c r="Z652" s="521"/>
      <c r="AA652" s="572"/>
      <c r="AB652" s="518"/>
    </row>
    <row r="653" spans="1:28" ht="15.75" customHeight="1">
      <c r="A653" s="523" t="str">
        <f>T(A538)</f>
        <v>Bridges</v>
      </c>
      <c r="B653" s="524"/>
      <c r="C653" s="141" t="str">
        <f>T(C538)</f>
        <v>LR</v>
      </c>
      <c r="D653" s="144">
        <f>SUM(D538)</f>
        <v>12</v>
      </c>
      <c r="E653" s="525">
        <v>1</v>
      </c>
      <c r="F653" s="526"/>
      <c r="G653" s="525">
        <f>SUM(G538)</f>
        <v>0</v>
      </c>
      <c r="H653" s="529"/>
      <c r="I653" s="526"/>
      <c r="J653" s="531">
        <v>0</v>
      </c>
      <c r="K653" s="532"/>
      <c r="L653" s="533"/>
      <c r="M653" s="531">
        <v>0</v>
      </c>
      <c r="N653" s="532"/>
      <c r="O653" s="533"/>
      <c r="P653" s="531">
        <v>0</v>
      </c>
      <c r="Q653" s="532"/>
      <c r="R653" s="533"/>
      <c r="S653" s="531">
        <v>0</v>
      </c>
      <c r="T653" s="532"/>
      <c r="U653" s="533"/>
      <c r="V653" s="531">
        <v>0</v>
      </c>
      <c r="W653" s="532"/>
      <c r="X653" s="533"/>
      <c r="Y653" s="531">
        <v>0</v>
      </c>
      <c r="Z653" s="532"/>
      <c r="AA653" s="533"/>
      <c r="AB653" s="518"/>
    </row>
    <row r="654" spans="1:28" ht="15.75" customHeight="1">
      <c r="A654" s="537" t="str">
        <f>T(A539)</f>
        <v/>
      </c>
      <c r="B654" s="538"/>
      <c r="C654" s="538"/>
      <c r="D654" s="539"/>
      <c r="E654" s="527"/>
      <c r="F654" s="528"/>
      <c r="G654" s="527"/>
      <c r="H654" s="530"/>
      <c r="I654" s="528"/>
      <c r="J654" s="534"/>
      <c r="K654" s="535"/>
      <c r="L654" s="536"/>
      <c r="M654" s="534"/>
      <c r="N654" s="535"/>
      <c r="O654" s="536"/>
      <c r="P654" s="534"/>
      <c r="Q654" s="535"/>
      <c r="R654" s="536"/>
      <c r="S654" s="534"/>
      <c r="T654" s="535"/>
      <c r="U654" s="536"/>
      <c r="V654" s="534"/>
      <c r="W654" s="535"/>
      <c r="X654" s="536"/>
      <c r="Y654" s="534"/>
      <c r="Z654" s="535"/>
      <c r="AA654" s="536"/>
      <c r="AB654" s="518"/>
    </row>
    <row r="655" spans="1:28" ht="15.75" customHeight="1" thickBot="1">
      <c r="A655" s="540"/>
      <c r="B655" s="541"/>
      <c r="C655" s="541"/>
      <c r="D655" s="542"/>
      <c r="E655" s="543">
        <f>SUM(E653)</f>
        <v>1</v>
      </c>
      <c r="F655" s="544"/>
      <c r="G655" s="545">
        <f>SUM(G653)</f>
        <v>0</v>
      </c>
      <c r="H655" s="543"/>
      <c r="I655" s="544"/>
      <c r="J655" s="545">
        <f>SUM((J653+M653+P653)/3)</f>
        <v>0</v>
      </c>
      <c r="K655" s="543"/>
      <c r="L655" s="543"/>
      <c r="M655" s="543"/>
      <c r="N655" s="543"/>
      <c r="O655" s="543"/>
      <c r="P655" s="543"/>
      <c r="Q655" s="543"/>
      <c r="R655" s="544"/>
      <c r="S655" s="545">
        <f>SUM(((S653*3)+V653+Y653)/5)</f>
        <v>0</v>
      </c>
      <c r="T655" s="543"/>
      <c r="U655" s="543"/>
      <c r="V655" s="543"/>
      <c r="W655" s="543"/>
      <c r="X655" s="543"/>
      <c r="Y655" s="543"/>
      <c r="Z655" s="543"/>
      <c r="AA655" s="544"/>
      <c r="AB655" s="519"/>
    </row>
    <row r="656" spans="1:28" ht="15.75" customHeight="1" thickBot="1">
      <c r="J656" s="145"/>
      <c r="K656" s="145"/>
      <c r="L656" s="145"/>
      <c r="M656" s="145"/>
      <c r="N656" s="145"/>
      <c r="O656" s="145"/>
      <c r="P656" s="145"/>
      <c r="Q656" s="145"/>
      <c r="R656" s="145"/>
      <c r="S656" s="145"/>
      <c r="T656" s="145"/>
      <c r="U656" s="145"/>
      <c r="V656" s="145"/>
      <c r="W656" s="145"/>
      <c r="X656" s="145"/>
      <c r="Y656" s="145"/>
      <c r="Z656" s="145"/>
      <c r="AA656" s="145"/>
    </row>
    <row r="657" spans="1:28" ht="15.75" customHeight="1">
      <c r="A657" s="547" t="str">
        <f>T(A651)</f>
        <v>Natural Disaster</v>
      </c>
      <c r="B657" s="548"/>
      <c r="C657" s="548"/>
      <c r="D657" s="549"/>
      <c r="E657" s="508" t="s">
        <v>45</v>
      </c>
      <c r="F657" s="509"/>
      <c r="G657" s="508" t="s">
        <v>3</v>
      </c>
      <c r="H657" s="512"/>
      <c r="I657" s="509"/>
      <c r="J657" s="514" t="s">
        <v>15</v>
      </c>
      <c r="K657" s="515"/>
      <c r="L657" s="515"/>
      <c r="M657" s="515"/>
      <c r="N657" s="515"/>
      <c r="O657" s="515"/>
      <c r="P657" s="515"/>
      <c r="Q657" s="515"/>
      <c r="R657" s="516"/>
      <c r="S657" s="514" t="s">
        <v>7</v>
      </c>
      <c r="T657" s="515"/>
      <c r="U657" s="515"/>
      <c r="V657" s="515"/>
      <c r="W657" s="515"/>
      <c r="X657" s="515"/>
      <c r="Y657" s="515"/>
      <c r="Z657" s="515"/>
      <c r="AA657" s="516"/>
      <c r="AB657" s="517">
        <f>SUM(((((J661+S661)/2)*G661)*E661))</f>
        <v>0</v>
      </c>
    </row>
    <row r="658" spans="1:28" ht="15.75" customHeight="1">
      <c r="A658" s="550"/>
      <c r="B658" s="551"/>
      <c r="C658" s="551"/>
      <c r="D658" s="552"/>
      <c r="E658" s="510"/>
      <c r="F658" s="511"/>
      <c r="G658" s="510"/>
      <c r="H658" s="513"/>
      <c r="I658" s="511"/>
      <c r="J658" s="520" t="s">
        <v>16</v>
      </c>
      <c r="K658" s="521"/>
      <c r="L658" s="522"/>
      <c r="M658" s="520" t="s">
        <v>17</v>
      </c>
      <c r="N658" s="521"/>
      <c r="O658" s="522"/>
      <c r="P658" s="520" t="s">
        <v>18</v>
      </c>
      <c r="Q658" s="521"/>
      <c r="R658" s="522"/>
      <c r="S658" s="520" t="s">
        <v>8</v>
      </c>
      <c r="T658" s="521"/>
      <c r="U658" s="522"/>
      <c r="V658" s="520" t="s">
        <v>13</v>
      </c>
      <c r="W658" s="521"/>
      <c r="X658" s="522"/>
      <c r="Y658" s="520" t="s">
        <v>149</v>
      </c>
      <c r="Z658" s="521"/>
      <c r="AA658" s="522"/>
      <c r="AB658" s="518"/>
    </row>
    <row r="659" spans="1:28" ht="15.75" customHeight="1">
      <c r="A659" s="523" t="str">
        <f>T(A544)</f>
        <v>Elevated Track</v>
      </c>
      <c r="B659" s="524"/>
      <c r="C659" s="141" t="str">
        <f>T(C544)</f>
        <v>LR</v>
      </c>
      <c r="D659" s="144">
        <f>SUM(D544)</f>
        <v>13</v>
      </c>
      <c r="E659" s="525">
        <v>1</v>
      </c>
      <c r="F659" s="526"/>
      <c r="G659" s="525">
        <f>SUM(G544)</f>
        <v>0</v>
      </c>
      <c r="H659" s="529"/>
      <c r="I659" s="526"/>
      <c r="J659" s="531">
        <v>0</v>
      </c>
      <c r="K659" s="532"/>
      <c r="L659" s="533"/>
      <c r="M659" s="531">
        <v>0</v>
      </c>
      <c r="N659" s="532"/>
      <c r="O659" s="533"/>
      <c r="P659" s="531">
        <v>0</v>
      </c>
      <c r="Q659" s="532"/>
      <c r="R659" s="533"/>
      <c r="S659" s="531">
        <v>0</v>
      </c>
      <c r="T659" s="532"/>
      <c r="U659" s="533"/>
      <c r="V659" s="531">
        <v>0</v>
      </c>
      <c r="W659" s="532"/>
      <c r="X659" s="533"/>
      <c r="Y659" s="531">
        <v>0</v>
      </c>
      <c r="Z659" s="532"/>
      <c r="AA659" s="533"/>
      <c r="AB659" s="518"/>
    </row>
    <row r="660" spans="1:28" ht="15.75" customHeight="1">
      <c r="A660" s="537" t="str">
        <f>T(A545)</f>
        <v/>
      </c>
      <c r="B660" s="538"/>
      <c r="C660" s="538"/>
      <c r="D660" s="539"/>
      <c r="E660" s="527"/>
      <c r="F660" s="528"/>
      <c r="G660" s="527"/>
      <c r="H660" s="530"/>
      <c r="I660" s="528"/>
      <c r="J660" s="534"/>
      <c r="K660" s="535"/>
      <c r="L660" s="536"/>
      <c r="M660" s="534"/>
      <c r="N660" s="535"/>
      <c r="O660" s="536"/>
      <c r="P660" s="534"/>
      <c r="Q660" s="535"/>
      <c r="R660" s="536"/>
      <c r="S660" s="534"/>
      <c r="T660" s="535"/>
      <c r="U660" s="536"/>
      <c r="V660" s="534"/>
      <c r="W660" s="535"/>
      <c r="X660" s="536"/>
      <c r="Y660" s="534"/>
      <c r="Z660" s="535"/>
      <c r="AA660" s="536"/>
      <c r="AB660" s="518"/>
    </row>
    <row r="661" spans="1:28" ht="15.75" customHeight="1" thickBot="1">
      <c r="A661" s="540"/>
      <c r="B661" s="541"/>
      <c r="C661" s="541"/>
      <c r="D661" s="542"/>
      <c r="E661" s="543">
        <f>SUM(E659)</f>
        <v>1</v>
      </c>
      <c r="F661" s="544"/>
      <c r="G661" s="545">
        <f>SUM(G659)</f>
        <v>0</v>
      </c>
      <c r="H661" s="543"/>
      <c r="I661" s="544"/>
      <c r="J661" s="545">
        <f>SUM((J659+M659+P659)/3)</f>
        <v>0</v>
      </c>
      <c r="K661" s="543"/>
      <c r="L661" s="543"/>
      <c r="M661" s="543"/>
      <c r="N661" s="543"/>
      <c r="O661" s="543"/>
      <c r="P661" s="543"/>
      <c r="Q661" s="543"/>
      <c r="R661" s="544"/>
      <c r="S661" s="545">
        <f>SUM(((S659*3)+V659+Y659)/5)</f>
        <v>0</v>
      </c>
      <c r="T661" s="543"/>
      <c r="U661" s="543"/>
      <c r="V661" s="543"/>
      <c r="W661" s="543"/>
      <c r="X661" s="543"/>
      <c r="Y661" s="543"/>
      <c r="Z661" s="543"/>
      <c r="AA661" s="544"/>
      <c r="AB661" s="519"/>
    </row>
    <row r="662" spans="1:28" ht="15.75" customHeight="1" thickBot="1">
      <c r="J662" s="143"/>
      <c r="K662" s="143"/>
      <c r="L662" s="143"/>
      <c r="M662" s="143"/>
      <c r="N662" s="143"/>
      <c r="O662" s="143"/>
      <c r="P662" s="143"/>
      <c r="Q662" s="143"/>
      <c r="R662" s="143"/>
      <c r="S662" s="143"/>
      <c r="T662" s="143"/>
      <c r="U662" s="143"/>
      <c r="V662" s="143"/>
      <c r="W662" s="143"/>
      <c r="X662" s="143"/>
      <c r="Y662" s="143"/>
      <c r="Z662" s="143"/>
      <c r="AA662" s="143"/>
    </row>
    <row r="663" spans="1:28" ht="15.75" customHeight="1">
      <c r="A663" s="547" t="str">
        <f>T(A657)</f>
        <v>Natural Disaster</v>
      </c>
      <c r="B663" s="548"/>
      <c r="C663" s="548"/>
      <c r="D663" s="549"/>
      <c r="E663" s="508" t="s">
        <v>45</v>
      </c>
      <c r="F663" s="509"/>
      <c r="G663" s="508" t="s">
        <v>3</v>
      </c>
      <c r="H663" s="512"/>
      <c r="I663" s="509"/>
      <c r="J663" s="514" t="s">
        <v>15</v>
      </c>
      <c r="K663" s="515"/>
      <c r="L663" s="515"/>
      <c r="M663" s="515"/>
      <c r="N663" s="515"/>
      <c r="O663" s="515"/>
      <c r="P663" s="515"/>
      <c r="Q663" s="515"/>
      <c r="R663" s="516"/>
      <c r="S663" s="514" t="s">
        <v>7</v>
      </c>
      <c r="T663" s="515"/>
      <c r="U663" s="515"/>
      <c r="V663" s="515"/>
      <c r="W663" s="515"/>
      <c r="X663" s="515"/>
      <c r="Y663" s="515"/>
      <c r="Z663" s="515"/>
      <c r="AA663" s="516"/>
      <c r="AB663" s="517">
        <f>SUM(((((J667+S667)/2)*G667)*E667))</f>
        <v>0</v>
      </c>
    </row>
    <row r="664" spans="1:28" ht="15.75" customHeight="1">
      <c r="A664" s="550"/>
      <c r="B664" s="551"/>
      <c r="C664" s="551"/>
      <c r="D664" s="552"/>
      <c r="E664" s="510"/>
      <c r="F664" s="511"/>
      <c r="G664" s="510"/>
      <c r="H664" s="513"/>
      <c r="I664" s="511"/>
      <c r="J664" s="520" t="s">
        <v>16</v>
      </c>
      <c r="K664" s="521"/>
      <c r="L664" s="522"/>
      <c r="M664" s="520" t="s">
        <v>17</v>
      </c>
      <c r="N664" s="521"/>
      <c r="O664" s="522"/>
      <c r="P664" s="520" t="s">
        <v>18</v>
      </c>
      <c r="Q664" s="521"/>
      <c r="R664" s="522"/>
      <c r="S664" s="520" t="s">
        <v>8</v>
      </c>
      <c r="T664" s="521"/>
      <c r="U664" s="522"/>
      <c r="V664" s="520" t="s">
        <v>13</v>
      </c>
      <c r="W664" s="521"/>
      <c r="X664" s="522"/>
      <c r="Y664" s="520" t="s">
        <v>149</v>
      </c>
      <c r="Z664" s="521"/>
      <c r="AA664" s="522"/>
      <c r="AB664" s="518"/>
    </row>
    <row r="665" spans="1:28" ht="15.75" customHeight="1">
      <c r="A665" s="523" t="str">
        <f>T(A550)</f>
        <v xml:space="preserve">Tunnels </v>
      </c>
      <c r="B665" s="524"/>
      <c r="C665" s="141" t="str">
        <f>T(C550)</f>
        <v>LR</v>
      </c>
      <c r="D665" s="144">
        <f>SUM(D550)</f>
        <v>14</v>
      </c>
      <c r="E665" s="525">
        <v>1</v>
      </c>
      <c r="F665" s="526"/>
      <c r="G665" s="525">
        <f>SUM(G550)</f>
        <v>0</v>
      </c>
      <c r="H665" s="529"/>
      <c r="I665" s="526"/>
      <c r="J665" s="531">
        <v>0</v>
      </c>
      <c r="K665" s="532"/>
      <c r="L665" s="533"/>
      <c r="M665" s="531">
        <v>0</v>
      </c>
      <c r="N665" s="532"/>
      <c r="O665" s="533"/>
      <c r="P665" s="531">
        <v>0</v>
      </c>
      <c r="Q665" s="532"/>
      <c r="R665" s="533"/>
      <c r="S665" s="531">
        <v>0</v>
      </c>
      <c r="T665" s="532"/>
      <c r="U665" s="533"/>
      <c r="V665" s="531">
        <v>0</v>
      </c>
      <c r="W665" s="532"/>
      <c r="X665" s="533"/>
      <c r="Y665" s="531">
        <v>0</v>
      </c>
      <c r="Z665" s="532"/>
      <c r="AA665" s="533"/>
      <c r="AB665" s="518"/>
    </row>
    <row r="666" spans="1:28" ht="15.75" customHeight="1">
      <c r="A666" s="537" t="str">
        <f>T(A551)</f>
        <v/>
      </c>
      <c r="B666" s="538"/>
      <c r="C666" s="538"/>
      <c r="D666" s="539"/>
      <c r="E666" s="527"/>
      <c r="F666" s="528"/>
      <c r="G666" s="527"/>
      <c r="H666" s="530"/>
      <c r="I666" s="528"/>
      <c r="J666" s="534"/>
      <c r="K666" s="535"/>
      <c r="L666" s="536"/>
      <c r="M666" s="534"/>
      <c r="N666" s="535"/>
      <c r="O666" s="536"/>
      <c r="P666" s="534"/>
      <c r="Q666" s="535"/>
      <c r="R666" s="536"/>
      <c r="S666" s="534"/>
      <c r="T666" s="535"/>
      <c r="U666" s="536"/>
      <c r="V666" s="534"/>
      <c r="W666" s="535"/>
      <c r="X666" s="536"/>
      <c r="Y666" s="534"/>
      <c r="Z666" s="535"/>
      <c r="AA666" s="536"/>
      <c r="AB666" s="518"/>
    </row>
    <row r="667" spans="1:28" ht="15.75" customHeight="1" thickBot="1">
      <c r="A667" s="540"/>
      <c r="B667" s="541"/>
      <c r="C667" s="541"/>
      <c r="D667" s="542"/>
      <c r="E667" s="543">
        <f>SUM(E665)</f>
        <v>1</v>
      </c>
      <c r="F667" s="544"/>
      <c r="G667" s="545">
        <f>SUM(G665)</f>
        <v>0</v>
      </c>
      <c r="H667" s="543"/>
      <c r="I667" s="544"/>
      <c r="J667" s="545">
        <f>SUM((J665+M665+P665)/3)</f>
        <v>0</v>
      </c>
      <c r="K667" s="543"/>
      <c r="L667" s="543"/>
      <c r="M667" s="543"/>
      <c r="N667" s="543"/>
      <c r="O667" s="543"/>
      <c r="P667" s="543"/>
      <c r="Q667" s="543"/>
      <c r="R667" s="544"/>
      <c r="S667" s="545">
        <f>SUM(((S665*3)+V665+Y665)/5)</f>
        <v>0</v>
      </c>
      <c r="T667" s="543"/>
      <c r="U667" s="543"/>
      <c r="V667" s="543"/>
      <c r="W667" s="543"/>
      <c r="X667" s="543"/>
      <c r="Y667" s="543"/>
      <c r="Z667" s="543"/>
      <c r="AA667" s="544"/>
      <c r="AB667" s="519"/>
    </row>
    <row r="668" spans="1:28" ht="15.75" customHeight="1" thickBot="1">
      <c r="J668" s="145"/>
      <c r="K668" s="145"/>
      <c r="L668" s="145"/>
      <c r="M668" s="145"/>
      <c r="N668" s="145"/>
      <c r="O668" s="145"/>
      <c r="P668" s="145"/>
      <c r="Q668" s="145"/>
      <c r="R668" s="145"/>
      <c r="S668" s="145"/>
      <c r="T668" s="145"/>
      <c r="U668" s="145"/>
      <c r="V668" s="145"/>
      <c r="W668" s="145"/>
      <c r="X668" s="145"/>
      <c r="Y668" s="145"/>
      <c r="Z668" s="145"/>
      <c r="AA668" s="145"/>
    </row>
    <row r="669" spans="1:28" ht="15.75" customHeight="1">
      <c r="A669" s="547" t="str">
        <f>T(A663)</f>
        <v>Natural Disaster</v>
      </c>
      <c r="B669" s="548"/>
      <c r="C669" s="548"/>
      <c r="D669" s="549"/>
      <c r="E669" s="508" t="s">
        <v>45</v>
      </c>
      <c r="F669" s="509"/>
      <c r="G669" s="508" t="s">
        <v>3</v>
      </c>
      <c r="H669" s="512"/>
      <c r="I669" s="509"/>
      <c r="J669" s="514" t="s">
        <v>15</v>
      </c>
      <c r="K669" s="515"/>
      <c r="L669" s="515"/>
      <c r="M669" s="515"/>
      <c r="N669" s="515"/>
      <c r="O669" s="515"/>
      <c r="P669" s="515"/>
      <c r="Q669" s="515"/>
      <c r="R669" s="516"/>
      <c r="S669" s="514" t="s">
        <v>7</v>
      </c>
      <c r="T669" s="515"/>
      <c r="U669" s="515"/>
      <c r="V669" s="515"/>
      <c r="W669" s="515"/>
      <c r="X669" s="515"/>
      <c r="Y669" s="515"/>
      <c r="Z669" s="515"/>
      <c r="AA669" s="516"/>
      <c r="AB669" s="517">
        <f>SUM(((((J673+S673)/2)*G673)*E673))</f>
        <v>0</v>
      </c>
    </row>
    <row r="670" spans="1:28" ht="15.75" customHeight="1">
      <c r="A670" s="550"/>
      <c r="B670" s="551"/>
      <c r="C670" s="551"/>
      <c r="D670" s="552"/>
      <c r="E670" s="510"/>
      <c r="F670" s="511"/>
      <c r="G670" s="510"/>
      <c r="H670" s="513"/>
      <c r="I670" s="511"/>
      <c r="J670" s="520" t="s">
        <v>16</v>
      </c>
      <c r="K670" s="521"/>
      <c r="L670" s="522"/>
      <c r="M670" s="520" t="s">
        <v>17</v>
      </c>
      <c r="N670" s="521"/>
      <c r="O670" s="522"/>
      <c r="P670" s="520" t="s">
        <v>18</v>
      </c>
      <c r="Q670" s="521"/>
      <c r="R670" s="522"/>
      <c r="S670" s="520" t="s">
        <v>8</v>
      </c>
      <c r="T670" s="521"/>
      <c r="U670" s="522"/>
      <c r="V670" s="520" t="s">
        <v>13</v>
      </c>
      <c r="W670" s="521"/>
      <c r="X670" s="522"/>
      <c r="Y670" s="520" t="s">
        <v>149</v>
      </c>
      <c r="Z670" s="521"/>
      <c r="AA670" s="572"/>
      <c r="AB670" s="518"/>
    </row>
    <row r="671" spans="1:28" ht="15.75" customHeight="1">
      <c r="A671" s="523" t="str">
        <f>T(A556)</f>
        <v>Choke Points on ROW</v>
      </c>
      <c r="B671" s="524"/>
      <c r="C671" s="141" t="str">
        <f>T(C556)</f>
        <v>LR</v>
      </c>
      <c r="D671" s="144">
        <f>SUM(D556)</f>
        <v>15</v>
      </c>
      <c r="E671" s="525">
        <v>1</v>
      </c>
      <c r="F671" s="526"/>
      <c r="G671" s="525">
        <f>SUM(G556)</f>
        <v>0</v>
      </c>
      <c r="H671" s="529"/>
      <c r="I671" s="526"/>
      <c r="J671" s="531">
        <v>0</v>
      </c>
      <c r="K671" s="532"/>
      <c r="L671" s="533"/>
      <c r="M671" s="531">
        <v>0</v>
      </c>
      <c r="N671" s="532"/>
      <c r="O671" s="533"/>
      <c r="P671" s="531">
        <v>0</v>
      </c>
      <c r="Q671" s="532"/>
      <c r="R671" s="533"/>
      <c r="S671" s="531">
        <v>0</v>
      </c>
      <c r="T671" s="532"/>
      <c r="U671" s="533"/>
      <c r="V671" s="531">
        <v>0</v>
      </c>
      <c r="W671" s="532"/>
      <c r="X671" s="533"/>
      <c r="Y671" s="531">
        <v>0</v>
      </c>
      <c r="Z671" s="532"/>
      <c r="AA671" s="533"/>
      <c r="AB671" s="518"/>
    </row>
    <row r="672" spans="1:28" ht="15.75" customHeight="1">
      <c r="A672" s="537" t="str">
        <f>T(A557)</f>
        <v/>
      </c>
      <c r="B672" s="538"/>
      <c r="C672" s="538"/>
      <c r="D672" s="539"/>
      <c r="E672" s="527"/>
      <c r="F672" s="528"/>
      <c r="G672" s="527"/>
      <c r="H672" s="530"/>
      <c r="I672" s="528"/>
      <c r="J672" s="534"/>
      <c r="K672" s="535"/>
      <c r="L672" s="536"/>
      <c r="M672" s="534"/>
      <c r="N672" s="535"/>
      <c r="O672" s="536"/>
      <c r="P672" s="534"/>
      <c r="Q672" s="535"/>
      <c r="R672" s="536"/>
      <c r="S672" s="534"/>
      <c r="T672" s="535"/>
      <c r="U672" s="536"/>
      <c r="V672" s="534"/>
      <c r="W672" s="535"/>
      <c r="X672" s="536"/>
      <c r="Y672" s="534"/>
      <c r="Z672" s="535"/>
      <c r="AA672" s="536"/>
      <c r="AB672" s="518"/>
    </row>
    <row r="673" spans="1:28" ht="15.75" customHeight="1" thickBot="1">
      <c r="A673" s="540"/>
      <c r="B673" s="541"/>
      <c r="C673" s="541"/>
      <c r="D673" s="542"/>
      <c r="E673" s="543">
        <f>SUM(E671)</f>
        <v>1</v>
      </c>
      <c r="F673" s="544"/>
      <c r="G673" s="545">
        <f>SUM(G671)</f>
        <v>0</v>
      </c>
      <c r="H673" s="543"/>
      <c r="I673" s="544"/>
      <c r="J673" s="545">
        <f>SUM((J671+M671+P671)/3)</f>
        <v>0</v>
      </c>
      <c r="K673" s="543"/>
      <c r="L673" s="543"/>
      <c r="M673" s="543"/>
      <c r="N673" s="543"/>
      <c r="O673" s="543"/>
      <c r="P673" s="543"/>
      <c r="Q673" s="543"/>
      <c r="R673" s="544"/>
      <c r="S673" s="545">
        <f>SUM(((S671*3)+V671+Y671)/5)</f>
        <v>0</v>
      </c>
      <c r="T673" s="543"/>
      <c r="U673" s="543"/>
      <c r="V673" s="543"/>
      <c r="W673" s="543"/>
      <c r="X673" s="543"/>
      <c r="Y673" s="543"/>
      <c r="Z673" s="543"/>
      <c r="AA673" s="544"/>
      <c r="AB673" s="519"/>
    </row>
    <row r="674" spans="1:28" ht="15.75" customHeight="1" thickBot="1">
      <c r="J674" s="145"/>
      <c r="K674" s="145"/>
      <c r="L674" s="145"/>
      <c r="M674" s="145"/>
      <c r="N674" s="145"/>
      <c r="O674" s="145"/>
      <c r="P674" s="145"/>
      <c r="Q674" s="145"/>
      <c r="R674" s="145"/>
      <c r="S674" s="145"/>
      <c r="T674" s="145"/>
      <c r="U674" s="145"/>
      <c r="V674" s="145"/>
      <c r="W674" s="145"/>
      <c r="X674" s="145"/>
      <c r="Y674" s="145"/>
      <c r="Z674" s="145"/>
      <c r="AA674" s="145"/>
    </row>
    <row r="675" spans="1:28" ht="15.75" customHeight="1">
      <c r="A675" s="547" t="str">
        <f>T(A669)</f>
        <v>Natural Disaster</v>
      </c>
      <c r="B675" s="548"/>
      <c r="C675" s="548"/>
      <c r="D675" s="549"/>
      <c r="E675" s="508" t="s">
        <v>45</v>
      </c>
      <c r="F675" s="509"/>
      <c r="G675" s="508" t="s">
        <v>3</v>
      </c>
      <c r="H675" s="512"/>
      <c r="I675" s="509"/>
      <c r="J675" s="514" t="s">
        <v>15</v>
      </c>
      <c r="K675" s="515"/>
      <c r="L675" s="515"/>
      <c r="M675" s="515"/>
      <c r="N675" s="515"/>
      <c r="O675" s="515"/>
      <c r="P675" s="515"/>
      <c r="Q675" s="515"/>
      <c r="R675" s="516"/>
      <c r="S675" s="514" t="s">
        <v>7</v>
      </c>
      <c r="T675" s="515"/>
      <c r="U675" s="515"/>
      <c r="V675" s="515"/>
      <c r="W675" s="515"/>
      <c r="X675" s="515"/>
      <c r="Y675" s="515"/>
      <c r="Z675" s="515"/>
      <c r="AA675" s="516"/>
      <c r="AB675" s="517">
        <f>SUM(((((J679+S679)/2)*G679)*E679))</f>
        <v>0</v>
      </c>
    </row>
    <row r="676" spans="1:28" ht="15.75" customHeight="1">
      <c r="A676" s="550"/>
      <c r="B676" s="551"/>
      <c r="C676" s="551"/>
      <c r="D676" s="552"/>
      <c r="E676" s="510"/>
      <c r="F676" s="511"/>
      <c r="G676" s="510"/>
      <c r="H676" s="513"/>
      <c r="I676" s="511"/>
      <c r="J676" s="520" t="s">
        <v>16</v>
      </c>
      <c r="K676" s="521"/>
      <c r="L676" s="522"/>
      <c r="M676" s="520" t="s">
        <v>17</v>
      </c>
      <c r="N676" s="521"/>
      <c r="O676" s="522"/>
      <c r="P676" s="520" t="s">
        <v>18</v>
      </c>
      <c r="Q676" s="521"/>
      <c r="R676" s="522"/>
      <c r="S676" s="520" t="s">
        <v>8</v>
      </c>
      <c r="T676" s="521"/>
      <c r="U676" s="522"/>
      <c r="V676" s="520" t="s">
        <v>13</v>
      </c>
      <c r="W676" s="521"/>
      <c r="X676" s="522"/>
      <c r="Y676" s="520" t="s">
        <v>149</v>
      </c>
      <c r="Z676" s="521"/>
      <c r="AA676" s="522"/>
      <c r="AB676" s="518"/>
    </row>
    <row r="677" spans="1:28" ht="15.75" customHeight="1">
      <c r="A677" s="523" t="str">
        <f>T(A562)</f>
        <v>Fire Suppression</v>
      </c>
      <c r="B677" s="524"/>
      <c r="C677" s="141" t="str">
        <f>T(C562)</f>
        <v>LR</v>
      </c>
      <c r="D677" s="144">
        <f>SUM(D562)</f>
        <v>16</v>
      </c>
      <c r="E677" s="525">
        <v>1</v>
      </c>
      <c r="F677" s="526"/>
      <c r="G677" s="525">
        <f>SUM(G562)</f>
        <v>0</v>
      </c>
      <c r="H677" s="529"/>
      <c r="I677" s="526"/>
      <c r="J677" s="531">
        <v>0</v>
      </c>
      <c r="K677" s="532"/>
      <c r="L677" s="533"/>
      <c r="M677" s="531">
        <v>0</v>
      </c>
      <c r="N677" s="532"/>
      <c r="O677" s="533"/>
      <c r="P677" s="531">
        <v>0</v>
      </c>
      <c r="Q677" s="532"/>
      <c r="R677" s="533"/>
      <c r="S677" s="531">
        <v>0</v>
      </c>
      <c r="T677" s="532"/>
      <c r="U677" s="533"/>
      <c r="V677" s="531">
        <v>0</v>
      </c>
      <c r="W677" s="532"/>
      <c r="X677" s="533"/>
      <c r="Y677" s="531">
        <v>0</v>
      </c>
      <c r="Z677" s="532"/>
      <c r="AA677" s="533"/>
      <c r="AB677" s="518"/>
    </row>
    <row r="678" spans="1:28" ht="15.75" customHeight="1">
      <c r="A678" s="537" t="str">
        <f>T(A563)</f>
        <v/>
      </c>
      <c r="B678" s="538"/>
      <c r="C678" s="538"/>
      <c r="D678" s="539"/>
      <c r="E678" s="527"/>
      <c r="F678" s="528"/>
      <c r="G678" s="527"/>
      <c r="H678" s="530"/>
      <c r="I678" s="528"/>
      <c r="J678" s="534"/>
      <c r="K678" s="535"/>
      <c r="L678" s="536"/>
      <c r="M678" s="534"/>
      <c r="N678" s="535"/>
      <c r="O678" s="536"/>
      <c r="P678" s="534"/>
      <c r="Q678" s="535"/>
      <c r="R678" s="536"/>
      <c r="S678" s="534"/>
      <c r="T678" s="535"/>
      <c r="U678" s="536"/>
      <c r="V678" s="534"/>
      <c r="W678" s="535"/>
      <c r="X678" s="536"/>
      <c r="Y678" s="534"/>
      <c r="Z678" s="535"/>
      <c r="AA678" s="536"/>
      <c r="AB678" s="518"/>
    </row>
    <row r="679" spans="1:28" ht="15.75" customHeight="1" thickBot="1">
      <c r="A679" s="540"/>
      <c r="B679" s="541"/>
      <c r="C679" s="541"/>
      <c r="D679" s="542"/>
      <c r="E679" s="543">
        <f>SUM(E677)</f>
        <v>1</v>
      </c>
      <c r="F679" s="544"/>
      <c r="G679" s="545">
        <f>SUM(G677)</f>
        <v>0</v>
      </c>
      <c r="H679" s="543"/>
      <c r="I679" s="544"/>
      <c r="J679" s="545">
        <f>SUM((J677+M677+P677)/3)</f>
        <v>0</v>
      </c>
      <c r="K679" s="543"/>
      <c r="L679" s="543"/>
      <c r="M679" s="543"/>
      <c r="N679" s="543"/>
      <c r="O679" s="543"/>
      <c r="P679" s="543"/>
      <c r="Q679" s="543"/>
      <c r="R679" s="544"/>
      <c r="S679" s="545">
        <f>SUM(((S677*3)+V677+Y677)/5)</f>
        <v>0</v>
      </c>
      <c r="T679" s="543"/>
      <c r="U679" s="543"/>
      <c r="V679" s="543"/>
      <c r="W679" s="543"/>
      <c r="X679" s="543"/>
      <c r="Y679" s="543"/>
      <c r="Z679" s="543"/>
      <c r="AA679" s="544"/>
      <c r="AB679" s="519"/>
    </row>
    <row r="680" spans="1:28" ht="15.75" customHeight="1" thickBot="1">
      <c r="J680" s="143"/>
      <c r="K680" s="143"/>
      <c r="L680" s="143"/>
      <c r="M680" s="143"/>
      <c r="N680" s="143"/>
      <c r="O680" s="143"/>
      <c r="P680" s="143"/>
      <c r="Q680" s="143"/>
      <c r="R680" s="143"/>
      <c r="S680" s="143"/>
      <c r="T680" s="143"/>
      <c r="U680" s="143"/>
      <c r="V680" s="143"/>
      <c r="W680" s="143"/>
      <c r="X680" s="143"/>
      <c r="Y680" s="143"/>
      <c r="Z680" s="143"/>
      <c r="AA680" s="143"/>
      <c r="AB680" s="158"/>
    </row>
    <row r="681" spans="1:28" ht="15.75" customHeight="1">
      <c r="A681" s="547" t="str">
        <f>T(A675)</f>
        <v>Natural Disaster</v>
      </c>
      <c r="B681" s="548"/>
      <c r="C681" s="548"/>
      <c r="D681" s="549"/>
      <c r="E681" s="508" t="s">
        <v>45</v>
      </c>
      <c r="F681" s="509"/>
      <c r="G681" s="508" t="s">
        <v>3</v>
      </c>
      <c r="H681" s="512"/>
      <c r="I681" s="509"/>
      <c r="J681" s="514" t="s">
        <v>15</v>
      </c>
      <c r="K681" s="515"/>
      <c r="L681" s="515"/>
      <c r="M681" s="515"/>
      <c r="N681" s="515"/>
      <c r="O681" s="515"/>
      <c r="P681" s="515"/>
      <c r="Q681" s="515"/>
      <c r="R681" s="516"/>
      <c r="S681" s="514" t="s">
        <v>7</v>
      </c>
      <c r="T681" s="515"/>
      <c r="U681" s="515"/>
      <c r="V681" s="515"/>
      <c r="W681" s="515"/>
      <c r="X681" s="515"/>
      <c r="Y681" s="515"/>
      <c r="Z681" s="515"/>
      <c r="AA681" s="516"/>
      <c r="AB681" s="517">
        <f>SUM(((((J685+S685)/2)*G685)*E685))</f>
        <v>0</v>
      </c>
    </row>
    <row r="682" spans="1:28" ht="15.75" customHeight="1">
      <c r="A682" s="550"/>
      <c r="B682" s="551"/>
      <c r="C682" s="551"/>
      <c r="D682" s="552"/>
      <c r="E682" s="510"/>
      <c r="F682" s="511"/>
      <c r="G682" s="510"/>
      <c r="H682" s="513"/>
      <c r="I682" s="511"/>
      <c r="J682" s="520" t="s">
        <v>16</v>
      </c>
      <c r="K682" s="521"/>
      <c r="L682" s="522"/>
      <c r="M682" s="520" t="s">
        <v>17</v>
      </c>
      <c r="N682" s="521"/>
      <c r="O682" s="522"/>
      <c r="P682" s="520" t="s">
        <v>18</v>
      </c>
      <c r="Q682" s="521"/>
      <c r="R682" s="522"/>
      <c r="S682" s="520" t="s">
        <v>8</v>
      </c>
      <c r="T682" s="521"/>
      <c r="U682" s="522"/>
      <c r="V682" s="520" t="s">
        <v>13</v>
      </c>
      <c r="W682" s="521"/>
      <c r="X682" s="522"/>
      <c r="Y682" s="520" t="s">
        <v>149</v>
      </c>
      <c r="Z682" s="521"/>
      <c r="AA682" s="522"/>
      <c r="AB682" s="518"/>
    </row>
    <row r="683" spans="1:28" ht="15.75" customHeight="1">
      <c r="A683" s="523" t="str">
        <f>T(A568)</f>
        <v>Power Generation/Distribution</v>
      </c>
      <c r="B683" s="524"/>
      <c r="C683" s="141" t="str">
        <f>T(C568)</f>
        <v>LR</v>
      </c>
      <c r="D683" s="144">
        <f>SUM(D568)</f>
        <v>17</v>
      </c>
      <c r="E683" s="525">
        <v>1</v>
      </c>
      <c r="F683" s="526"/>
      <c r="G683" s="525">
        <f>SUM(G568)</f>
        <v>0</v>
      </c>
      <c r="H683" s="529"/>
      <c r="I683" s="526"/>
      <c r="J683" s="531">
        <v>0</v>
      </c>
      <c r="K683" s="532"/>
      <c r="L683" s="533"/>
      <c r="M683" s="531">
        <v>0</v>
      </c>
      <c r="N683" s="532"/>
      <c r="O683" s="533"/>
      <c r="P683" s="531">
        <v>0</v>
      </c>
      <c r="Q683" s="532"/>
      <c r="R683" s="533"/>
      <c r="S683" s="531">
        <v>0</v>
      </c>
      <c r="T683" s="532"/>
      <c r="U683" s="533"/>
      <c r="V683" s="531">
        <v>0</v>
      </c>
      <c r="W683" s="532"/>
      <c r="X683" s="533"/>
      <c r="Y683" s="531">
        <v>0</v>
      </c>
      <c r="Z683" s="532"/>
      <c r="AA683" s="533"/>
      <c r="AB683" s="518"/>
    </row>
    <row r="684" spans="1:28" ht="15.75" customHeight="1">
      <c r="A684" s="537" t="str">
        <f>T(A569)</f>
        <v/>
      </c>
      <c r="B684" s="538"/>
      <c r="C684" s="538"/>
      <c r="D684" s="539"/>
      <c r="E684" s="527"/>
      <c r="F684" s="528"/>
      <c r="G684" s="527"/>
      <c r="H684" s="530"/>
      <c r="I684" s="528"/>
      <c r="J684" s="534"/>
      <c r="K684" s="535"/>
      <c r="L684" s="536"/>
      <c r="M684" s="534"/>
      <c r="N684" s="535"/>
      <c r="O684" s="536"/>
      <c r="P684" s="534"/>
      <c r="Q684" s="535"/>
      <c r="R684" s="536"/>
      <c r="S684" s="534"/>
      <c r="T684" s="535"/>
      <c r="U684" s="536"/>
      <c r="V684" s="534"/>
      <c r="W684" s="535"/>
      <c r="X684" s="536"/>
      <c r="Y684" s="534"/>
      <c r="Z684" s="535"/>
      <c r="AA684" s="536"/>
      <c r="AB684" s="518"/>
    </row>
    <row r="685" spans="1:28" ht="15.75" customHeight="1" thickBot="1">
      <c r="A685" s="540"/>
      <c r="B685" s="541"/>
      <c r="C685" s="541"/>
      <c r="D685" s="542"/>
      <c r="E685" s="543">
        <f>SUM(E683)</f>
        <v>1</v>
      </c>
      <c r="F685" s="544"/>
      <c r="G685" s="545">
        <f>SUM(G683)</f>
        <v>0</v>
      </c>
      <c r="H685" s="543"/>
      <c r="I685" s="544"/>
      <c r="J685" s="545">
        <f>SUM((J683+M683+P683)/3)</f>
        <v>0</v>
      </c>
      <c r="K685" s="543"/>
      <c r="L685" s="543"/>
      <c r="M685" s="543"/>
      <c r="N685" s="543"/>
      <c r="O685" s="543"/>
      <c r="P685" s="543"/>
      <c r="Q685" s="543"/>
      <c r="R685" s="544"/>
      <c r="S685" s="545">
        <f>SUM(((S683*3)+V683+Y683)/5)</f>
        <v>0</v>
      </c>
      <c r="T685" s="543"/>
      <c r="U685" s="543"/>
      <c r="V685" s="543"/>
      <c r="W685" s="543"/>
      <c r="X685" s="543"/>
      <c r="Y685" s="543"/>
      <c r="Z685" s="543"/>
      <c r="AA685" s="544"/>
      <c r="AB685" s="519"/>
    </row>
    <row r="686" spans="1:28" ht="15.75" customHeight="1" thickBot="1">
      <c r="J686" s="145"/>
      <c r="K686" s="145"/>
      <c r="L686" s="145"/>
      <c r="M686" s="145"/>
      <c r="N686" s="145"/>
      <c r="O686" s="145"/>
      <c r="P686" s="145"/>
      <c r="Q686" s="145"/>
      <c r="R686" s="145"/>
      <c r="S686" s="145"/>
      <c r="T686" s="145"/>
      <c r="U686" s="145"/>
      <c r="V686" s="145"/>
      <c r="W686" s="145"/>
      <c r="X686" s="145"/>
      <c r="Y686" s="145"/>
      <c r="Z686" s="145"/>
      <c r="AA686" s="145"/>
    </row>
    <row r="687" spans="1:28" ht="15.75" customHeight="1">
      <c r="A687" s="547" t="str">
        <f>T(A681)</f>
        <v>Natural Disaster</v>
      </c>
      <c r="B687" s="548"/>
      <c r="C687" s="548"/>
      <c r="D687" s="549"/>
      <c r="E687" s="508" t="s">
        <v>45</v>
      </c>
      <c r="F687" s="509"/>
      <c r="G687" s="508" t="s">
        <v>3</v>
      </c>
      <c r="H687" s="512"/>
      <c r="I687" s="509"/>
      <c r="J687" s="514" t="s">
        <v>15</v>
      </c>
      <c r="K687" s="515"/>
      <c r="L687" s="515"/>
      <c r="M687" s="515"/>
      <c r="N687" s="515"/>
      <c r="O687" s="515"/>
      <c r="P687" s="515"/>
      <c r="Q687" s="515"/>
      <c r="R687" s="516"/>
      <c r="S687" s="514" t="s">
        <v>7</v>
      </c>
      <c r="T687" s="515"/>
      <c r="U687" s="515"/>
      <c r="V687" s="515"/>
      <c r="W687" s="515"/>
      <c r="X687" s="515"/>
      <c r="Y687" s="515"/>
      <c r="Z687" s="515"/>
      <c r="AA687" s="516"/>
      <c r="AB687" s="517">
        <f>SUM(((((J691+S691)/2)*G691)*E691))</f>
        <v>0</v>
      </c>
    </row>
    <row r="688" spans="1:28" ht="15.75" customHeight="1">
      <c r="A688" s="550"/>
      <c r="B688" s="551"/>
      <c r="C688" s="551"/>
      <c r="D688" s="552"/>
      <c r="E688" s="510"/>
      <c r="F688" s="511"/>
      <c r="G688" s="510"/>
      <c r="H688" s="513"/>
      <c r="I688" s="511"/>
      <c r="J688" s="520" t="s">
        <v>16</v>
      </c>
      <c r="K688" s="521"/>
      <c r="L688" s="522"/>
      <c r="M688" s="520" t="s">
        <v>17</v>
      </c>
      <c r="N688" s="521"/>
      <c r="O688" s="522"/>
      <c r="P688" s="520" t="s">
        <v>18</v>
      </c>
      <c r="Q688" s="521"/>
      <c r="R688" s="522"/>
      <c r="S688" s="520" t="s">
        <v>8</v>
      </c>
      <c r="T688" s="521"/>
      <c r="U688" s="522"/>
      <c r="V688" s="520" t="s">
        <v>13</v>
      </c>
      <c r="W688" s="521"/>
      <c r="X688" s="522"/>
      <c r="Y688" s="520" t="s">
        <v>149</v>
      </c>
      <c r="Z688" s="521"/>
      <c r="AA688" s="572"/>
      <c r="AB688" s="518"/>
    </row>
    <row r="689" spans="1:28" ht="15.75" customHeight="1">
      <c r="A689" s="523" t="str">
        <f>T(A574)</f>
        <v>Yards</v>
      </c>
      <c r="B689" s="524"/>
      <c r="C689" s="141" t="str">
        <f>T(C574)</f>
        <v>LR</v>
      </c>
      <c r="D689" s="144">
        <f>SUM(D574)</f>
        <v>18</v>
      </c>
      <c r="E689" s="525">
        <v>1</v>
      </c>
      <c r="F689" s="526"/>
      <c r="G689" s="525">
        <f>SUM(G574)</f>
        <v>0</v>
      </c>
      <c r="H689" s="529"/>
      <c r="I689" s="526"/>
      <c r="J689" s="531">
        <v>0</v>
      </c>
      <c r="K689" s="532"/>
      <c r="L689" s="533"/>
      <c r="M689" s="531">
        <v>0</v>
      </c>
      <c r="N689" s="532"/>
      <c r="O689" s="533"/>
      <c r="P689" s="531">
        <v>0</v>
      </c>
      <c r="Q689" s="532"/>
      <c r="R689" s="533"/>
      <c r="S689" s="531">
        <v>0</v>
      </c>
      <c r="T689" s="532"/>
      <c r="U689" s="533"/>
      <c r="V689" s="531">
        <v>0</v>
      </c>
      <c r="W689" s="532"/>
      <c r="X689" s="533"/>
      <c r="Y689" s="531">
        <v>0</v>
      </c>
      <c r="Z689" s="532"/>
      <c r="AA689" s="533"/>
      <c r="AB689" s="518"/>
    </row>
    <row r="690" spans="1:28" ht="15.75" customHeight="1">
      <c r="A690" s="537" t="str">
        <f>T(A575)</f>
        <v/>
      </c>
      <c r="B690" s="538"/>
      <c r="C690" s="538"/>
      <c r="D690" s="539"/>
      <c r="E690" s="527"/>
      <c r="F690" s="528"/>
      <c r="G690" s="527"/>
      <c r="H690" s="530"/>
      <c r="I690" s="528"/>
      <c r="J690" s="534"/>
      <c r="K690" s="535"/>
      <c r="L690" s="536"/>
      <c r="M690" s="534"/>
      <c r="N690" s="535"/>
      <c r="O690" s="536"/>
      <c r="P690" s="534"/>
      <c r="Q690" s="535"/>
      <c r="R690" s="536"/>
      <c r="S690" s="534"/>
      <c r="T690" s="535"/>
      <c r="U690" s="536"/>
      <c r="V690" s="534"/>
      <c r="W690" s="535"/>
      <c r="X690" s="536"/>
      <c r="Y690" s="534"/>
      <c r="Z690" s="535"/>
      <c r="AA690" s="536"/>
      <c r="AB690" s="518"/>
    </row>
    <row r="691" spans="1:28" ht="15.75" customHeight="1" thickBot="1">
      <c r="A691" s="540"/>
      <c r="B691" s="541"/>
      <c r="C691" s="541"/>
      <c r="D691" s="542"/>
      <c r="E691" s="543">
        <f>SUM(E689)</f>
        <v>1</v>
      </c>
      <c r="F691" s="544"/>
      <c r="G691" s="545">
        <f>SUM(G689)</f>
        <v>0</v>
      </c>
      <c r="H691" s="543"/>
      <c r="I691" s="544"/>
      <c r="J691" s="545">
        <f>SUM((J689+M689+P689)/3)</f>
        <v>0</v>
      </c>
      <c r="K691" s="543"/>
      <c r="L691" s="543"/>
      <c r="M691" s="543"/>
      <c r="N691" s="543"/>
      <c r="O691" s="543"/>
      <c r="P691" s="543"/>
      <c r="Q691" s="543"/>
      <c r="R691" s="544"/>
      <c r="S691" s="545">
        <f>SUM(((S689*3)+V689+Y689)/5)</f>
        <v>0</v>
      </c>
      <c r="T691" s="543"/>
      <c r="U691" s="543"/>
      <c r="V691" s="543"/>
      <c r="W691" s="543"/>
      <c r="X691" s="543"/>
      <c r="Y691" s="543"/>
      <c r="Z691" s="543"/>
      <c r="AA691" s="544"/>
      <c r="AB691" s="519"/>
    </row>
    <row r="692" spans="1:28" ht="15.75" customHeight="1" thickBot="1">
      <c r="J692" s="145"/>
      <c r="K692" s="145"/>
      <c r="L692" s="145"/>
      <c r="M692" s="145"/>
      <c r="N692" s="145"/>
      <c r="O692" s="145"/>
      <c r="P692" s="145"/>
      <c r="Q692" s="145"/>
      <c r="R692" s="145"/>
      <c r="S692" s="145"/>
      <c r="T692" s="145"/>
      <c r="U692" s="145"/>
      <c r="V692" s="145"/>
      <c r="W692" s="145"/>
      <c r="X692" s="145"/>
      <c r="Y692" s="145"/>
      <c r="Z692" s="145"/>
      <c r="AA692" s="145"/>
    </row>
    <row r="693" spans="1:28" ht="15.75" customHeight="1">
      <c r="A693" s="547" t="str">
        <f>T(A687)</f>
        <v>Natural Disaster</v>
      </c>
      <c r="B693" s="548"/>
      <c r="C693" s="548"/>
      <c r="D693" s="549"/>
      <c r="E693" s="508" t="s">
        <v>45</v>
      </c>
      <c r="F693" s="509"/>
      <c r="G693" s="508" t="s">
        <v>3</v>
      </c>
      <c r="H693" s="512"/>
      <c r="I693" s="509"/>
      <c r="J693" s="514" t="s">
        <v>15</v>
      </c>
      <c r="K693" s="515"/>
      <c r="L693" s="515"/>
      <c r="M693" s="515"/>
      <c r="N693" s="515"/>
      <c r="O693" s="515"/>
      <c r="P693" s="515"/>
      <c r="Q693" s="515"/>
      <c r="R693" s="516"/>
      <c r="S693" s="514" t="s">
        <v>7</v>
      </c>
      <c r="T693" s="515"/>
      <c r="U693" s="515"/>
      <c r="V693" s="515"/>
      <c r="W693" s="515"/>
      <c r="X693" s="515"/>
      <c r="Y693" s="515"/>
      <c r="Z693" s="515"/>
      <c r="AA693" s="516"/>
      <c r="AB693" s="517">
        <f>SUM(((((J697+S697)/2)*G697)*E697))</f>
        <v>0</v>
      </c>
    </row>
    <row r="694" spans="1:28" ht="15.75" customHeight="1">
      <c r="A694" s="550"/>
      <c r="B694" s="551"/>
      <c r="C694" s="551"/>
      <c r="D694" s="552"/>
      <c r="E694" s="510"/>
      <c r="F694" s="511"/>
      <c r="G694" s="510"/>
      <c r="H694" s="513"/>
      <c r="I694" s="511"/>
      <c r="J694" s="520" t="s">
        <v>16</v>
      </c>
      <c r="K694" s="521"/>
      <c r="L694" s="522"/>
      <c r="M694" s="520" t="s">
        <v>17</v>
      </c>
      <c r="N694" s="521"/>
      <c r="O694" s="522"/>
      <c r="P694" s="520" t="s">
        <v>18</v>
      </c>
      <c r="Q694" s="521"/>
      <c r="R694" s="522"/>
      <c r="S694" s="520" t="s">
        <v>8</v>
      </c>
      <c r="T694" s="521"/>
      <c r="U694" s="522"/>
      <c r="V694" s="520" t="s">
        <v>13</v>
      </c>
      <c r="W694" s="521"/>
      <c r="X694" s="522"/>
      <c r="Y694" s="520" t="s">
        <v>149</v>
      </c>
      <c r="Z694" s="521"/>
      <c r="AA694" s="522"/>
      <c r="AB694" s="518"/>
    </row>
    <row r="695" spans="1:28" ht="15.75" customHeight="1">
      <c r="A695" s="523" t="str">
        <f>T(A580)</f>
        <v>Maintenance Barns/Facilities</v>
      </c>
      <c r="B695" s="524"/>
      <c r="C695" s="141" t="str">
        <f>T(C580)</f>
        <v>LR</v>
      </c>
      <c r="D695" s="144">
        <f>SUM(D580)</f>
        <v>19</v>
      </c>
      <c r="E695" s="525">
        <v>1</v>
      </c>
      <c r="F695" s="526"/>
      <c r="G695" s="525">
        <f>SUM(G580)</f>
        <v>0</v>
      </c>
      <c r="H695" s="529"/>
      <c r="I695" s="526"/>
      <c r="J695" s="531">
        <v>0</v>
      </c>
      <c r="K695" s="532"/>
      <c r="L695" s="533"/>
      <c r="M695" s="531">
        <v>0</v>
      </c>
      <c r="N695" s="532"/>
      <c r="O695" s="533"/>
      <c r="P695" s="531">
        <v>0</v>
      </c>
      <c r="Q695" s="532"/>
      <c r="R695" s="533"/>
      <c r="S695" s="531">
        <v>0</v>
      </c>
      <c r="T695" s="532"/>
      <c r="U695" s="533"/>
      <c r="V695" s="531">
        <v>0</v>
      </c>
      <c r="W695" s="532"/>
      <c r="X695" s="533"/>
      <c r="Y695" s="531">
        <v>0</v>
      </c>
      <c r="Z695" s="532"/>
      <c r="AA695" s="533"/>
      <c r="AB695" s="518"/>
    </row>
    <row r="696" spans="1:28" ht="15.75" customHeight="1">
      <c r="A696" s="537" t="str">
        <f>T(A581)</f>
        <v/>
      </c>
      <c r="B696" s="538"/>
      <c r="C696" s="538"/>
      <c r="D696" s="539"/>
      <c r="E696" s="527"/>
      <c r="F696" s="528"/>
      <c r="G696" s="527"/>
      <c r="H696" s="530"/>
      <c r="I696" s="528"/>
      <c r="J696" s="534"/>
      <c r="K696" s="535"/>
      <c r="L696" s="536"/>
      <c r="M696" s="534"/>
      <c r="N696" s="535"/>
      <c r="O696" s="536"/>
      <c r="P696" s="534"/>
      <c r="Q696" s="535"/>
      <c r="R696" s="536"/>
      <c r="S696" s="534"/>
      <c r="T696" s="535"/>
      <c r="U696" s="536"/>
      <c r="V696" s="534"/>
      <c r="W696" s="535"/>
      <c r="X696" s="536"/>
      <c r="Y696" s="534"/>
      <c r="Z696" s="535"/>
      <c r="AA696" s="536"/>
      <c r="AB696" s="518"/>
    </row>
    <row r="697" spans="1:28" ht="15.75" customHeight="1" thickBot="1">
      <c r="A697" s="540"/>
      <c r="B697" s="541"/>
      <c r="C697" s="541"/>
      <c r="D697" s="542"/>
      <c r="E697" s="543">
        <f>SUM(E695)</f>
        <v>1</v>
      </c>
      <c r="F697" s="544"/>
      <c r="G697" s="545">
        <f>SUM(G695)</f>
        <v>0</v>
      </c>
      <c r="H697" s="543"/>
      <c r="I697" s="544"/>
      <c r="J697" s="545">
        <f>SUM((J695+M695+P695)/3)</f>
        <v>0</v>
      </c>
      <c r="K697" s="543"/>
      <c r="L697" s="543"/>
      <c r="M697" s="543"/>
      <c r="N697" s="543"/>
      <c r="O697" s="543"/>
      <c r="P697" s="543"/>
      <c r="Q697" s="543"/>
      <c r="R697" s="544"/>
      <c r="S697" s="545">
        <f>SUM(((S695*3)+V695+Y695)/5)</f>
        <v>0</v>
      </c>
      <c r="T697" s="543"/>
      <c r="U697" s="543"/>
      <c r="V697" s="543"/>
      <c r="W697" s="543"/>
      <c r="X697" s="543"/>
      <c r="Y697" s="543"/>
      <c r="Z697" s="543"/>
      <c r="AA697" s="544"/>
      <c r="AB697" s="519"/>
    </row>
    <row r="698" spans="1:28" ht="15.75" customHeight="1"/>
    <row r="699" spans="1:28" ht="31.8" thickBot="1">
      <c r="A699" s="546" t="str">
        <f>T(Definitions!D25)</f>
        <v xml:space="preserve">Industrial Disaster </v>
      </c>
      <c r="B699" s="546"/>
      <c r="C699" s="546"/>
      <c r="D699" s="546"/>
      <c r="E699" s="546"/>
      <c r="F699" s="546"/>
      <c r="G699" s="546"/>
      <c r="H699" s="546"/>
      <c r="I699" s="546"/>
      <c r="J699" s="546"/>
      <c r="K699" s="546"/>
      <c r="L699" s="546"/>
      <c r="M699" s="546"/>
      <c r="N699" s="546"/>
      <c r="O699" s="546"/>
      <c r="P699" s="546"/>
      <c r="Q699" s="546"/>
      <c r="R699" s="546"/>
      <c r="S699" s="546"/>
      <c r="T699" s="546"/>
      <c r="U699" s="546"/>
      <c r="V699" s="546"/>
      <c r="W699" s="546"/>
      <c r="X699" s="546"/>
      <c r="Y699" s="546"/>
      <c r="Z699" s="546"/>
      <c r="AA699" s="546"/>
      <c r="AB699" s="546"/>
    </row>
    <row r="700" spans="1:28" s="140" customFormat="1" ht="15.75" customHeight="1">
      <c r="A700" s="547" t="str">
        <f>T(A699)</f>
        <v xml:space="preserve">Industrial Disaster </v>
      </c>
      <c r="B700" s="548"/>
      <c r="C700" s="548"/>
      <c r="D700" s="549"/>
      <c r="E700" s="553" t="s">
        <v>45</v>
      </c>
      <c r="F700" s="554"/>
      <c r="G700" s="508" t="s">
        <v>3</v>
      </c>
      <c r="H700" s="512"/>
      <c r="I700" s="509"/>
      <c r="J700" s="514" t="s">
        <v>15</v>
      </c>
      <c r="K700" s="515"/>
      <c r="L700" s="515"/>
      <c r="M700" s="515"/>
      <c r="N700" s="515"/>
      <c r="O700" s="515"/>
      <c r="P700" s="515"/>
      <c r="Q700" s="515"/>
      <c r="R700" s="516"/>
      <c r="S700" s="514" t="s">
        <v>7</v>
      </c>
      <c r="T700" s="515"/>
      <c r="U700" s="515"/>
      <c r="V700" s="515"/>
      <c r="W700" s="515"/>
      <c r="X700" s="515"/>
      <c r="Y700" s="515"/>
      <c r="Z700" s="515"/>
      <c r="AA700" s="516"/>
      <c r="AB700" s="517">
        <f>SUM(((((J704+S704)/2)*G704)*E704))</f>
        <v>0</v>
      </c>
    </row>
    <row r="701" spans="1:28" s="140" customFormat="1" ht="15.75" customHeight="1">
      <c r="A701" s="550"/>
      <c r="B701" s="551"/>
      <c r="C701" s="551"/>
      <c r="D701" s="552"/>
      <c r="E701" s="555"/>
      <c r="F701" s="556"/>
      <c r="G701" s="510"/>
      <c r="H701" s="513"/>
      <c r="I701" s="511"/>
      <c r="J701" s="520" t="s">
        <v>16</v>
      </c>
      <c r="K701" s="521"/>
      <c r="L701" s="522"/>
      <c r="M701" s="520" t="s">
        <v>17</v>
      </c>
      <c r="N701" s="521"/>
      <c r="O701" s="522"/>
      <c r="P701" s="520" t="s">
        <v>18</v>
      </c>
      <c r="Q701" s="521"/>
      <c r="R701" s="522"/>
      <c r="S701" s="520" t="s">
        <v>8</v>
      </c>
      <c r="T701" s="521"/>
      <c r="U701" s="522"/>
      <c r="V701" s="520" t="s">
        <v>13</v>
      </c>
      <c r="W701" s="521"/>
      <c r="X701" s="522"/>
      <c r="Y701" s="520" t="s">
        <v>149</v>
      </c>
      <c r="Z701" s="521"/>
      <c r="AA701" s="522"/>
      <c r="AB701" s="518"/>
    </row>
    <row r="702" spans="1:28" s="140" customFormat="1" ht="15.75" customHeight="1">
      <c r="A702" s="523" t="str">
        <f>T(A12)</f>
        <v>Headquarters Building</v>
      </c>
      <c r="B702" s="524"/>
      <c r="C702" s="141" t="str">
        <f>T(C12)</f>
        <v>LR</v>
      </c>
      <c r="D702" s="144">
        <f>SUM(D12)</f>
        <v>1</v>
      </c>
      <c r="E702" s="525">
        <v>1</v>
      </c>
      <c r="F702" s="526"/>
      <c r="G702" s="525">
        <f>SUM(G12)</f>
        <v>0</v>
      </c>
      <c r="H702" s="529"/>
      <c r="I702" s="526"/>
      <c r="J702" s="531">
        <v>0</v>
      </c>
      <c r="K702" s="532"/>
      <c r="L702" s="533"/>
      <c r="M702" s="531">
        <v>0</v>
      </c>
      <c r="N702" s="532"/>
      <c r="O702" s="533"/>
      <c r="P702" s="531">
        <v>0</v>
      </c>
      <c r="Q702" s="532"/>
      <c r="R702" s="533"/>
      <c r="S702" s="531">
        <v>0</v>
      </c>
      <c r="T702" s="532"/>
      <c r="U702" s="533"/>
      <c r="V702" s="531">
        <v>0</v>
      </c>
      <c r="W702" s="532"/>
      <c r="X702" s="533"/>
      <c r="Y702" s="531">
        <v>0</v>
      </c>
      <c r="Z702" s="532"/>
      <c r="AA702" s="533"/>
      <c r="AB702" s="518"/>
    </row>
    <row r="703" spans="1:28" s="140" customFormat="1" ht="15.75" customHeight="1">
      <c r="A703" s="537" t="str">
        <f>T(A13)</f>
        <v/>
      </c>
      <c r="B703" s="538"/>
      <c r="C703" s="538"/>
      <c r="D703" s="539"/>
      <c r="E703" s="527"/>
      <c r="F703" s="528"/>
      <c r="G703" s="527"/>
      <c r="H703" s="530"/>
      <c r="I703" s="528"/>
      <c r="J703" s="534"/>
      <c r="K703" s="535"/>
      <c r="L703" s="536"/>
      <c r="M703" s="534"/>
      <c r="N703" s="535"/>
      <c r="O703" s="536"/>
      <c r="P703" s="534"/>
      <c r="Q703" s="535"/>
      <c r="R703" s="536"/>
      <c r="S703" s="534"/>
      <c r="T703" s="535"/>
      <c r="U703" s="536"/>
      <c r="V703" s="534"/>
      <c r="W703" s="535"/>
      <c r="X703" s="536"/>
      <c r="Y703" s="534"/>
      <c r="Z703" s="535"/>
      <c r="AA703" s="536"/>
      <c r="AB703" s="518"/>
    </row>
    <row r="704" spans="1:28" s="140" customFormat="1" ht="15.75" customHeight="1" thickBot="1">
      <c r="A704" s="540"/>
      <c r="B704" s="541"/>
      <c r="C704" s="541"/>
      <c r="D704" s="542"/>
      <c r="E704" s="543">
        <f>SUM(E702)</f>
        <v>1</v>
      </c>
      <c r="F704" s="544"/>
      <c r="G704" s="545">
        <f>SUM(G702)</f>
        <v>0</v>
      </c>
      <c r="H704" s="543"/>
      <c r="I704" s="544"/>
      <c r="J704" s="545">
        <f>SUM((J702+M702+P702)/3)</f>
        <v>0</v>
      </c>
      <c r="K704" s="543"/>
      <c r="L704" s="543"/>
      <c r="M704" s="543"/>
      <c r="N704" s="543"/>
      <c r="O704" s="543"/>
      <c r="P704" s="543"/>
      <c r="Q704" s="543"/>
      <c r="R704" s="544"/>
      <c r="S704" s="545">
        <f>SUM(((S702*3)+V702+Y702)/5)</f>
        <v>0</v>
      </c>
      <c r="T704" s="543"/>
      <c r="U704" s="543"/>
      <c r="V704" s="543"/>
      <c r="W704" s="543"/>
      <c r="X704" s="543"/>
      <c r="Y704" s="543"/>
      <c r="Z704" s="543"/>
      <c r="AA704" s="544"/>
      <c r="AB704" s="519"/>
    </row>
    <row r="705" spans="1:28" s="140" customFormat="1" ht="15.75" customHeight="1" thickBot="1">
      <c r="A705" s="161"/>
      <c r="B705" s="161"/>
      <c r="C705" s="161"/>
      <c r="D705" s="161"/>
      <c r="E705" s="161"/>
      <c r="F705" s="161"/>
      <c r="G705" s="161"/>
      <c r="H705" s="161"/>
      <c r="I705" s="161"/>
      <c r="J705" s="143"/>
      <c r="K705" s="143"/>
      <c r="L705" s="143"/>
      <c r="M705" s="143"/>
      <c r="N705" s="143"/>
      <c r="O705" s="143"/>
      <c r="P705" s="143"/>
      <c r="Q705" s="143"/>
      <c r="R705" s="143"/>
      <c r="S705" s="143"/>
      <c r="T705" s="143"/>
      <c r="U705" s="143"/>
      <c r="V705" s="143"/>
      <c r="W705" s="143"/>
      <c r="X705" s="143"/>
      <c r="Y705" s="143"/>
      <c r="Z705" s="143"/>
      <c r="AA705" s="143"/>
      <c r="AB705" s="145"/>
    </row>
    <row r="706" spans="1:28" ht="15.75" customHeight="1">
      <c r="A706" s="547" t="str">
        <f>T(A699)</f>
        <v xml:space="preserve">Industrial Disaster </v>
      </c>
      <c r="B706" s="548"/>
      <c r="C706" s="548"/>
      <c r="D706" s="549"/>
      <c r="E706" s="553" t="s">
        <v>45</v>
      </c>
      <c r="F706" s="554"/>
      <c r="G706" s="508" t="s">
        <v>3</v>
      </c>
      <c r="H706" s="512"/>
      <c r="I706" s="509"/>
      <c r="J706" s="514" t="s">
        <v>15</v>
      </c>
      <c r="K706" s="515"/>
      <c r="L706" s="515"/>
      <c r="M706" s="515"/>
      <c r="N706" s="515"/>
      <c r="O706" s="515"/>
      <c r="P706" s="515"/>
      <c r="Q706" s="515"/>
      <c r="R706" s="516"/>
      <c r="S706" s="514" t="s">
        <v>7</v>
      </c>
      <c r="T706" s="515"/>
      <c r="U706" s="515"/>
      <c r="V706" s="515"/>
      <c r="W706" s="515"/>
      <c r="X706" s="515"/>
      <c r="Y706" s="515"/>
      <c r="Z706" s="515"/>
      <c r="AA706" s="516"/>
      <c r="AB706" s="517">
        <f>SUM(((((J710+S710)/2)*G710)*E710))</f>
        <v>0</v>
      </c>
    </row>
    <row r="707" spans="1:28" ht="15.75" customHeight="1">
      <c r="A707" s="550"/>
      <c r="B707" s="551"/>
      <c r="C707" s="551"/>
      <c r="D707" s="552"/>
      <c r="E707" s="555"/>
      <c r="F707" s="556"/>
      <c r="G707" s="510"/>
      <c r="H707" s="513"/>
      <c r="I707" s="511"/>
      <c r="J707" s="520" t="s">
        <v>16</v>
      </c>
      <c r="K707" s="521"/>
      <c r="L707" s="522"/>
      <c r="M707" s="520" t="s">
        <v>17</v>
      </c>
      <c r="N707" s="521"/>
      <c r="O707" s="522"/>
      <c r="P707" s="520" t="s">
        <v>18</v>
      </c>
      <c r="Q707" s="521"/>
      <c r="R707" s="522"/>
      <c r="S707" s="520" t="s">
        <v>8</v>
      </c>
      <c r="T707" s="521"/>
      <c r="U707" s="522"/>
      <c r="V707" s="520" t="s">
        <v>13</v>
      </c>
      <c r="W707" s="521"/>
      <c r="X707" s="522"/>
      <c r="Y707" s="520" t="s">
        <v>149</v>
      </c>
      <c r="Z707" s="521"/>
      <c r="AA707" s="522"/>
      <c r="AB707" s="518"/>
    </row>
    <row r="708" spans="1:28" ht="15.75" customHeight="1">
      <c r="A708" s="523" t="str">
        <f>T(A18)</f>
        <v>Major Passenger Terminals</v>
      </c>
      <c r="B708" s="524"/>
      <c r="C708" s="141" t="str">
        <f>T(C18)</f>
        <v>LR</v>
      </c>
      <c r="D708" s="144">
        <f>SUM(D18)</f>
        <v>2</v>
      </c>
      <c r="E708" s="525">
        <v>1</v>
      </c>
      <c r="F708" s="526"/>
      <c r="G708" s="525">
        <f>SUM(G18)</f>
        <v>0</v>
      </c>
      <c r="H708" s="529"/>
      <c r="I708" s="526"/>
      <c r="J708" s="531">
        <v>0</v>
      </c>
      <c r="K708" s="532"/>
      <c r="L708" s="533"/>
      <c r="M708" s="531">
        <v>0</v>
      </c>
      <c r="N708" s="532"/>
      <c r="O708" s="533"/>
      <c r="P708" s="531">
        <v>0</v>
      </c>
      <c r="Q708" s="532"/>
      <c r="R708" s="533"/>
      <c r="S708" s="531">
        <v>0</v>
      </c>
      <c r="T708" s="532"/>
      <c r="U708" s="533"/>
      <c r="V708" s="531">
        <v>0</v>
      </c>
      <c r="W708" s="532"/>
      <c r="X708" s="533"/>
      <c r="Y708" s="531">
        <v>0</v>
      </c>
      <c r="Z708" s="532"/>
      <c r="AA708" s="533"/>
      <c r="AB708" s="518"/>
    </row>
    <row r="709" spans="1:28" ht="15.75" customHeight="1">
      <c r="A709" s="537" t="str">
        <f>T(A19)</f>
        <v/>
      </c>
      <c r="B709" s="538"/>
      <c r="C709" s="538"/>
      <c r="D709" s="539"/>
      <c r="E709" s="527"/>
      <c r="F709" s="528"/>
      <c r="G709" s="527"/>
      <c r="H709" s="530"/>
      <c r="I709" s="528"/>
      <c r="J709" s="534"/>
      <c r="K709" s="535"/>
      <c r="L709" s="536"/>
      <c r="M709" s="534"/>
      <c r="N709" s="535"/>
      <c r="O709" s="536"/>
      <c r="P709" s="534"/>
      <c r="Q709" s="535"/>
      <c r="R709" s="536"/>
      <c r="S709" s="534"/>
      <c r="T709" s="535"/>
      <c r="U709" s="536"/>
      <c r="V709" s="534"/>
      <c r="W709" s="535"/>
      <c r="X709" s="536"/>
      <c r="Y709" s="534"/>
      <c r="Z709" s="535"/>
      <c r="AA709" s="536"/>
      <c r="AB709" s="518"/>
    </row>
    <row r="710" spans="1:28" ht="15.75" customHeight="1" thickBot="1">
      <c r="A710" s="540"/>
      <c r="B710" s="541"/>
      <c r="C710" s="541"/>
      <c r="D710" s="542"/>
      <c r="E710" s="543">
        <f>SUM(E708)</f>
        <v>1</v>
      </c>
      <c r="F710" s="544"/>
      <c r="G710" s="545">
        <f>SUM(G708)</f>
        <v>0</v>
      </c>
      <c r="H710" s="543"/>
      <c r="I710" s="544"/>
      <c r="J710" s="545">
        <f>SUM((J708+M708+P708)/3)</f>
        <v>0</v>
      </c>
      <c r="K710" s="543"/>
      <c r="L710" s="543"/>
      <c r="M710" s="543"/>
      <c r="N710" s="543"/>
      <c r="O710" s="543"/>
      <c r="P710" s="543"/>
      <c r="Q710" s="543"/>
      <c r="R710" s="544"/>
      <c r="S710" s="545">
        <f>SUM(((S708*3)+V708+Y708)/5)</f>
        <v>0</v>
      </c>
      <c r="T710" s="543"/>
      <c r="U710" s="543"/>
      <c r="V710" s="543"/>
      <c r="W710" s="543"/>
      <c r="X710" s="543"/>
      <c r="Y710" s="543"/>
      <c r="Z710" s="543"/>
      <c r="AA710" s="544"/>
      <c r="AB710" s="519"/>
    </row>
    <row r="711" spans="1:28" ht="15.75" customHeight="1" thickBot="1">
      <c r="E711" s="145"/>
      <c r="F711" s="145"/>
      <c r="G711" s="145"/>
      <c r="H711" s="145"/>
      <c r="I711" s="145"/>
      <c r="J711" s="145"/>
      <c r="K711" s="145"/>
      <c r="L711" s="145"/>
      <c r="M711" s="145"/>
      <c r="N711" s="145"/>
      <c r="O711" s="145"/>
      <c r="P711" s="145"/>
      <c r="Q711" s="145"/>
      <c r="R711" s="145"/>
      <c r="S711" s="145"/>
      <c r="T711" s="145"/>
      <c r="U711" s="145"/>
      <c r="V711" s="145"/>
      <c r="W711" s="145"/>
      <c r="X711" s="145"/>
      <c r="Y711" s="145"/>
      <c r="Z711" s="145"/>
      <c r="AA711" s="145"/>
      <c r="AB711" s="145"/>
    </row>
    <row r="712" spans="1:28" ht="15.75" customHeight="1">
      <c r="A712" s="547" t="str">
        <f>T(A706)</f>
        <v xml:space="preserve">Industrial Disaster </v>
      </c>
      <c r="B712" s="548"/>
      <c r="C712" s="548"/>
      <c r="D712" s="549"/>
      <c r="E712" s="508" t="s">
        <v>45</v>
      </c>
      <c r="F712" s="509"/>
      <c r="G712" s="508" t="s">
        <v>3</v>
      </c>
      <c r="H712" s="512"/>
      <c r="I712" s="509"/>
      <c r="J712" s="514" t="s">
        <v>15</v>
      </c>
      <c r="K712" s="515"/>
      <c r="L712" s="515"/>
      <c r="M712" s="515"/>
      <c r="N712" s="515"/>
      <c r="O712" s="515"/>
      <c r="P712" s="515"/>
      <c r="Q712" s="515"/>
      <c r="R712" s="516"/>
      <c r="S712" s="514" t="s">
        <v>7</v>
      </c>
      <c r="T712" s="515"/>
      <c r="U712" s="515"/>
      <c r="V712" s="515"/>
      <c r="W712" s="515"/>
      <c r="X712" s="515"/>
      <c r="Y712" s="515"/>
      <c r="Z712" s="515"/>
      <c r="AA712" s="516"/>
      <c r="AB712" s="517">
        <f>SUM(((((J716+S716)/2)*G716)*E716))</f>
        <v>0</v>
      </c>
    </row>
    <row r="713" spans="1:28" ht="15.75" customHeight="1">
      <c r="A713" s="550"/>
      <c r="B713" s="551"/>
      <c r="C713" s="551"/>
      <c r="D713" s="552"/>
      <c r="E713" s="510"/>
      <c r="F713" s="511"/>
      <c r="G713" s="510"/>
      <c r="H713" s="513"/>
      <c r="I713" s="511"/>
      <c r="J713" s="520" t="s">
        <v>16</v>
      </c>
      <c r="K713" s="521"/>
      <c r="L713" s="522"/>
      <c r="M713" s="520" t="s">
        <v>17</v>
      </c>
      <c r="N713" s="521"/>
      <c r="O713" s="522"/>
      <c r="P713" s="520" t="s">
        <v>18</v>
      </c>
      <c r="Q713" s="521"/>
      <c r="R713" s="522"/>
      <c r="S713" s="520" t="s">
        <v>8</v>
      </c>
      <c r="T713" s="521"/>
      <c r="U713" s="522"/>
      <c r="V713" s="520" t="s">
        <v>13</v>
      </c>
      <c r="W713" s="521"/>
      <c r="X713" s="522"/>
      <c r="Y713" s="520" t="s">
        <v>149</v>
      </c>
      <c r="Z713" s="521"/>
      <c r="AA713" s="572"/>
      <c r="AB713" s="518"/>
    </row>
    <row r="714" spans="1:28" ht="15.75" customHeight="1">
      <c r="A714" s="523" t="str">
        <f>T(A24)</f>
        <v>Major Line Stations</v>
      </c>
      <c r="B714" s="524"/>
      <c r="C714" s="141" t="str">
        <f>T(C24)</f>
        <v>LR</v>
      </c>
      <c r="D714" s="144">
        <f>SUM(D24)</f>
        <v>3</v>
      </c>
      <c r="E714" s="525">
        <v>1</v>
      </c>
      <c r="F714" s="526"/>
      <c r="G714" s="525">
        <f>SUM(G24)</f>
        <v>0</v>
      </c>
      <c r="H714" s="529"/>
      <c r="I714" s="526"/>
      <c r="J714" s="531">
        <v>0</v>
      </c>
      <c r="K714" s="532"/>
      <c r="L714" s="533"/>
      <c r="M714" s="531">
        <v>0</v>
      </c>
      <c r="N714" s="532"/>
      <c r="O714" s="533"/>
      <c r="P714" s="531">
        <v>0</v>
      </c>
      <c r="Q714" s="532"/>
      <c r="R714" s="533"/>
      <c r="S714" s="531">
        <v>0</v>
      </c>
      <c r="T714" s="532"/>
      <c r="U714" s="533"/>
      <c r="V714" s="531">
        <v>0</v>
      </c>
      <c r="W714" s="532"/>
      <c r="X714" s="533"/>
      <c r="Y714" s="531">
        <v>0</v>
      </c>
      <c r="Z714" s="532"/>
      <c r="AA714" s="533"/>
      <c r="AB714" s="518"/>
    </row>
    <row r="715" spans="1:28" ht="15.75" customHeight="1">
      <c r="A715" s="537" t="str">
        <f>T(A25)</f>
        <v/>
      </c>
      <c r="B715" s="538"/>
      <c r="C715" s="538"/>
      <c r="D715" s="539"/>
      <c r="E715" s="527"/>
      <c r="F715" s="528"/>
      <c r="G715" s="527"/>
      <c r="H715" s="530"/>
      <c r="I715" s="528"/>
      <c r="J715" s="534"/>
      <c r="K715" s="535"/>
      <c r="L715" s="536"/>
      <c r="M715" s="534"/>
      <c r="N715" s="535"/>
      <c r="O715" s="536"/>
      <c r="P715" s="534"/>
      <c r="Q715" s="535"/>
      <c r="R715" s="536"/>
      <c r="S715" s="534"/>
      <c r="T715" s="535"/>
      <c r="U715" s="536"/>
      <c r="V715" s="534"/>
      <c r="W715" s="535"/>
      <c r="X715" s="536"/>
      <c r="Y715" s="534"/>
      <c r="Z715" s="535"/>
      <c r="AA715" s="536"/>
      <c r="AB715" s="518"/>
    </row>
    <row r="716" spans="1:28" ht="15.75" customHeight="1" thickBot="1">
      <c r="A716" s="540"/>
      <c r="B716" s="541"/>
      <c r="C716" s="541"/>
      <c r="D716" s="542"/>
      <c r="E716" s="543">
        <f>SUM(E714)</f>
        <v>1</v>
      </c>
      <c r="F716" s="544"/>
      <c r="G716" s="545">
        <f>SUM(G714)</f>
        <v>0</v>
      </c>
      <c r="H716" s="543"/>
      <c r="I716" s="544"/>
      <c r="J716" s="545">
        <f>SUM((J714+M714+P714)/3)</f>
        <v>0</v>
      </c>
      <c r="K716" s="543"/>
      <c r="L716" s="543"/>
      <c r="M716" s="543"/>
      <c r="N716" s="543"/>
      <c r="O716" s="543"/>
      <c r="P716" s="543"/>
      <c r="Q716" s="543"/>
      <c r="R716" s="544"/>
      <c r="S716" s="545">
        <f>SUM(((S714*3)+V714+Y714)/5)</f>
        <v>0</v>
      </c>
      <c r="T716" s="543"/>
      <c r="U716" s="543"/>
      <c r="V716" s="543"/>
      <c r="W716" s="543"/>
      <c r="X716" s="543"/>
      <c r="Y716" s="543"/>
      <c r="Z716" s="543"/>
      <c r="AA716" s="544"/>
      <c r="AB716" s="519"/>
    </row>
    <row r="717" spans="1:28" ht="15.75" customHeight="1" thickBot="1">
      <c r="E717" s="145"/>
      <c r="F717" s="145"/>
      <c r="G717" s="145"/>
      <c r="H717" s="145"/>
      <c r="I717" s="145"/>
      <c r="J717" s="145"/>
      <c r="K717" s="145"/>
      <c r="L717" s="145"/>
      <c r="M717" s="145"/>
      <c r="N717" s="145"/>
      <c r="O717" s="145"/>
      <c r="P717" s="145"/>
      <c r="Q717" s="145"/>
      <c r="R717" s="145"/>
      <c r="S717" s="145"/>
      <c r="T717" s="145"/>
      <c r="U717" s="145"/>
      <c r="V717" s="145"/>
      <c r="W717" s="145"/>
      <c r="X717" s="145"/>
      <c r="Y717" s="145"/>
      <c r="Z717" s="145"/>
      <c r="AA717" s="145"/>
      <c r="AB717" s="145"/>
    </row>
    <row r="718" spans="1:28" ht="15.75" customHeight="1">
      <c r="A718" s="547" t="str">
        <f>T(A712)</f>
        <v xml:space="preserve">Industrial Disaster </v>
      </c>
      <c r="B718" s="548"/>
      <c r="C718" s="548"/>
      <c r="D718" s="549"/>
      <c r="E718" s="508" t="s">
        <v>45</v>
      </c>
      <c r="F718" s="509"/>
      <c r="G718" s="508" t="s">
        <v>3</v>
      </c>
      <c r="H718" s="512"/>
      <c r="I718" s="509"/>
      <c r="J718" s="514" t="s">
        <v>15</v>
      </c>
      <c r="K718" s="515"/>
      <c r="L718" s="515"/>
      <c r="M718" s="515"/>
      <c r="N718" s="515"/>
      <c r="O718" s="515"/>
      <c r="P718" s="515"/>
      <c r="Q718" s="515"/>
      <c r="R718" s="516"/>
      <c r="S718" s="514" t="s">
        <v>7</v>
      </c>
      <c r="T718" s="515"/>
      <c r="U718" s="515"/>
      <c r="V718" s="515"/>
      <c r="W718" s="515"/>
      <c r="X718" s="515"/>
      <c r="Y718" s="515"/>
      <c r="Z718" s="515"/>
      <c r="AA718" s="516"/>
      <c r="AB718" s="517">
        <f>SUM(((((J722+S722)/2)*G722)*E722))</f>
        <v>0</v>
      </c>
    </row>
    <row r="719" spans="1:28" ht="15.75" customHeight="1">
      <c r="A719" s="550"/>
      <c r="B719" s="551"/>
      <c r="C719" s="551"/>
      <c r="D719" s="552"/>
      <c r="E719" s="510"/>
      <c r="F719" s="511"/>
      <c r="G719" s="510"/>
      <c r="H719" s="513"/>
      <c r="I719" s="511"/>
      <c r="J719" s="520" t="s">
        <v>16</v>
      </c>
      <c r="K719" s="521"/>
      <c r="L719" s="522"/>
      <c r="M719" s="520" t="s">
        <v>17</v>
      </c>
      <c r="N719" s="521"/>
      <c r="O719" s="522"/>
      <c r="P719" s="520" t="s">
        <v>18</v>
      </c>
      <c r="Q719" s="521"/>
      <c r="R719" s="522"/>
      <c r="S719" s="520" t="s">
        <v>8</v>
      </c>
      <c r="T719" s="521"/>
      <c r="U719" s="522"/>
      <c r="V719" s="520" t="s">
        <v>13</v>
      </c>
      <c r="W719" s="521"/>
      <c r="X719" s="522"/>
      <c r="Y719" s="520" t="s">
        <v>149</v>
      </c>
      <c r="Z719" s="521"/>
      <c r="AA719" s="522"/>
      <c r="AB719" s="518"/>
    </row>
    <row r="720" spans="1:28" ht="15.75" customHeight="1">
      <c r="A720" s="523" t="str">
        <f>T(A30)</f>
        <v>Parking Structures</v>
      </c>
      <c r="B720" s="524"/>
      <c r="C720" s="141" t="str">
        <f>T(C30)</f>
        <v>LR</v>
      </c>
      <c r="D720" s="144">
        <f>SUM(D30)</f>
        <v>4</v>
      </c>
      <c r="E720" s="525">
        <v>1</v>
      </c>
      <c r="F720" s="526"/>
      <c r="G720" s="525">
        <f>SUM(G30)</f>
        <v>0</v>
      </c>
      <c r="H720" s="529"/>
      <c r="I720" s="526"/>
      <c r="J720" s="531">
        <v>0</v>
      </c>
      <c r="K720" s="532"/>
      <c r="L720" s="533"/>
      <c r="M720" s="531">
        <v>0</v>
      </c>
      <c r="N720" s="532"/>
      <c r="O720" s="533"/>
      <c r="P720" s="531">
        <v>0</v>
      </c>
      <c r="Q720" s="532"/>
      <c r="R720" s="533"/>
      <c r="S720" s="531">
        <v>0</v>
      </c>
      <c r="T720" s="532"/>
      <c r="U720" s="533"/>
      <c r="V720" s="531">
        <v>0</v>
      </c>
      <c r="W720" s="532"/>
      <c r="X720" s="533"/>
      <c r="Y720" s="531">
        <v>0</v>
      </c>
      <c r="Z720" s="532"/>
      <c r="AA720" s="533"/>
      <c r="AB720" s="518"/>
    </row>
    <row r="721" spans="1:28" ht="15.75" customHeight="1">
      <c r="A721" s="537" t="str">
        <f>T(A31)</f>
        <v/>
      </c>
      <c r="B721" s="538"/>
      <c r="C721" s="538"/>
      <c r="D721" s="539"/>
      <c r="E721" s="527"/>
      <c r="F721" s="528"/>
      <c r="G721" s="527"/>
      <c r="H721" s="530"/>
      <c r="I721" s="528"/>
      <c r="J721" s="534"/>
      <c r="K721" s="535"/>
      <c r="L721" s="536"/>
      <c r="M721" s="534"/>
      <c r="N721" s="535"/>
      <c r="O721" s="536"/>
      <c r="P721" s="534"/>
      <c r="Q721" s="535"/>
      <c r="R721" s="536"/>
      <c r="S721" s="534"/>
      <c r="T721" s="535"/>
      <c r="U721" s="536"/>
      <c r="V721" s="534"/>
      <c r="W721" s="535"/>
      <c r="X721" s="536"/>
      <c r="Y721" s="534"/>
      <c r="Z721" s="535"/>
      <c r="AA721" s="536"/>
      <c r="AB721" s="518"/>
    </row>
    <row r="722" spans="1:28" ht="15.75" customHeight="1" thickBot="1">
      <c r="A722" s="540"/>
      <c r="B722" s="541"/>
      <c r="C722" s="541"/>
      <c r="D722" s="542"/>
      <c r="E722" s="543">
        <f>SUM(E720)</f>
        <v>1</v>
      </c>
      <c r="F722" s="544"/>
      <c r="G722" s="545">
        <f>SUM(G720)</f>
        <v>0</v>
      </c>
      <c r="H722" s="543"/>
      <c r="I722" s="544"/>
      <c r="J722" s="545">
        <f>SUM((J720+M720+P720)/3)</f>
        <v>0</v>
      </c>
      <c r="K722" s="543"/>
      <c r="L722" s="543"/>
      <c r="M722" s="543"/>
      <c r="N722" s="543"/>
      <c r="O722" s="543"/>
      <c r="P722" s="543"/>
      <c r="Q722" s="543"/>
      <c r="R722" s="544"/>
      <c r="S722" s="545">
        <f>SUM(((S720*3)+V720+Y720)/5)</f>
        <v>0</v>
      </c>
      <c r="T722" s="543"/>
      <c r="U722" s="543"/>
      <c r="V722" s="543"/>
      <c r="W722" s="543"/>
      <c r="X722" s="543"/>
      <c r="Y722" s="543"/>
      <c r="Z722" s="543"/>
      <c r="AA722" s="544"/>
      <c r="AB722" s="519"/>
    </row>
    <row r="723" spans="1:28" ht="15.75" customHeight="1" thickBot="1">
      <c r="E723" s="145"/>
      <c r="F723" s="145"/>
      <c r="G723" s="145"/>
      <c r="H723" s="145"/>
      <c r="I723" s="145"/>
      <c r="J723" s="143"/>
      <c r="K723" s="143"/>
      <c r="L723" s="143"/>
      <c r="M723" s="143"/>
      <c r="N723" s="143"/>
      <c r="O723" s="143"/>
      <c r="P723" s="143"/>
      <c r="Q723" s="143"/>
      <c r="R723" s="143"/>
      <c r="S723" s="143"/>
      <c r="T723" s="143"/>
      <c r="U723" s="143"/>
      <c r="V723" s="143"/>
      <c r="W723" s="143"/>
      <c r="X723" s="143"/>
      <c r="Y723" s="143"/>
      <c r="Z723" s="143"/>
      <c r="AA723" s="143"/>
      <c r="AB723" s="145"/>
    </row>
    <row r="724" spans="1:28" ht="15.75" customHeight="1">
      <c r="A724" s="547" t="str">
        <f>T(A718)</f>
        <v xml:space="preserve">Industrial Disaster </v>
      </c>
      <c r="B724" s="548"/>
      <c r="C724" s="548"/>
      <c r="D724" s="549"/>
      <c r="E724" s="508" t="s">
        <v>45</v>
      </c>
      <c r="F724" s="509"/>
      <c r="G724" s="508" t="s">
        <v>3</v>
      </c>
      <c r="H724" s="512"/>
      <c r="I724" s="509"/>
      <c r="J724" s="514" t="s">
        <v>15</v>
      </c>
      <c r="K724" s="515"/>
      <c r="L724" s="515"/>
      <c r="M724" s="515"/>
      <c r="N724" s="515"/>
      <c r="O724" s="515"/>
      <c r="P724" s="515"/>
      <c r="Q724" s="515"/>
      <c r="R724" s="516"/>
      <c r="S724" s="514" t="s">
        <v>7</v>
      </c>
      <c r="T724" s="515"/>
      <c r="U724" s="515"/>
      <c r="V724" s="515"/>
      <c r="W724" s="515"/>
      <c r="X724" s="515"/>
      <c r="Y724" s="515"/>
      <c r="Z724" s="515"/>
      <c r="AA724" s="516"/>
      <c r="AB724" s="517">
        <f>SUM(((((J728+S728)/2)*G728)*E728))</f>
        <v>0</v>
      </c>
    </row>
    <row r="725" spans="1:28" ht="15.75" customHeight="1">
      <c r="A725" s="550"/>
      <c r="B725" s="551"/>
      <c r="C725" s="551"/>
      <c r="D725" s="552"/>
      <c r="E725" s="510"/>
      <c r="F725" s="511"/>
      <c r="G725" s="510"/>
      <c r="H725" s="513"/>
      <c r="I725" s="511"/>
      <c r="J725" s="520" t="s">
        <v>16</v>
      </c>
      <c r="K725" s="521"/>
      <c r="L725" s="522"/>
      <c r="M725" s="520" t="s">
        <v>17</v>
      </c>
      <c r="N725" s="521"/>
      <c r="O725" s="522"/>
      <c r="P725" s="520" t="s">
        <v>18</v>
      </c>
      <c r="Q725" s="521"/>
      <c r="R725" s="522"/>
      <c r="S725" s="520" t="s">
        <v>8</v>
      </c>
      <c r="T725" s="521"/>
      <c r="U725" s="522"/>
      <c r="V725" s="520" t="s">
        <v>13</v>
      </c>
      <c r="W725" s="521"/>
      <c r="X725" s="522"/>
      <c r="Y725" s="520" t="s">
        <v>149</v>
      </c>
      <c r="Z725" s="521"/>
      <c r="AA725" s="522"/>
      <c r="AB725" s="518"/>
    </row>
    <row r="726" spans="1:28" ht="15.75" customHeight="1">
      <c r="A726" s="523" t="str">
        <f>T(A36)</f>
        <v>Consist - Type 1</v>
      </c>
      <c r="B726" s="524"/>
      <c r="C726" s="141" t="str">
        <f>T(C36)</f>
        <v>LR</v>
      </c>
      <c r="D726" s="144">
        <f>SUM(D36)</f>
        <v>5</v>
      </c>
      <c r="E726" s="525">
        <v>1</v>
      </c>
      <c r="F726" s="526"/>
      <c r="G726" s="525">
        <f>SUM(G36)</f>
        <v>0</v>
      </c>
      <c r="H726" s="529"/>
      <c r="I726" s="526"/>
      <c r="J726" s="531">
        <v>0</v>
      </c>
      <c r="K726" s="532"/>
      <c r="L726" s="533"/>
      <c r="M726" s="531">
        <v>0</v>
      </c>
      <c r="N726" s="532"/>
      <c r="O726" s="533"/>
      <c r="P726" s="531">
        <v>0</v>
      </c>
      <c r="Q726" s="532"/>
      <c r="R726" s="533"/>
      <c r="S726" s="531">
        <v>0</v>
      </c>
      <c r="T726" s="532"/>
      <c r="U726" s="533"/>
      <c r="V726" s="531">
        <v>0</v>
      </c>
      <c r="W726" s="532"/>
      <c r="X726" s="533"/>
      <c r="Y726" s="531">
        <v>0</v>
      </c>
      <c r="Z726" s="532"/>
      <c r="AA726" s="533"/>
      <c r="AB726" s="518"/>
    </row>
    <row r="727" spans="1:28" ht="15.75" customHeight="1">
      <c r="A727" s="537" t="str">
        <f>T(A37)</f>
        <v/>
      </c>
      <c r="B727" s="538"/>
      <c r="C727" s="538"/>
      <c r="D727" s="539"/>
      <c r="E727" s="527"/>
      <c r="F727" s="528"/>
      <c r="G727" s="527"/>
      <c r="H727" s="530"/>
      <c r="I727" s="528"/>
      <c r="J727" s="534"/>
      <c r="K727" s="535"/>
      <c r="L727" s="536"/>
      <c r="M727" s="534"/>
      <c r="N727" s="535"/>
      <c r="O727" s="536"/>
      <c r="P727" s="534"/>
      <c r="Q727" s="535"/>
      <c r="R727" s="536"/>
      <c r="S727" s="534"/>
      <c r="T727" s="535"/>
      <c r="U727" s="536"/>
      <c r="V727" s="534"/>
      <c r="W727" s="535"/>
      <c r="X727" s="536"/>
      <c r="Y727" s="534"/>
      <c r="Z727" s="535"/>
      <c r="AA727" s="536"/>
      <c r="AB727" s="518"/>
    </row>
    <row r="728" spans="1:28" ht="15.75" customHeight="1" thickBot="1">
      <c r="A728" s="540"/>
      <c r="B728" s="541"/>
      <c r="C728" s="541"/>
      <c r="D728" s="542"/>
      <c r="E728" s="543">
        <f>SUM(E726)</f>
        <v>1</v>
      </c>
      <c r="F728" s="544"/>
      <c r="G728" s="545">
        <f>SUM(G726)</f>
        <v>0</v>
      </c>
      <c r="H728" s="543"/>
      <c r="I728" s="544"/>
      <c r="J728" s="545">
        <f>SUM((J726+M726+P726)/3)</f>
        <v>0</v>
      </c>
      <c r="K728" s="543"/>
      <c r="L728" s="543"/>
      <c r="M728" s="543"/>
      <c r="N728" s="543"/>
      <c r="O728" s="543"/>
      <c r="P728" s="543"/>
      <c r="Q728" s="543"/>
      <c r="R728" s="544"/>
      <c r="S728" s="545">
        <f>SUM(((S726*3)+V726+Y726)/5)</f>
        <v>0</v>
      </c>
      <c r="T728" s="543"/>
      <c r="U728" s="543"/>
      <c r="V728" s="543"/>
      <c r="W728" s="543"/>
      <c r="X728" s="543"/>
      <c r="Y728" s="543"/>
      <c r="Z728" s="543"/>
      <c r="AA728" s="544"/>
      <c r="AB728" s="519"/>
    </row>
    <row r="729" spans="1:28" ht="15.75" customHeight="1" thickBot="1">
      <c r="E729" s="145"/>
      <c r="F729" s="145"/>
      <c r="G729" s="145"/>
      <c r="H729" s="145"/>
      <c r="I729" s="145"/>
      <c r="J729" s="145"/>
      <c r="K729" s="145"/>
      <c r="L729" s="145"/>
      <c r="M729" s="145"/>
      <c r="N729" s="145"/>
      <c r="O729" s="145"/>
      <c r="P729" s="145"/>
      <c r="Q729" s="145"/>
      <c r="R729" s="145"/>
      <c r="S729" s="145"/>
      <c r="T729" s="145"/>
      <c r="U729" s="145"/>
      <c r="V729" s="145"/>
      <c r="W729" s="145"/>
      <c r="X729" s="145"/>
      <c r="Y729" s="145"/>
      <c r="Z729" s="145"/>
      <c r="AA729" s="145"/>
    </row>
    <row r="730" spans="1:28" ht="15.75" customHeight="1">
      <c r="A730" s="547" t="str">
        <f>T(A724)</f>
        <v xml:space="preserve">Industrial Disaster </v>
      </c>
      <c r="B730" s="548"/>
      <c r="C730" s="548"/>
      <c r="D730" s="549"/>
      <c r="E730" s="508" t="s">
        <v>45</v>
      </c>
      <c r="F730" s="509"/>
      <c r="G730" s="508" t="s">
        <v>3</v>
      </c>
      <c r="H730" s="512"/>
      <c r="I730" s="509"/>
      <c r="J730" s="514" t="s">
        <v>15</v>
      </c>
      <c r="K730" s="515"/>
      <c r="L730" s="515"/>
      <c r="M730" s="515"/>
      <c r="N730" s="515"/>
      <c r="O730" s="515"/>
      <c r="P730" s="515"/>
      <c r="Q730" s="515"/>
      <c r="R730" s="516"/>
      <c r="S730" s="514" t="s">
        <v>7</v>
      </c>
      <c r="T730" s="515"/>
      <c r="U730" s="515"/>
      <c r="V730" s="515"/>
      <c r="W730" s="515"/>
      <c r="X730" s="515"/>
      <c r="Y730" s="515"/>
      <c r="Z730" s="515"/>
      <c r="AA730" s="516"/>
      <c r="AB730" s="517">
        <f>SUM(((((J734+S734)/2)*G734)*E734))</f>
        <v>0</v>
      </c>
    </row>
    <row r="731" spans="1:28" ht="15.75" customHeight="1">
      <c r="A731" s="550"/>
      <c r="B731" s="551"/>
      <c r="C731" s="551"/>
      <c r="D731" s="552"/>
      <c r="E731" s="510"/>
      <c r="F731" s="511"/>
      <c r="G731" s="510"/>
      <c r="H731" s="513"/>
      <c r="I731" s="511"/>
      <c r="J731" s="520" t="s">
        <v>16</v>
      </c>
      <c r="K731" s="521"/>
      <c r="L731" s="522"/>
      <c r="M731" s="520" t="s">
        <v>17</v>
      </c>
      <c r="N731" s="521"/>
      <c r="O731" s="522"/>
      <c r="P731" s="520" t="s">
        <v>18</v>
      </c>
      <c r="Q731" s="521"/>
      <c r="R731" s="522"/>
      <c r="S731" s="520" t="s">
        <v>8</v>
      </c>
      <c r="T731" s="521"/>
      <c r="U731" s="522"/>
      <c r="V731" s="520" t="s">
        <v>13</v>
      </c>
      <c r="W731" s="521"/>
      <c r="X731" s="522"/>
      <c r="Y731" s="520" t="s">
        <v>149</v>
      </c>
      <c r="Z731" s="521"/>
      <c r="AA731" s="572"/>
      <c r="AB731" s="518"/>
    </row>
    <row r="732" spans="1:28" ht="15.75" customHeight="1">
      <c r="A732" s="523" t="str">
        <f>T(A42)</f>
        <v>Consist - Type 2</v>
      </c>
      <c r="B732" s="524"/>
      <c r="C732" s="141" t="str">
        <f>T(C42)</f>
        <v>LR</v>
      </c>
      <c r="D732" s="144">
        <f>SUM(D42)</f>
        <v>6</v>
      </c>
      <c r="E732" s="525">
        <v>1</v>
      </c>
      <c r="F732" s="526"/>
      <c r="G732" s="525">
        <f>SUM(G42)</f>
        <v>0</v>
      </c>
      <c r="H732" s="529"/>
      <c r="I732" s="526"/>
      <c r="J732" s="531">
        <v>0</v>
      </c>
      <c r="K732" s="532"/>
      <c r="L732" s="533"/>
      <c r="M732" s="531">
        <v>0</v>
      </c>
      <c r="N732" s="532"/>
      <c r="O732" s="533"/>
      <c r="P732" s="531">
        <v>0</v>
      </c>
      <c r="Q732" s="532"/>
      <c r="R732" s="533"/>
      <c r="S732" s="531">
        <v>0</v>
      </c>
      <c r="T732" s="532"/>
      <c r="U732" s="533"/>
      <c r="V732" s="531">
        <v>0</v>
      </c>
      <c r="W732" s="532"/>
      <c r="X732" s="533"/>
      <c r="Y732" s="531">
        <v>0</v>
      </c>
      <c r="Z732" s="532"/>
      <c r="AA732" s="533"/>
      <c r="AB732" s="518"/>
    </row>
    <row r="733" spans="1:28" ht="15.75" customHeight="1">
      <c r="A733" s="537" t="str">
        <f>T(A43)</f>
        <v/>
      </c>
      <c r="B733" s="538"/>
      <c r="C733" s="538"/>
      <c r="D733" s="539"/>
      <c r="E733" s="527"/>
      <c r="F733" s="528"/>
      <c r="G733" s="527"/>
      <c r="H733" s="530"/>
      <c r="I733" s="528"/>
      <c r="J733" s="534"/>
      <c r="K733" s="535"/>
      <c r="L733" s="536"/>
      <c r="M733" s="534"/>
      <c r="N733" s="535"/>
      <c r="O733" s="536"/>
      <c r="P733" s="534"/>
      <c r="Q733" s="535"/>
      <c r="R733" s="536"/>
      <c r="S733" s="534"/>
      <c r="T733" s="535"/>
      <c r="U733" s="536"/>
      <c r="V733" s="534"/>
      <c r="W733" s="535"/>
      <c r="X733" s="536"/>
      <c r="Y733" s="534"/>
      <c r="Z733" s="535"/>
      <c r="AA733" s="536"/>
      <c r="AB733" s="518"/>
    </row>
    <row r="734" spans="1:28" ht="15.75" customHeight="1" thickBot="1">
      <c r="A734" s="540"/>
      <c r="B734" s="541"/>
      <c r="C734" s="541"/>
      <c r="D734" s="542"/>
      <c r="E734" s="543">
        <f>SUM(E732)</f>
        <v>1</v>
      </c>
      <c r="F734" s="544"/>
      <c r="G734" s="545">
        <f>SUM(G732)</f>
        <v>0</v>
      </c>
      <c r="H734" s="543"/>
      <c r="I734" s="544"/>
      <c r="J734" s="545">
        <f>SUM((J732+M732+P732)/3)</f>
        <v>0</v>
      </c>
      <c r="K734" s="543"/>
      <c r="L734" s="543"/>
      <c r="M734" s="543"/>
      <c r="N734" s="543"/>
      <c r="O734" s="543"/>
      <c r="P734" s="543"/>
      <c r="Q734" s="543"/>
      <c r="R734" s="544"/>
      <c r="S734" s="545">
        <f>SUM(((S732*3)+V732+Y732)/5)</f>
        <v>0</v>
      </c>
      <c r="T734" s="543"/>
      <c r="U734" s="543"/>
      <c r="V734" s="543"/>
      <c r="W734" s="543"/>
      <c r="X734" s="543"/>
      <c r="Y734" s="543"/>
      <c r="Z734" s="543"/>
      <c r="AA734" s="544"/>
      <c r="AB734" s="519"/>
    </row>
    <row r="735" spans="1:28" ht="15.75" customHeight="1" thickBot="1">
      <c r="E735" s="145"/>
      <c r="F735" s="145"/>
      <c r="G735" s="145"/>
      <c r="H735" s="145"/>
      <c r="I735" s="145"/>
      <c r="J735" s="143"/>
      <c r="K735" s="143"/>
      <c r="L735" s="143"/>
      <c r="M735" s="143"/>
      <c r="N735" s="143"/>
      <c r="O735" s="143"/>
      <c r="P735" s="143"/>
      <c r="Q735" s="143"/>
      <c r="R735" s="143"/>
      <c r="S735" s="143"/>
      <c r="T735" s="143"/>
      <c r="U735" s="143"/>
      <c r="V735" s="143"/>
      <c r="W735" s="143"/>
      <c r="X735" s="143"/>
      <c r="Y735" s="143"/>
      <c r="Z735" s="143"/>
      <c r="AA735" s="143"/>
    </row>
    <row r="736" spans="1:28" ht="15.75" customHeight="1">
      <c r="A736" s="547" t="str">
        <f>T(A730)</f>
        <v xml:space="preserve">Industrial Disaster </v>
      </c>
      <c r="B736" s="548"/>
      <c r="C736" s="548"/>
      <c r="D736" s="549"/>
      <c r="E736" s="508" t="s">
        <v>45</v>
      </c>
      <c r="F736" s="509"/>
      <c r="G736" s="508" t="s">
        <v>3</v>
      </c>
      <c r="H736" s="512"/>
      <c r="I736" s="509"/>
      <c r="J736" s="514" t="s">
        <v>15</v>
      </c>
      <c r="K736" s="515"/>
      <c r="L736" s="515"/>
      <c r="M736" s="515"/>
      <c r="N736" s="515"/>
      <c r="O736" s="515"/>
      <c r="P736" s="515"/>
      <c r="Q736" s="515"/>
      <c r="R736" s="516"/>
      <c r="S736" s="514" t="s">
        <v>7</v>
      </c>
      <c r="T736" s="515"/>
      <c r="U736" s="515"/>
      <c r="V736" s="515"/>
      <c r="W736" s="515"/>
      <c r="X736" s="515"/>
      <c r="Y736" s="515"/>
      <c r="Z736" s="515"/>
      <c r="AA736" s="516"/>
      <c r="AB736" s="517">
        <f>SUM(((((J740+S740)/2)*G740)*E740))</f>
        <v>0</v>
      </c>
    </row>
    <row r="737" spans="1:28" ht="15.75" customHeight="1">
      <c r="A737" s="550"/>
      <c r="B737" s="551"/>
      <c r="C737" s="551"/>
      <c r="D737" s="552"/>
      <c r="E737" s="510"/>
      <c r="F737" s="511"/>
      <c r="G737" s="510"/>
      <c r="H737" s="513"/>
      <c r="I737" s="511"/>
      <c r="J737" s="520" t="s">
        <v>16</v>
      </c>
      <c r="K737" s="521"/>
      <c r="L737" s="522"/>
      <c r="M737" s="520" t="s">
        <v>17</v>
      </c>
      <c r="N737" s="521"/>
      <c r="O737" s="522"/>
      <c r="P737" s="520" t="s">
        <v>18</v>
      </c>
      <c r="Q737" s="521"/>
      <c r="R737" s="522"/>
      <c r="S737" s="520" t="s">
        <v>8</v>
      </c>
      <c r="T737" s="521"/>
      <c r="U737" s="522"/>
      <c r="V737" s="520" t="s">
        <v>13</v>
      </c>
      <c r="W737" s="521"/>
      <c r="X737" s="522"/>
      <c r="Y737" s="520" t="s">
        <v>149</v>
      </c>
      <c r="Z737" s="521"/>
      <c r="AA737" s="522"/>
      <c r="AB737" s="518"/>
    </row>
    <row r="738" spans="1:28" ht="15.75" customHeight="1">
      <c r="A738" s="523" t="str">
        <f>T(A48)</f>
        <v>Primary Control Center</v>
      </c>
      <c r="B738" s="524"/>
      <c r="C738" s="141" t="str">
        <f>T(C48)</f>
        <v>LR</v>
      </c>
      <c r="D738" s="144">
        <f>SUM(D48)</f>
        <v>7</v>
      </c>
      <c r="E738" s="525">
        <v>1</v>
      </c>
      <c r="F738" s="526"/>
      <c r="G738" s="525">
        <f>SUM(G48)</f>
        <v>0</v>
      </c>
      <c r="H738" s="529"/>
      <c r="I738" s="526"/>
      <c r="J738" s="531">
        <v>0</v>
      </c>
      <c r="K738" s="532"/>
      <c r="L738" s="533"/>
      <c r="M738" s="531">
        <v>0</v>
      </c>
      <c r="N738" s="532"/>
      <c r="O738" s="533"/>
      <c r="P738" s="531">
        <v>0</v>
      </c>
      <c r="Q738" s="532"/>
      <c r="R738" s="533"/>
      <c r="S738" s="531">
        <v>0</v>
      </c>
      <c r="T738" s="532"/>
      <c r="U738" s="533"/>
      <c r="V738" s="531">
        <v>0</v>
      </c>
      <c r="W738" s="532"/>
      <c r="X738" s="533"/>
      <c r="Y738" s="531">
        <v>0</v>
      </c>
      <c r="Z738" s="532"/>
      <c r="AA738" s="533"/>
      <c r="AB738" s="518"/>
    </row>
    <row r="739" spans="1:28" ht="15.75" customHeight="1">
      <c r="A739" s="537" t="str">
        <f>T(A49)</f>
        <v/>
      </c>
      <c r="B739" s="538"/>
      <c r="C739" s="538"/>
      <c r="D739" s="539"/>
      <c r="E739" s="527"/>
      <c r="F739" s="528"/>
      <c r="G739" s="527"/>
      <c r="H739" s="530"/>
      <c r="I739" s="528"/>
      <c r="J739" s="534"/>
      <c r="K739" s="535"/>
      <c r="L739" s="536"/>
      <c r="M739" s="534"/>
      <c r="N739" s="535"/>
      <c r="O739" s="536"/>
      <c r="P739" s="534"/>
      <c r="Q739" s="535"/>
      <c r="R739" s="536"/>
      <c r="S739" s="534"/>
      <c r="T739" s="535"/>
      <c r="U739" s="536"/>
      <c r="V739" s="534"/>
      <c r="W739" s="535"/>
      <c r="X739" s="536"/>
      <c r="Y739" s="534"/>
      <c r="Z739" s="535"/>
      <c r="AA739" s="536"/>
      <c r="AB739" s="518"/>
    </row>
    <row r="740" spans="1:28" ht="15.75" customHeight="1" thickBot="1">
      <c r="A740" s="540"/>
      <c r="B740" s="541"/>
      <c r="C740" s="541"/>
      <c r="D740" s="542"/>
      <c r="E740" s="543">
        <f>SUM(E738)</f>
        <v>1</v>
      </c>
      <c r="F740" s="544"/>
      <c r="G740" s="545">
        <f>SUM(G738)</f>
        <v>0</v>
      </c>
      <c r="H740" s="543"/>
      <c r="I740" s="544"/>
      <c r="J740" s="545">
        <f>SUM((J738+M738+P738)/3)</f>
        <v>0</v>
      </c>
      <c r="K740" s="543"/>
      <c r="L740" s="543"/>
      <c r="M740" s="543"/>
      <c r="N740" s="543"/>
      <c r="O740" s="543"/>
      <c r="P740" s="543"/>
      <c r="Q740" s="543"/>
      <c r="R740" s="544"/>
      <c r="S740" s="545">
        <f>SUM(((S738*3)+V738+Y738)/5)</f>
        <v>0</v>
      </c>
      <c r="T740" s="543"/>
      <c r="U740" s="543"/>
      <c r="V740" s="543"/>
      <c r="W740" s="543"/>
      <c r="X740" s="543"/>
      <c r="Y740" s="543"/>
      <c r="Z740" s="543"/>
      <c r="AA740" s="544"/>
      <c r="AB740" s="519"/>
    </row>
    <row r="741" spans="1:28" ht="15.75" customHeight="1" thickBot="1">
      <c r="E741" s="145"/>
      <c r="F741" s="145"/>
      <c r="G741" s="145"/>
      <c r="H741" s="145"/>
      <c r="I741" s="145"/>
      <c r="J741" s="143"/>
      <c r="K741" s="143"/>
      <c r="L741" s="143"/>
      <c r="M741" s="143"/>
      <c r="N741" s="143"/>
      <c r="O741" s="143"/>
      <c r="P741" s="143"/>
      <c r="Q741" s="143"/>
      <c r="R741" s="143"/>
      <c r="S741" s="143"/>
      <c r="T741" s="143"/>
      <c r="U741" s="143"/>
      <c r="V741" s="143"/>
      <c r="W741" s="143"/>
      <c r="X741" s="143"/>
      <c r="Y741" s="143"/>
      <c r="Z741" s="143"/>
      <c r="AA741" s="143"/>
    </row>
    <row r="742" spans="1:28" ht="15.75" customHeight="1">
      <c r="A742" s="547" t="str">
        <f>T(A736)</f>
        <v xml:space="preserve">Industrial Disaster </v>
      </c>
      <c r="B742" s="548"/>
      <c r="C742" s="548"/>
      <c r="D742" s="549"/>
      <c r="E742" s="508" t="s">
        <v>45</v>
      </c>
      <c r="F742" s="509"/>
      <c r="G742" s="508" t="s">
        <v>3</v>
      </c>
      <c r="H742" s="512"/>
      <c r="I742" s="509"/>
      <c r="J742" s="514" t="s">
        <v>15</v>
      </c>
      <c r="K742" s="515"/>
      <c r="L742" s="515"/>
      <c r="M742" s="515"/>
      <c r="N742" s="515"/>
      <c r="O742" s="515"/>
      <c r="P742" s="515"/>
      <c r="Q742" s="515"/>
      <c r="R742" s="516"/>
      <c r="S742" s="514" t="s">
        <v>7</v>
      </c>
      <c r="T742" s="515"/>
      <c r="U742" s="515"/>
      <c r="V742" s="515"/>
      <c r="W742" s="515"/>
      <c r="X742" s="515"/>
      <c r="Y742" s="515"/>
      <c r="Z742" s="515"/>
      <c r="AA742" s="516"/>
      <c r="AB742" s="517">
        <f>SUM(((((J746+S746)/2)*G746)*E746))</f>
        <v>0</v>
      </c>
    </row>
    <row r="743" spans="1:28" ht="15.75" customHeight="1">
      <c r="A743" s="550"/>
      <c r="B743" s="551"/>
      <c r="C743" s="551"/>
      <c r="D743" s="552"/>
      <c r="E743" s="510"/>
      <c r="F743" s="511"/>
      <c r="G743" s="510"/>
      <c r="H743" s="513"/>
      <c r="I743" s="511"/>
      <c r="J743" s="520" t="s">
        <v>16</v>
      </c>
      <c r="K743" s="521"/>
      <c r="L743" s="522"/>
      <c r="M743" s="520" t="s">
        <v>17</v>
      </c>
      <c r="N743" s="521"/>
      <c r="O743" s="522"/>
      <c r="P743" s="520" t="s">
        <v>18</v>
      </c>
      <c r="Q743" s="521"/>
      <c r="R743" s="522"/>
      <c r="S743" s="520" t="s">
        <v>8</v>
      </c>
      <c r="T743" s="521"/>
      <c r="U743" s="522"/>
      <c r="V743" s="520" t="s">
        <v>13</v>
      </c>
      <c r="W743" s="521"/>
      <c r="X743" s="522"/>
      <c r="Y743" s="520" t="s">
        <v>149</v>
      </c>
      <c r="Z743" s="521"/>
      <c r="AA743" s="522"/>
      <c r="AB743" s="518"/>
    </row>
    <row r="744" spans="1:28" ht="15.75" customHeight="1">
      <c r="A744" s="523" t="str">
        <f>T(A54)</f>
        <v>Cyber Systems</v>
      </c>
      <c r="B744" s="524"/>
      <c r="C744" s="141" t="str">
        <f>T(C54)</f>
        <v>LR</v>
      </c>
      <c r="D744" s="144">
        <f>SUM(D54)</f>
        <v>8</v>
      </c>
      <c r="E744" s="525">
        <v>1</v>
      </c>
      <c r="F744" s="526"/>
      <c r="G744" s="525">
        <f>SUM(G54)</f>
        <v>0</v>
      </c>
      <c r="H744" s="529"/>
      <c r="I744" s="526"/>
      <c r="J744" s="531">
        <v>0</v>
      </c>
      <c r="K744" s="532"/>
      <c r="L744" s="533"/>
      <c r="M744" s="531">
        <v>0</v>
      </c>
      <c r="N744" s="532"/>
      <c r="O744" s="533"/>
      <c r="P744" s="531">
        <v>0</v>
      </c>
      <c r="Q744" s="532"/>
      <c r="R744" s="533"/>
      <c r="S744" s="531">
        <v>0</v>
      </c>
      <c r="T744" s="532"/>
      <c r="U744" s="533"/>
      <c r="V744" s="531">
        <v>0</v>
      </c>
      <c r="W744" s="532"/>
      <c r="X744" s="533"/>
      <c r="Y744" s="531">
        <v>0</v>
      </c>
      <c r="Z744" s="532"/>
      <c r="AA744" s="533"/>
      <c r="AB744" s="518"/>
    </row>
    <row r="745" spans="1:28" ht="15.75" customHeight="1">
      <c r="A745" s="537" t="str">
        <f>T(A55)</f>
        <v/>
      </c>
      <c r="B745" s="538"/>
      <c r="C745" s="538"/>
      <c r="D745" s="539"/>
      <c r="E745" s="527"/>
      <c r="F745" s="528"/>
      <c r="G745" s="527"/>
      <c r="H745" s="530"/>
      <c r="I745" s="528"/>
      <c r="J745" s="534"/>
      <c r="K745" s="535"/>
      <c r="L745" s="536"/>
      <c r="M745" s="534"/>
      <c r="N745" s="535"/>
      <c r="O745" s="536"/>
      <c r="P745" s="534"/>
      <c r="Q745" s="535"/>
      <c r="R745" s="536"/>
      <c r="S745" s="534"/>
      <c r="T745" s="535"/>
      <c r="U745" s="536"/>
      <c r="V745" s="534"/>
      <c r="W745" s="535"/>
      <c r="X745" s="536"/>
      <c r="Y745" s="534"/>
      <c r="Z745" s="535"/>
      <c r="AA745" s="536"/>
      <c r="AB745" s="518"/>
    </row>
    <row r="746" spans="1:28" ht="15.75" customHeight="1" thickBot="1">
      <c r="A746" s="540"/>
      <c r="B746" s="541"/>
      <c r="C746" s="541"/>
      <c r="D746" s="542"/>
      <c r="E746" s="543">
        <f>SUM(E744)</f>
        <v>1</v>
      </c>
      <c r="F746" s="544"/>
      <c r="G746" s="545">
        <f>SUM(G744)</f>
        <v>0</v>
      </c>
      <c r="H746" s="543"/>
      <c r="I746" s="544"/>
      <c r="J746" s="545">
        <f>SUM((J744+M744+P744)/3)</f>
        <v>0</v>
      </c>
      <c r="K746" s="543"/>
      <c r="L746" s="543"/>
      <c r="M746" s="543"/>
      <c r="N746" s="543"/>
      <c r="O746" s="543"/>
      <c r="P746" s="543"/>
      <c r="Q746" s="543"/>
      <c r="R746" s="544"/>
      <c r="S746" s="545">
        <f>SUM(((S744*3)+V744+Y744)/5)</f>
        <v>0</v>
      </c>
      <c r="T746" s="543"/>
      <c r="U746" s="543"/>
      <c r="V746" s="543"/>
      <c r="W746" s="543"/>
      <c r="X746" s="543"/>
      <c r="Y746" s="543"/>
      <c r="Z746" s="543"/>
      <c r="AA746" s="544"/>
      <c r="AB746" s="519"/>
    </row>
    <row r="747" spans="1:28" ht="15.75" customHeight="1" thickBot="1">
      <c r="E747" s="145"/>
      <c r="F747" s="145"/>
      <c r="G747" s="145"/>
      <c r="H747" s="145"/>
      <c r="I747" s="145"/>
      <c r="J747" s="145"/>
      <c r="K747" s="145"/>
      <c r="L747" s="145"/>
      <c r="M747" s="145"/>
      <c r="N747" s="145"/>
      <c r="O747" s="145"/>
      <c r="P747" s="145"/>
      <c r="Q747" s="145"/>
      <c r="R747" s="145"/>
      <c r="S747" s="145"/>
      <c r="T747" s="145"/>
      <c r="U747" s="145"/>
      <c r="V747" s="145"/>
      <c r="W747" s="145"/>
      <c r="X747" s="145"/>
      <c r="Y747" s="145"/>
      <c r="Z747" s="145"/>
      <c r="AA747" s="145"/>
    </row>
    <row r="748" spans="1:28" ht="15.75" customHeight="1">
      <c r="A748" s="547" t="str">
        <f>T(A736)</f>
        <v xml:space="preserve">Industrial Disaster </v>
      </c>
      <c r="B748" s="548"/>
      <c r="C748" s="548"/>
      <c r="D748" s="549"/>
      <c r="E748" s="508" t="s">
        <v>45</v>
      </c>
      <c r="F748" s="509"/>
      <c r="G748" s="508" t="s">
        <v>3</v>
      </c>
      <c r="H748" s="512"/>
      <c r="I748" s="509"/>
      <c r="J748" s="514" t="s">
        <v>15</v>
      </c>
      <c r="K748" s="515"/>
      <c r="L748" s="515"/>
      <c r="M748" s="515"/>
      <c r="N748" s="515"/>
      <c r="O748" s="515"/>
      <c r="P748" s="515"/>
      <c r="Q748" s="515"/>
      <c r="R748" s="516"/>
      <c r="S748" s="514" t="s">
        <v>7</v>
      </c>
      <c r="T748" s="515"/>
      <c r="U748" s="515"/>
      <c r="V748" s="515"/>
      <c r="W748" s="515"/>
      <c r="X748" s="515"/>
      <c r="Y748" s="515"/>
      <c r="Z748" s="515"/>
      <c r="AA748" s="516"/>
      <c r="AB748" s="517">
        <f>SUM(((((J752+S752)/2)*G752)*E752))</f>
        <v>0</v>
      </c>
    </row>
    <row r="749" spans="1:28" ht="15.75" customHeight="1">
      <c r="A749" s="550"/>
      <c r="B749" s="551"/>
      <c r="C749" s="551"/>
      <c r="D749" s="552"/>
      <c r="E749" s="510"/>
      <c r="F749" s="511"/>
      <c r="G749" s="510"/>
      <c r="H749" s="513"/>
      <c r="I749" s="511"/>
      <c r="J749" s="520" t="s">
        <v>16</v>
      </c>
      <c r="K749" s="521"/>
      <c r="L749" s="522"/>
      <c r="M749" s="520" t="s">
        <v>17</v>
      </c>
      <c r="N749" s="521"/>
      <c r="O749" s="522"/>
      <c r="P749" s="520" t="s">
        <v>18</v>
      </c>
      <c r="Q749" s="521"/>
      <c r="R749" s="522"/>
      <c r="S749" s="520" t="s">
        <v>8</v>
      </c>
      <c r="T749" s="521"/>
      <c r="U749" s="522"/>
      <c r="V749" s="520" t="s">
        <v>13</v>
      </c>
      <c r="W749" s="521"/>
      <c r="X749" s="522"/>
      <c r="Y749" s="520" t="s">
        <v>149</v>
      </c>
      <c r="Z749" s="521"/>
      <c r="AA749" s="572"/>
      <c r="AB749" s="518"/>
    </row>
    <row r="750" spans="1:28" ht="15.75" customHeight="1">
      <c r="A750" s="523" t="str">
        <f>T(A60)</f>
        <v>Right of Way (ROW)</v>
      </c>
      <c r="B750" s="524"/>
      <c r="C750" s="141" t="str">
        <f>T(C60)</f>
        <v>LR</v>
      </c>
      <c r="D750" s="144">
        <f>SUM(D60)</f>
        <v>9</v>
      </c>
      <c r="E750" s="525">
        <v>1</v>
      </c>
      <c r="F750" s="526"/>
      <c r="G750" s="525">
        <f>SUM(G60)</f>
        <v>0</v>
      </c>
      <c r="H750" s="529"/>
      <c r="I750" s="526"/>
      <c r="J750" s="531">
        <v>0</v>
      </c>
      <c r="K750" s="532"/>
      <c r="L750" s="533"/>
      <c r="M750" s="531">
        <v>0</v>
      </c>
      <c r="N750" s="532"/>
      <c r="O750" s="533"/>
      <c r="P750" s="531">
        <v>0</v>
      </c>
      <c r="Q750" s="532"/>
      <c r="R750" s="533"/>
      <c r="S750" s="531">
        <v>0</v>
      </c>
      <c r="T750" s="532"/>
      <c r="U750" s="533"/>
      <c r="V750" s="531">
        <v>0</v>
      </c>
      <c r="W750" s="532"/>
      <c r="X750" s="533"/>
      <c r="Y750" s="531">
        <v>0</v>
      </c>
      <c r="Z750" s="532"/>
      <c r="AA750" s="533"/>
      <c r="AB750" s="518"/>
    </row>
    <row r="751" spans="1:28" ht="15.75" customHeight="1">
      <c r="A751" s="537" t="str">
        <f>T(A61)</f>
        <v/>
      </c>
      <c r="B751" s="538"/>
      <c r="C751" s="538"/>
      <c r="D751" s="539"/>
      <c r="E751" s="527"/>
      <c r="F751" s="528"/>
      <c r="G751" s="527"/>
      <c r="H751" s="530"/>
      <c r="I751" s="528"/>
      <c r="J751" s="534"/>
      <c r="K751" s="535"/>
      <c r="L751" s="536"/>
      <c r="M751" s="534"/>
      <c r="N751" s="535"/>
      <c r="O751" s="536"/>
      <c r="P751" s="534"/>
      <c r="Q751" s="535"/>
      <c r="R751" s="536"/>
      <c r="S751" s="534"/>
      <c r="T751" s="535"/>
      <c r="U751" s="536"/>
      <c r="V751" s="534"/>
      <c r="W751" s="535"/>
      <c r="X751" s="536"/>
      <c r="Y751" s="534"/>
      <c r="Z751" s="535"/>
      <c r="AA751" s="536"/>
      <c r="AB751" s="518"/>
    </row>
    <row r="752" spans="1:28" ht="15.75" customHeight="1" thickBot="1">
      <c r="A752" s="540"/>
      <c r="B752" s="541"/>
      <c r="C752" s="541"/>
      <c r="D752" s="542"/>
      <c r="E752" s="543">
        <f>SUM(E750)</f>
        <v>1</v>
      </c>
      <c r="F752" s="544"/>
      <c r="G752" s="545">
        <f>SUM(G750)</f>
        <v>0</v>
      </c>
      <c r="H752" s="543"/>
      <c r="I752" s="544"/>
      <c r="J752" s="545">
        <f>SUM((J750+M750+P750)/3)</f>
        <v>0</v>
      </c>
      <c r="K752" s="543"/>
      <c r="L752" s="543"/>
      <c r="M752" s="543"/>
      <c r="N752" s="543"/>
      <c r="O752" s="543"/>
      <c r="P752" s="543"/>
      <c r="Q752" s="543"/>
      <c r="R752" s="544"/>
      <c r="S752" s="545">
        <f>SUM(((S750*3)+V750+Y750)/5)</f>
        <v>0</v>
      </c>
      <c r="T752" s="543"/>
      <c r="U752" s="543"/>
      <c r="V752" s="543"/>
      <c r="W752" s="543"/>
      <c r="X752" s="543"/>
      <c r="Y752" s="543"/>
      <c r="Z752" s="543"/>
      <c r="AA752" s="544"/>
      <c r="AB752" s="519"/>
    </row>
    <row r="753" spans="1:28" ht="15.75" customHeight="1" thickBot="1">
      <c r="E753" s="145"/>
      <c r="F753" s="145"/>
      <c r="G753" s="145"/>
      <c r="H753" s="145"/>
      <c r="I753" s="145"/>
      <c r="J753" s="143"/>
      <c r="K753" s="143"/>
      <c r="L753" s="143"/>
      <c r="M753" s="143"/>
      <c r="N753" s="143"/>
      <c r="O753" s="143"/>
      <c r="P753" s="143"/>
      <c r="Q753" s="143"/>
      <c r="R753" s="143"/>
      <c r="S753" s="143"/>
      <c r="T753" s="143"/>
      <c r="U753" s="143"/>
      <c r="V753" s="143"/>
      <c r="W753" s="143"/>
      <c r="X753" s="143"/>
      <c r="Y753" s="143"/>
      <c r="Z753" s="143"/>
      <c r="AA753" s="143"/>
    </row>
    <row r="754" spans="1:28" ht="15.75" customHeight="1">
      <c r="A754" s="547" t="str">
        <f>T(A736)</f>
        <v xml:space="preserve">Industrial Disaster </v>
      </c>
      <c r="B754" s="548"/>
      <c r="C754" s="548"/>
      <c r="D754" s="549"/>
      <c r="E754" s="508" t="s">
        <v>45</v>
      </c>
      <c r="F754" s="509"/>
      <c r="G754" s="508" t="s">
        <v>3</v>
      </c>
      <c r="H754" s="512"/>
      <c r="I754" s="509"/>
      <c r="J754" s="514" t="s">
        <v>15</v>
      </c>
      <c r="K754" s="515"/>
      <c r="L754" s="515"/>
      <c r="M754" s="515"/>
      <c r="N754" s="515"/>
      <c r="O754" s="515"/>
      <c r="P754" s="515"/>
      <c r="Q754" s="515"/>
      <c r="R754" s="516"/>
      <c r="S754" s="514" t="s">
        <v>7</v>
      </c>
      <c r="T754" s="515"/>
      <c r="U754" s="515"/>
      <c r="V754" s="515"/>
      <c r="W754" s="515"/>
      <c r="X754" s="515"/>
      <c r="Y754" s="515"/>
      <c r="Z754" s="515"/>
      <c r="AA754" s="516"/>
      <c r="AB754" s="517">
        <f>SUM(((((J758+S758)/2)*G758)*E758))</f>
        <v>0</v>
      </c>
    </row>
    <row r="755" spans="1:28" ht="15.75" customHeight="1">
      <c r="A755" s="550"/>
      <c r="B755" s="551"/>
      <c r="C755" s="551"/>
      <c r="D755" s="552"/>
      <c r="E755" s="510"/>
      <c r="F755" s="511"/>
      <c r="G755" s="510"/>
      <c r="H755" s="513"/>
      <c r="I755" s="511"/>
      <c r="J755" s="520" t="s">
        <v>16</v>
      </c>
      <c r="K755" s="521"/>
      <c r="L755" s="522"/>
      <c r="M755" s="520" t="s">
        <v>17</v>
      </c>
      <c r="N755" s="521"/>
      <c r="O755" s="522"/>
      <c r="P755" s="520" t="s">
        <v>18</v>
      </c>
      <c r="Q755" s="521"/>
      <c r="R755" s="522"/>
      <c r="S755" s="520" t="s">
        <v>8</v>
      </c>
      <c r="T755" s="521"/>
      <c r="U755" s="522"/>
      <c r="V755" s="520" t="s">
        <v>13</v>
      </c>
      <c r="W755" s="521"/>
      <c r="X755" s="522"/>
      <c r="Y755" s="520" t="s">
        <v>149</v>
      </c>
      <c r="Z755" s="521"/>
      <c r="AA755" s="522"/>
      <c r="AB755" s="518"/>
    </row>
    <row r="756" spans="1:28" ht="15.75" customHeight="1">
      <c r="A756" s="523" t="str">
        <f>T(A66)</f>
        <v>Signals &amp; PTC</v>
      </c>
      <c r="B756" s="524"/>
      <c r="C756" s="141" t="str">
        <f>T(C66)</f>
        <v>LR</v>
      </c>
      <c r="D756" s="144">
        <f>SUM(D66)</f>
        <v>10</v>
      </c>
      <c r="E756" s="525">
        <v>1</v>
      </c>
      <c r="F756" s="526"/>
      <c r="G756" s="525">
        <f>SUM(G66)</f>
        <v>0</v>
      </c>
      <c r="H756" s="529"/>
      <c r="I756" s="526"/>
      <c r="J756" s="531">
        <v>0</v>
      </c>
      <c r="K756" s="532"/>
      <c r="L756" s="533"/>
      <c r="M756" s="531">
        <v>0</v>
      </c>
      <c r="N756" s="532"/>
      <c r="O756" s="533"/>
      <c r="P756" s="531">
        <v>0</v>
      </c>
      <c r="Q756" s="532"/>
      <c r="R756" s="533"/>
      <c r="S756" s="531">
        <v>0</v>
      </c>
      <c r="T756" s="532"/>
      <c r="U756" s="533"/>
      <c r="V756" s="531">
        <v>0</v>
      </c>
      <c r="W756" s="532"/>
      <c r="X756" s="533"/>
      <c r="Y756" s="531">
        <v>0</v>
      </c>
      <c r="Z756" s="532"/>
      <c r="AA756" s="533"/>
      <c r="AB756" s="518"/>
    </row>
    <row r="757" spans="1:28" ht="15.75" customHeight="1">
      <c r="A757" s="537" t="str">
        <f>T(A67)</f>
        <v/>
      </c>
      <c r="B757" s="538"/>
      <c r="C757" s="538"/>
      <c r="D757" s="539"/>
      <c r="E757" s="527"/>
      <c r="F757" s="528"/>
      <c r="G757" s="527"/>
      <c r="H757" s="530"/>
      <c r="I757" s="528"/>
      <c r="J757" s="534"/>
      <c r="K757" s="535"/>
      <c r="L757" s="536"/>
      <c r="M757" s="534"/>
      <c r="N757" s="535"/>
      <c r="O757" s="536"/>
      <c r="P757" s="534"/>
      <c r="Q757" s="535"/>
      <c r="R757" s="536"/>
      <c r="S757" s="534"/>
      <c r="T757" s="535"/>
      <c r="U757" s="536"/>
      <c r="V757" s="534"/>
      <c r="W757" s="535"/>
      <c r="X757" s="536"/>
      <c r="Y757" s="534"/>
      <c r="Z757" s="535"/>
      <c r="AA757" s="536"/>
      <c r="AB757" s="518"/>
    </row>
    <row r="758" spans="1:28" ht="15.75" customHeight="1" thickBot="1">
      <c r="A758" s="540"/>
      <c r="B758" s="541"/>
      <c r="C758" s="541"/>
      <c r="D758" s="542"/>
      <c r="E758" s="543">
        <f>SUM(E756)</f>
        <v>1</v>
      </c>
      <c r="F758" s="544"/>
      <c r="G758" s="545">
        <f>SUM(G756)</f>
        <v>0</v>
      </c>
      <c r="H758" s="543"/>
      <c r="I758" s="544"/>
      <c r="J758" s="545">
        <f>SUM((J756+M756+P756)/3)</f>
        <v>0</v>
      </c>
      <c r="K758" s="543"/>
      <c r="L758" s="543"/>
      <c r="M758" s="543"/>
      <c r="N758" s="543"/>
      <c r="O758" s="543"/>
      <c r="P758" s="543"/>
      <c r="Q758" s="543"/>
      <c r="R758" s="544"/>
      <c r="S758" s="545">
        <f>SUM(((S756*3)+V756+Y756)/5)</f>
        <v>0</v>
      </c>
      <c r="T758" s="543"/>
      <c r="U758" s="543"/>
      <c r="V758" s="543"/>
      <c r="W758" s="543"/>
      <c r="X758" s="543"/>
      <c r="Y758" s="543"/>
      <c r="Z758" s="543"/>
      <c r="AA758" s="544"/>
      <c r="AB758" s="519"/>
    </row>
    <row r="759" spans="1:28" ht="15.75" customHeight="1" thickBot="1">
      <c r="J759" s="143"/>
      <c r="K759" s="143"/>
      <c r="L759" s="143"/>
      <c r="M759" s="143"/>
      <c r="N759" s="143"/>
      <c r="O759" s="143"/>
      <c r="P759" s="143"/>
      <c r="Q759" s="143"/>
      <c r="R759" s="143"/>
      <c r="S759" s="143"/>
      <c r="T759" s="143"/>
      <c r="U759" s="143"/>
      <c r="V759" s="143"/>
      <c r="W759" s="143"/>
      <c r="X759" s="143"/>
      <c r="Y759" s="143"/>
      <c r="Z759" s="143"/>
      <c r="AA759" s="143"/>
    </row>
    <row r="760" spans="1:28" ht="15.75" customHeight="1">
      <c r="A760" s="547" t="str">
        <f>T(A754)</f>
        <v xml:space="preserve">Industrial Disaster </v>
      </c>
      <c r="B760" s="548"/>
      <c r="C760" s="548"/>
      <c r="D760" s="549"/>
      <c r="E760" s="508" t="s">
        <v>45</v>
      </c>
      <c r="F760" s="509"/>
      <c r="G760" s="508" t="s">
        <v>3</v>
      </c>
      <c r="H760" s="512"/>
      <c r="I760" s="509"/>
      <c r="J760" s="514" t="s">
        <v>15</v>
      </c>
      <c r="K760" s="515"/>
      <c r="L760" s="515"/>
      <c r="M760" s="515"/>
      <c r="N760" s="515"/>
      <c r="O760" s="515"/>
      <c r="P760" s="515"/>
      <c r="Q760" s="515"/>
      <c r="R760" s="516"/>
      <c r="S760" s="514" t="s">
        <v>7</v>
      </c>
      <c r="T760" s="515"/>
      <c r="U760" s="515"/>
      <c r="V760" s="515"/>
      <c r="W760" s="515"/>
      <c r="X760" s="515"/>
      <c r="Y760" s="515"/>
      <c r="Z760" s="515"/>
      <c r="AA760" s="516"/>
      <c r="AB760" s="517">
        <f>SUM(((((J764+S764)/2)*G764)*E764))</f>
        <v>0</v>
      </c>
    </row>
    <row r="761" spans="1:28" ht="15.75" customHeight="1">
      <c r="A761" s="550"/>
      <c r="B761" s="551"/>
      <c r="C761" s="551"/>
      <c r="D761" s="552"/>
      <c r="E761" s="510"/>
      <c r="F761" s="511"/>
      <c r="G761" s="510"/>
      <c r="H761" s="513"/>
      <c r="I761" s="511"/>
      <c r="J761" s="520" t="s">
        <v>16</v>
      </c>
      <c r="K761" s="521"/>
      <c r="L761" s="522"/>
      <c r="M761" s="520" t="s">
        <v>17</v>
      </c>
      <c r="N761" s="521"/>
      <c r="O761" s="522"/>
      <c r="P761" s="520" t="s">
        <v>18</v>
      </c>
      <c r="Q761" s="521"/>
      <c r="R761" s="522"/>
      <c r="S761" s="520" t="s">
        <v>8</v>
      </c>
      <c r="T761" s="521"/>
      <c r="U761" s="522"/>
      <c r="V761" s="520" t="s">
        <v>13</v>
      </c>
      <c r="W761" s="521"/>
      <c r="X761" s="522"/>
      <c r="Y761" s="520" t="s">
        <v>149</v>
      </c>
      <c r="Z761" s="521"/>
      <c r="AA761" s="522"/>
      <c r="AB761" s="518"/>
    </row>
    <row r="762" spans="1:28" ht="15.75" customHeight="1">
      <c r="A762" s="523" t="str">
        <f>T(A72)</f>
        <v xml:space="preserve">Switches </v>
      </c>
      <c r="B762" s="524"/>
      <c r="C762" s="141" t="str">
        <f>T(C72)</f>
        <v>LR</v>
      </c>
      <c r="D762" s="144">
        <f>SUM(D72)</f>
        <v>11</v>
      </c>
      <c r="E762" s="525">
        <v>1</v>
      </c>
      <c r="F762" s="526"/>
      <c r="G762" s="525">
        <f>SUM(G72)</f>
        <v>0</v>
      </c>
      <c r="H762" s="529"/>
      <c r="I762" s="526"/>
      <c r="J762" s="531">
        <v>0</v>
      </c>
      <c r="K762" s="532"/>
      <c r="L762" s="533"/>
      <c r="M762" s="531">
        <v>0</v>
      </c>
      <c r="N762" s="532"/>
      <c r="O762" s="533"/>
      <c r="P762" s="531">
        <v>0</v>
      </c>
      <c r="Q762" s="532"/>
      <c r="R762" s="533"/>
      <c r="S762" s="531">
        <v>0</v>
      </c>
      <c r="T762" s="532"/>
      <c r="U762" s="533"/>
      <c r="V762" s="531">
        <v>0</v>
      </c>
      <c r="W762" s="532"/>
      <c r="X762" s="533"/>
      <c r="Y762" s="531">
        <v>0</v>
      </c>
      <c r="Z762" s="532"/>
      <c r="AA762" s="533"/>
      <c r="AB762" s="518"/>
    </row>
    <row r="763" spans="1:28" ht="15.75" customHeight="1">
      <c r="A763" s="537" t="str">
        <f>T(A73)</f>
        <v/>
      </c>
      <c r="B763" s="538"/>
      <c r="C763" s="538"/>
      <c r="D763" s="539"/>
      <c r="E763" s="527"/>
      <c r="F763" s="528"/>
      <c r="G763" s="527"/>
      <c r="H763" s="530"/>
      <c r="I763" s="528"/>
      <c r="J763" s="534"/>
      <c r="K763" s="535"/>
      <c r="L763" s="536"/>
      <c r="M763" s="534"/>
      <c r="N763" s="535"/>
      <c r="O763" s="536"/>
      <c r="P763" s="534"/>
      <c r="Q763" s="535"/>
      <c r="R763" s="536"/>
      <c r="S763" s="534"/>
      <c r="T763" s="535"/>
      <c r="U763" s="536"/>
      <c r="V763" s="534"/>
      <c r="W763" s="535"/>
      <c r="X763" s="536"/>
      <c r="Y763" s="534"/>
      <c r="Z763" s="535"/>
      <c r="AA763" s="536"/>
      <c r="AB763" s="518"/>
    </row>
    <row r="764" spans="1:28" ht="15.75" customHeight="1" thickBot="1">
      <c r="A764" s="540"/>
      <c r="B764" s="541"/>
      <c r="C764" s="541"/>
      <c r="D764" s="542"/>
      <c r="E764" s="543">
        <f>SUM(E762)</f>
        <v>1</v>
      </c>
      <c r="F764" s="544"/>
      <c r="G764" s="545">
        <f>SUM(G762)</f>
        <v>0</v>
      </c>
      <c r="H764" s="543"/>
      <c r="I764" s="544"/>
      <c r="J764" s="545">
        <f>SUM((J762+M762+P762)/3)</f>
        <v>0</v>
      </c>
      <c r="K764" s="543"/>
      <c r="L764" s="543"/>
      <c r="M764" s="543"/>
      <c r="N764" s="543"/>
      <c r="O764" s="543"/>
      <c r="P764" s="543"/>
      <c r="Q764" s="543"/>
      <c r="R764" s="544"/>
      <c r="S764" s="545">
        <f>SUM(((S762*3)+V762+Y762)/5)</f>
        <v>0</v>
      </c>
      <c r="T764" s="543"/>
      <c r="U764" s="543"/>
      <c r="V764" s="543"/>
      <c r="W764" s="543"/>
      <c r="X764" s="543"/>
      <c r="Y764" s="543"/>
      <c r="Z764" s="543"/>
      <c r="AA764" s="544"/>
      <c r="AB764" s="519"/>
    </row>
    <row r="765" spans="1:28" ht="15.75" customHeight="1" thickBot="1">
      <c r="J765" s="145"/>
      <c r="K765" s="145"/>
      <c r="L765" s="145"/>
      <c r="M765" s="145"/>
      <c r="N765" s="145"/>
      <c r="O765" s="145"/>
      <c r="P765" s="145"/>
      <c r="Q765" s="145"/>
      <c r="R765" s="145"/>
      <c r="S765" s="145"/>
      <c r="T765" s="145"/>
      <c r="U765" s="145"/>
      <c r="V765" s="145"/>
      <c r="W765" s="145"/>
      <c r="X765" s="145"/>
      <c r="Y765" s="145"/>
      <c r="Z765" s="145"/>
      <c r="AA765" s="145"/>
    </row>
    <row r="766" spans="1:28" ht="15.75" customHeight="1">
      <c r="A766" s="547" t="str">
        <f>T(A760)</f>
        <v xml:space="preserve">Industrial Disaster </v>
      </c>
      <c r="B766" s="548"/>
      <c r="C766" s="548"/>
      <c r="D766" s="549"/>
      <c r="E766" s="508" t="s">
        <v>45</v>
      </c>
      <c r="F766" s="509"/>
      <c r="G766" s="508" t="s">
        <v>3</v>
      </c>
      <c r="H766" s="512"/>
      <c r="I766" s="509"/>
      <c r="J766" s="514" t="s">
        <v>15</v>
      </c>
      <c r="K766" s="515"/>
      <c r="L766" s="515"/>
      <c r="M766" s="515"/>
      <c r="N766" s="515"/>
      <c r="O766" s="515"/>
      <c r="P766" s="515"/>
      <c r="Q766" s="515"/>
      <c r="R766" s="516"/>
      <c r="S766" s="514" t="s">
        <v>7</v>
      </c>
      <c r="T766" s="515"/>
      <c r="U766" s="515"/>
      <c r="V766" s="515"/>
      <c r="W766" s="515"/>
      <c r="X766" s="515"/>
      <c r="Y766" s="515"/>
      <c r="Z766" s="515"/>
      <c r="AA766" s="516"/>
      <c r="AB766" s="517">
        <f>SUM(((((J770+S770)/2)*G770)*E770))</f>
        <v>0</v>
      </c>
    </row>
    <row r="767" spans="1:28" ht="15.75" customHeight="1">
      <c r="A767" s="550"/>
      <c r="B767" s="551"/>
      <c r="C767" s="551"/>
      <c r="D767" s="552"/>
      <c r="E767" s="510"/>
      <c r="F767" s="511"/>
      <c r="G767" s="510"/>
      <c r="H767" s="513"/>
      <c r="I767" s="511"/>
      <c r="J767" s="520" t="s">
        <v>16</v>
      </c>
      <c r="K767" s="521"/>
      <c r="L767" s="522"/>
      <c r="M767" s="520" t="s">
        <v>17</v>
      </c>
      <c r="N767" s="521"/>
      <c r="O767" s="522"/>
      <c r="P767" s="520" t="s">
        <v>18</v>
      </c>
      <c r="Q767" s="521"/>
      <c r="R767" s="522"/>
      <c r="S767" s="520" t="s">
        <v>8</v>
      </c>
      <c r="T767" s="521"/>
      <c r="U767" s="522"/>
      <c r="V767" s="520" t="s">
        <v>13</v>
      </c>
      <c r="W767" s="521"/>
      <c r="X767" s="522"/>
      <c r="Y767" s="520" t="s">
        <v>149</v>
      </c>
      <c r="Z767" s="521"/>
      <c r="AA767" s="572"/>
      <c r="AB767" s="518"/>
    </row>
    <row r="768" spans="1:28" ht="15.75" customHeight="1">
      <c r="A768" s="523" t="str">
        <f>T(A78)</f>
        <v>Bridges</v>
      </c>
      <c r="B768" s="524"/>
      <c r="C768" s="141" t="str">
        <f>T(C78)</f>
        <v>LR</v>
      </c>
      <c r="D768" s="144">
        <f>SUM(D78)</f>
        <v>12</v>
      </c>
      <c r="E768" s="525">
        <v>1</v>
      </c>
      <c r="F768" s="526"/>
      <c r="G768" s="525">
        <f>SUM(G78)</f>
        <v>0</v>
      </c>
      <c r="H768" s="529"/>
      <c r="I768" s="526"/>
      <c r="J768" s="531">
        <v>0</v>
      </c>
      <c r="K768" s="532"/>
      <c r="L768" s="533"/>
      <c r="M768" s="531">
        <v>0</v>
      </c>
      <c r="N768" s="532"/>
      <c r="O768" s="533"/>
      <c r="P768" s="531">
        <v>0</v>
      </c>
      <c r="Q768" s="532"/>
      <c r="R768" s="533"/>
      <c r="S768" s="531">
        <v>0</v>
      </c>
      <c r="T768" s="532"/>
      <c r="U768" s="533"/>
      <c r="V768" s="531">
        <v>0</v>
      </c>
      <c r="W768" s="532"/>
      <c r="X768" s="533"/>
      <c r="Y768" s="531">
        <v>0</v>
      </c>
      <c r="Z768" s="532"/>
      <c r="AA768" s="533"/>
      <c r="AB768" s="518"/>
    </row>
    <row r="769" spans="1:28" ht="15.75" customHeight="1">
      <c r="A769" s="537" t="str">
        <f>T(A79)</f>
        <v/>
      </c>
      <c r="B769" s="538"/>
      <c r="C769" s="538"/>
      <c r="D769" s="539"/>
      <c r="E769" s="527"/>
      <c r="F769" s="528"/>
      <c r="G769" s="527"/>
      <c r="H769" s="530"/>
      <c r="I769" s="528"/>
      <c r="J769" s="534"/>
      <c r="K769" s="535"/>
      <c r="L769" s="536"/>
      <c r="M769" s="534"/>
      <c r="N769" s="535"/>
      <c r="O769" s="536"/>
      <c r="P769" s="534"/>
      <c r="Q769" s="535"/>
      <c r="R769" s="536"/>
      <c r="S769" s="534"/>
      <c r="T769" s="535"/>
      <c r="U769" s="536"/>
      <c r="V769" s="534"/>
      <c r="W769" s="535"/>
      <c r="X769" s="536"/>
      <c r="Y769" s="534"/>
      <c r="Z769" s="535"/>
      <c r="AA769" s="536"/>
      <c r="AB769" s="518"/>
    </row>
    <row r="770" spans="1:28" ht="15.75" customHeight="1" thickBot="1">
      <c r="A770" s="540"/>
      <c r="B770" s="541"/>
      <c r="C770" s="541"/>
      <c r="D770" s="542"/>
      <c r="E770" s="543">
        <f>SUM(E768)</f>
        <v>1</v>
      </c>
      <c r="F770" s="544"/>
      <c r="G770" s="545">
        <f>SUM(G768)</f>
        <v>0</v>
      </c>
      <c r="H770" s="543"/>
      <c r="I770" s="544"/>
      <c r="J770" s="545">
        <f>SUM((J768+M768+P768)/3)</f>
        <v>0</v>
      </c>
      <c r="K770" s="543"/>
      <c r="L770" s="543"/>
      <c r="M770" s="543"/>
      <c r="N770" s="543"/>
      <c r="O770" s="543"/>
      <c r="P770" s="543"/>
      <c r="Q770" s="543"/>
      <c r="R770" s="544"/>
      <c r="S770" s="545">
        <f>SUM(((S768*3)+V768+Y768)/5)</f>
        <v>0</v>
      </c>
      <c r="T770" s="543"/>
      <c r="U770" s="543"/>
      <c r="V770" s="543"/>
      <c r="W770" s="543"/>
      <c r="X770" s="543"/>
      <c r="Y770" s="543"/>
      <c r="Z770" s="543"/>
      <c r="AA770" s="544"/>
      <c r="AB770" s="519"/>
    </row>
    <row r="771" spans="1:28" ht="15.75" customHeight="1" thickBot="1">
      <c r="J771" s="145"/>
      <c r="K771" s="145"/>
      <c r="L771" s="145"/>
      <c r="M771" s="145"/>
      <c r="N771" s="145"/>
      <c r="O771" s="145"/>
      <c r="P771" s="145"/>
      <c r="Q771" s="145"/>
      <c r="R771" s="145"/>
      <c r="S771" s="145"/>
      <c r="T771" s="145"/>
      <c r="U771" s="145"/>
      <c r="V771" s="145"/>
      <c r="W771" s="145"/>
      <c r="X771" s="145"/>
      <c r="Y771" s="145"/>
      <c r="Z771" s="145"/>
      <c r="AA771" s="145"/>
    </row>
    <row r="772" spans="1:28" ht="15.75" customHeight="1">
      <c r="A772" s="547" t="str">
        <f>T(A766)</f>
        <v xml:space="preserve">Industrial Disaster </v>
      </c>
      <c r="B772" s="548"/>
      <c r="C772" s="548"/>
      <c r="D772" s="549"/>
      <c r="E772" s="508" t="s">
        <v>45</v>
      </c>
      <c r="F772" s="509"/>
      <c r="G772" s="508" t="s">
        <v>3</v>
      </c>
      <c r="H772" s="512"/>
      <c r="I772" s="509"/>
      <c r="J772" s="514" t="s">
        <v>15</v>
      </c>
      <c r="K772" s="515"/>
      <c r="L772" s="515"/>
      <c r="M772" s="515"/>
      <c r="N772" s="515"/>
      <c r="O772" s="515"/>
      <c r="P772" s="515"/>
      <c r="Q772" s="515"/>
      <c r="R772" s="516"/>
      <c r="S772" s="514" t="s">
        <v>7</v>
      </c>
      <c r="T772" s="515"/>
      <c r="U772" s="515"/>
      <c r="V772" s="515"/>
      <c r="W772" s="515"/>
      <c r="X772" s="515"/>
      <c r="Y772" s="515"/>
      <c r="Z772" s="515"/>
      <c r="AA772" s="516"/>
      <c r="AB772" s="517">
        <f>SUM(((((J776+S776)/2)*G776)*E776))</f>
        <v>0</v>
      </c>
    </row>
    <row r="773" spans="1:28" ht="15.75" customHeight="1">
      <c r="A773" s="550"/>
      <c r="B773" s="551"/>
      <c r="C773" s="551"/>
      <c r="D773" s="552"/>
      <c r="E773" s="510"/>
      <c r="F773" s="511"/>
      <c r="G773" s="510"/>
      <c r="H773" s="513"/>
      <c r="I773" s="511"/>
      <c r="J773" s="520" t="s">
        <v>16</v>
      </c>
      <c r="K773" s="521"/>
      <c r="L773" s="522"/>
      <c r="M773" s="520" t="s">
        <v>17</v>
      </c>
      <c r="N773" s="521"/>
      <c r="O773" s="522"/>
      <c r="P773" s="520" t="s">
        <v>18</v>
      </c>
      <c r="Q773" s="521"/>
      <c r="R773" s="522"/>
      <c r="S773" s="520" t="s">
        <v>8</v>
      </c>
      <c r="T773" s="521"/>
      <c r="U773" s="522"/>
      <c r="V773" s="520" t="s">
        <v>13</v>
      </c>
      <c r="W773" s="521"/>
      <c r="X773" s="522"/>
      <c r="Y773" s="520" t="s">
        <v>149</v>
      </c>
      <c r="Z773" s="521"/>
      <c r="AA773" s="522"/>
      <c r="AB773" s="518"/>
    </row>
    <row r="774" spans="1:28" ht="15.75" customHeight="1">
      <c r="A774" s="523" t="str">
        <f>T(A84)</f>
        <v>Elevated Track</v>
      </c>
      <c r="B774" s="524"/>
      <c r="C774" s="141" t="str">
        <f>T(C84)</f>
        <v>LR</v>
      </c>
      <c r="D774" s="144">
        <f>SUM(D84)</f>
        <v>13</v>
      </c>
      <c r="E774" s="525">
        <v>1</v>
      </c>
      <c r="F774" s="526"/>
      <c r="G774" s="525">
        <f>SUM(G84)</f>
        <v>0</v>
      </c>
      <c r="H774" s="529"/>
      <c r="I774" s="526"/>
      <c r="J774" s="531">
        <v>0</v>
      </c>
      <c r="K774" s="532"/>
      <c r="L774" s="533"/>
      <c r="M774" s="531">
        <v>0</v>
      </c>
      <c r="N774" s="532"/>
      <c r="O774" s="533"/>
      <c r="P774" s="531">
        <v>0</v>
      </c>
      <c r="Q774" s="532"/>
      <c r="R774" s="533"/>
      <c r="S774" s="531">
        <v>0</v>
      </c>
      <c r="T774" s="532"/>
      <c r="U774" s="533"/>
      <c r="V774" s="531">
        <v>0</v>
      </c>
      <c r="W774" s="532"/>
      <c r="X774" s="533"/>
      <c r="Y774" s="531">
        <v>0</v>
      </c>
      <c r="Z774" s="532"/>
      <c r="AA774" s="533"/>
      <c r="AB774" s="518"/>
    </row>
    <row r="775" spans="1:28" ht="15.75" customHeight="1">
      <c r="A775" s="537" t="str">
        <f>T(A85)</f>
        <v/>
      </c>
      <c r="B775" s="538"/>
      <c r="C775" s="538"/>
      <c r="D775" s="539"/>
      <c r="E775" s="527"/>
      <c r="F775" s="528"/>
      <c r="G775" s="527"/>
      <c r="H775" s="530"/>
      <c r="I775" s="528"/>
      <c r="J775" s="534"/>
      <c r="K775" s="535"/>
      <c r="L775" s="536"/>
      <c r="M775" s="534"/>
      <c r="N775" s="535"/>
      <c r="O775" s="536"/>
      <c r="P775" s="534"/>
      <c r="Q775" s="535"/>
      <c r="R775" s="536"/>
      <c r="S775" s="534"/>
      <c r="T775" s="535"/>
      <c r="U775" s="536"/>
      <c r="V775" s="534"/>
      <c r="W775" s="535"/>
      <c r="X775" s="536"/>
      <c r="Y775" s="534"/>
      <c r="Z775" s="535"/>
      <c r="AA775" s="536"/>
      <c r="AB775" s="518"/>
    </row>
    <row r="776" spans="1:28" ht="15.75" customHeight="1" thickBot="1">
      <c r="A776" s="540"/>
      <c r="B776" s="541"/>
      <c r="C776" s="541"/>
      <c r="D776" s="542"/>
      <c r="E776" s="543">
        <f>SUM(E774)</f>
        <v>1</v>
      </c>
      <c r="F776" s="544"/>
      <c r="G776" s="545">
        <f>SUM(G774)</f>
        <v>0</v>
      </c>
      <c r="H776" s="543"/>
      <c r="I776" s="544"/>
      <c r="J776" s="545">
        <f>SUM((J774+M774+P774)/3)</f>
        <v>0</v>
      </c>
      <c r="K776" s="543"/>
      <c r="L776" s="543"/>
      <c r="M776" s="543"/>
      <c r="N776" s="543"/>
      <c r="O776" s="543"/>
      <c r="P776" s="543"/>
      <c r="Q776" s="543"/>
      <c r="R776" s="544"/>
      <c r="S776" s="545">
        <f>SUM(((S774*3)+V774+Y774)/5)</f>
        <v>0</v>
      </c>
      <c r="T776" s="543"/>
      <c r="U776" s="543"/>
      <c r="V776" s="543"/>
      <c r="W776" s="543"/>
      <c r="X776" s="543"/>
      <c r="Y776" s="543"/>
      <c r="Z776" s="543"/>
      <c r="AA776" s="544"/>
      <c r="AB776" s="519"/>
    </row>
    <row r="777" spans="1:28" ht="15.75" customHeight="1" thickBot="1">
      <c r="J777" s="143"/>
      <c r="K777" s="143"/>
      <c r="L777" s="143"/>
      <c r="M777" s="143"/>
      <c r="N777" s="143"/>
      <c r="O777" s="143"/>
      <c r="P777" s="143"/>
      <c r="Q777" s="143"/>
      <c r="R777" s="143"/>
      <c r="S777" s="143"/>
      <c r="T777" s="143"/>
      <c r="U777" s="143"/>
      <c r="V777" s="143"/>
      <c r="W777" s="143"/>
      <c r="X777" s="143"/>
      <c r="Y777" s="143"/>
      <c r="Z777" s="143"/>
      <c r="AA777" s="143"/>
    </row>
    <row r="778" spans="1:28" ht="15.75" customHeight="1">
      <c r="A778" s="547" t="str">
        <f>T(A772)</f>
        <v xml:space="preserve">Industrial Disaster </v>
      </c>
      <c r="B778" s="548"/>
      <c r="C778" s="548"/>
      <c r="D778" s="549"/>
      <c r="E778" s="508" t="s">
        <v>45</v>
      </c>
      <c r="F778" s="509"/>
      <c r="G778" s="508" t="s">
        <v>3</v>
      </c>
      <c r="H778" s="512"/>
      <c r="I778" s="509"/>
      <c r="J778" s="514" t="s">
        <v>15</v>
      </c>
      <c r="K778" s="515"/>
      <c r="L778" s="515"/>
      <c r="M778" s="515"/>
      <c r="N778" s="515"/>
      <c r="O778" s="515"/>
      <c r="P778" s="515"/>
      <c r="Q778" s="515"/>
      <c r="R778" s="516"/>
      <c r="S778" s="514" t="s">
        <v>7</v>
      </c>
      <c r="T778" s="515"/>
      <c r="U778" s="515"/>
      <c r="V778" s="515"/>
      <c r="W778" s="515"/>
      <c r="X778" s="515"/>
      <c r="Y778" s="515"/>
      <c r="Z778" s="515"/>
      <c r="AA778" s="516"/>
      <c r="AB778" s="517">
        <f>SUM(((((J782+S782)/2)*G782)*E782))</f>
        <v>0</v>
      </c>
    </row>
    <row r="779" spans="1:28" ht="15.75" customHeight="1">
      <c r="A779" s="550"/>
      <c r="B779" s="551"/>
      <c r="C779" s="551"/>
      <c r="D779" s="552"/>
      <c r="E779" s="510"/>
      <c r="F779" s="511"/>
      <c r="G779" s="510"/>
      <c r="H779" s="513"/>
      <c r="I779" s="511"/>
      <c r="J779" s="520" t="s">
        <v>16</v>
      </c>
      <c r="K779" s="521"/>
      <c r="L779" s="522"/>
      <c r="M779" s="520" t="s">
        <v>17</v>
      </c>
      <c r="N779" s="521"/>
      <c r="O779" s="522"/>
      <c r="P779" s="520" t="s">
        <v>18</v>
      </c>
      <c r="Q779" s="521"/>
      <c r="R779" s="522"/>
      <c r="S779" s="520" t="s">
        <v>8</v>
      </c>
      <c r="T779" s="521"/>
      <c r="U779" s="522"/>
      <c r="V779" s="520" t="s">
        <v>13</v>
      </c>
      <c r="W779" s="521"/>
      <c r="X779" s="522"/>
      <c r="Y779" s="520" t="s">
        <v>149</v>
      </c>
      <c r="Z779" s="521"/>
      <c r="AA779" s="522"/>
      <c r="AB779" s="518"/>
    </row>
    <row r="780" spans="1:28" ht="15.75" customHeight="1">
      <c r="A780" s="523" t="str">
        <f>T(A90)</f>
        <v xml:space="preserve">Tunnels </v>
      </c>
      <c r="B780" s="524"/>
      <c r="C780" s="141" t="str">
        <f>T(C90)</f>
        <v>LR</v>
      </c>
      <c r="D780" s="144">
        <f>SUM(D90)</f>
        <v>14</v>
      </c>
      <c r="E780" s="525">
        <v>1</v>
      </c>
      <c r="F780" s="526"/>
      <c r="G780" s="525">
        <f>SUM(G90)</f>
        <v>0</v>
      </c>
      <c r="H780" s="529"/>
      <c r="I780" s="526"/>
      <c r="J780" s="531">
        <v>0</v>
      </c>
      <c r="K780" s="532"/>
      <c r="L780" s="533"/>
      <c r="M780" s="531">
        <v>0</v>
      </c>
      <c r="N780" s="532"/>
      <c r="O780" s="533"/>
      <c r="P780" s="531">
        <v>0</v>
      </c>
      <c r="Q780" s="532"/>
      <c r="R780" s="533"/>
      <c r="S780" s="531">
        <v>0</v>
      </c>
      <c r="T780" s="532"/>
      <c r="U780" s="533"/>
      <c r="V780" s="531">
        <v>0</v>
      </c>
      <c r="W780" s="532"/>
      <c r="X780" s="533"/>
      <c r="Y780" s="531">
        <v>0</v>
      </c>
      <c r="Z780" s="532"/>
      <c r="AA780" s="533"/>
      <c r="AB780" s="518"/>
    </row>
    <row r="781" spans="1:28" ht="15.75" customHeight="1">
      <c r="A781" s="537" t="str">
        <f>T(A91)</f>
        <v/>
      </c>
      <c r="B781" s="538"/>
      <c r="C781" s="538"/>
      <c r="D781" s="539"/>
      <c r="E781" s="527"/>
      <c r="F781" s="528"/>
      <c r="G781" s="527"/>
      <c r="H781" s="530"/>
      <c r="I781" s="528"/>
      <c r="J781" s="534"/>
      <c r="K781" s="535"/>
      <c r="L781" s="536"/>
      <c r="M781" s="534"/>
      <c r="N781" s="535"/>
      <c r="O781" s="536"/>
      <c r="P781" s="534"/>
      <c r="Q781" s="535"/>
      <c r="R781" s="536"/>
      <c r="S781" s="534"/>
      <c r="T781" s="535"/>
      <c r="U781" s="536"/>
      <c r="V781" s="534"/>
      <c r="W781" s="535"/>
      <c r="X781" s="536"/>
      <c r="Y781" s="534"/>
      <c r="Z781" s="535"/>
      <c r="AA781" s="536"/>
      <c r="AB781" s="518"/>
    </row>
    <row r="782" spans="1:28" ht="15.75" customHeight="1" thickBot="1">
      <c r="A782" s="540"/>
      <c r="B782" s="541"/>
      <c r="C782" s="541"/>
      <c r="D782" s="542"/>
      <c r="E782" s="543">
        <f>SUM(E780)</f>
        <v>1</v>
      </c>
      <c r="F782" s="544"/>
      <c r="G782" s="545">
        <f>SUM(G780)</f>
        <v>0</v>
      </c>
      <c r="H782" s="543"/>
      <c r="I782" s="544"/>
      <c r="J782" s="545">
        <f>SUM((J780+M780+P780)/3)</f>
        <v>0</v>
      </c>
      <c r="K782" s="543"/>
      <c r="L782" s="543"/>
      <c r="M782" s="543"/>
      <c r="N782" s="543"/>
      <c r="O782" s="543"/>
      <c r="P782" s="543"/>
      <c r="Q782" s="543"/>
      <c r="R782" s="544"/>
      <c r="S782" s="545">
        <f>SUM(((S780*3)+V780+Y780)/5)</f>
        <v>0</v>
      </c>
      <c r="T782" s="543"/>
      <c r="U782" s="543"/>
      <c r="V782" s="543"/>
      <c r="W782" s="543"/>
      <c r="X782" s="543"/>
      <c r="Y782" s="543"/>
      <c r="Z782" s="543"/>
      <c r="AA782" s="544"/>
      <c r="AB782" s="519"/>
    </row>
    <row r="783" spans="1:28" ht="15.75" customHeight="1" thickBot="1">
      <c r="J783" s="145"/>
      <c r="K783" s="145"/>
      <c r="L783" s="145"/>
      <c r="M783" s="145"/>
      <c r="N783" s="145"/>
      <c r="O783" s="145"/>
      <c r="P783" s="145"/>
      <c r="Q783" s="145"/>
      <c r="R783" s="145"/>
      <c r="S783" s="145"/>
      <c r="T783" s="145"/>
      <c r="U783" s="145"/>
      <c r="V783" s="145"/>
      <c r="W783" s="145"/>
      <c r="X783" s="145"/>
      <c r="Y783" s="145"/>
      <c r="Z783" s="145"/>
      <c r="AA783" s="145"/>
    </row>
    <row r="784" spans="1:28" ht="15.75" customHeight="1">
      <c r="A784" s="547" t="str">
        <f>T(A778)</f>
        <v xml:space="preserve">Industrial Disaster </v>
      </c>
      <c r="B784" s="548"/>
      <c r="C784" s="548"/>
      <c r="D784" s="549"/>
      <c r="E784" s="508" t="s">
        <v>45</v>
      </c>
      <c r="F784" s="509"/>
      <c r="G784" s="508" t="s">
        <v>3</v>
      </c>
      <c r="H784" s="512"/>
      <c r="I784" s="509"/>
      <c r="J784" s="514" t="s">
        <v>15</v>
      </c>
      <c r="K784" s="515"/>
      <c r="L784" s="515"/>
      <c r="M784" s="515"/>
      <c r="N784" s="515"/>
      <c r="O784" s="515"/>
      <c r="P784" s="515"/>
      <c r="Q784" s="515"/>
      <c r="R784" s="516"/>
      <c r="S784" s="514" t="s">
        <v>7</v>
      </c>
      <c r="T784" s="515"/>
      <c r="U784" s="515"/>
      <c r="V784" s="515"/>
      <c r="W784" s="515"/>
      <c r="X784" s="515"/>
      <c r="Y784" s="515"/>
      <c r="Z784" s="515"/>
      <c r="AA784" s="516"/>
      <c r="AB784" s="517">
        <f>SUM(((((J788+S788)/2)*G788)*E788))</f>
        <v>0</v>
      </c>
    </row>
    <row r="785" spans="1:28" ht="15.75" customHeight="1">
      <c r="A785" s="550"/>
      <c r="B785" s="551"/>
      <c r="C785" s="551"/>
      <c r="D785" s="552"/>
      <c r="E785" s="510"/>
      <c r="F785" s="511"/>
      <c r="G785" s="510"/>
      <c r="H785" s="513"/>
      <c r="I785" s="511"/>
      <c r="J785" s="520" t="s">
        <v>16</v>
      </c>
      <c r="K785" s="521"/>
      <c r="L785" s="522"/>
      <c r="M785" s="520" t="s">
        <v>17</v>
      </c>
      <c r="N785" s="521"/>
      <c r="O785" s="522"/>
      <c r="P785" s="520" t="s">
        <v>18</v>
      </c>
      <c r="Q785" s="521"/>
      <c r="R785" s="522"/>
      <c r="S785" s="520" t="s">
        <v>8</v>
      </c>
      <c r="T785" s="521"/>
      <c r="U785" s="522"/>
      <c r="V785" s="520" t="s">
        <v>13</v>
      </c>
      <c r="W785" s="521"/>
      <c r="X785" s="522"/>
      <c r="Y785" s="520" t="s">
        <v>149</v>
      </c>
      <c r="Z785" s="521"/>
      <c r="AA785" s="572"/>
      <c r="AB785" s="518"/>
    </row>
    <row r="786" spans="1:28" ht="15.75" customHeight="1">
      <c r="A786" s="523" t="str">
        <f>T(A96)</f>
        <v>Choke Points on ROW</v>
      </c>
      <c r="B786" s="524"/>
      <c r="C786" s="141" t="str">
        <f>T(C96)</f>
        <v>LR</v>
      </c>
      <c r="D786" s="144">
        <f>SUM(D96)</f>
        <v>15</v>
      </c>
      <c r="E786" s="525">
        <v>1</v>
      </c>
      <c r="F786" s="526"/>
      <c r="G786" s="525">
        <f>SUM(G96)</f>
        <v>0</v>
      </c>
      <c r="H786" s="529"/>
      <c r="I786" s="526"/>
      <c r="J786" s="531">
        <v>0</v>
      </c>
      <c r="K786" s="532"/>
      <c r="L786" s="533"/>
      <c r="M786" s="531">
        <v>0</v>
      </c>
      <c r="N786" s="532"/>
      <c r="O786" s="533"/>
      <c r="P786" s="531">
        <v>0</v>
      </c>
      <c r="Q786" s="532"/>
      <c r="R786" s="533"/>
      <c r="S786" s="531">
        <v>0</v>
      </c>
      <c r="T786" s="532"/>
      <c r="U786" s="533"/>
      <c r="V786" s="531">
        <v>0</v>
      </c>
      <c r="W786" s="532"/>
      <c r="X786" s="533"/>
      <c r="Y786" s="531">
        <v>0</v>
      </c>
      <c r="Z786" s="532"/>
      <c r="AA786" s="533"/>
      <c r="AB786" s="518"/>
    </row>
    <row r="787" spans="1:28" ht="15.75" customHeight="1">
      <c r="A787" s="537" t="str">
        <f>T(A97)</f>
        <v/>
      </c>
      <c r="B787" s="538"/>
      <c r="C787" s="538"/>
      <c r="D787" s="539"/>
      <c r="E787" s="527"/>
      <c r="F787" s="528"/>
      <c r="G787" s="527"/>
      <c r="H787" s="530"/>
      <c r="I787" s="528"/>
      <c r="J787" s="534"/>
      <c r="K787" s="535"/>
      <c r="L787" s="536"/>
      <c r="M787" s="534"/>
      <c r="N787" s="535"/>
      <c r="O787" s="536"/>
      <c r="P787" s="534"/>
      <c r="Q787" s="535"/>
      <c r="R787" s="536"/>
      <c r="S787" s="534"/>
      <c r="T787" s="535"/>
      <c r="U787" s="536"/>
      <c r="V787" s="534"/>
      <c r="W787" s="535"/>
      <c r="X787" s="536"/>
      <c r="Y787" s="534"/>
      <c r="Z787" s="535"/>
      <c r="AA787" s="536"/>
      <c r="AB787" s="518"/>
    </row>
    <row r="788" spans="1:28" ht="15.75" customHeight="1" thickBot="1">
      <c r="A788" s="540"/>
      <c r="B788" s="541"/>
      <c r="C788" s="541"/>
      <c r="D788" s="542"/>
      <c r="E788" s="543">
        <f>SUM(E786)</f>
        <v>1</v>
      </c>
      <c r="F788" s="544"/>
      <c r="G788" s="545">
        <f>SUM(G786)</f>
        <v>0</v>
      </c>
      <c r="H788" s="543"/>
      <c r="I788" s="544"/>
      <c r="J788" s="545">
        <f>SUM((J786+M786+P786)/3)</f>
        <v>0</v>
      </c>
      <c r="K788" s="543"/>
      <c r="L788" s="543"/>
      <c r="M788" s="543"/>
      <c r="N788" s="543"/>
      <c r="O788" s="543"/>
      <c r="P788" s="543"/>
      <c r="Q788" s="543"/>
      <c r="R788" s="544"/>
      <c r="S788" s="545">
        <f>SUM(((S786*3)+V786+Y786)/5)</f>
        <v>0</v>
      </c>
      <c r="T788" s="543"/>
      <c r="U788" s="543"/>
      <c r="V788" s="543"/>
      <c r="W788" s="543"/>
      <c r="X788" s="543"/>
      <c r="Y788" s="543"/>
      <c r="Z788" s="543"/>
      <c r="AA788" s="544"/>
      <c r="AB788" s="519"/>
    </row>
    <row r="789" spans="1:28" ht="15.75" customHeight="1" thickBot="1">
      <c r="J789" s="145"/>
      <c r="K789" s="145"/>
      <c r="L789" s="145"/>
      <c r="M789" s="145"/>
      <c r="N789" s="145"/>
      <c r="O789" s="145"/>
      <c r="P789" s="145"/>
      <c r="Q789" s="145"/>
      <c r="R789" s="145"/>
      <c r="S789" s="145"/>
      <c r="T789" s="145"/>
      <c r="U789" s="145"/>
      <c r="V789" s="145"/>
      <c r="W789" s="145"/>
      <c r="X789" s="145"/>
      <c r="Y789" s="145"/>
      <c r="Z789" s="145"/>
      <c r="AA789" s="145"/>
    </row>
    <row r="790" spans="1:28" ht="15.75" customHeight="1">
      <c r="A790" s="547" t="str">
        <f>T(A784)</f>
        <v xml:space="preserve">Industrial Disaster </v>
      </c>
      <c r="B790" s="548"/>
      <c r="C790" s="548"/>
      <c r="D790" s="549"/>
      <c r="E790" s="508" t="s">
        <v>45</v>
      </c>
      <c r="F790" s="509"/>
      <c r="G790" s="508" t="s">
        <v>3</v>
      </c>
      <c r="H790" s="512"/>
      <c r="I790" s="509"/>
      <c r="J790" s="514" t="s">
        <v>15</v>
      </c>
      <c r="K790" s="515"/>
      <c r="L790" s="515"/>
      <c r="M790" s="515"/>
      <c r="N790" s="515"/>
      <c r="O790" s="515"/>
      <c r="P790" s="515"/>
      <c r="Q790" s="515"/>
      <c r="R790" s="516"/>
      <c r="S790" s="514" t="s">
        <v>7</v>
      </c>
      <c r="T790" s="515"/>
      <c r="U790" s="515"/>
      <c r="V790" s="515"/>
      <c r="W790" s="515"/>
      <c r="X790" s="515"/>
      <c r="Y790" s="515"/>
      <c r="Z790" s="515"/>
      <c r="AA790" s="516"/>
      <c r="AB790" s="517">
        <f>SUM(((((J794+S794)/2)*G794)*E794))</f>
        <v>0</v>
      </c>
    </row>
    <row r="791" spans="1:28" ht="15.75" customHeight="1">
      <c r="A791" s="550"/>
      <c r="B791" s="551"/>
      <c r="C791" s="551"/>
      <c r="D791" s="552"/>
      <c r="E791" s="510"/>
      <c r="F791" s="511"/>
      <c r="G791" s="510"/>
      <c r="H791" s="513"/>
      <c r="I791" s="511"/>
      <c r="J791" s="520" t="s">
        <v>16</v>
      </c>
      <c r="K791" s="521"/>
      <c r="L791" s="522"/>
      <c r="M791" s="520" t="s">
        <v>17</v>
      </c>
      <c r="N791" s="521"/>
      <c r="O791" s="522"/>
      <c r="P791" s="520" t="s">
        <v>18</v>
      </c>
      <c r="Q791" s="521"/>
      <c r="R791" s="522"/>
      <c r="S791" s="520" t="s">
        <v>8</v>
      </c>
      <c r="T791" s="521"/>
      <c r="U791" s="522"/>
      <c r="V791" s="520" t="s">
        <v>13</v>
      </c>
      <c r="W791" s="521"/>
      <c r="X791" s="522"/>
      <c r="Y791" s="520" t="s">
        <v>149</v>
      </c>
      <c r="Z791" s="521"/>
      <c r="AA791" s="522"/>
      <c r="AB791" s="518"/>
    </row>
    <row r="792" spans="1:28" ht="15.75" customHeight="1">
      <c r="A792" s="523" t="str">
        <f>T(A102)</f>
        <v>Fire Suppression</v>
      </c>
      <c r="B792" s="524"/>
      <c r="C792" s="141" t="str">
        <f>T(C102)</f>
        <v>LR</v>
      </c>
      <c r="D792" s="144">
        <f>SUM(D102)</f>
        <v>16</v>
      </c>
      <c r="E792" s="525">
        <v>1</v>
      </c>
      <c r="F792" s="526"/>
      <c r="G792" s="525">
        <f>SUM(G102)</f>
        <v>0</v>
      </c>
      <c r="H792" s="529"/>
      <c r="I792" s="526"/>
      <c r="J792" s="531">
        <v>0</v>
      </c>
      <c r="K792" s="532"/>
      <c r="L792" s="533"/>
      <c r="M792" s="531">
        <v>0</v>
      </c>
      <c r="N792" s="532"/>
      <c r="O792" s="533"/>
      <c r="P792" s="531">
        <v>0</v>
      </c>
      <c r="Q792" s="532"/>
      <c r="R792" s="533"/>
      <c r="S792" s="531">
        <v>0</v>
      </c>
      <c r="T792" s="532"/>
      <c r="U792" s="533"/>
      <c r="V792" s="531">
        <v>0</v>
      </c>
      <c r="W792" s="532"/>
      <c r="X792" s="533"/>
      <c r="Y792" s="531">
        <v>0</v>
      </c>
      <c r="Z792" s="532"/>
      <c r="AA792" s="533"/>
      <c r="AB792" s="518"/>
    </row>
    <row r="793" spans="1:28" ht="15.75" customHeight="1">
      <c r="A793" s="537" t="str">
        <f>T(A103)</f>
        <v/>
      </c>
      <c r="B793" s="538"/>
      <c r="C793" s="538"/>
      <c r="D793" s="539"/>
      <c r="E793" s="527"/>
      <c r="F793" s="528"/>
      <c r="G793" s="527"/>
      <c r="H793" s="530"/>
      <c r="I793" s="528"/>
      <c r="J793" s="534"/>
      <c r="K793" s="535"/>
      <c r="L793" s="536"/>
      <c r="M793" s="534"/>
      <c r="N793" s="535"/>
      <c r="O793" s="536"/>
      <c r="P793" s="534"/>
      <c r="Q793" s="535"/>
      <c r="R793" s="536"/>
      <c r="S793" s="534"/>
      <c r="T793" s="535"/>
      <c r="U793" s="536"/>
      <c r="V793" s="534"/>
      <c r="W793" s="535"/>
      <c r="X793" s="536"/>
      <c r="Y793" s="534"/>
      <c r="Z793" s="535"/>
      <c r="AA793" s="536"/>
      <c r="AB793" s="518"/>
    </row>
    <row r="794" spans="1:28" ht="15.75" customHeight="1" thickBot="1">
      <c r="A794" s="540"/>
      <c r="B794" s="541"/>
      <c r="C794" s="541"/>
      <c r="D794" s="542"/>
      <c r="E794" s="543">
        <f>SUM(E792)</f>
        <v>1</v>
      </c>
      <c r="F794" s="544"/>
      <c r="G794" s="545">
        <f>SUM(G792)</f>
        <v>0</v>
      </c>
      <c r="H794" s="543"/>
      <c r="I794" s="544"/>
      <c r="J794" s="545">
        <f>SUM((J792+M792+P792)/3)</f>
        <v>0</v>
      </c>
      <c r="K794" s="543"/>
      <c r="L794" s="543"/>
      <c r="M794" s="543"/>
      <c r="N794" s="543"/>
      <c r="O794" s="543"/>
      <c r="P794" s="543"/>
      <c r="Q794" s="543"/>
      <c r="R794" s="544"/>
      <c r="S794" s="545">
        <f>SUM(((S792*3)+V792+Y792)/5)</f>
        <v>0</v>
      </c>
      <c r="T794" s="543"/>
      <c r="U794" s="543"/>
      <c r="V794" s="543"/>
      <c r="W794" s="543"/>
      <c r="X794" s="543"/>
      <c r="Y794" s="543"/>
      <c r="Z794" s="543"/>
      <c r="AA794" s="544"/>
      <c r="AB794" s="519"/>
    </row>
    <row r="795" spans="1:28" ht="15.75" customHeight="1" thickBot="1">
      <c r="J795" s="143"/>
      <c r="K795" s="143"/>
      <c r="L795" s="143"/>
      <c r="M795" s="143"/>
      <c r="N795" s="143"/>
      <c r="O795" s="143"/>
      <c r="P795" s="143"/>
      <c r="Q795" s="143"/>
      <c r="R795" s="143"/>
      <c r="S795" s="143"/>
      <c r="T795" s="143"/>
      <c r="U795" s="143"/>
      <c r="V795" s="143"/>
      <c r="W795" s="143"/>
      <c r="X795" s="143"/>
      <c r="Y795" s="143"/>
      <c r="Z795" s="143"/>
      <c r="AA795" s="143"/>
    </row>
    <row r="796" spans="1:28" ht="15.75" customHeight="1">
      <c r="A796" s="547" t="str">
        <f>T(A790)</f>
        <v xml:space="preserve">Industrial Disaster </v>
      </c>
      <c r="B796" s="548"/>
      <c r="C796" s="548"/>
      <c r="D796" s="549"/>
      <c r="E796" s="508" t="s">
        <v>45</v>
      </c>
      <c r="F796" s="509"/>
      <c r="G796" s="508" t="s">
        <v>3</v>
      </c>
      <c r="H796" s="512"/>
      <c r="I796" s="509"/>
      <c r="J796" s="514" t="s">
        <v>15</v>
      </c>
      <c r="K796" s="515"/>
      <c r="L796" s="515"/>
      <c r="M796" s="515"/>
      <c r="N796" s="515"/>
      <c r="O796" s="515"/>
      <c r="P796" s="515"/>
      <c r="Q796" s="515"/>
      <c r="R796" s="516"/>
      <c r="S796" s="514" t="s">
        <v>7</v>
      </c>
      <c r="T796" s="515"/>
      <c r="U796" s="515"/>
      <c r="V796" s="515"/>
      <c r="W796" s="515"/>
      <c r="X796" s="515"/>
      <c r="Y796" s="515"/>
      <c r="Z796" s="515"/>
      <c r="AA796" s="516"/>
      <c r="AB796" s="517">
        <f>SUM(((((J800+S800)/2)*G800)*E800))</f>
        <v>0</v>
      </c>
    </row>
    <row r="797" spans="1:28" ht="15.75" customHeight="1">
      <c r="A797" s="550"/>
      <c r="B797" s="551"/>
      <c r="C797" s="551"/>
      <c r="D797" s="552"/>
      <c r="E797" s="510"/>
      <c r="F797" s="511"/>
      <c r="G797" s="510"/>
      <c r="H797" s="513"/>
      <c r="I797" s="511"/>
      <c r="J797" s="520" t="s">
        <v>16</v>
      </c>
      <c r="K797" s="521"/>
      <c r="L797" s="522"/>
      <c r="M797" s="520" t="s">
        <v>17</v>
      </c>
      <c r="N797" s="521"/>
      <c r="O797" s="522"/>
      <c r="P797" s="520" t="s">
        <v>18</v>
      </c>
      <c r="Q797" s="521"/>
      <c r="R797" s="522"/>
      <c r="S797" s="520" t="s">
        <v>8</v>
      </c>
      <c r="T797" s="521"/>
      <c r="U797" s="522"/>
      <c r="V797" s="520" t="s">
        <v>13</v>
      </c>
      <c r="W797" s="521"/>
      <c r="X797" s="522"/>
      <c r="Y797" s="520" t="s">
        <v>149</v>
      </c>
      <c r="Z797" s="521"/>
      <c r="AA797" s="522"/>
      <c r="AB797" s="518"/>
    </row>
    <row r="798" spans="1:28" ht="15.75" customHeight="1">
      <c r="A798" s="523" t="str">
        <f>T(A108)</f>
        <v>Power Generation/Distribution</v>
      </c>
      <c r="B798" s="524"/>
      <c r="C798" s="141" t="str">
        <f>T(C108)</f>
        <v>LR</v>
      </c>
      <c r="D798" s="144">
        <f>SUM(D108)</f>
        <v>17</v>
      </c>
      <c r="E798" s="525">
        <v>1</v>
      </c>
      <c r="F798" s="526"/>
      <c r="G798" s="525">
        <f>SUM(G108)</f>
        <v>0</v>
      </c>
      <c r="H798" s="529"/>
      <c r="I798" s="526"/>
      <c r="J798" s="531">
        <v>0</v>
      </c>
      <c r="K798" s="532"/>
      <c r="L798" s="533"/>
      <c r="M798" s="531">
        <v>0</v>
      </c>
      <c r="N798" s="532"/>
      <c r="O798" s="533"/>
      <c r="P798" s="531">
        <v>0</v>
      </c>
      <c r="Q798" s="532"/>
      <c r="R798" s="533"/>
      <c r="S798" s="531">
        <v>0</v>
      </c>
      <c r="T798" s="532"/>
      <c r="U798" s="533"/>
      <c r="V798" s="531">
        <v>0</v>
      </c>
      <c r="W798" s="532"/>
      <c r="X798" s="533"/>
      <c r="Y798" s="531">
        <v>0</v>
      </c>
      <c r="Z798" s="532"/>
      <c r="AA798" s="533"/>
      <c r="AB798" s="518"/>
    </row>
    <row r="799" spans="1:28" ht="15.75" customHeight="1">
      <c r="A799" s="537" t="str">
        <f>T(A109)</f>
        <v/>
      </c>
      <c r="B799" s="538"/>
      <c r="C799" s="538"/>
      <c r="D799" s="539"/>
      <c r="E799" s="527"/>
      <c r="F799" s="528"/>
      <c r="G799" s="527"/>
      <c r="H799" s="530"/>
      <c r="I799" s="528"/>
      <c r="J799" s="534"/>
      <c r="K799" s="535"/>
      <c r="L799" s="536"/>
      <c r="M799" s="534"/>
      <c r="N799" s="535"/>
      <c r="O799" s="536"/>
      <c r="P799" s="534"/>
      <c r="Q799" s="535"/>
      <c r="R799" s="536"/>
      <c r="S799" s="534"/>
      <c r="T799" s="535"/>
      <c r="U799" s="536"/>
      <c r="V799" s="534"/>
      <c r="W799" s="535"/>
      <c r="X799" s="536"/>
      <c r="Y799" s="534"/>
      <c r="Z799" s="535"/>
      <c r="AA799" s="536"/>
      <c r="AB799" s="518"/>
    </row>
    <row r="800" spans="1:28" ht="15.75" customHeight="1" thickBot="1">
      <c r="A800" s="540"/>
      <c r="B800" s="541"/>
      <c r="C800" s="541"/>
      <c r="D800" s="542"/>
      <c r="E800" s="543">
        <f>SUM(E798)</f>
        <v>1</v>
      </c>
      <c r="F800" s="544"/>
      <c r="G800" s="545">
        <f>SUM(G798)</f>
        <v>0</v>
      </c>
      <c r="H800" s="543"/>
      <c r="I800" s="544"/>
      <c r="J800" s="545">
        <f>SUM((J798+M798+P798)/3)</f>
        <v>0</v>
      </c>
      <c r="K800" s="543"/>
      <c r="L800" s="543"/>
      <c r="M800" s="543"/>
      <c r="N800" s="543"/>
      <c r="O800" s="543"/>
      <c r="P800" s="543"/>
      <c r="Q800" s="543"/>
      <c r="R800" s="544"/>
      <c r="S800" s="545">
        <f>SUM(((S798*3)+V798+Y798)/5)</f>
        <v>0</v>
      </c>
      <c r="T800" s="543"/>
      <c r="U800" s="543"/>
      <c r="V800" s="543"/>
      <c r="W800" s="543"/>
      <c r="X800" s="543"/>
      <c r="Y800" s="543"/>
      <c r="Z800" s="543"/>
      <c r="AA800" s="544"/>
      <c r="AB800" s="519"/>
    </row>
    <row r="801" spans="1:28" ht="15.75" customHeight="1" thickBot="1">
      <c r="J801" s="145"/>
      <c r="K801" s="145"/>
      <c r="L801" s="145"/>
      <c r="M801" s="145"/>
      <c r="N801" s="145"/>
      <c r="O801" s="145"/>
      <c r="P801" s="145"/>
      <c r="Q801" s="145"/>
      <c r="R801" s="145"/>
      <c r="S801" s="145"/>
      <c r="T801" s="145"/>
      <c r="U801" s="145"/>
      <c r="V801" s="145"/>
      <c r="W801" s="145"/>
      <c r="X801" s="145"/>
      <c r="Y801" s="145"/>
      <c r="Z801" s="145"/>
      <c r="AA801" s="145"/>
      <c r="AB801" s="158"/>
    </row>
    <row r="802" spans="1:28" ht="15.75" customHeight="1">
      <c r="A802" s="547" t="str">
        <f>T(A796)</f>
        <v xml:space="preserve">Industrial Disaster </v>
      </c>
      <c r="B802" s="548"/>
      <c r="C802" s="548"/>
      <c r="D802" s="549"/>
      <c r="E802" s="508" t="s">
        <v>45</v>
      </c>
      <c r="F802" s="509"/>
      <c r="G802" s="508" t="s">
        <v>3</v>
      </c>
      <c r="H802" s="512"/>
      <c r="I802" s="509"/>
      <c r="J802" s="514" t="s">
        <v>15</v>
      </c>
      <c r="K802" s="515"/>
      <c r="L802" s="515"/>
      <c r="M802" s="515"/>
      <c r="N802" s="515"/>
      <c r="O802" s="515"/>
      <c r="P802" s="515"/>
      <c r="Q802" s="515"/>
      <c r="R802" s="516"/>
      <c r="S802" s="514" t="s">
        <v>7</v>
      </c>
      <c r="T802" s="515"/>
      <c r="U802" s="515"/>
      <c r="V802" s="515"/>
      <c r="W802" s="515"/>
      <c r="X802" s="515"/>
      <c r="Y802" s="515"/>
      <c r="Z802" s="515"/>
      <c r="AA802" s="516"/>
      <c r="AB802" s="517">
        <f>SUM(((((J806+S806)/2)*G806)*E806))</f>
        <v>0</v>
      </c>
    </row>
    <row r="803" spans="1:28" ht="15.75" customHeight="1">
      <c r="A803" s="550"/>
      <c r="B803" s="551"/>
      <c r="C803" s="551"/>
      <c r="D803" s="552"/>
      <c r="E803" s="510"/>
      <c r="F803" s="511"/>
      <c r="G803" s="510"/>
      <c r="H803" s="513"/>
      <c r="I803" s="511"/>
      <c r="J803" s="520" t="s">
        <v>16</v>
      </c>
      <c r="K803" s="521"/>
      <c r="L803" s="522"/>
      <c r="M803" s="520" t="s">
        <v>17</v>
      </c>
      <c r="N803" s="521"/>
      <c r="O803" s="522"/>
      <c r="P803" s="520" t="s">
        <v>18</v>
      </c>
      <c r="Q803" s="521"/>
      <c r="R803" s="522"/>
      <c r="S803" s="520" t="s">
        <v>8</v>
      </c>
      <c r="T803" s="521"/>
      <c r="U803" s="522"/>
      <c r="V803" s="520" t="s">
        <v>13</v>
      </c>
      <c r="W803" s="521"/>
      <c r="X803" s="522"/>
      <c r="Y803" s="520" t="s">
        <v>149</v>
      </c>
      <c r="Z803" s="521"/>
      <c r="AA803" s="572"/>
      <c r="AB803" s="518"/>
    </row>
    <row r="804" spans="1:28" ht="15.75" customHeight="1">
      <c r="A804" s="523" t="str">
        <f>T(A114)</f>
        <v>Yards</v>
      </c>
      <c r="B804" s="524"/>
      <c r="C804" s="141" t="str">
        <f>T(C114)</f>
        <v>LR</v>
      </c>
      <c r="D804" s="144">
        <f>SUM(D114)</f>
        <v>18</v>
      </c>
      <c r="E804" s="525">
        <v>1</v>
      </c>
      <c r="F804" s="526"/>
      <c r="G804" s="525">
        <f>SUM(G114)</f>
        <v>0</v>
      </c>
      <c r="H804" s="529"/>
      <c r="I804" s="526"/>
      <c r="J804" s="531">
        <v>0</v>
      </c>
      <c r="K804" s="532"/>
      <c r="L804" s="533"/>
      <c r="M804" s="531">
        <v>0</v>
      </c>
      <c r="N804" s="532"/>
      <c r="O804" s="533"/>
      <c r="P804" s="531">
        <v>0</v>
      </c>
      <c r="Q804" s="532"/>
      <c r="R804" s="533"/>
      <c r="S804" s="531">
        <v>0</v>
      </c>
      <c r="T804" s="532"/>
      <c r="U804" s="533"/>
      <c r="V804" s="531">
        <v>0</v>
      </c>
      <c r="W804" s="532"/>
      <c r="X804" s="533"/>
      <c r="Y804" s="531">
        <v>0</v>
      </c>
      <c r="Z804" s="532"/>
      <c r="AA804" s="533"/>
      <c r="AB804" s="518"/>
    </row>
    <row r="805" spans="1:28" ht="15.75" customHeight="1">
      <c r="A805" s="537" t="str">
        <f>T(A115)</f>
        <v/>
      </c>
      <c r="B805" s="538"/>
      <c r="C805" s="538"/>
      <c r="D805" s="539"/>
      <c r="E805" s="527"/>
      <c r="F805" s="528"/>
      <c r="G805" s="527"/>
      <c r="H805" s="530"/>
      <c r="I805" s="528"/>
      <c r="J805" s="534"/>
      <c r="K805" s="535"/>
      <c r="L805" s="536"/>
      <c r="M805" s="534"/>
      <c r="N805" s="535"/>
      <c r="O805" s="536"/>
      <c r="P805" s="534"/>
      <c r="Q805" s="535"/>
      <c r="R805" s="536"/>
      <c r="S805" s="534"/>
      <c r="T805" s="535"/>
      <c r="U805" s="536"/>
      <c r="V805" s="534"/>
      <c r="W805" s="535"/>
      <c r="X805" s="536"/>
      <c r="Y805" s="534"/>
      <c r="Z805" s="535"/>
      <c r="AA805" s="536"/>
      <c r="AB805" s="518"/>
    </row>
    <row r="806" spans="1:28" ht="15.75" customHeight="1" thickBot="1">
      <c r="A806" s="540"/>
      <c r="B806" s="541"/>
      <c r="C806" s="541"/>
      <c r="D806" s="542"/>
      <c r="E806" s="543">
        <f>SUM(E804)</f>
        <v>1</v>
      </c>
      <c r="F806" s="544"/>
      <c r="G806" s="545">
        <f>SUM(G804)</f>
        <v>0</v>
      </c>
      <c r="H806" s="543"/>
      <c r="I806" s="544"/>
      <c r="J806" s="545">
        <f>SUM((J804+M804+P804)/3)</f>
        <v>0</v>
      </c>
      <c r="K806" s="543"/>
      <c r="L806" s="543"/>
      <c r="M806" s="543"/>
      <c r="N806" s="543"/>
      <c r="O806" s="543"/>
      <c r="P806" s="543"/>
      <c r="Q806" s="543"/>
      <c r="R806" s="544"/>
      <c r="S806" s="545">
        <f>SUM(((S804*3)+V804+Y804)/5)</f>
        <v>0</v>
      </c>
      <c r="T806" s="543"/>
      <c r="U806" s="543"/>
      <c r="V806" s="543"/>
      <c r="W806" s="543"/>
      <c r="X806" s="543"/>
      <c r="Y806" s="543"/>
      <c r="Z806" s="543"/>
      <c r="AA806" s="544"/>
      <c r="AB806" s="519"/>
    </row>
    <row r="807" spans="1:28" ht="15.75" customHeight="1" thickBot="1">
      <c r="J807" s="145"/>
      <c r="K807" s="145"/>
      <c r="L807" s="145"/>
      <c r="M807" s="145"/>
      <c r="N807" s="145"/>
      <c r="O807" s="145"/>
      <c r="P807" s="145"/>
      <c r="Q807" s="145"/>
      <c r="R807" s="145"/>
      <c r="S807" s="145"/>
      <c r="T807" s="145"/>
      <c r="U807" s="145"/>
      <c r="V807" s="145"/>
      <c r="W807" s="145"/>
      <c r="X807" s="145"/>
      <c r="Y807" s="145"/>
      <c r="Z807" s="145"/>
      <c r="AA807" s="145"/>
    </row>
    <row r="808" spans="1:28" ht="15.75" customHeight="1">
      <c r="A808" s="547" t="str">
        <f>T(A802)</f>
        <v xml:space="preserve">Industrial Disaster </v>
      </c>
      <c r="B808" s="548"/>
      <c r="C808" s="548"/>
      <c r="D808" s="549"/>
      <c r="E808" s="508" t="s">
        <v>45</v>
      </c>
      <c r="F808" s="509"/>
      <c r="G808" s="508" t="s">
        <v>3</v>
      </c>
      <c r="H808" s="512"/>
      <c r="I808" s="509"/>
      <c r="J808" s="514" t="s">
        <v>15</v>
      </c>
      <c r="K808" s="515"/>
      <c r="L808" s="515"/>
      <c r="M808" s="515"/>
      <c r="N808" s="515"/>
      <c r="O808" s="515"/>
      <c r="P808" s="515"/>
      <c r="Q808" s="515"/>
      <c r="R808" s="516"/>
      <c r="S808" s="514" t="s">
        <v>7</v>
      </c>
      <c r="T808" s="515"/>
      <c r="U808" s="515"/>
      <c r="V808" s="515"/>
      <c r="W808" s="515"/>
      <c r="X808" s="515"/>
      <c r="Y808" s="515"/>
      <c r="Z808" s="515"/>
      <c r="AA808" s="516"/>
      <c r="AB808" s="517">
        <f>SUM(((((J812+S812)/2)*G812)*E812))</f>
        <v>0</v>
      </c>
    </row>
    <row r="809" spans="1:28" ht="15.75" customHeight="1">
      <c r="A809" s="550"/>
      <c r="B809" s="551"/>
      <c r="C809" s="551"/>
      <c r="D809" s="552"/>
      <c r="E809" s="510"/>
      <c r="F809" s="511"/>
      <c r="G809" s="510"/>
      <c r="H809" s="513"/>
      <c r="I809" s="511"/>
      <c r="J809" s="520" t="s">
        <v>16</v>
      </c>
      <c r="K809" s="521"/>
      <c r="L809" s="522"/>
      <c r="M809" s="520" t="s">
        <v>17</v>
      </c>
      <c r="N809" s="521"/>
      <c r="O809" s="522"/>
      <c r="P809" s="520" t="s">
        <v>18</v>
      </c>
      <c r="Q809" s="521"/>
      <c r="R809" s="522"/>
      <c r="S809" s="520" t="s">
        <v>8</v>
      </c>
      <c r="T809" s="521"/>
      <c r="U809" s="522"/>
      <c r="V809" s="520" t="s">
        <v>13</v>
      </c>
      <c r="W809" s="521"/>
      <c r="X809" s="522"/>
      <c r="Y809" s="520" t="s">
        <v>149</v>
      </c>
      <c r="Z809" s="521"/>
      <c r="AA809" s="522"/>
      <c r="AB809" s="518"/>
    </row>
    <row r="810" spans="1:28" ht="15.75" customHeight="1">
      <c r="A810" s="523" t="str">
        <f>T(A120)</f>
        <v>Maintenance Barns/Facilities</v>
      </c>
      <c r="B810" s="524"/>
      <c r="C810" s="141" t="str">
        <f>T(C120)</f>
        <v>LR</v>
      </c>
      <c r="D810" s="144">
        <f>SUM(D120)</f>
        <v>19</v>
      </c>
      <c r="E810" s="525">
        <v>1</v>
      </c>
      <c r="F810" s="526"/>
      <c r="G810" s="525">
        <f>SUM(G120)</f>
        <v>0</v>
      </c>
      <c r="H810" s="529"/>
      <c r="I810" s="526"/>
      <c r="J810" s="531">
        <v>0</v>
      </c>
      <c r="K810" s="532"/>
      <c r="L810" s="533"/>
      <c r="M810" s="531">
        <v>0</v>
      </c>
      <c r="N810" s="532"/>
      <c r="O810" s="533"/>
      <c r="P810" s="531">
        <v>0</v>
      </c>
      <c r="Q810" s="532"/>
      <c r="R810" s="533"/>
      <c r="S810" s="531">
        <v>0</v>
      </c>
      <c r="T810" s="532"/>
      <c r="U810" s="533"/>
      <c r="V810" s="531">
        <v>0</v>
      </c>
      <c r="W810" s="532"/>
      <c r="X810" s="533"/>
      <c r="Y810" s="531">
        <v>0</v>
      </c>
      <c r="Z810" s="532"/>
      <c r="AA810" s="533"/>
      <c r="AB810" s="518"/>
    </row>
    <row r="811" spans="1:28" ht="15.75" customHeight="1">
      <c r="A811" s="537" t="str">
        <f>T(A121)</f>
        <v/>
      </c>
      <c r="B811" s="538"/>
      <c r="C811" s="538"/>
      <c r="D811" s="539"/>
      <c r="E811" s="527"/>
      <c r="F811" s="528"/>
      <c r="G811" s="527"/>
      <c r="H811" s="530"/>
      <c r="I811" s="528"/>
      <c r="J811" s="534"/>
      <c r="K811" s="535"/>
      <c r="L811" s="536"/>
      <c r="M811" s="534"/>
      <c r="N811" s="535"/>
      <c r="O811" s="536"/>
      <c r="P811" s="534"/>
      <c r="Q811" s="535"/>
      <c r="R811" s="536"/>
      <c r="S811" s="534"/>
      <c r="T811" s="535"/>
      <c r="U811" s="536"/>
      <c r="V811" s="534"/>
      <c r="W811" s="535"/>
      <c r="X811" s="536"/>
      <c r="Y811" s="534"/>
      <c r="Z811" s="535"/>
      <c r="AA811" s="536"/>
      <c r="AB811" s="518"/>
    </row>
    <row r="812" spans="1:28" ht="15.75" customHeight="1" thickBot="1">
      <c r="A812" s="540"/>
      <c r="B812" s="541"/>
      <c r="C812" s="541"/>
      <c r="D812" s="542"/>
      <c r="E812" s="543">
        <f>SUM(E810)</f>
        <v>1</v>
      </c>
      <c r="F812" s="544"/>
      <c r="G812" s="545">
        <f>SUM(G810)</f>
        <v>0</v>
      </c>
      <c r="H812" s="543"/>
      <c r="I812" s="544"/>
      <c r="J812" s="545">
        <f>SUM((J810+M810+P810)/3)</f>
        <v>0</v>
      </c>
      <c r="K812" s="543"/>
      <c r="L812" s="543"/>
      <c r="M812" s="543"/>
      <c r="N812" s="543"/>
      <c r="O812" s="543"/>
      <c r="P812" s="543"/>
      <c r="Q812" s="543"/>
      <c r="R812" s="544"/>
      <c r="S812" s="545">
        <f>SUM(((S810*3)+V810+Y810)/5)</f>
        <v>0</v>
      </c>
      <c r="T812" s="543"/>
      <c r="U812" s="543"/>
      <c r="V812" s="543"/>
      <c r="W812" s="543"/>
      <c r="X812" s="543"/>
      <c r="Y812" s="543"/>
      <c r="Z812" s="543"/>
      <c r="AA812" s="544"/>
      <c r="AB812" s="519"/>
    </row>
    <row r="813" spans="1:28" ht="15.75" customHeight="1"/>
    <row r="814" spans="1:28" ht="31.8" thickBot="1">
      <c r="A814" s="546" t="str">
        <f>T(Definitions!D26)</f>
        <v>Derailment/Collision</v>
      </c>
      <c r="B814" s="546"/>
      <c r="C814" s="546"/>
      <c r="D814" s="546"/>
      <c r="E814" s="546"/>
      <c r="F814" s="546"/>
      <c r="G814" s="546"/>
      <c r="H814" s="546"/>
      <c r="I814" s="546"/>
      <c r="J814" s="546"/>
      <c r="K814" s="546"/>
      <c r="L814" s="546"/>
      <c r="M814" s="546"/>
      <c r="N814" s="546"/>
      <c r="O814" s="546"/>
      <c r="P814" s="546"/>
      <c r="Q814" s="546"/>
      <c r="R814" s="546"/>
      <c r="S814" s="546"/>
      <c r="T814" s="546"/>
      <c r="U814" s="546"/>
      <c r="V814" s="546"/>
      <c r="W814" s="546"/>
      <c r="X814" s="546"/>
      <c r="Y814" s="546"/>
      <c r="Z814" s="546"/>
      <c r="AA814" s="546"/>
      <c r="AB814" s="546"/>
    </row>
    <row r="815" spans="1:28" ht="15.75" customHeight="1">
      <c r="A815" s="547" t="str">
        <f>T(A814)</f>
        <v>Derailment/Collision</v>
      </c>
      <c r="B815" s="548"/>
      <c r="C815" s="548"/>
      <c r="D815" s="549"/>
      <c r="E815" s="553" t="s">
        <v>45</v>
      </c>
      <c r="F815" s="554"/>
      <c r="G815" s="508" t="s">
        <v>3</v>
      </c>
      <c r="H815" s="512"/>
      <c r="I815" s="509"/>
      <c r="J815" s="514" t="s">
        <v>15</v>
      </c>
      <c r="K815" s="515"/>
      <c r="L815" s="515"/>
      <c r="M815" s="515"/>
      <c r="N815" s="515"/>
      <c r="O815" s="515"/>
      <c r="P815" s="515"/>
      <c r="Q815" s="515"/>
      <c r="R815" s="516"/>
      <c r="S815" s="514" t="s">
        <v>7</v>
      </c>
      <c r="T815" s="515"/>
      <c r="U815" s="515"/>
      <c r="V815" s="515"/>
      <c r="W815" s="515"/>
      <c r="X815" s="515"/>
      <c r="Y815" s="515"/>
      <c r="Z815" s="515"/>
      <c r="AA815" s="516"/>
      <c r="AB815" s="517">
        <f>SUM(((((J819+S819)/2)*G819)*E819))</f>
        <v>0</v>
      </c>
    </row>
    <row r="816" spans="1:28" ht="15.75" customHeight="1">
      <c r="A816" s="550"/>
      <c r="B816" s="551"/>
      <c r="C816" s="551"/>
      <c r="D816" s="552"/>
      <c r="E816" s="555"/>
      <c r="F816" s="556"/>
      <c r="G816" s="510"/>
      <c r="H816" s="513"/>
      <c r="I816" s="511"/>
      <c r="J816" s="520" t="s">
        <v>16</v>
      </c>
      <c r="K816" s="521"/>
      <c r="L816" s="522"/>
      <c r="M816" s="520" t="s">
        <v>17</v>
      </c>
      <c r="N816" s="521"/>
      <c r="O816" s="522"/>
      <c r="P816" s="520" t="s">
        <v>18</v>
      </c>
      <c r="Q816" s="521"/>
      <c r="R816" s="522"/>
      <c r="S816" s="520" t="s">
        <v>8</v>
      </c>
      <c r="T816" s="521"/>
      <c r="U816" s="522"/>
      <c r="V816" s="520" t="s">
        <v>13</v>
      </c>
      <c r="W816" s="521"/>
      <c r="X816" s="522"/>
      <c r="Y816" s="520" t="s">
        <v>149</v>
      </c>
      <c r="Z816" s="521"/>
      <c r="AA816" s="522"/>
      <c r="AB816" s="518"/>
    </row>
    <row r="817" spans="1:28" ht="15.75" customHeight="1">
      <c r="A817" s="523" t="str">
        <f>T(A587)</f>
        <v>Headquarters Building</v>
      </c>
      <c r="B817" s="524"/>
      <c r="C817" s="141" t="str">
        <f>T(C587)</f>
        <v>LR</v>
      </c>
      <c r="D817" s="144">
        <f>SUM(D587)</f>
        <v>1</v>
      </c>
      <c r="E817" s="525">
        <v>1</v>
      </c>
      <c r="F817" s="526"/>
      <c r="G817" s="525">
        <f>SUM(G587)</f>
        <v>0</v>
      </c>
      <c r="H817" s="529"/>
      <c r="I817" s="526"/>
      <c r="J817" s="531">
        <v>0</v>
      </c>
      <c r="K817" s="532"/>
      <c r="L817" s="533"/>
      <c r="M817" s="531">
        <v>0</v>
      </c>
      <c r="N817" s="532"/>
      <c r="O817" s="533"/>
      <c r="P817" s="531">
        <v>0</v>
      </c>
      <c r="Q817" s="532"/>
      <c r="R817" s="533"/>
      <c r="S817" s="531">
        <v>0</v>
      </c>
      <c r="T817" s="532"/>
      <c r="U817" s="533"/>
      <c r="V817" s="531">
        <v>0</v>
      </c>
      <c r="W817" s="532"/>
      <c r="X817" s="533"/>
      <c r="Y817" s="531">
        <v>0</v>
      </c>
      <c r="Z817" s="532"/>
      <c r="AA817" s="533"/>
      <c r="AB817" s="518"/>
    </row>
    <row r="818" spans="1:28" ht="15.75" customHeight="1">
      <c r="A818" s="537" t="str">
        <f>T(A588)</f>
        <v/>
      </c>
      <c r="B818" s="538"/>
      <c r="C818" s="538"/>
      <c r="D818" s="539"/>
      <c r="E818" s="527"/>
      <c r="F818" s="528"/>
      <c r="G818" s="527"/>
      <c r="H818" s="530"/>
      <c r="I818" s="528"/>
      <c r="J818" s="534"/>
      <c r="K818" s="535"/>
      <c r="L818" s="536"/>
      <c r="M818" s="534"/>
      <c r="N818" s="535"/>
      <c r="O818" s="536"/>
      <c r="P818" s="534"/>
      <c r="Q818" s="535"/>
      <c r="R818" s="536"/>
      <c r="S818" s="534"/>
      <c r="T818" s="535"/>
      <c r="U818" s="536"/>
      <c r="V818" s="534"/>
      <c r="W818" s="535"/>
      <c r="X818" s="536"/>
      <c r="Y818" s="534"/>
      <c r="Z818" s="535"/>
      <c r="AA818" s="536"/>
      <c r="AB818" s="518"/>
    </row>
    <row r="819" spans="1:28" ht="15.75" customHeight="1" thickBot="1">
      <c r="A819" s="540"/>
      <c r="B819" s="541"/>
      <c r="C819" s="541"/>
      <c r="D819" s="542"/>
      <c r="E819" s="543">
        <f>SUM(E817)</f>
        <v>1</v>
      </c>
      <c r="F819" s="544"/>
      <c r="G819" s="545">
        <f>SUM(G817)</f>
        <v>0</v>
      </c>
      <c r="H819" s="543"/>
      <c r="I819" s="544"/>
      <c r="J819" s="545">
        <f>SUM((J817+M817+P817)/3)</f>
        <v>0</v>
      </c>
      <c r="K819" s="543"/>
      <c r="L819" s="543"/>
      <c r="M819" s="543"/>
      <c r="N819" s="543"/>
      <c r="O819" s="543"/>
      <c r="P819" s="543"/>
      <c r="Q819" s="543"/>
      <c r="R819" s="544"/>
      <c r="S819" s="545">
        <f>SUM(((S817*3)+V817+Y817)/5)</f>
        <v>0</v>
      </c>
      <c r="T819" s="543"/>
      <c r="U819" s="543"/>
      <c r="V819" s="543"/>
      <c r="W819" s="543"/>
      <c r="X819" s="543"/>
      <c r="Y819" s="543"/>
      <c r="Z819" s="543"/>
      <c r="AA819" s="544"/>
      <c r="AB819" s="519"/>
    </row>
    <row r="820" spans="1:28" ht="15.75" customHeight="1" thickBot="1">
      <c r="A820" s="161"/>
      <c r="B820" s="161"/>
      <c r="C820" s="161"/>
      <c r="D820" s="161"/>
      <c r="E820" s="161"/>
      <c r="F820" s="161"/>
      <c r="G820" s="161"/>
      <c r="H820" s="161"/>
      <c r="I820" s="161"/>
      <c r="J820" s="143"/>
      <c r="K820" s="143"/>
      <c r="L820" s="143"/>
      <c r="M820" s="143"/>
      <c r="N820" s="143"/>
      <c r="O820" s="143"/>
      <c r="P820" s="143"/>
      <c r="Q820" s="143"/>
      <c r="R820" s="143"/>
      <c r="S820" s="143"/>
      <c r="T820" s="143"/>
      <c r="U820" s="143"/>
      <c r="V820" s="143"/>
      <c r="W820" s="143"/>
      <c r="X820" s="143"/>
      <c r="Y820" s="143"/>
      <c r="Z820" s="143"/>
      <c r="AA820" s="143"/>
      <c r="AB820" s="161"/>
    </row>
    <row r="821" spans="1:28" ht="15.75" customHeight="1">
      <c r="A821" s="547" t="str">
        <f>T(A814)</f>
        <v>Derailment/Collision</v>
      </c>
      <c r="B821" s="548"/>
      <c r="C821" s="548"/>
      <c r="D821" s="549"/>
      <c r="E821" s="553" t="s">
        <v>45</v>
      </c>
      <c r="F821" s="554"/>
      <c r="G821" s="508" t="s">
        <v>3</v>
      </c>
      <c r="H821" s="512"/>
      <c r="I821" s="509"/>
      <c r="J821" s="514" t="s">
        <v>15</v>
      </c>
      <c r="K821" s="515"/>
      <c r="L821" s="515"/>
      <c r="M821" s="515"/>
      <c r="N821" s="515"/>
      <c r="O821" s="515"/>
      <c r="P821" s="515"/>
      <c r="Q821" s="515"/>
      <c r="R821" s="516"/>
      <c r="S821" s="514" t="s">
        <v>7</v>
      </c>
      <c r="T821" s="515"/>
      <c r="U821" s="515"/>
      <c r="V821" s="515"/>
      <c r="W821" s="515"/>
      <c r="X821" s="515"/>
      <c r="Y821" s="515"/>
      <c r="Z821" s="515"/>
      <c r="AA821" s="516"/>
      <c r="AB821" s="517">
        <f>SUM(((((J825+S825)/2)*G825)*E825))</f>
        <v>0</v>
      </c>
    </row>
    <row r="822" spans="1:28" ht="15.75" customHeight="1">
      <c r="A822" s="550"/>
      <c r="B822" s="551"/>
      <c r="C822" s="551"/>
      <c r="D822" s="552"/>
      <c r="E822" s="555"/>
      <c r="F822" s="556"/>
      <c r="G822" s="510"/>
      <c r="H822" s="513"/>
      <c r="I822" s="511"/>
      <c r="J822" s="520" t="s">
        <v>16</v>
      </c>
      <c r="K822" s="521"/>
      <c r="L822" s="522"/>
      <c r="M822" s="520" t="s">
        <v>17</v>
      </c>
      <c r="N822" s="521"/>
      <c r="O822" s="522"/>
      <c r="P822" s="520" t="s">
        <v>18</v>
      </c>
      <c r="Q822" s="521"/>
      <c r="R822" s="522"/>
      <c r="S822" s="520" t="s">
        <v>8</v>
      </c>
      <c r="T822" s="521"/>
      <c r="U822" s="522"/>
      <c r="V822" s="520" t="s">
        <v>13</v>
      </c>
      <c r="W822" s="521"/>
      <c r="X822" s="522"/>
      <c r="Y822" s="520" t="s">
        <v>149</v>
      </c>
      <c r="Z822" s="521"/>
      <c r="AA822" s="522"/>
      <c r="AB822" s="518"/>
    </row>
    <row r="823" spans="1:28" ht="15.75" customHeight="1">
      <c r="A823" s="523" t="str">
        <f>T(A593)</f>
        <v>Major Passenger Terminals</v>
      </c>
      <c r="B823" s="524"/>
      <c r="C823" s="141" t="str">
        <f>T(C593)</f>
        <v>LR</v>
      </c>
      <c r="D823" s="144">
        <f>SUM(D593)</f>
        <v>2</v>
      </c>
      <c r="E823" s="525">
        <v>1</v>
      </c>
      <c r="F823" s="526"/>
      <c r="G823" s="525">
        <f>SUM(G593)</f>
        <v>0</v>
      </c>
      <c r="H823" s="529"/>
      <c r="I823" s="526"/>
      <c r="J823" s="531">
        <v>0</v>
      </c>
      <c r="K823" s="532"/>
      <c r="L823" s="533"/>
      <c r="M823" s="531">
        <v>0</v>
      </c>
      <c r="N823" s="532"/>
      <c r="O823" s="533"/>
      <c r="P823" s="531">
        <v>0</v>
      </c>
      <c r="Q823" s="532"/>
      <c r="R823" s="533"/>
      <c r="S823" s="531">
        <v>0</v>
      </c>
      <c r="T823" s="532"/>
      <c r="U823" s="533"/>
      <c r="V823" s="531">
        <v>0</v>
      </c>
      <c r="W823" s="532"/>
      <c r="X823" s="533"/>
      <c r="Y823" s="531">
        <v>0</v>
      </c>
      <c r="Z823" s="532"/>
      <c r="AA823" s="533"/>
      <c r="AB823" s="518"/>
    </row>
    <row r="824" spans="1:28" ht="15.75" customHeight="1">
      <c r="A824" s="537" t="str">
        <f>T(A594)</f>
        <v/>
      </c>
      <c r="B824" s="538"/>
      <c r="C824" s="538"/>
      <c r="D824" s="539"/>
      <c r="E824" s="527"/>
      <c r="F824" s="528"/>
      <c r="G824" s="527"/>
      <c r="H824" s="530"/>
      <c r="I824" s="528"/>
      <c r="J824" s="534"/>
      <c r="K824" s="535"/>
      <c r="L824" s="536"/>
      <c r="M824" s="534"/>
      <c r="N824" s="535"/>
      <c r="O824" s="536"/>
      <c r="P824" s="534"/>
      <c r="Q824" s="535"/>
      <c r="R824" s="536"/>
      <c r="S824" s="534"/>
      <c r="T824" s="535"/>
      <c r="U824" s="536"/>
      <c r="V824" s="534"/>
      <c r="W824" s="535"/>
      <c r="X824" s="536"/>
      <c r="Y824" s="534"/>
      <c r="Z824" s="535"/>
      <c r="AA824" s="536"/>
      <c r="AB824" s="518"/>
    </row>
    <row r="825" spans="1:28" ht="15.75" customHeight="1" thickBot="1">
      <c r="A825" s="540"/>
      <c r="B825" s="541"/>
      <c r="C825" s="541"/>
      <c r="D825" s="542"/>
      <c r="E825" s="543">
        <f>SUM(E823)</f>
        <v>1</v>
      </c>
      <c r="F825" s="544"/>
      <c r="G825" s="545">
        <f>SUM(G823)</f>
        <v>0</v>
      </c>
      <c r="H825" s="543"/>
      <c r="I825" s="544"/>
      <c r="J825" s="545">
        <f>SUM((J823+M823+P823)/3)</f>
        <v>0</v>
      </c>
      <c r="K825" s="543"/>
      <c r="L825" s="543"/>
      <c r="M825" s="543"/>
      <c r="N825" s="543"/>
      <c r="O825" s="543"/>
      <c r="P825" s="543"/>
      <c r="Q825" s="543"/>
      <c r="R825" s="544"/>
      <c r="S825" s="545">
        <f>SUM(((S823*3)+V823+Y823)/5)</f>
        <v>0</v>
      </c>
      <c r="T825" s="543"/>
      <c r="U825" s="543"/>
      <c r="V825" s="543"/>
      <c r="W825" s="543"/>
      <c r="X825" s="543"/>
      <c r="Y825" s="543"/>
      <c r="Z825" s="543"/>
      <c r="AA825" s="544"/>
      <c r="AB825" s="519"/>
    </row>
    <row r="826" spans="1:28" ht="15.75" customHeight="1" thickBot="1">
      <c r="E826" s="145"/>
      <c r="F826" s="145"/>
      <c r="G826" s="145"/>
      <c r="H826" s="145"/>
      <c r="I826" s="145"/>
      <c r="J826" s="145"/>
      <c r="K826" s="145"/>
      <c r="L826" s="145"/>
      <c r="M826" s="145"/>
      <c r="N826" s="145"/>
      <c r="O826" s="145"/>
      <c r="P826" s="145"/>
      <c r="Q826" s="145"/>
      <c r="R826" s="145"/>
      <c r="S826" s="145"/>
      <c r="T826" s="145"/>
      <c r="U826" s="145"/>
      <c r="V826" s="145"/>
      <c r="W826" s="145"/>
      <c r="X826" s="145"/>
      <c r="Y826" s="145"/>
      <c r="Z826" s="145"/>
      <c r="AA826" s="145"/>
      <c r="AB826" s="145"/>
    </row>
    <row r="827" spans="1:28" ht="15.75" customHeight="1">
      <c r="A827" s="547" t="str">
        <f>T(A821)</f>
        <v>Derailment/Collision</v>
      </c>
      <c r="B827" s="548"/>
      <c r="C827" s="548"/>
      <c r="D827" s="549"/>
      <c r="E827" s="508" t="s">
        <v>45</v>
      </c>
      <c r="F827" s="509"/>
      <c r="G827" s="508" t="s">
        <v>3</v>
      </c>
      <c r="H827" s="512"/>
      <c r="I827" s="509"/>
      <c r="J827" s="514" t="s">
        <v>15</v>
      </c>
      <c r="K827" s="515"/>
      <c r="L827" s="515"/>
      <c r="M827" s="515"/>
      <c r="N827" s="515"/>
      <c r="O827" s="515"/>
      <c r="P827" s="515"/>
      <c r="Q827" s="515"/>
      <c r="R827" s="516"/>
      <c r="S827" s="514" t="s">
        <v>7</v>
      </c>
      <c r="T827" s="515"/>
      <c r="U827" s="515"/>
      <c r="V827" s="515"/>
      <c r="W827" s="515"/>
      <c r="X827" s="515"/>
      <c r="Y827" s="515"/>
      <c r="Z827" s="515"/>
      <c r="AA827" s="516"/>
      <c r="AB827" s="517">
        <f>SUM(((((J831+S831)/2)*G831)*E831))</f>
        <v>0</v>
      </c>
    </row>
    <row r="828" spans="1:28" ht="15.75" customHeight="1">
      <c r="A828" s="550"/>
      <c r="B828" s="551"/>
      <c r="C828" s="551"/>
      <c r="D828" s="552"/>
      <c r="E828" s="510"/>
      <c r="F828" s="511"/>
      <c r="G828" s="510"/>
      <c r="H828" s="513"/>
      <c r="I828" s="511"/>
      <c r="J828" s="520" t="s">
        <v>16</v>
      </c>
      <c r="K828" s="521"/>
      <c r="L828" s="522"/>
      <c r="M828" s="520" t="s">
        <v>17</v>
      </c>
      <c r="N828" s="521"/>
      <c r="O828" s="522"/>
      <c r="P828" s="520" t="s">
        <v>18</v>
      </c>
      <c r="Q828" s="521"/>
      <c r="R828" s="522"/>
      <c r="S828" s="520" t="s">
        <v>8</v>
      </c>
      <c r="T828" s="521"/>
      <c r="U828" s="522"/>
      <c r="V828" s="520" t="s">
        <v>13</v>
      </c>
      <c r="W828" s="521"/>
      <c r="X828" s="522"/>
      <c r="Y828" s="520" t="s">
        <v>149</v>
      </c>
      <c r="Z828" s="521"/>
      <c r="AA828" s="572"/>
      <c r="AB828" s="518"/>
    </row>
    <row r="829" spans="1:28" ht="15.75" customHeight="1">
      <c r="A829" s="523" t="str">
        <f>T(A599)</f>
        <v>Major Line Stations</v>
      </c>
      <c r="B829" s="524"/>
      <c r="C829" s="141" t="str">
        <f>T(C599)</f>
        <v>LR</v>
      </c>
      <c r="D829" s="144">
        <f>SUM(D599)</f>
        <v>3</v>
      </c>
      <c r="E829" s="525">
        <v>1</v>
      </c>
      <c r="F829" s="526"/>
      <c r="G829" s="525">
        <f>SUM(G599)</f>
        <v>0</v>
      </c>
      <c r="H829" s="529"/>
      <c r="I829" s="526"/>
      <c r="J829" s="531">
        <v>0</v>
      </c>
      <c r="K829" s="532"/>
      <c r="L829" s="533"/>
      <c r="M829" s="531">
        <v>0</v>
      </c>
      <c r="N829" s="532"/>
      <c r="O829" s="533"/>
      <c r="P829" s="531">
        <v>0</v>
      </c>
      <c r="Q829" s="532"/>
      <c r="R829" s="533"/>
      <c r="S829" s="531">
        <v>0</v>
      </c>
      <c r="T829" s="532"/>
      <c r="U829" s="533"/>
      <c r="V829" s="531">
        <v>0</v>
      </c>
      <c r="W829" s="532"/>
      <c r="X829" s="533"/>
      <c r="Y829" s="531">
        <v>0</v>
      </c>
      <c r="Z829" s="532"/>
      <c r="AA829" s="533"/>
      <c r="AB829" s="518"/>
    </row>
    <row r="830" spans="1:28" ht="15.75" customHeight="1">
      <c r="A830" s="537" t="str">
        <f>T(A600)</f>
        <v/>
      </c>
      <c r="B830" s="538"/>
      <c r="C830" s="538"/>
      <c r="D830" s="539"/>
      <c r="E830" s="527"/>
      <c r="F830" s="528"/>
      <c r="G830" s="527"/>
      <c r="H830" s="530"/>
      <c r="I830" s="528"/>
      <c r="J830" s="534"/>
      <c r="K830" s="535"/>
      <c r="L830" s="536"/>
      <c r="M830" s="534"/>
      <c r="N830" s="535"/>
      <c r="O830" s="536"/>
      <c r="P830" s="534"/>
      <c r="Q830" s="535"/>
      <c r="R830" s="536"/>
      <c r="S830" s="534"/>
      <c r="T830" s="535"/>
      <c r="U830" s="536"/>
      <c r="V830" s="534"/>
      <c r="W830" s="535"/>
      <c r="X830" s="536"/>
      <c r="Y830" s="534"/>
      <c r="Z830" s="535"/>
      <c r="AA830" s="536"/>
      <c r="AB830" s="518"/>
    </row>
    <row r="831" spans="1:28" ht="15.75" customHeight="1" thickBot="1">
      <c r="A831" s="540"/>
      <c r="B831" s="541"/>
      <c r="C831" s="541"/>
      <c r="D831" s="542"/>
      <c r="E831" s="543">
        <f>SUM(E829)</f>
        <v>1</v>
      </c>
      <c r="F831" s="544"/>
      <c r="G831" s="545">
        <f>SUM(G829)</f>
        <v>0</v>
      </c>
      <c r="H831" s="543"/>
      <c r="I831" s="544"/>
      <c r="J831" s="545">
        <f>SUM((J829+M829+P829)/3)</f>
        <v>0</v>
      </c>
      <c r="K831" s="543"/>
      <c r="L831" s="543"/>
      <c r="M831" s="543"/>
      <c r="N831" s="543"/>
      <c r="O831" s="543"/>
      <c r="P831" s="543"/>
      <c r="Q831" s="543"/>
      <c r="R831" s="544"/>
      <c r="S831" s="545">
        <f>SUM(((S829*3)+V829+Y829)/5)</f>
        <v>0</v>
      </c>
      <c r="T831" s="543"/>
      <c r="U831" s="543"/>
      <c r="V831" s="543"/>
      <c r="W831" s="543"/>
      <c r="X831" s="543"/>
      <c r="Y831" s="543"/>
      <c r="Z831" s="543"/>
      <c r="AA831" s="544"/>
      <c r="AB831" s="519"/>
    </row>
    <row r="832" spans="1:28" ht="15.75" customHeight="1" thickBot="1">
      <c r="E832" s="145"/>
      <c r="F832" s="145"/>
      <c r="G832" s="145"/>
      <c r="H832" s="145"/>
      <c r="I832" s="145"/>
      <c r="J832" s="145"/>
      <c r="K832" s="145"/>
      <c r="L832" s="145"/>
      <c r="M832" s="145"/>
      <c r="N832" s="145"/>
      <c r="O832" s="145"/>
      <c r="P832" s="145"/>
      <c r="Q832" s="145"/>
      <c r="R832" s="145"/>
      <c r="S832" s="145"/>
      <c r="T832" s="145"/>
      <c r="U832" s="145"/>
      <c r="V832" s="145"/>
      <c r="W832" s="145"/>
      <c r="X832" s="145"/>
      <c r="Y832" s="145"/>
      <c r="Z832" s="145"/>
      <c r="AA832" s="145"/>
      <c r="AB832" s="145"/>
    </row>
    <row r="833" spans="1:28" ht="15.75" customHeight="1">
      <c r="A833" s="547" t="str">
        <f>T(A827)</f>
        <v>Derailment/Collision</v>
      </c>
      <c r="B833" s="548"/>
      <c r="C833" s="548"/>
      <c r="D833" s="549"/>
      <c r="E833" s="508" t="s">
        <v>45</v>
      </c>
      <c r="F833" s="509"/>
      <c r="G833" s="508" t="s">
        <v>3</v>
      </c>
      <c r="H833" s="512"/>
      <c r="I833" s="509"/>
      <c r="J833" s="514" t="s">
        <v>15</v>
      </c>
      <c r="K833" s="515"/>
      <c r="L833" s="515"/>
      <c r="M833" s="515"/>
      <c r="N833" s="515"/>
      <c r="O833" s="515"/>
      <c r="P833" s="515"/>
      <c r="Q833" s="515"/>
      <c r="R833" s="516"/>
      <c r="S833" s="514" t="s">
        <v>7</v>
      </c>
      <c r="T833" s="515"/>
      <c r="U833" s="515"/>
      <c r="V833" s="515"/>
      <c r="W833" s="515"/>
      <c r="X833" s="515"/>
      <c r="Y833" s="515"/>
      <c r="Z833" s="515"/>
      <c r="AA833" s="516"/>
      <c r="AB833" s="517">
        <f>SUM(((((J837+S837)/2)*G837)*E837))</f>
        <v>0</v>
      </c>
    </row>
    <row r="834" spans="1:28" ht="15.75" customHeight="1">
      <c r="A834" s="550"/>
      <c r="B834" s="551"/>
      <c r="C834" s="551"/>
      <c r="D834" s="552"/>
      <c r="E834" s="510"/>
      <c r="F834" s="511"/>
      <c r="G834" s="510"/>
      <c r="H834" s="513"/>
      <c r="I834" s="511"/>
      <c r="J834" s="520" t="s">
        <v>16</v>
      </c>
      <c r="K834" s="521"/>
      <c r="L834" s="522"/>
      <c r="M834" s="520" t="s">
        <v>17</v>
      </c>
      <c r="N834" s="521"/>
      <c r="O834" s="522"/>
      <c r="P834" s="520" t="s">
        <v>18</v>
      </c>
      <c r="Q834" s="521"/>
      <c r="R834" s="522"/>
      <c r="S834" s="520" t="s">
        <v>8</v>
      </c>
      <c r="T834" s="521"/>
      <c r="U834" s="522"/>
      <c r="V834" s="520" t="s">
        <v>13</v>
      </c>
      <c r="W834" s="521"/>
      <c r="X834" s="522"/>
      <c r="Y834" s="520" t="s">
        <v>149</v>
      </c>
      <c r="Z834" s="521"/>
      <c r="AA834" s="522"/>
      <c r="AB834" s="518"/>
    </row>
    <row r="835" spans="1:28" ht="15.75" customHeight="1">
      <c r="A835" s="523" t="str">
        <f>T(A605)</f>
        <v>Parking Structures</v>
      </c>
      <c r="B835" s="524"/>
      <c r="C835" s="141" t="str">
        <f>T(C605)</f>
        <v>LR</v>
      </c>
      <c r="D835" s="144">
        <f>SUM(D605)</f>
        <v>4</v>
      </c>
      <c r="E835" s="525">
        <v>1</v>
      </c>
      <c r="F835" s="526"/>
      <c r="G835" s="525">
        <f>SUM(G605)</f>
        <v>0</v>
      </c>
      <c r="H835" s="529"/>
      <c r="I835" s="526"/>
      <c r="J835" s="531">
        <v>0</v>
      </c>
      <c r="K835" s="532"/>
      <c r="L835" s="533"/>
      <c r="M835" s="531">
        <v>0</v>
      </c>
      <c r="N835" s="532"/>
      <c r="O835" s="533"/>
      <c r="P835" s="531">
        <v>0</v>
      </c>
      <c r="Q835" s="532"/>
      <c r="R835" s="533"/>
      <c r="S835" s="531">
        <v>0</v>
      </c>
      <c r="T835" s="532"/>
      <c r="U835" s="533"/>
      <c r="V835" s="531">
        <v>0</v>
      </c>
      <c r="W835" s="532"/>
      <c r="X835" s="533"/>
      <c r="Y835" s="531">
        <v>0</v>
      </c>
      <c r="Z835" s="532"/>
      <c r="AA835" s="533"/>
      <c r="AB835" s="518"/>
    </row>
    <row r="836" spans="1:28" ht="15.75" customHeight="1">
      <c r="A836" s="537" t="str">
        <f>T(A606)</f>
        <v/>
      </c>
      <c r="B836" s="538"/>
      <c r="C836" s="538"/>
      <c r="D836" s="539"/>
      <c r="E836" s="527"/>
      <c r="F836" s="528"/>
      <c r="G836" s="527"/>
      <c r="H836" s="530"/>
      <c r="I836" s="528"/>
      <c r="J836" s="534"/>
      <c r="K836" s="535"/>
      <c r="L836" s="536"/>
      <c r="M836" s="534"/>
      <c r="N836" s="535"/>
      <c r="O836" s="536"/>
      <c r="P836" s="534"/>
      <c r="Q836" s="535"/>
      <c r="R836" s="536"/>
      <c r="S836" s="534"/>
      <c r="T836" s="535"/>
      <c r="U836" s="536"/>
      <c r="V836" s="534"/>
      <c r="W836" s="535"/>
      <c r="X836" s="536"/>
      <c r="Y836" s="534"/>
      <c r="Z836" s="535"/>
      <c r="AA836" s="536"/>
      <c r="AB836" s="518"/>
    </row>
    <row r="837" spans="1:28" ht="15.75" customHeight="1" thickBot="1">
      <c r="A837" s="540"/>
      <c r="B837" s="541"/>
      <c r="C837" s="541"/>
      <c r="D837" s="542"/>
      <c r="E837" s="543">
        <f>SUM(E835)</f>
        <v>1</v>
      </c>
      <c r="F837" s="544"/>
      <c r="G837" s="545">
        <f>SUM(G835)</f>
        <v>0</v>
      </c>
      <c r="H837" s="543"/>
      <c r="I837" s="544"/>
      <c r="J837" s="545">
        <f>SUM((J835+M835+P835)/3)</f>
        <v>0</v>
      </c>
      <c r="K837" s="543"/>
      <c r="L837" s="543"/>
      <c r="M837" s="543"/>
      <c r="N837" s="543"/>
      <c r="O837" s="543"/>
      <c r="P837" s="543"/>
      <c r="Q837" s="543"/>
      <c r="R837" s="544"/>
      <c r="S837" s="545">
        <f>SUM(((S835*3)+V835+Y835)/5)</f>
        <v>0</v>
      </c>
      <c r="T837" s="543"/>
      <c r="U837" s="543"/>
      <c r="V837" s="543"/>
      <c r="W837" s="543"/>
      <c r="X837" s="543"/>
      <c r="Y837" s="543"/>
      <c r="Z837" s="543"/>
      <c r="AA837" s="544"/>
      <c r="AB837" s="519"/>
    </row>
    <row r="838" spans="1:28" ht="15.75" customHeight="1" thickBot="1">
      <c r="E838" s="145"/>
      <c r="F838" s="145"/>
      <c r="G838" s="145"/>
      <c r="H838" s="145"/>
      <c r="I838" s="145"/>
      <c r="J838" s="143"/>
      <c r="K838" s="143"/>
      <c r="L838" s="143"/>
      <c r="M838" s="143"/>
      <c r="N838" s="143"/>
      <c r="O838" s="143"/>
      <c r="P838" s="143"/>
      <c r="Q838" s="143"/>
      <c r="R838" s="143"/>
      <c r="S838" s="143"/>
      <c r="T838" s="143"/>
      <c r="U838" s="143"/>
      <c r="V838" s="143"/>
      <c r="W838" s="143"/>
      <c r="X838" s="143"/>
      <c r="Y838" s="143"/>
      <c r="Z838" s="143"/>
      <c r="AA838" s="143"/>
      <c r="AB838" s="145"/>
    </row>
    <row r="839" spans="1:28" ht="15.75" customHeight="1">
      <c r="A839" s="547" t="str">
        <f>T(A833)</f>
        <v>Derailment/Collision</v>
      </c>
      <c r="B839" s="548"/>
      <c r="C839" s="548"/>
      <c r="D839" s="549"/>
      <c r="E839" s="508" t="s">
        <v>45</v>
      </c>
      <c r="F839" s="509"/>
      <c r="G839" s="508" t="s">
        <v>3</v>
      </c>
      <c r="H839" s="512"/>
      <c r="I839" s="509"/>
      <c r="J839" s="514" t="s">
        <v>15</v>
      </c>
      <c r="K839" s="515"/>
      <c r="L839" s="515"/>
      <c r="M839" s="515"/>
      <c r="N839" s="515"/>
      <c r="O839" s="515"/>
      <c r="P839" s="515"/>
      <c r="Q839" s="515"/>
      <c r="R839" s="516"/>
      <c r="S839" s="514" t="s">
        <v>7</v>
      </c>
      <c r="T839" s="515"/>
      <c r="U839" s="515"/>
      <c r="V839" s="515"/>
      <c r="W839" s="515"/>
      <c r="X839" s="515"/>
      <c r="Y839" s="515"/>
      <c r="Z839" s="515"/>
      <c r="AA839" s="516"/>
      <c r="AB839" s="517">
        <f>SUM(((((J843+S843)/2)*G843)*E843))</f>
        <v>0</v>
      </c>
    </row>
    <row r="840" spans="1:28" ht="15.75" customHeight="1">
      <c r="A840" s="550"/>
      <c r="B840" s="551"/>
      <c r="C840" s="551"/>
      <c r="D840" s="552"/>
      <c r="E840" s="510"/>
      <c r="F840" s="511"/>
      <c r="G840" s="510"/>
      <c r="H840" s="513"/>
      <c r="I840" s="511"/>
      <c r="J840" s="520" t="s">
        <v>16</v>
      </c>
      <c r="K840" s="521"/>
      <c r="L840" s="522"/>
      <c r="M840" s="520" t="s">
        <v>17</v>
      </c>
      <c r="N840" s="521"/>
      <c r="O840" s="522"/>
      <c r="P840" s="520" t="s">
        <v>18</v>
      </c>
      <c r="Q840" s="521"/>
      <c r="R840" s="522"/>
      <c r="S840" s="520" t="s">
        <v>8</v>
      </c>
      <c r="T840" s="521"/>
      <c r="U840" s="522"/>
      <c r="V840" s="520" t="s">
        <v>13</v>
      </c>
      <c r="W840" s="521"/>
      <c r="X840" s="522"/>
      <c r="Y840" s="520" t="s">
        <v>149</v>
      </c>
      <c r="Z840" s="521"/>
      <c r="AA840" s="522"/>
      <c r="AB840" s="518"/>
    </row>
    <row r="841" spans="1:28" ht="15.75" customHeight="1">
      <c r="A841" s="523" t="str">
        <f>T(A611)</f>
        <v>Consist - Type 1</v>
      </c>
      <c r="B841" s="524"/>
      <c r="C841" s="141" t="str">
        <f>T(C611)</f>
        <v>LR</v>
      </c>
      <c r="D841" s="144">
        <f>SUM(D611)</f>
        <v>5</v>
      </c>
      <c r="E841" s="525">
        <v>1</v>
      </c>
      <c r="F841" s="526"/>
      <c r="G841" s="525">
        <f>SUM(G611)</f>
        <v>0</v>
      </c>
      <c r="H841" s="529"/>
      <c r="I841" s="526"/>
      <c r="J841" s="531">
        <v>0</v>
      </c>
      <c r="K841" s="532"/>
      <c r="L841" s="533"/>
      <c r="M841" s="531">
        <v>0</v>
      </c>
      <c r="N841" s="532"/>
      <c r="O841" s="533"/>
      <c r="P841" s="531">
        <v>0</v>
      </c>
      <c r="Q841" s="532"/>
      <c r="R841" s="533"/>
      <c r="S841" s="531">
        <v>0</v>
      </c>
      <c r="T841" s="532"/>
      <c r="U841" s="533"/>
      <c r="V841" s="531">
        <v>0</v>
      </c>
      <c r="W841" s="532"/>
      <c r="X841" s="533"/>
      <c r="Y841" s="531">
        <v>0</v>
      </c>
      <c r="Z841" s="532"/>
      <c r="AA841" s="533"/>
      <c r="AB841" s="518"/>
    </row>
    <row r="842" spans="1:28" ht="15.75" customHeight="1">
      <c r="A842" s="537" t="str">
        <f>T(A612)</f>
        <v/>
      </c>
      <c r="B842" s="538"/>
      <c r="C842" s="538"/>
      <c r="D842" s="539"/>
      <c r="E842" s="527"/>
      <c r="F842" s="528"/>
      <c r="G842" s="527"/>
      <c r="H842" s="530"/>
      <c r="I842" s="528"/>
      <c r="J842" s="534"/>
      <c r="K842" s="535"/>
      <c r="L842" s="536"/>
      <c r="M842" s="534"/>
      <c r="N842" s="535"/>
      <c r="O842" s="536"/>
      <c r="P842" s="534"/>
      <c r="Q842" s="535"/>
      <c r="R842" s="536"/>
      <c r="S842" s="534"/>
      <c r="T842" s="535"/>
      <c r="U842" s="536"/>
      <c r="V842" s="534"/>
      <c r="W842" s="535"/>
      <c r="X842" s="536"/>
      <c r="Y842" s="534"/>
      <c r="Z842" s="535"/>
      <c r="AA842" s="536"/>
      <c r="AB842" s="518"/>
    </row>
    <row r="843" spans="1:28" ht="15.75" customHeight="1" thickBot="1">
      <c r="A843" s="540"/>
      <c r="B843" s="541"/>
      <c r="C843" s="541"/>
      <c r="D843" s="542"/>
      <c r="E843" s="543">
        <f>SUM(E841)</f>
        <v>1</v>
      </c>
      <c r="F843" s="544"/>
      <c r="G843" s="545">
        <f>SUM(G841)</f>
        <v>0</v>
      </c>
      <c r="H843" s="543"/>
      <c r="I843" s="544"/>
      <c r="J843" s="545">
        <f>SUM((J841+M841+P841)/3)</f>
        <v>0</v>
      </c>
      <c r="K843" s="543"/>
      <c r="L843" s="543"/>
      <c r="M843" s="543"/>
      <c r="N843" s="543"/>
      <c r="O843" s="543"/>
      <c r="P843" s="543"/>
      <c r="Q843" s="543"/>
      <c r="R843" s="544"/>
      <c r="S843" s="545">
        <f>SUM(((S841*3)+V841+Y841)/5)</f>
        <v>0</v>
      </c>
      <c r="T843" s="543"/>
      <c r="U843" s="543"/>
      <c r="V843" s="543"/>
      <c r="W843" s="543"/>
      <c r="X843" s="543"/>
      <c r="Y843" s="543"/>
      <c r="Z843" s="543"/>
      <c r="AA843" s="544"/>
      <c r="AB843" s="519"/>
    </row>
    <row r="844" spans="1:28" ht="15.75" customHeight="1" thickBot="1">
      <c r="E844" s="145"/>
      <c r="F844" s="145"/>
      <c r="G844" s="145"/>
      <c r="H844" s="145"/>
      <c r="I844" s="145"/>
      <c r="J844" s="145"/>
      <c r="K844" s="145"/>
      <c r="L844" s="145"/>
      <c r="M844" s="145"/>
      <c r="N844" s="145"/>
      <c r="O844" s="145"/>
      <c r="P844" s="145"/>
      <c r="Q844" s="145"/>
      <c r="R844" s="145"/>
      <c r="S844" s="145"/>
      <c r="T844" s="145"/>
      <c r="U844" s="145"/>
      <c r="V844" s="145"/>
      <c r="W844" s="145"/>
      <c r="X844" s="145"/>
      <c r="Y844" s="145"/>
      <c r="Z844" s="145"/>
      <c r="AA844" s="145"/>
      <c r="AB844" s="145"/>
    </row>
    <row r="845" spans="1:28" ht="15.75" customHeight="1">
      <c r="A845" s="547" t="str">
        <f>T(A839)</f>
        <v>Derailment/Collision</v>
      </c>
      <c r="B845" s="548"/>
      <c r="C845" s="548"/>
      <c r="D845" s="549"/>
      <c r="E845" s="508" t="s">
        <v>45</v>
      </c>
      <c r="F845" s="509"/>
      <c r="G845" s="508" t="s">
        <v>3</v>
      </c>
      <c r="H845" s="512"/>
      <c r="I845" s="509"/>
      <c r="J845" s="514" t="s">
        <v>15</v>
      </c>
      <c r="K845" s="515"/>
      <c r="L845" s="515"/>
      <c r="M845" s="515"/>
      <c r="N845" s="515"/>
      <c r="O845" s="515"/>
      <c r="P845" s="515"/>
      <c r="Q845" s="515"/>
      <c r="R845" s="516"/>
      <c r="S845" s="514" t="s">
        <v>7</v>
      </c>
      <c r="T845" s="515"/>
      <c r="U845" s="515"/>
      <c r="V845" s="515"/>
      <c r="W845" s="515"/>
      <c r="X845" s="515"/>
      <c r="Y845" s="515"/>
      <c r="Z845" s="515"/>
      <c r="AA845" s="516"/>
      <c r="AB845" s="517">
        <f>SUM(((((J849+S849)/2)*G849)*E849))</f>
        <v>0</v>
      </c>
    </row>
    <row r="846" spans="1:28" ht="15.75" customHeight="1">
      <c r="A846" s="550"/>
      <c r="B846" s="551"/>
      <c r="C846" s="551"/>
      <c r="D846" s="552"/>
      <c r="E846" s="510"/>
      <c r="F846" s="511"/>
      <c r="G846" s="510"/>
      <c r="H846" s="513"/>
      <c r="I846" s="511"/>
      <c r="J846" s="520" t="s">
        <v>16</v>
      </c>
      <c r="K846" s="521"/>
      <c r="L846" s="522"/>
      <c r="M846" s="520" t="s">
        <v>17</v>
      </c>
      <c r="N846" s="521"/>
      <c r="O846" s="522"/>
      <c r="P846" s="520" t="s">
        <v>18</v>
      </c>
      <c r="Q846" s="521"/>
      <c r="R846" s="522"/>
      <c r="S846" s="520" t="s">
        <v>8</v>
      </c>
      <c r="T846" s="521"/>
      <c r="U846" s="522"/>
      <c r="V846" s="520" t="s">
        <v>13</v>
      </c>
      <c r="W846" s="521"/>
      <c r="X846" s="522"/>
      <c r="Y846" s="520" t="s">
        <v>149</v>
      </c>
      <c r="Z846" s="521"/>
      <c r="AA846" s="572"/>
      <c r="AB846" s="518"/>
    </row>
    <row r="847" spans="1:28" ht="15.75" customHeight="1">
      <c r="A847" s="523" t="str">
        <f>T(A617)</f>
        <v>Consist - Type 2</v>
      </c>
      <c r="B847" s="524"/>
      <c r="C847" s="141" t="str">
        <f>T(C617)</f>
        <v>LR</v>
      </c>
      <c r="D847" s="144">
        <f>SUM(D617)</f>
        <v>6</v>
      </c>
      <c r="E847" s="525">
        <v>1</v>
      </c>
      <c r="F847" s="526"/>
      <c r="G847" s="525">
        <f>SUM(G617)</f>
        <v>0</v>
      </c>
      <c r="H847" s="529"/>
      <c r="I847" s="526"/>
      <c r="J847" s="531">
        <v>0</v>
      </c>
      <c r="K847" s="532"/>
      <c r="L847" s="533"/>
      <c r="M847" s="531">
        <v>0</v>
      </c>
      <c r="N847" s="532"/>
      <c r="O847" s="533"/>
      <c r="P847" s="531">
        <v>0</v>
      </c>
      <c r="Q847" s="532"/>
      <c r="R847" s="533"/>
      <c r="S847" s="531">
        <v>0</v>
      </c>
      <c r="T847" s="532"/>
      <c r="U847" s="533"/>
      <c r="V847" s="531">
        <v>0</v>
      </c>
      <c r="W847" s="532"/>
      <c r="X847" s="533"/>
      <c r="Y847" s="531">
        <v>0</v>
      </c>
      <c r="Z847" s="532"/>
      <c r="AA847" s="533"/>
      <c r="AB847" s="518"/>
    </row>
    <row r="848" spans="1:28" ht="15.75" customHeight="1">
      <c r="A848" s="537" t="str">
        <f>T(A618)</f>
        <v/>
      </c>
      <c r="B848" s="538"/>
      <c r="C848" s="538"/>
      <c r="D848" s="539"/>
      <c r="E848" s="527"/>
      <c r="F848" s="528"/>
      <c r="G848" s="527"/>
      <c r="H848" s="530"/>
      <c r="I848" s="528"/>
      <c r="J848" s="534"/>
      <c r="K848" s="535"/>
      <c r="L848" s="536"/>
      <c r="M848" s="534"/>
      <c r="N848" s="535"/>
      <c r="O848" s="536"/>
      <c r="P848" s="534"/>
      <c r="Q848" s="535"/>
      <c r="R848" s="536"/>
      <c r="S848" s="534"/>
      <c r="T848" s="535"/>
      <c r="U848" s="536"/>
      <c r="V848" s="534"/>
      <c r="W848" s="535"/>
      <c r="X848" s="536"/>
      <c r="Y848" s="534"/>
      <c r="Z848" s="535"/>
      <c r="AA848" s="536"/>
      <c r="AB848" s="518"/>
    </row>
    <row r="849" spans="1:28" ht="15.75" customHeight="1" thickBot="1">
      <c r="A849" s="540"/>
      <c r="B849" s="541"/>
      <c r="C849" s="541"/>
      <c r="D849" s="542"/>
      <c r="E849" s="543">
        <f>SUM(E847)</f>
        <v>1</v>
      </c>
      <c r="F849" s="544"/>
      <c r="G849" s="545">
        <f>SUM(G847)</f>
        <v>0</v>
      </c>
      <c r="H849" s="543"/>
      <c r="I849" s="544"/>
      <c r="J849" s="545">
        <f>SUM((J847+M847+P847)/3)</f>
        <v>0</v>
      </c>
      <c r="K849" s="543"/>
      <c r="L849" s="543"/>
      <c r="M849" s="543"/>
      <c r="N849" s="543"/>
      <c r="O849" s="543"/>
      <c r="P849" s="543"/>
      <c r="Q849" s="543"/>
      <c r="R849" s="544"/>
      <c r="S849" s="545">
        <f>SUM(((S847*3)+V847+Y847)/5)</f>
        <v>0</v>
      </c>
      <c r="T849" s="543"/>
      <c r="U849" s="543"/>
      <c r="V849" s="543"/>
      <c r="W849" s="543"/>
      <c r="X849" s="543"/>
      <c r="Y849" s="543"/>
      <c r="Z849" s="543"/>
      <c r="AA849" s="544"/>
      <c r="AB849" s="519"/>
    </row>
    <row r="850" spans="1:28" ht="15.75" customHeight="1" thickBot="1">
      <c r="E850" s="145"/>
      <c r="F850" s="145"/>
      <c r="G850" s="145"/>
      <c r="H850" s="145"/>
      <c r="I850" s="145"/>
      <c r="J850" s="143"/>
      <c r="K850" s="143"/>
      <c r="L850" s="143"/>
      <c r="M850" s="143"/>
      <c r="N850" s="143"/>
      <c r="O850" s="143"/>
      <c r="P850" s="143"/>
      <c r="Q850" s="143"/>
      <c r="R850" s="143"/>
      <c r="S850" s="143"/>
      <c r="T850" s="143"/>
      <c r="U850" s="143"/>
      <c r="V850" s="143"/>
      <c r="W850" s="143"/>
      <c r="X850" s="143"/>
      <c r="Y850" s="143"/>
      <c r="Z850" s="143"/>
      <c r="AA850" s="143"/>
      <c r="AB850" s="145"/>
    </row>
    <row r="851" spans="1:28" ht="15.75" customHeight="1">
      <c r="A851" s="547" t="str">
        <f>T(A845)</f>
        <v>Derailment/Collision</v>
      </c>
      <c r="B851" s="548"/>
      <c r="C851" s="548"/>
      <c r="D851" s="549"/>
      <c r="E851" s="508" t="s">
        <v>45</v>
      </c>
      <c r="F851" s="509"/>
      <c r="G851" s="508" t="s">
        <v>3</v>
      </c>
      <c r="H851" s="512"/>
      <c r="I851" s="509"/>
      <c r="J851" s="514" t="s">
        <v>15</v>
      </c>
      <c r="K851" s="515"/>
      <c r="L851" s="515"/>
      <c r="M851" s="515"/>
      <c r="N851" s="515"/>
      <c r="O851" s="515"/>
      <c r="P851" s="515"/>
      <c r="Q851" s="515"/>
      <c r="R851" s="516"/>
      <c r="S851" s="514" t="s">
        <v>7</v>
      </c>
      <c r="T851" s="515"/>
      <c r="U851" s="515"/>
      <c r="V851" s="515"/>
      <c r="W851" s="515"/>
      <c r="X851" s="515"/>
      <c r="Y851" s="515"/>
      <c r="Z851" s="515"/>
      <c r="AA851" s="516"/>
      <c r="AB851" s="517">
        <f>SUM(((((J855+S855)/2)*G855)*E855))</f>
        <v>0</v>
      </c>
    </row>
    <row r="852" spans="1:28" ht="15.75" customHeight="1">
      <c r="A852" s="550"/>
      <c r="B852" s="551"/>
      <c r="C852" s="551"/>
      <c r="D852" s="552"/>
      <c r="E852" s="510"/>
      <c r="F852" s="511"/>
      <c r="G852" s="510"/>
      <c r="H852" s="513"/>
      <c r="I852" s="511"/>
      <c r="J852" s="520" t="s">
        <v>16</v>
      </c>
      <c r="K852" s="521"/>
      <c r="L852" s="522"/>
      <c r="M852" s="520" t="s">
        <v>17</v>
      </c>
      <c r="N852" s="521"/>
      <c r="O852" s="522"/>
      <c r="P852" s="520" t="s">
        <v>18</v>
      </c>
      <c r="Q852" s="521"/>
      <c r="R852" s="522"/>
      <c r="S852" s="520" t="s">
        <v>8</v>
      </c>
      <c r="T852" s="521"/>
      <c r="U852" s="522"/>
      <c r="V852" s="520" t="s">
        <v>13</v>
      </c>
      <c r="W852" s="521"/>
      <c r="X852" s="522"/>
      <c r="Y852" s="520" t="s">
        <v>149</v>
      </c>
      <c r="Z852" s="521"/>
      <c r="AA852" s="522"/>
      <c r="AB852" s="518"/>
    </row>
    <row r="853" spans="1:28" ht="15.75" customHeight="1">
      <c r="A853" s="523" t="str">
        <f>T(A623)</f>
        <v>Primary Control Center</v>
      </c>
      <c r="B853" s="524"/>
      <c r="C853" s="141" t="str">
        <f>T(C623)</f>
        <v>LR</v>
      </c>
      <c r="D853" s="144">
        <f>SUM(D623)</f>
        <v>7</v>
      </c>
      <c r="E853" s="525">
        <v>1</v>
      </c>
      <c r="F853" s="526"/>
      <c r="G853" s="525">
        <f>SUM(G623)</f>
        <v>0</v>
      </c>
      <c r="H853" s="529"/>
      <c r="I853" s="526"/>
      <c r="J853" s="531">
        <v>0</v>
      </c>
      <c r="K853" s="532"/>
      <c r="L853" s="533"/>
      <c r="M853" s="531">
        <v>0</v>
      </c>
      <c r="N853" s="532"/>
      <c r="O853" s="533"/>
      <c r="P853" s="531">
        <v>0</v>
      </c>
      <c r="Q853" s="532"/>
      <c r="R853" s="533"/>
      <c r="S853" s="531">
        <v>0</v>
      </c>
      <c r="T853" s="532"/>
      <c r="U853" s="533"/>
      <c r="V853" s="531">
        <v>0</v>
      </c>
      <c r="W853" s="532"/>
      <c r="X853" s="533"/>
      <c r="Y853" s="531">
        <v>0</v>
      </c>
      <c r="Z853" s="532"/>
      <c r="AA853" s="533"/>
      <c r="AB853" s="518"/>
    </row>
    <row r="854" spans="1:28" ht="15.75" customHeight="1">
      <c r="A854" s="537" t="str">
        <f>T(A624)</f>
        <v/>
      </c>
      <c r="B854" s="538"/>
      <c r="C854" s="538"/>
      <c r="D854" s="539"/>
      <c r="E854" s="527"/>
      <c r="F854" s="528"/>
      <c r="G854" s="527"/>
      <c r="H854" s="530"/>
      <c r="I854" s="528"/>
      <c r="J854" s="534"/>
      <c r="K854" s="535"/>
      <c r="L854" s="536"/>
      <c r="M854" s="534"/>
      <c r="N854" s="535"/>
      <c r="O854" s="536"/>
      <c r="P854" s="534"/>
      <c r="Q854" s="535"/>
      <c r="R854" s="536"/>
      <c r="S854" s="534"/>
      <c r="T854" s="535"/>
      <c r="U854" s="536"/>
      <c r="V854" s="534"/>
      <c r="W854" s="535"/>
      <c r="X854" s="536"/>
      <c r="Y854" s="534"/>
      <c r="Z854" s="535"/>
      <c r="AA854" s="536"/>
      <c r="AB854" s="518"/>
    </row>
    <row r="855" spans="1:28" ht="15.75" customHeight="1" thickBot="1">
      <c r="A855" s="540"/>
      <c r="B855" s="541"/>
      <c r="C855" s="541"/>
      <c r="D855" s="542"/>
      <c r="E855" s="543">
        <f>SUM(E853)</f>
        <v>1</v>
      </c>
      <c r="F855" s="544"/>
      <c r="G855" s="545">
        <f>SUM(G853)</f>
        <v>0</v>
      </c>
      <c r="H855" s="543"/>
      <c r="I855" s="544"/>
      <c r="J855" s="545">
        <f>SUM((J853+M853+P853)/3)</f>
        <v>0</v>
      </c>
      <c r="K855" s="543"/>
      <c r="L855" s="543"/>
      <c r="M855" s="543"/>
      <c r="N855" s="543"/>
      <c r="O855" s="543"/>
      <c r="P855" s="543"/>
      <c r="Q855" s="543"/>
      <c r="R855" s="544"/>
      <c r="S855" s="545">
        <f>SUM(((S853*3)+V853+Y853)/5)</f>
        <v>0</v>
      </c>
      <c r="T855" s="543"/>
      <c r="U855" s="543"/>
      <c r="V855" s="543"/>
      <c r="W855" s="543"/>
      <c r="X855" s="543"/>
      <c r="Y855" s="543"/>
      <c r="Z855" s="543"/>
      <c r="AA855" s="544"/>
      <c r="AB855" s="519"/>
    </row>
    <row r="856" spans="1:28" ht="15.75" customHeight="1" thickBot="1">
      <c r="E856" s="145"/>
      <c r="F856" s="145"/>
      <c r="G856" s="145"/>
      <c r="H856" s="145"/>
      <c r="I856" s="145"/>
      <c r="J856" s="143"/>
      <c r="K856" s="143"/>
      <c r="L856" s="143"/>
      <c r="M856" s="143"/>
      <c r="N856" s="143"/>
      <c r="O856" s="143"/>
      <c r="P856" s="143"/>
      <c r="Q856" s="143"/>
      <c r="R856" s="143"/>
      <c r="S856" s="143"/>
      <c r="T856" s="143"/>
      <c r="U856" s="143"/>
      <c r="V856" s="143"/>
      <c r="W856" s="143"/>
      <c r="X856" s="143"/>
      <c r="Y856" s="143"/>
      <c r="Z856" s="143"/>
      <c r="AA856" s="143"/>
    </row>
    <row r="857" spans="1:28" ht="15.75" customHeight="1">
      <c r="A857" s="547" t="str">
        <f>T(A851)</f>
        <v>Derailment/Collision</v>
      </c>
      <c r="B857" s="548"/>
      <c r="C857" s="548"/>
      <c r="D857" s="549"/>
      <c r="E857" s="508" t="s">
        <v>45</v>
      </c>
      <c r="F857" s="509"/>
      <c r="G857" s="508" t="s">
        <v>3</v>
      </c>
      <c r="H857" s="512"/>
      <c r="I857" s="509"/>
      <c r="J857" s="514" t="s">
        <v>15</v>
      </c>
      <c r="K857" s="515"/>
      <c r="L857" s="515"/>
      <c r="M857" s="515"/>
      <c r="N857" s="515"/>
      <c r="O857" s="515"/>
      <c r="P857" s="515"/>
      <c r="Q857" s="515"/>
      <c r="R857" s="516"/>
      <c r="S857" s="514" t="s">
        <v>7</v>
      </c>
      <c r="T857" s="515"/>
      <c r="U857" s="515"/>
      <c r="V857" s="515"/>
      <c r="W857" s="515"/>
      <c r="X857" s="515"/>
      <c r="Y857" s="515"/>
      <c r="Z857" s="515"/>
      <c r="AA857" s="516"/>
      <c r="AB857" s="517">
        <f>SUM(((((J861+S861)/2)*G861)*E861))</f>
        <v>0</v>
      </c>
    </row>
    <row r="858" spans="1:28" ht="15.75" customHeight="1">
      <c r="A858" s="550"/>
      <c r="B858" s="551"/>
      <c r="C858" s="551"/>
      <c r="D858" s="552"/>
      <c r="E858" s="510"/>
      <c r="F858" s="511"/>
      <c r="G858" s="510"/>
      <c r="H858" s="513"/>
      <c r="I858" s="511"/>
      <c r="J858" s="520" t="s">
        <v>16</v>
      </c>
      <c r="K858" s="521"/>
      <c r="L858" s="522"/>
      <c r="M858" s="520" t="s">
        <v>17</v>
      </c>
      <c r="N858" s="521"/>
      <c r="O858" s="522"/>
      <c r="P858" s="520" t="s">
        <v>18</v>
      </c>
      <c r="Q858" s="521"/>
      <c r="R858" s="522"/>
      <c r="S858" s="520" t="s">
        <v>8</v>
      </c>
      <c r="T858" s="521"/>
      <c r="U858" s="522"/>
      <c r="V858" s="520" t="s">
        <v>13</v>
      </c>
      <c r="W858" s="521"/>
      <c r="X858" s="522"/>
      <c r="Y858" s="520" t="s">
        <v>149</v>
      </c>
      <c r="Z858" s="521"/>
      <c r="AA858" s="522"/>
      <c r="AB858" s="518"/>
    </row>
    <row r="859" spans="1:28" ht="15.75" customHeight="1">
      <c r="A859" s="523" t="str">
        <f>T(A629)</f>
        <v>Cyber Systems</v>
      </c>
      <c r="B859" s="524"/>
      <c r="C859" s="141" t="str">
        <f>T(C629)</f>
        <v>LR</v>
      </c>
      <c r="D859" s="144">
        <f>SUM(D629)</f>
        <v>8</v>
      </c>
      <c r="E859" s="525">
        <v>1</v>
      </c>
      <c r="F859" s="526"/>
      <c r="G859" s="525">
        <f>SUM(G629)</f>
        <v>0</v>
      </c>
      <c r="H859" s="529"/>
      <c r="I859" s="526"/>
      <c r="J859" s="531">
        <v>0</v>
      </c>
      <c r="K859" s="532"/>
      <c r="L859" s="533"/>
      <c r="M859" s="531">
        <v>0</v>
      </c>
      <c r="N859" s="532"/>
      <c r="O859" s="533"/>
      <c r="P859" s="531">
        <v>0</v>
      </c>
      <c r="Q859" s="532"/>
      <c r="R859" s="533"/>
      <c r="S859" s="531">
        <v>0</v>
      </c>
      <c r="T859" s="532"/>
      <c r="U859" s="533"/>
      <c r="V859" s="531">
        <v>0</v>
      </c>
      <c r="W859" s="532"/>
      <c r="X859" s="533"/>
      <c r="Y859" s="531">
        <v>0</v>
      </c>
      <c r="Z859" s="532"/>
      <c r="AA859" s="533"/>
      <c r="AB859" s="518"/>
    </row>
    <row r="860" spans="1:28" ht="15.75" customHeight="1">
      <c r="A860" s="537" t="str">
        <f>T(A630)</f>
        <v/>
      </c>
      <c r="B860" s="538"/>
      <c r="C860" s="538"/>
      <c r="D860" s="539"/>
      <c r="E860" s="527"/>
      <c r="F860" s="528"/>
      <c r="G860" s="527"/>
      <c r="H860" s="530"/>
      <c r="I860" s="528"/>
      <c r="J860" s="534"/>
      <c r="K860" s="535"/>
      <c r="L860" s="536"/>
      <c r="M860" s="534"/>
      <c r="N860" s="535"/>
      <c r="O860" s="536"/>
      <c r="P860" s="534"/>
      <c r="Q860" s="535"/>
      <c r="R860" s="536"/>
      <c r="S860" s="534"/>
      <c r="T860" s="535"/>
      <c r="U860" s="536"/>
      <c r="V860" s="534"/>
      <c r="W860" s="535"/>
      <c r="X860" s="536"/>
      <c r="Y860" s="534"/>
      <c r="Z860" s="535"/>
      <c r="AA860" s="536"/>
      <c r="AB860" s="518"/>
    </row>
    <row r="861" spans="1:28" ht="15.75" customHeight="1" thickBot="1">
      <c r="A861" s="540"/>
      <c r="B861" s="541"/>
      <c r="C861" s="541"/>
      <c r="D861" s="542"/>
      <c r="E861" s="543">
        <f>SUM(E859)</f>
        <v>1</v>
      </c>
      <c r="F861" s="544"/>
      <c r="G861" s="545">
        <f>SUM(G859)</f>
        <v>0</v>
      </c>
      <c r="H861" s="543"/>
      <c r="I861" s="544"/>
      <c r="J861" s="545">
        <f>SUM((J859+M859+P859)/3)</f>
        <v>0</v>
      </c>
      <c r="K861" s="543"/>
      <c r="L861" s="543"/>
      <c r="M861" s="543"/>
      <c r="N861" s="543"/>
      <c r="O861" s="543"/>
      <c r="P861" s="543"/>
      <c r="Q861" s="543"/>
      <c r="R861" s="544"/>
      <c r="S861" s="545">
        <f>SUM(((S859*3)+V859+Y859)/5)</f>
        <v>0</v>
      </c>
      <c r="T861" s="543"/>
      <c r="U861" s="543"/>
      <c r="V861" s="543"/>
      <c r="W861" s="543"/>
      <c r="X861" s="543"/>
      <c r="Y861" s="543"/>
      <c r="Z861" s="543"/>
      <c r="AA861" s="544"/>
      <c r="AB861" s="519"/>
    </row>
    <row r="862" spans="1:28" ht="15.75" customHeight="1" thickBot="1">
      <c r="E862" s="145"/>
      <c r="F862" s="145"/>
      <c r="G862" s="145"/>
      <c r="H862" s="145"/>
      <c r="I862" s="145"/>
      <c r="J862" s="145"/>
      <c r="K862" s="145"/>
      <c r="L862" s="145"/>
      <c r="M862" s="145"/>
      <c r="N862" s="145"/>
      <c r="O862" s="145"/>
      <c r="P862" s="145"/>
      <c r="Q862" s="145"/>
      <c r="R862" s="145"/>
      <c r="S862" s="145"/>
      <c r="T862" s="145"/>
      <c r="U862" s="145"/>
      <c r="V862" s="145"/>
      <c r="W862" s="145"/>
      <c r="X862" s="145"/>
      <c r="Y862" s="145"/>
      <c r="Z862" s="145"/>
      <c r="AA862" s="145"/>
    </row>
    <row r="863" spans="1:28" ht="15.75" customHeight="1">
      <c r="A863" s="547" t="str">
        <f>T(A851)</f>
        <v>Derailment/Collision</v>
      </c>
      <c r="B863" s="548"/>
      <c r="C863" s="548"/>
      <c r="D863" s="549"/>
      <c r="E863" s="508" t="s">
        <v>45</v>
      </c>
      <c r="F863" s="509"/>
      <c r="G863" s="508" t="s">
        <v>3</v>
      </c>
      <c r="H863" s="512"/>
      <c r="I863" s="509"/>
      <c r="J863" s="514" t="s">
        <v>15</v>
      </c>
      <c r="K863" s="515"/>
      <c r="L863" s="515"/>
      <c r="M863" s="515"/>
      <c r="N863" s="515"/>
      <c r="O863" s="515"/>
      <c r="P863" s="515"/>
      <c r="Q863" s="515"/>
      <c r="R863" s="516"/>
      <c r="S863" s="514" t="s">
        <v>7</v>
      </c>
      <c r="T863" s="515"/>
      <c r="U863" s="515"/>
      <c r="V863" s="515"/>
      <c r="W863" s="515"/>
      <c r="X863" s="515"/>
      <c r="Y863" s="515"/>
      <c r="Z863" s="515"/>
      <c r="AA863" s="516"/>
      <c r="AB863" s="517">
        <f>SUM(((((J867+S867)/2)*G867)*E867))</f>
        <v>0</v>
      </c>
    </row>
    <row r="864" spans="1:28" ht="15.75" customHeight="1">
      <c r="A864" s="550"/>
      <c r="B864" s="551"/>
      <c r="C864" s="551"/>
      <c r="D864" s="552"/>
      <c r="E864" s="510"/>
      <c r="F864" s="511"/>
      <c r="G864" s="510"/>
      <c r="H864" s="513"/>
      <c r="I864" s="511"/>
      <c r="J864" s="520" t="s">
        <v>16</v>
      </c>
      <c r="K864" s="521"/>
      <c r="L864" s="522"/>
      <c r="M864" s="520" t="s">
        <v>17</v>
      </c>
      <c r="N864" s="521"/>
      <c r="O864" s="522"/>
      <c r="P864" s="520" t="s">
        <v>18</v>
      </c>
      <c r="Q864" s="521"/>
      <c r="R864" s="522"/>
      <c r="S864" s="520" t="s">
        <v>8</v>
      </c>
      <c r="T864" s="521"/>
      <c r="U864" s="522"/>
      <c r="V864" s="520" t="s">
        <v>13</v>
      </c>
      <c r="W864" s="521"/>
      <c r="X864" s="522"/>
      <c r="Y864" s="520" t="s">
        <v>149</v>
      </c>
      <c r="Z864" s="521"/>
      <c r="AA864" s="572"/>
      <c r="AB864" s="518"/>
    </row>
    <row r="865" spans="1:28" ht="15.75" customHeight="1">
      <c r="A865" s="523" t="str">
        <f>T(A635)</f>
        <v>Right of Way (ROW)</v>
      </c>
      <c r="B865" s="524"/>
      <c r="C865" s="141" t="str">
        <f>T(C635)</f>
        <v>LR</v>
      </c>
      <c r="D865" s="144">
        <f>SUM(D635)</f>
        <v>9</v>
      </c>
      <c r="E865" s="525">
        <v>1</v>
      </c>
      <c r="F865" s="526"/>
      <c r="G865" s="525">
        <f>SUM(G635)</f>
        <v>0</v>
      </c>
      <c r="H865" s="529"/>
      <c r="I865" s="526"/>
      <c r="J865" s="531">
        <v>0</v>
      </c>
      <c r="K865" s="532"/>
      <c r="L865" s="533"/>
      <c r="M865" s="531">
        <v>0</v>
      </c>
      <c r="N865" s="532"/>
      <c r="O865" s="533"/>
      <c r="P865" s="531">
        <v>0</v>
      </c>
      <c r="Q865" s="532"/>
      <c r="R865" s="533"/>
      <c r="S865" s="531">
        <v>0</v>
      </c>
      <c r="T865" s="532"/>
      <c r="U865" s="533"/>
      <c r="V865" s="531">
        <v>0</v>
      </c>
      <c r="W865" s="532"/>
      <c r="X865" s="533"/>
      <c r="Y865" s="531">
        <v>0</v>
      </c>
      <c r="Z865" s="532"/>
      <c r="AA865" s="533"/>
      <c r="AB865" s="518"/>
    </row>
    <row r="866" spans="1:28" ht="15.75" customHeight="1">
      <c r="A866" s="537" t="str">
        <f>T(A636)</f>
        <v/>
      </c>
      <c r="B866" s="538"/>
      <c r="C866" s="538"/>
      <c r="D866" s="539"/>
      <c r="E866" s="527"/>
      <c r="F866" s="528"/>
      <c r="G866" s="527"/>
      <c r="H866" s="530"/>
      <c r="I866" s="528"/>
      <c r="J866" s="534"/>
      <c r="K866" s="535"/>
      <c r="L866" s="536"/>
      <c r="M866" s="534"/>
      <c r="N866" s="535"/>
      <c r="O866" s="536"/>
      <c r="P866" s="534"/>
      <c r="Q866" s="535"/>
      <c r="R866" s="536"/>
      <c r="S866" s="534"/>
      <c r="T866" s="535"/>
      <c r="U866" s="536"/>
      <c r="V866" s="534"/>
      <c r="W866" s="535"/>
      <c r="X866" s="536"/>
      <c r="Y866" s="534"/>
      <c r="Z866" s="535"/>
      <c r="AA866" s="536"/>
      <c r="AB866" s="518"/>
    </row>
    <row r="867" spans="1:28" ht="15.75" customHeight="1" thickBot="1">
      <c r="A867" s="540"/>
      <c r="B867" s="541"/>
      <c r="C867" s="541"/>
      <c r="D867" s="542"/>
      <c r="E867" s="543">
        <f>SUM(E865)</f>
        <v>1</v>
      </c>
      <c r="F867" s="544"/>
      <c r="G867" s="545">
        <f>SUM(G865)</f>
        <v>0</v>
      </c>
      <c r="H867" s="543"/>
      <c r="I867" s="544"/>
      <c r="J867" s="545">
        <f>SUM((J865+M865+P865)/3)</f>
        <v>0</v>
      </c>
      <c r="K867" s="543"/>
      <c r="L867" s="543"/>
      <c r="M867" s="543"/>
      <c r="N867" s="543"/>
      <c r="O867" s="543"/>
      <c r="P867" s="543"/>
      <c r="Q867" s="543"/>
      <c r="R867" s="544"/>
      <c r="S867" s="545">
        <f>SUM(((S865*3)+V865+Y865)/5)</f>
        <v>0</v>
      </c>
      <c r="T867" s="543"/>
      <c r="U867" s="543"/>
      <c r="V867" s="543"/>
      <c r="W867" s="543"/>
      <c r="X867" s="543"/>
      <c r="Y867" s="543"/>
      <c r="Z867" s="543"/>
      <c r="AA867" s="544"/>
      <c r="AB867" s="519"/>
    </row>
    <row r="868" spans="1:28" ht="15.75" customHeight="1" thickBot="1">
      <c r="E868" s="145"/>
      <c r="F868" s="145"/>
      <c r="G868" s="145"/>
      <c r="H868" s="145"/>
      <c r="I868" s="145"/>
      <c r="J868" s="143"/>
      <c r="K868" s="143"/>
      <c r="L868" s="143"/>
      <c r="M868" s="143"/>
      <c r="N868" s="143"/>
      <c r="O868" s="143"/>
      <c r="P868" s="143"/>
      <c r="Q868" s="143"/>
      <c r="R868" s="143"/>
      <c r="S868" s="143"/>
      <c r="T868" s="143"/>
      <c r="U868" s="143"/>
      <c r="V868" s="143"/>
      <c r="W868" s="143"/>
      <c r="X868" s="143"/>
      <c r="Y868" s="143"/>
      <c r="Z868" s="143"/>
      <c r="AA868" s="143"/>
    </row>
    <row r="869" spans="1:28" ht="15.75" customHeight="1">
      <c r="A869" s="547" t="str">
        <f>T(A851)</f>
        <v>Derailment/Collision</v>
      </c>
      <c r="B869" s="548"/>
      <c r="C869" s="548"/>
      <c r="D869" s="549"/>
      <c r="E869" s="508" t="s">
        <v>45</v>
      </c>
      <c r="F869" s="509"/>
      <c r="G869" s="508" t="s">
        <v>3</v>
      </c>
      <c r="H869" s="512"/>
      <c r="I869" s="509"/>
      <c r="J869" s="514" t="s">
        <v>15</v>
      </c>
      <c r="K869" s="515"/>
      <c r="L869" s="515"/>
      <c r="M869" s="515"/>
      <c r="N869" s="515"/>
      <c r="O869" s="515"/>
      <c r="P869" s="515"/>
      <c r="Q869" s="515"/>
      <c r="R869" s="516"/>
      <c r="S869" s="514" t="s">
        <v>7</v>
      </c>
      <c r="T869" s="515"/>
      <c r="U869" s="515"/>
      <c r="V869" s="515"/>
      <c r="W869" s="515"/>
      <c r="X869" s="515"/>
      <c r="Y869" s="515"/>
      <c r="Z869" s="515"/>
      <c r="AA869" s="516"/>
      <c r="AB869" s="517">
        <f>SUM(((((J873+S873)/2)*G873)*E873))</f>
        <v>0</v>
      </c>
    </row>
    <row r="870" spans="1:28" ht="15.75" customHeight="1">
      <c r="A870" s="550"/>
      <c r="B870" s="551"/>
      <c r="C870" s="551"/>
      <c r="D870" s="552"/>
      <c r="E870" s="510"/>
      <c r="F870" s="511"/>
      <c r="G870" s="510"/>
      <c r="H870" s="513"/>
      <c r="I870" s="511"/>
      <c r="J870" s="520" t="s">
        <v>16</v>
      </c>
      <c r="K870" s="521"/>
      <c r="L870" s="522"/>
      <c r="M870" s="520" t="s">
        <v>17</v>
      </c>
      <c r="N870" s="521"/>
      <c r="O870" s="522"/>
      <c r="P870" s="520" t="s">
        <v>18</v>
      </c>
      <c r="Q870" s="521"/>
      <c r="R870" s="522"/>
      <c r="S870" s="520" t="s">
        <v>8</v>
      </c>
      <c r="T870" s="521"/>
      <c r="U870" s="522"/>
      <c r="V870" s="520" t="s">
        <v>13</v>
      </c>
      <c r="W870" s="521"/>
      <c r="X870" s="522"/>
      <c r="Y870" s="520" t="s">
        <v>149</v>
      </c>
      <c r="Z870" s="521"/>
      <c r="AA870" s="522"/>
      <c r="AB870" s="518"/>
    </row>
    <row r="871" spans="1:28" ht="15.75" customHeight="1">
      <c r="A871" s="523" t="str">
        <f>T(A641)</f>
        <v>Signals &amp; PTC</v>
      </c>
      <c r="B871" s="524"/>
      <c r="C871" s="141" t="str">
        <f>T(C641)</f>
        <v>LR</v>
      </c>
      <c r="D871" s="144">
        <f>SUM(D641)</f>
        <v>10</v>
      </c>
      <c r="E871" s="525">
        <v>1</v>
      </c>
      <c r="F871" s="526"/>
      <c r="G871" s="525">
        <f>SUM(G641)</f>
        <v>0</v>
      </c>
      <c r="H871" s="529"/>
      <c r="I871" s="526"/>
      <c r="J871" s="531">
        <v>0</v>
      </c>
      <c r="K871" s="532"/>
      <c r="L871" s="533"/>
      <c r="M871" s="531">
        <v>0</v>
      </c>
      <c r="N871" s="532"/>
      <c r="O871" s="533"/>
      <c r="P871" s="531">
        <v>0</v>
      </c>
      <c r="Q871" s="532"/>
      <c r="R871" s="533"/>
      <c r="S871" s="531">
        <v>0</v>
      </c>
      <c r="T871" s="532"/>
      <c r="U871" s="533"/>
      <c r="V871" s="531">
        <v>0</v>
      </c>
      <c r="W871" s="532"/>
      <c r="X871" s="533"/>
      <c r="Y871" s="531">
        <v>0</v>
      </c>
      <c r="Z871" s="532"/>
      <c r="AA871" s="533"/>
      <c r="AB871" s="518"/>
    </row>
    <row r="872" spans="1:28" ht="15.75" customHeight="1">
      <c r="A872" s="537" t="str">
        <f>T(A642)</f>
        <v/>
      </c>
      <c r="B872" s="538"/>
      <c r="C872" s="538"/>
      <c r="D872" s="539"/>
      <c r="E872" s="527"/>
      <c r="F872" s="528"/>
      <c r="G872" s="527"/>
      <c r="H872" s="530"/>
      <c r="I872" s="528"/>
      <c r="J872" s="534"/>
      <c r="K872" s="535"/>
      <c r="L872" s="536"/>
      <c r="M872" s="534"/>
      <c r="N872" s="535"/>
      <c r="O872" s="536"/>
      <c r="P872" s="534"/>
      <c r="Q872" s="535"/>
      <c r="R872" s="536"/>
      <c r="S872" s="534"/>
      <c r="T872" s="535"/>
      <c r="U872" s="536"/>
      <c r="V872" s="534"/>
      <c r="W872" s="535"/>
      <c r="X872" s="536"/>
      <c r="Y872" s="534"/>
      <c r="Z872" s="535"/>
      <c r="AA872" s="536"/>
      <c r="AB872" s="518"/>
    </row>
    <row r="873" spans="1:28" ht="15.75" customHeight="1" thickBot="1">
      <c r="A873" s="540"/>
      <c r="B873" s="541"/>
      <c r="C873" s="541"/>
      <c r="D873" s="542"/>
      <c r="E873" s="543">
        <f>SUM(E871)</f>
        <v>1</v>
      </c>
      <c r="F873" s="544"/>
      <c r="G873" s="545">
        <f>SUM(G871)</f>
        <v>0</v>
      </c>
      <c r="H873" s="543"/>
      <c r="I873" s="544"/>
      <c r="J873" s="545">
        <f>SUM((J871+M871+P871)/3)</f>
        <v>0</v>
      </c>
      <c r="K873" s="543"/>
      <c r="L873" s="543"/>
      <c r="M873" s="543"/>
      <c r="N873" s="543"/>
      <c r="O873" s="543"/>
      <c r="P873" s="543"/>
      <c r="Q873" s="543"/>
      <c r="R873" s="544"/>
      <c r="S873" s="545">
        <f>SUM(((S871*3)+V871+Y871)/5)</f>
        <v>0</v>
      </c>
      <c r="T873" s="543"/>
      <c r="U873" s="543"/>
      <c r="V873" s="543"/>
      <c r="W873" s="543"/>
      <c r="X873" s="543"/>
      <c r="Y873" s="543"/>
      <c r="Z873" s="543"/>
      <c r="AA873" s="544"/>
      <c r="AB873" s="519"/>
    </row>
    <row r="874" spans="1:28" ht="15.75" customHeight="1" thickBot="1">
      <c r="J874" s="143"/>
      <c r="K874" s="143"/>
      <c r="L874" s="143"/>
      <c r="M874" s="143"/>
      <c r="N874" s="143"/>
      <c r="O874" s="143"/>
      <c r="P874" s="143"/>
      <c r="Q874" s="143"/>
      <c r="R874" s="143"/>
      <c r="S874" s="143"/>
      <c r="T874" s="143"/>
      <c r="U874" s="143"/>
      <c r="V874" s="143"/>
      <c r="W874" s="143"/>
      <c r="X874" s="143"/>
      <c r="Y874" s="143"/>
      <c r="Z874" s="143"/>
      <c r="AA874" s="143"/>
    </row>
    <row r="875" spans="1:28" ht="15.75" customHeight="1">
      <c r="A875" s="547" t="str">
        <f>T(A869)</f>
        <v>Derailment/Collision</v>
      </c>
      <c r="B875" s="548"/>
      <c r="C875" s="548"/>
      <c r="D875" s="549"/>
      <c r="E875" s="508" t="s">
        <v>45</v>
      </c>
      <c r="F875" s="509"/>
      <c r="G875" s="508" t="s">
        <v>3</v>
      </c>
      <c r="H875" s="512"/>
      <c r="I875" s="509"/>
      <c r="J875" s="514" t="s">
        <v>15</v>
      </c>
      <c r="K875" s="515"/>
      <c r="L875" s="515"/>
      <c r="M875" s="515"/>
      <c r="N875" s="515"/>
      <c r="O875" s="515"/>
      <c r="P875" s="515"/>
      <c r="Q875" s="515"/>
      <c r="R875" s="516"/>
      <c r="S875" s="514" t="s">
        <v>7</v>
      </c>
      <c r="T875" s="515"/>
      <c r="U875" s="515"/>
      <c r="V875" s="515"/>
      <c r="W875" s="515"/>
      <c r="X875" s="515"/>
      <c r="Y875" s="515"/>
      <c r="Z875" s="515"/>
      <c r="AA875" s="516"/>
      <c r="AB875" s="517">
        <f>SUM(((((J879+S879)/2)*G879)*E879))</f>
        <v>0</v>
      </c>
    </row>
    <row r="876" spans="1:28" ht="15.75" customHeight="1">
      <c r="A876" s="550"/>
      <c r="B876" s="551"/>
      <c r="C876" s="551"/>
      <c r="D876" s="552"/>
      <c r="E876" s="510"/>
      <c r="F876" s="511"/>
      <c r="G876" s="510"/>
      <c r="H876" s="513"/>
      <c r="I876" s="511"/>
      <c r="J876" s="520" t="s">
        <v>16</v>
      </c>
      <c r="K876" s="521"/>
      <c r="L876" s="522"/>
      <c r="M876" s="520" t="s">
        <v>17</v>
      </c>
      <c r="N876" s="521"/>
      <c r="O876" s="522"/>
      <c r="P876" s="520" t="s">
        <v>18</v>
      </c>
      <c r="Q876" s="521"/>
      <c r="R876" s="522"/>
      <c r="S876" s="520" t="s">
        <v>8</v>
      </c>
      <c r="T876" s="521"/>
      <c r="U876" s="522"/>
      <c r="V876" s="520" t="s">
        <v>13</v>
      </c>
      <c r="W876" s="521"/>
      <c r="X876" s="522"/>
      <c r="Y876" s="520" t="s">
        <v>149</v>
      </c>
      <c r="Z876" s="521"/>
      <c r="AA876" s="522"/>
      <c r="AB876" s="518"/>
    </row>
    <row r="877" spans="1:28" ht="15.75" customHeight="1">
      <c r="A877" s="523" t="str">
        <f>T(A647)</f>
        <v xml:space="preserve">Switches </v>
      </c>
      <c r="B877" s="524"/>
      <c r="C877" s="141" t="str">
        <f>T(C647)</f>
        <v>LR</v>
      </c>
      <c r="D877" s="144">
        <f>SUM(D647)</f>
        <v>11</v>
      </c>
      <c r="E877" s="525">
        <v>1</v>
      </c>
      <c r="F877" s="526"/>
      <c r="G877" s="525">
        <f>SUM(G647)</f>
        <v>0</v>
      </c>
      <c r="H877" s="529"/>
      <c r="I877" s="526"/>
      <c r="J877" s="531">
        <v>0</v>
      </c>
      <c r="K877" s="532"/>
      <c r="L877" s="533"/>
      <c r="M877" s="531">
        <v>0</v>
      </c>
      <c r="N877" s="532"/>
      <c r="O877" s="533"/>
      <c r="P877" s="531">
        <v>0</v>
      </c>
      <c r="Q877" s="532"/>
      <c r="R877" s="533"/>
      <c r="S877" s="531">
        <v>0</v>
      </c>
      <c r="T877" s="532"/>
      <c r="U877" s="533"/>
      <c r="V877" s="531">
        <v>0</v>
      </c>
      <c r="W877" s="532"/>
      <c r="X877" s="533"/>
      <c r="Y877" s="531">
        <v>0</v>
      </c>
      <c r="Z877" s="532"/>
      <c r="AA877" s="533"/>
      <c r="AB877" s="518"/>
    </row>
    <row r="878" spans="1:28" ht="15.75" customHeight="1">
      <c r="A878" s="537" t="str">
        <f>T(A648)</f>
        <v/>
      </c>
      <c r="B878" s="538"/>
      <c r="C878" s="538"/>
      <c r="D878" s="539"/>
      <c r="E878" s="527"/>
      <c r="F878" s="528"/>
      <c r="G878" s="527"/>
      <c r="H878" s="530"/>
      <c r="I878" s="528"/>
      <c r="J878" s="534"/>
      <c r="K878" s="535"/>
      <c r="L878" s="536"/>
      <c r="M878" s="534"/>
      <c r="N878" s="535"/>
      <c r="O878" s="536"/>
      <c r="P878" s="534"/>
      <c r="Q878" s="535"/>
      <c r="R878" s="536"/>
      <c r="S878" s="534"/>
      <c r="T878" s="535"/>
      <c r="U878" s="536"/>
      <c r="V878" s="534"/>
      <c r="W878" s="535"/>
      <c r="X878" s="536"/>
      <c r="Y878" s="534"/>
      <c r="Z878" s="535"/>
      <c r="AA878" s="536"/>
      <c r="AB878" s="518"/>
    </row>
    <row r="879" spans="1:28" ht="15.75" customHeight="1" thickBot="1">
      <c r="A879" s="540"/>
      <c r="B879" s="541"/>
      <c r="C879" s="541"/>
      <c r="D879" s="542"/>
      <c r="E879" s="543">
        <f>SUM(E877)</f>
        <v>1</v>
      </c>
      <c r="F879" s="544"/>
      <c r="G879" s="545">
        <f>SUM(G877)</f>
        <v>0</v>
      </c>
      <c r="H879" s="543"/>
      <c r="I879" s="544"/>
      <c r="J879" s="545">
        <f>SUM((J877+M877+P877)/3)</f>
        <v>0</v>
      </c>
      <c r="K879" s="543"/>
      <c r="L879" s="543"/>
      <c r="M879" s="543"/>
      <c r="N879" s="543"/>
      <c r="O879" s="543"/>
      <c r="P879" s="543"/>
      <c r="Q879" s="543"/>
      <c r="R879" s="544"/>
      <c r="S879" s="545">
        <f>SUM(((S877*3)+V877+Y877)/5)</f>
        <v>0</v>
      </c>
      <c r="T879" s="543"/>
      <c r="U879" s="543"/>
      <c r="V879" s="543"/>
      <c r="W879" s="543"/>
      <c r="X879" s="543"/>
      <c r="Y879" s="543"/>
      <c r="Z879" s="543"/>
      <c r="AA879" s="544"/>
      <c r="AB879" s="519"/>
    </row>
    <row r="880" spans="1:28" ht="15.75" customHeight="1" thickBot="1">
      <c r="J880" s="145"/>
      <c r="K880" s="145"/>
      <c r="L880" s="145"/>
      <c r="M880" s="145"/>
      <c r="N880" s="145"/>
      <c r="O880" s="145"/>
      <c r="P880" s="145"/>
      <c r="Q880" s="145"/>
      <c r="R880" s="145"/>
      <c r="S880" s="145"/>
      <c r="T880" s="145"/>
      <c r="U880" s="145"/>
      <c r="V880" s="145"/>
      <c r="W880" s="145"/>
      <c r="X880" s="145"/>
      <c r="Y880" s="145"/>
      <c r="Z880" s="145"/>
      <c r="AA880" s="145"/>
    </row>
    <row r="881" spans="1:28" ht="15.75" customHeight="1">
      <c r="A881" s="547" t="str">
        <f>T(A875)</f>
        <v>Derailment/Collision</v>
      </c>
      <c r="B881" s="548"/>
      <c r="C881" s="548"/>
      <c r="D881" s="549"/>
      <c r="E881" s="508" t="s">
        <v>45</v>
      </c>
      <c r="F881" s="509"/>
      <c r="G881" s="508" t="s">
        <v>3</v>
      </c>
      <c r="H881" s="512"/>
      <c r="I881" s="509"/>
      <c r="J881" s="514" t="s">
        <v>15</v>
      </c>
      <c r="K881" s="515"/>
      <c r="L881" s="515"/>
      <c r="M881" s="515"/>
      <c r="N881" s="515"/>
      <c r="O881" s="515"/>
      <c r="P881" s="515"/>
      <c r="Q881" s="515"/>
      <c r="R881" s="516"/>
      <c r="S881" s="514" t="s">
        <v>7</v>
      </c>
      <c r="T881" s="515"/>
      <c r="U881" s="515"/>
      <c r="V881" s="515"/>
      <c r="W881" s="515"/>
      <c r="X881" s="515"/>
      <c r="Y881" s="515"/>
      <c r="Z881" s="515"/>
      <c r="AA881" s="516"/>
      <c r="AB881" s="517">
        <f>SUM(((((J885+S885)/2)*G885)*E885))</f>
        <v>0</v>
      </c>
    </row>
    <row r="882" spans="1:28" ht="15.75" customHeight="1">
      <c r="A882" s="550"/>
      <c r="B882" s="551"/>
      <c r="C882" s="551"/>
      <c r="D882" s="552"/>
      <c r="E882" s="510"/>
      <c r="F882" s="511"/>
      <c r="G882" s="510"/>
      <c r="H882" s="513"/>
      <c r="I882" s="511"/>
      <c r="J882" s="520" t="s">
        <v>16</v>
      </c>
      <c r="K882" s="521"/>
      <c r="L882" s="522"/>
      <c r="M882" s="520" t="s">
        <v>17</v>
      </c>
      <c r="N882" s="521"/>
      <c r="O882" s="522"/>
      <c r="P882" s="520" t="s">
        <v>18</v>
      </c>
      <c r="Q882" s="521"/>
      <c r="R882" s="522"/>
      <c r="S882" s="520" t="s">
        <v>8</v>
      </c>
      <c r="T882" s="521"/>
      <c r="U882" s="522"/>
      <c r="V882" s="520" t="s">
        <v>13</v>
      </c>
      <c r="W882" s="521"/>
      <c r="X882" s="522"/>
      <c r="Y882" s="520" t="s">
        <v>149</v>
      </c>
      <c r="Z882" s="521"/>
      <c r="AA882" s="572"/>
      <c r="AB882" s="518"/>
    </row>
    <row r="883" spans="1:28" ht="15.75" customHeight="1">
      <c r="A883" s="523" t="str">
        <f>T(A653)</f>
        <v>Bridges</v>
      </c>
      <c r="B883" s="524"/>
      <c r="C883" s="141" t="str">
        <f>T(C653)</f>
        <v>LR</v>
      </c>
      <c r="D883" s="144">
        <f>SUM(D653)</f>
        <v>12</v>
      </c>
      <c r="E883" s="525">
        <v>1</v>
      </c>
      <c r="F883" s="526"/>
      <c r="G883" s="525">
        <f>SUM(G653)</f>
        <v>0</v>
      </c>
      <c r="H883" s="529"/>
      <c r="I883" s="526"/>
      <c r="J883" s="531">
        <v>0</v>
      </c>
      <c r="K883" s="532"/>
      <c r="L883" s="533"/>
      <c r="M883" s="531">
        <v>0</v>
      </c>
      <c r="N883" s="532"/>
      <c r="O883" s="533"/>
      <c r="P883" s="531">
        <v>0</v>
      </c>
      <c r="Q883" s="532"/>
      <c r="R883" s="533"/>
      <c r="S883" s="531">
        <v>0</v>
      </c>
      <c r="T883" s="532"/>
      <c r="U883" s="533"/>
      <c r="V883" s="531">
        <v>0</v>
      </c>
      <c r="W883" s="532"/>
      <c r="X883" s="533"/>
      <c r="Y883" s="531">
        <v>0</v>
      </c>
      <c r="Z883" s="532"/>
      <c r="AA883" s="533"/>
      <c r="AB883" s="518"/>
    </row>
    <row r="884" spans="1:28" ht="15.75" customHeight="1">
      <c r="A884" s="537" t="str">
        <f>T(A654)</f>
        <v/>
      </c>
      <c r="B884" s="538"/>
      <c r="C884" s="538"/>
      <c r="D884" s="539"/>
      <c r="E884" s="527"/>
      <c r="F884" s="528"/>
      <c r="G884" s="527"/>
      <c r="H884" s="530"/>
      <c r="I884" s="528"/>
      <c r="J884" s="534"/>
      <c r="K884" s="535"/>
      <c r="L884" s="536"/>
      <c r="M884" s="534"/>
      <c r="N884" s="535"/>
      <c r="O884" s="536"/>
      <c r="P884" s="534"/>
      <c r="Q884" s="535"/>
      <c r="R884" s="536"/>
      <c r="S884" s="534"/>
      <c r="T884" s="535"/>
      <c r="U884" s="536"/>
      <c r="V884" s="534"/>
      <c r="W884" s="535"/>
      <c r="X884" s="536"/>
      <c r="Y884" s="534"/>
      <c r="Z884" s="535"/>
      <c r="AA884" s="536"/>
      <c r="AB884" s="518"/>
    </row>
    <row r="885" spans="1:28" ht="15.75" customHeight="1" thickBot="1">
      <c r="A885" s="540"/>
      <c r="B885" s="541"/>
      <c r="C885" s="541"/>
      <c r="D885" s="542"/>
      <c r="E885" s="543">
        <f>SUM(E883)</f>
        <v>1</v>
      </c>
      <c r="F885" s="544"/>
      <c r="G885" s="545">
        <f>SUM(G883)</f>
        <v>0</v>
      </c>
      <c r="H885" s="543"/>
      <c r="I885" s="544"/>
      <c r="J885" s="545">
        <f>SUM((J883+M883+P883)/3)</f>
        <v>0</v>
      </c>
      <c r="K885" s="543"/>
      <c r="L885" s="543"/>
      <c r="M885" s="543"/>
      <c r="N885" s="543"/>
      <c r="O885" s="543"/>
      <c r="P885" s="543"/>
      <c r="Q885" s="543"/>
      <c r="R885" s="544"/>
      <c r="S885" s="545">
        <f>SUM(((S883*3)+V883+Y883)/5)</f>
        <v>0</v>
      </c>
      <c r="T885" s="543"/>
      <c r="U885" s="543"/>
      <c r="V885" s="543"/>
      <c r="W885" s="543"/>
      <c r="X885" s="543"/>
      <c r="Y885" s="543"/>
      <c r="Z885" s="543"/>
      <c r="AA885" s="544"/>
      <c r="AB885" s="519"/>
    </row>
    <row r="886" spans="1:28" ht="15.75" customHeight="1" thickBot="1">
      <c r="J886" s="145"/>
      <c r="K886" s="145"/>
      <c r="L886" s="145"/>
      <c r="M886" s="145"/>
      <c r="N886" s="145"/>
      <c r="O886" s="145"/>
      <c r="P886" s="145"/>
      <c r="Q886" s="145"/>
      <c r="R886" s="145"/>
      <c r="S886" s="145"/>
      <c r="T886" s="145"/>
      <c r="U886" s="145"/>
      <c r="V886" s="145"/>
      <c r="W886" s="145"/>
      <c r="X886" s="145"/>
      <c r="Y886" s="145"/>
      <c r="Z886" s="145"/>
      <c r="AA886" s="145"/>
    </row>
    <row r="887" spans="1:28" ht="15.75" customHeight="1">
      <c r="A887" s="547" t="str">
        <f>T(A881)</f>
        <v>Derailment/Collision</v>
      </c>
      <c r="B887" s="548"/>
      <c r="C887" s="548"/>
      <c r="D887" s="549"/>
      <c r="E887" s="508" t="s">
        <v>45</v>
      </c>
      <c r="F887" s="509"/>
      <c r="G887" s="508" t="s">
        <v>3</v>
      </c>
      <c r="H887" s="512"/>
      <c r="I887" s="509"/>
      <c r="J887" s="514" t="s">
        <v>15</v>
      </c>
      <c r="K887" s="515"/>
      <c r="L887" s="515"/>
      <c r="M887" s="515"/>
      <c r="N887" s="515"/>
      <c r="O887" s="515"/>
      <c r="P887" s="515"/>
      <c r="Q887" s="515"/>
      <c r="R887" s="516"/>
      <c r="S887" s="514" t="s">
        <v>7</v>
      </c>
      <c r="T887" s="515"/>
      <c r="U887" s="515"/>
      <c r="V887" s="515"/>
      <c r="W887" s="515"/>
      <c r="X887" s="515"/>
      <c r="Y887" s="515"/>
      <c r="Z887" s="515"/>
      <c r="AA887" s="516"/>
      <c r="AB887" s="517">
        <f>SUM(((((J891+S891)/2)*G891)*E891))</f>
        <v>0</v>
      </c>
    </row>
    <row r="888" spans="1:28" ht="15.75" customHeight="1">
      <c r="A888" s="550"/>
      <c r="B888" s="551"/>
      <c r="C888" s="551"/>
      <c r="D888" s="552"/>
      <c r="E888" s="510"/>
      <c r="F888" s="511"/>
      <c r="G888" s="510"/>
      <c r="H888" s="513"/>
      <c r="I888" s="511"/>
      <c r="J888" s="520" t="s">
        <v>16</v>
      </c>
      <c r="K888" s="521"/>
      <c r="L888" s="522"/>
      <c r="M888" s="520" t="s">
        <v>17</v>
      </c>
      <c r="N888" s="521"/>
      <c r="O888" s="522"/>
      <c r="P888" s="520" t="s">
        <v>18</v>
      </c>
      <c r="Q888" s="521"/>
      <c r="R888" s="522"/>
      <c r="S888" s="520" t="s">
        <v>8</v>
      </c>
      <c r="T888" s="521"/>
      <c r="U888" s="522"/>
      <c r="V888" s="520" t="s">
        <v>13</v>
      </c>
      <c r="W888" s="521"/>
      <c r="X888" s="522"/>
      <c r="Y888" s="520" t="s">
        <v>149</v>
      </c>
      <c r="Z888" s="521"/>
      <c r="AA888" s="522"/>
      <c r="AB888" s="518"/>
    </row>
    <row r="889" spans="1:28" ht="15.75" customHeight="1">
      <c r="A889" s="523" t="str">
        <f>T(A659)</f>
        <v>Elevated Track</v>
      </c>
      <c r="B889" s="524"/>
      <c r="C889" s="141" t="str">
        <f>T(C659)</f>
        <v>LR</v>
      </c>
      <c r="D889" s="144">
        <f>SUM(D659)</f>
        <v>13</v>
      </c>
      <c r="E889" s="525">
        <v>1</v>
      </c>
      <c r="F889" s="526"/>
      <c r="G889" s="525">
        <f>SUM(G659)</f>
        <v>0</v>
      </c>
      <c r="H889" s="529"/>
      <c r="I889" s="526"/>
      <c r="J889" s="531">
        <v>0</v>
      </c>
      <c r="K889" s="532"/>
      <c r="L889" s="533"/>
      <c r="M889" s="531">
        <v>0</v>
      </c>
      <c r="N889" s="532"/>
      <c r="O889" s="533"/>
      <c r="P889" s="531">
        <v>0</v>
      </c>
      <c r="Q889" s="532"/>
      <c r="R889" s="533"/>
      <c r="S889" s="531">
        <v>0</v>
      </c>
      <c r="T889" s="532"/>
      <c r="U889" s="533"/>
      <c r="V889" s="531">
        <v>0</v>
      </c>
      <c r="W889" s="532"/>
      <c r="X889" s="533"/>
      <c r="Y889" s="531">
        <v>0</v>
      </c>
      <c r="Z889" s="532"/>
      <c r="AA889" s="533"/>
      <c r="AB889" s="518"/>
    </row>
    <row r="890" spans="1:28" ht="15.75" customHeight="1">
      <c r="A890" s="537" t="str">
        <f>T(A660)</f>
        <v/>
      </c>
      <c r="B890" s="538"/>
      <c r="C890" s="538"/>
      <c r="D890" s="539"/>
      <c r="E890" s="527"/>
      <c r="F890" s="528"/>
      <c r="G890" s="527"/>
      <c r="H890" s="530"/>
      <c r="I890" s="528"/>
      <c r="J890" s="534"/>
      <c r="K890" s="535"/>
      <c r="L890" s="536"/>
      <c r="M890" s="534"/>
      <c r="N890" s="535"/>
      <c r="O890" s="536"/>
      <c r="P890" s="534"/>
      <c r="Q890" s="535"/>
      <c r="R890" s="536"/>
      <c r="S890" s="534"/>
      <c r="T890" s="535"/>
      <c r="U890" s="536"/>
      <c r="V890" s="534"/>
      <c r="W890" s="535"/>
      <c r="X890" s="536"/>
      <c r="Y890" s="534"/>
      <c r="Z890" s="535"/>
      <c r="AA890" s="536"/>
      <c r="AB890" s="518"/>
    </row>
    <row r="891" spans="1:28" ht="15.75" customHeight="1" thickBot="1">
      <c r="A891" s="540"/>
      <c r="B891" s="541"/>
      <c r="C891" s="541"/>
      <c r="D891" s="542"/>
      <c r="E891" s="543">
        <f>SUM(E889)</f>
        <v>1</v>
      </c>
      <c r="F891" s="544"/>
      <c r="G891" s="545">
        <f>SUM(G889)</f>
        <v>0</v>
      </c>
      <c r="H891" s="543"/>
      <c r="I891" s="544"/>
      <c r="J891" s="545">
        <f>SUM((J889+M889+P889)/3)</f>
        <v>0</v>
      </c>
      <c r="K891" s="543"/>
      <c r="L891" s="543"/>
      <c r="M891" s="543"/>
      <c r="N891" s="543"/>
      <c r="O891" s="543"/>
      <c r="P891" s="543"/>
      <c r="Q891" s="543"/>
      <c r="R891" s="544"/>
      <c r="S891" s="545">
        <f>SUM(((S889*3)+V889+Y889)/5)</f>
        <v>0</v>
      </c>
      <c r="T891" s="543"/>
      <c r="U891" s="543"/>
      <c r="V891" s="543"/>
      <c r="W891" s="543"/>
      <c r="X891" s="543"/>
      <c r="Y891" s="543"/>
      <c r="Z891" s="543"/>
      <c r="AA891" s="544"/>
      <c r="AB891" s="519"/>
    </row>
    <row r="892" spans="1:28" ht="15.75" customHeight="1" thickBot="1">
      <c r="J892" s="143"/>
      <c r="K892" s="143"/>
      <c r="L892" s="143"/>
      <c r="M892" s="143"/>
      <c r="N892" s="143"/>
      <c r="O892" s="143"/>
      <c r="P892" s="143"/>
      <c r="Q892" s="143"/>
      <c r="R892" s="143"/>
      <c r="S892" s="143"/>
      <c r="T892" s="143"/>
      <c r="U892" s="143"/>
      <c r="V892" s="143"/>
      <c r="W892" s="143"/>
      <c r="X892" s="143"/>
      <c r="Y892" s="143"/>
      <c r="Z892" s="143"/>
      <c r="AA892" s="143"/>
    </row>
    <row r="893" spans="1:28" ht="15.75" customHeight="1">
      <c r="A893" s="547" t="str">
        <f>T(A887)</f>
        <v>Derailment/Collision</v>
      </c>
      <c r="B893" s="548"/>
      <c r="C893" s="548"/>
      <c r="D893" s="549"/>
      <c r="E893" s="508" t="s">
        <v>45</v>
      </c>
      <c r="F893" s="509"/>
      <c r="G893" s="508" t="s">
        <v>3</v>
      </c>
      <c r="H893" s="512"/>
      <c r="I893" s="509"/>
      <c r="J893" s="514" t="s">
        <v>15</v>
      </c>
      <c r="K893" s="515"/>
      <c r="L893" s="515"/>
      <c r="M893" s="515"/>
      <c r="N893" s="515"/>
      <c r="O893" s="515"/>
      <c r="P893" s="515"/>
      <c r="Q893" s="515"/>
      <c r="R893" s="516"/>
      <c r="S893" s="514" t="s">
        <v>7</v>
      </c>
      <c r="T893" s="515"/>
      <c r="U893" s="515"/>
      <c r="V893" s="515"/>
      <c r="W893" s="515"/>
      <c r="X893" s="515"/>
      <c r="Y893" s="515"/>
      <c r="Z893" s="515"/>
      <c r="AA893" s="516"/>
      <c r="AB893" s="517">
        <f>SUM(((((J897+S897)/2)*G897)*E897))</f>
        <v>0</v>
      </c>
    </row>
    <row r="894" spans="1:28" ht="15.75" customHeight="1">
      <c r="A894" s="550"/>
      <c r="B894" s="551"/>
      <c r="C894" s="551"/>
      <c r="D894" s="552"/>
      <c r="E894" s="510"/>
      <c r="F894" s="511"/>
      <c r="G894" s="510"/>
      <c r="H894" s="513"/>
      <c r="I894" s="511"/>
      <c r="J894" s="520" t="s">
        <v>16</v>
      </c>
      <c r="K894" s="521"/>
      <c r="L894" s="522"/>
      <c r="M894" s="520" t="s">
        <v>17</v>
      </c>
      <c r="N894" s="521"/>
      <c r="O894" s="522"/>
      <c r="P894" s="520" t="s">
        <v>18</v>
      </c>
      <c r="Q894" s="521"/>
      <c r="R894" s="522"/>
      <c r="S894" s="520" t="s">
        <v>8</v>
      </c>
      <c r="T894" s="521"/>
      <c r="U894" s="522"/>
      <c r="V894" s="520" t="s">
        <v>13</v>
      </c>
      <c r="W894" s="521"/>
      <c r="X894" s="522"/>
      <c r="Y894" s="520" t="s">
        <v>149</v>
      </c>
      <c r="Z894" s="521"/>
      <c r="AA894" s="522"/>
      <c r="AB894" s="518"/>
    </row>
    <row r="895" spans="1:28" ht="15.75" customHeight="1">
      <c r="A895" s="523" t="str">
        <f>T(A665)</f>
        <v xml:space="preserve">Tunnels </v>
      </c>
      <c r="B895" s="524"/>
      <c r="C895" s="141" t="str">
        <f>T(C665)</f>
        <v>LR</v>
      </c>
      <c r="D895" s="144">
        <f>SUM(D665)</f>
        <v>14</v>
      </c>
      <c r="E895" s="525">
        <v>1</v>
      </c>
      <c r="F895" s="526"/>
      <c r="G895" s="525">
        <f>SUM(G665)</f>
        <v>0</v>
      </c>
      <c r="H895" s="529"/>
      <c r="I895" s="526"/>
      <c r="J895" s="531">
        <v>0</v>
      </c>
      <c r="K895" s="532"/>
      <c r="L895" s="533"/>
      <c r="M895" s="531">
        <v>0</v>
      </c>
      <c r="N895" s="532"/>
      <c r="O895" s="533"/>
      <c r="P895" s="531">
        <v>0</v>
      </c>
      <c r="Q895" s="532"/>
      <c r="R895" s="533"/>
      <c r="S895" s="531">
        <v>0</v>
      </c>
      <c r="T895" s="532"/>
      <c r="U895" s="533"/>
      <c r="V895" s="531">
        <v>0</v>
      </c>
      <c r="W895" s="532"/>
      <c r="X895" s="533"/>
      <c r="Y895" s="531">
        <v>0</v>
      </c>
      <c r="Z895" s="532"/>
      <c r="AA895" s="533"/>
      <c r="AB895" s="518"/>
    </row>
    <row r="896" spans="1:28" ht="15.75" customHeight="1">
      <c r="A896" s="537" t="str">
        <f>T(A666)</f>
        <v/>
      </c>
      <c r="B896" s="538"/>
      <c r="C896" s="538"/>
      <c r="D896" s="539"/>
      <c r="E896" s="527"/>
      <c r="F896" s="528"/>
      <c r="G896" s="527"/>
      <c r="H896" s="530"/>
      <c r="I896" s="528"/>
      <c r="J896" s="534"/>
      <c r="K896" s="535"/>
      <c r="L896" s="536"/>
      <c r="M896" s="534"/>
      <c r="N896" s="535"/>
      <c r="O896" s="536"/>
      <c r="P896" s="534"/>
      <c r="Q896" s="535"/>
      <c r="R896" s="536"/>
      <c r="S896" s="534"/>
      <c r="T896" s="535"/>
      <c r="U896" s="536"/>
      <c r="V896" s="534"/>
      <c r="W896" s="535"/>
      <c r="X896" s="536"/>
      <c r="Y896" s="534"/>
      <c r="Z896" s="535"/>
      <c r="AA896" s="536"/>
      <c r="AB896" s="518"/>
    </row>
    <row r="897" spans="1:28" ht="15.75" customHeight="1" thickBot="1">
      <c r="A897" s="540"/>
      <c r="B897" s="541"/>
      <c r="C897" s="541"/>
      <c r="D897" s="542"/>
      <c r="E897" s="543">
        <f>SUM(E895)</f>
        <v>1</v>
      </c>
      <c r="F897" s="544"/>
      <c r="G897" s="545">
        <f>SUM(G895)</f>
        <v>0</v>
      </c>
      <c r="H897" s="543"/>
      <c r="I897" s="544"/>
      <c r="J897" s="545">
        <f>SUM((J895+M895+P895)/3)</f>
        <v>0</v>
      </c>
      <c r="K897" s="543"/>
      <c r="L897" s="543"/>
      <c r="M897" s="543"/>
      <c r="N897" s="543"/>
      <c r="O897" s="543"/>
      <c r="P897" s="543"/>
      <c r="Q897" s="543"/>
      <c r="R897" s="544"/>
      <c r="S897" s="545">
        <f>SUM(((S895*3)+V895+Y895)/5)</f>
        <v>0</v>
      </c>
      <c r="T897" s="543"/>
      <c r="U897" s="543"/>
      <c r="V897" s="543"/>
      <c r="W897" s="543"/>
      <c r="X897" s="543"/>
      <c r="Y897" s="543"/>
      <c r="Z897" s="543"/>
      <c r="AA897" s="544"/>
      <c r="AB897" s="519"/>
    </row>
    <row r="898" spans="1:28" ht="15.75" customHeight="1" thickBot="1">
      <c r="J898" s="145"/>
      <c r="K898" s="145"/>
      <c r="L898" s="145"/>
      <c r="M898" s="145"/>
      <c r="N898" s="145"/>
      <c r="O898" s="145"/>
      <c r="P898" s="145"/>
      <c r="Q898" s="145"/>
      <c r="R898" s="145"/>
      <c r="S898" s="145"/>
      <c r="T898" s="145"/>
      <c r="U898" s="145"/>
      <c r="V898" s="145"/>
      <c r="W898" s="145"/>
      <c r="X898" s="145"/>
      <c r="Y898" s="145"/>
      <c r="Z898" s="145"/>
      <c r="AA898" s="145"/>
    </row>
    <row r="899" spans="1:28" ht="15.75" customHeight="1">
      <c r="A899" s="547" t="str">
        <f>T(A893)</f>
        <v>Derailment/Collision</v>
      </c>
      <c r="B899" s="548"/>
      <c r="C899" s="548"/>
      <c r="D899" s="549"/>
      <c r="E899" s="508" t="s">
        <v>45</v>
      </c>
      <c r="F899" s="509"/>
      <c r="G899" s="508" t="s">
        <v>3</v>
      </c>
      <c r="H899" s="512"/>
      <c r="I899" s="509"/>
      <c r="J899" s="514" t="s">
        <v>15</v>
      </c>
      <c r="K899" s="515"/>
      <c r="L899" s="515"/>
      <c r="M899" s="515"/>
      <c r="N899" s="515"/>
      <c r="O899" s="515"/>
      <c r="P899" s="515"/>
      <c r="Q899" s="515"/>
      <c r="R899" s="516"/>
      <c r="S899" s="514" t="s">
        <v>7</v>
      </c>
      <c r="T899" s="515"/>
      <c r="U899" s="515"/>
      <c r="V899" s="515"/>
      <c r="W899" s="515"/>
      <c r="X899" s="515"/>
      <c r="Y899" s="515"/>
      <c r="Z899" s="515"/>
      <c r="AA899" s="516"/>
      <c r="AB899" s="517">
        <f>SUM(((((J903+S903)/2)*G903)*E903))</f>
        <v>0</v>
      </c>
    </row>
    <row r="900" spans="1:28" ht="15.75" customHeight="1">
      <c r="A900" s="550"/>
      <c r="B900" s="551"/>
      <c r="C900" s="551"/>
      <c r="D900" s="552"/>
      <c r="E900" s="510"/>
      <c r="F900" s="511"/>
      <c r="G900" s="510"/>
      <c r="H900" s="513"/>
      <c r="I900" s="511"/>
      <c r="J900" s="520" t="s">
        <v>16</v>
      </c>
      <c r="K900" s="521"/>
      <c r="L900" s="522"/>
      <c r="M900" s="520" t="s">
        <v>17</v>
      </c>
      <c r="N900" s="521"/>
      <c r="O900" s="522"/>
      <c r="P900" s="520" t="s">
        <v>18</v>
      </c>
      <c r="Q900" s="521"/>
      <c r="R900" s="522"/>
      <c r="S900" s="520" t="s">
        <v>8</v>
      </c>
      <c r="T900" s="521"/>
      <c r="U900" s="522"/>
      <c r="V900" s="520" t="s">
        <v>13</v>
      </c>
      <c r="W900" s="521"/>
      <c r="X900" s="522"/>
      <c r="Y900" s="520" t="s">
        <v>149</v>
      </c>
      <c r="Z900" s="521"/>
      <c r="AA900" s="572"/>
      <c r="AB900" s="518"/>
    </row>
    <row r="901" spans="1:28" ht="15.75" customHeight="1">
      <c r="A901" s="523" t="str">
        <f>T(A671)</f>
        <v>Choke Points on ROW</v>
      </c>
      <c r="B901" s="524"/>
      <c r="C901" s="141" t="str">
        <f>T(C671)</f>
        <v>LR</v>
      </c>
      <c r="D901" s="144">
        <f>SUM(D671)</f>
        <v>15</v>
      </c>
      <c r="E901" s="525">
        <v>1</v>
      </c>
      <c r="F901" s="526"/>
      <c r="G901" s="525">
        <f>SUM(G671)</f>
        <v>0</v>
      </c>
      <c r="H901" s="529"/>
      <c r="I901" s="526"/>
      <c r="J901" s="531">
        <v>0</v>
      </c>
      <c r="K901" s="532"/>
      <c r="L901" s="533"/>
      <c r="M901" s="531">
        <v>0</v>
      </c>
      <c r="N901" s="532"/>
      <c r="O901" s="533"/>
      <c r="P901" s="531">
        <v>0</v>
      </c>
      <c r="Q901" s="532"/>
      <c r="R901" s="533"/>
      <c r="S901" s="531">
        <v>0</v>
      </c>
      <c r="T901" s="532"/>
      <c r="U901" s="533"/>
      <c r="V901" s="531">
        <v>0</v>
      </c>
      <c r="W901" s="532"/>
      <c r="X901" s="533"/>
      <c r="Y901" s="531">
        <v>0</v>
      </c>
      <c r="Z901" s="532"/>
      <c r="AA901" s="533"/>
      <c r="AB901" s="518"/>
    </row>
    <row r="902" spans="1:28" ht="15.75" customHeight="1">
      <c r="A902" s="537" t="str">
        <f>T(A672)</f>
        <v/>
      </c>
      <c r="B902" s="538"/>
      <c r="C902" s="538"/>
      <c r="D902" s="539"/>
      <c r="E902" s="527"/>
      <c r="F902" s="528"/>
      <c r="G902" s="527"/>
      <c r="H902" s="530"/>
      <c r="I902" s="528"/>
      <c r="J902" s="534"/>
      <c r="K902" s="535"/>
      <c r="L902" s="536"/>
      <c r="M902" s="534"/>
      <c r="N902" s="535"/>
      <c r="O902" s="536"/>
      <c r="P902" s="534"/>
      <c r="Q902" s="535"/>
      <c r="R902" s="536"/>
      <c r="S902" s="534"/>
      <c r="T902" s="535"/>
      <c r="U902" s="536"/>
      <c r="V902" s="534"/>
      <c r="W902" s="535"/>
      <c r="X902" s="536"/>
      <c r="Y902" s="534"/>
      <c r="Z902" s="535"/>
      <c r="AA902" s="536"/>
      <c r="AB902" s="518"/>
    </row>
    <row r="903" spans="1:28" ht="15.75" customHeight="1" thickBot="1">
      <c r="A903" s="540"/>
      <c r="B903" s="541"/>
      <c r="C903" s="541"/>
      <c r="D903" s="542"/>
      <c r="E903" s="543">
        <f>SUM(E901)</f>
        <v>1</v>
      </c>
      <c r="F903" s="544"/>
      <c r="G903" s="545">
        <f>SUM(G901)</f>
        <v>0</v>
      </c>
      <c r="H903" s="543"/>
      <c r="I903" s="544"/>
      <c r="J903" s="545">
        <f>SUM((J901+M901+P901)/3)</f>
        <v>0</v>
      </c>
      <c r="K903" s="543"/>
      <c r="L903" s="543"/>
      <c r="M903" s="543"/>
      <c r="N903" s="543"/>
      <c r="O903" s="543"/>
      <c r="P903" s="543"/>
      <c r="Q903" s="543"/>
      <c r="R903" s="544"/>
      <c r="S903" s="545">
        <f>SUM(((S901*3)+V901+Y901)/5)</f>
        <v>0</v>
      </c>
      <c r="T903" s="543"/>
      <c r="U903" s="543"/>
      <c r="V903" s="543"/>
      <c r="W903" s="543"/>
      <c r="X903" s="543"/>
      <c r="Y903" s="543"/>
      <c r="Z903" s="543"/>
      <c r="AA903" s="544"/>
      <c r="AB903" s="519"/>
    </row>
    <row r="904" spans="1:28" ht="15.75" customHeight="1" thickBot="1">
      <c r="J904" s="145"/>
      <c r="K904" s="145"/>
      <c r="L904" s="145"/>
      <c r="M904" s="145"/>
      <c r="N904" s="145"/>
      <c r="O904" s="145"/>
      <c r="P904" s="145"/>
      <c r="Q904" s="145"/>
      <c r="R904" s="145"/>
      <c r="S904" s="145"/>
      <c r="T904" s="145"/>
      <c r="U904" s="145"/>
      <c r="V904" s="145"/>
      <c r="W904" s="145"/>
      <c r="X904" s="145"/>
      <c r="Y904" s="145"/>
      <c r="Z904" s="145"/>
      <c r="AA904" s="145"/>
    </row>
    <row r="905" spans="1:28" ht="15.75" customHeight="1">
      <c r="A905" s="547" t="str">
        <f>T(A899)</f>
        <v>Derailment/Collision</v>
      </c>
      <c r="B905" s="548"/>
      <c r="C905" s="548"/>
      <c r="D905" s="549"/>
      <c r="E905" s="508" t="s">
        <v>45</v>
      </c>
      <c r="F905" s="509"/>
      <c r="G905" s="508" t="s">
        <v>3</v>
      </c>
      <c r="H905" s="512"/>
      <c r="I905" s="509"/>
      <c r="J905" s="514" t="s">
        <v>15</v>
      </c>
      <c r="K905" s="515"/>
      <c r="L905" s="515"/>
      <c r="M905" s="515"/>
      <c r="N905" s="515"/>
      <c r="O905" s="515"/>
      <c r="P905" s="515"/>
      <c r="Q905" s="515"/>
      <c r="R905" s="516"/>
      <c r="S905" s="514" t="s">
        <v>7</v>
      </c>
      <c r="T905" s="515"/>
      <c r="U905" s="515"/>
      <c r="V905" s="515"/>
      <c r="W905" s="515"/>
      <c r="X905" s="515"/>
      <c r="Y905" s="515"/>
      <c r="Z905" s="515"/>
      <c r="AA905" s="516"/>
      <c r="AB905" s="517">
        <f>SUM(((((J909+S909)/2)*G909)*E909))</f>
        <v>0</v>
      </c>
    </row>
    <row r="906" spans="1:28" ht="15.75" customHeight="1">
      <c r="A906" s="550"/>
      <c r="B906" s="551"/>
      <c r="C906" s="551"/>
      <c r="D906" s="552"/>
      <c r="E906" s="510"/>
      <c r="F906" s="511"/>
      <c r="G906" s="510"/>
      <c r="H906" s="513"/>
      <c r="I906" s="511"/>
      <c r="J906" s="520" t="s">
        <v>16</v>
      </c>
      <c r="K906" s="521"/>
      <c r="L906" s="522"/>
      <c r="M906" s="520" t="s">
        <v>17</v>
      </c>
      <c r="N906" s="521"/>
      <c r="O906" s="522"/>
      <c r="P906" s="520" t="s">
        <v>18</v>
      </c>
      <c r="Q906" s="521"/>
      <c r="R906" s="522"/>
      <c r="S906" s="520" t="s">
        <v>8</v>
      </c>
      <c r="T906" s="521"/>
      <c r="U906" s="522"/>
      <c r="V906" s="520" t="s">
        <v>13</v>
      </c>
      <c r="W906" s="521"/>
      <c r="X906" s="522"/>
      <c r="Y906" s="520" t="s">
        <v>149</v>
      </c>
      <c r="Z906" s="521"/>
      <c r="AA906" s="522"/>
      <c r="AB906" s="518"/>
    </row>
    <row r="907" spans="1:28" ht="15.75" customHeight="1">
      <c r="A907" s="523" t="str">
        <f>T(A677)</f>
        <v>Fire Suppression</v>
      </c>
      <c r="B907" s="524"/>
      <c r="C907" s="141" t="str">
        <f>T(C677)</f>
        <v>LR</v>
      </c>
      <c r="D907" s="144">
        <f>SUM(D677)</f>
        <v>16</v>
      </c>
      <c r="E907" s="525">
        <v>1</v>
      </c>
      <c r="F907" s="526"/>
      <c r="G907" s="525">
        <f>SUM(G677)</f>
        <v>0</v>
      </c>
      <c r="H907" s="529"/>
      <c r="I907" s="526"/>
      <c r="J907" s="531">
        <v>0</v>
      </c>
      <c r="K907" s="532"/>
      <c r="L907" s="533"/>
      <c r="M907" s="531">
        <v>0</v>
      </c>
      <c r="N907" s="532"/>
      <c r="O907" s="533"/>
      <c r="P907" s="531">
        <v>0</v>
      </c>
      <c r="Q907" s="532"/>
      <c r="R907" s="533"/>
      <c r="S907" s="531">
        <v>0</v>
      </c>
      <c r="T907" s="532"/>
      <c r="U907" s="533"/>
      <c r="V907" s="531">
        <v>0</v>
      </c>
      <c r="W907" s="532"/>
      <c r="X907" s="533"/>
      <c r="Y907" s="531">
        <v>0</v>
      </c>
      <c r="Z907" s="532"/>
      <c r="AA907" s="533"/>
      <c r="AB907" s="518"/>
    </row>
    <row r="908" spans="1:28" ht="15.75" customHeight="1">
      <c r="A908" s="537" t="str">
        <f>T(A678)</f>
        <v/>
      </c>
      <c r="B908" s="538"/>
      <c r="C908" s="538"/>
      <c r="D908" s="539"/>
      <c r="E908" s="527"/>
      <c r="F908" s="528"/>
      <c r="G908" s="527"/>
      <c r="H908" s="530"/>
      <c r="I908" s="528"/>
      <c r="J908" s="534"/>
      <c r="K908" s="535"/>
      <c r="L908" s="536"/>
      <c r="M908" s="534"/>
      <c r="N908" s="535"/>
      <c r="O908" s="536"/>
      <c r="P908" s="534"/>
      <c r="Q908" s="535"/>
      <c r="R908" s="536"/>
      <c r="S908" s="534"/>
      <c r="T908" s="535"/>
      <c r="U908" s="536"/>
      <c r="V908" s="534"/>
      <c r="W908" s="535"/>
      <c r="X908" s="536"/>
      <c r="Y908" s="534"/>
      <c r="Z908" s="535"/>
      <c r="AA908" s="536"/>
      <c r="AB908" s="518"/>
    </row>
    <row r="909" spans="1:28" ht="15.75" customHeight="1" thickBot="1">
      <c r="A909" s="540"/>
      <c r="B909" s="541"/>
      <c r="C909" s="541"/>
      <c r="D909" s="542"/>
      <c r="E909" s="543">
        <f>SUM(E907)</f>
        <v>1</v>
      </c>
      <c r="F909" s="544"/>
      <c r="G909" s="545">
        <f>SUM(G907)</f>
        <v>0</v>
      </c>
      <c r="H909" s="543"/>
      <c r="I909" s="544"/>
      <c r="J909" s="545">
        <f>SUM((J907+M907+P907)/3)</f>
        <v>0</v>
      </c>
      <c r="K909" s="543"/>
      <c r="L909" s="543"/>
      <c r="M909" s="543"/>
      <c r="N909" s="543"/>
      <c r="O909" s="543"/>
      <c r="P909" s="543"/>
      <c r="Q909" s="543"/>
      <c r="R909" s="544"/>
      <c r="S909" s="545">
        <f>SUM(((S907*3)+V907+Y907)/5)</f>
        <v>0</v>
      </c>
      <c r="T909" s="543"/>
      <c r="U909" s="543"/>
      <c r="V909" s="543"/>
      <c r="W909" s="543"/>
      <c r="X909" s="543"/>
      <c r="Y909" s="543"/>
      <c r="Z909" s="543"/>
      <c r="AA909" s="544"/>
      <c r="AB909" s="519"/>
    </row>
    <row r="910" spans="1:28" ht="15.75" customHeight="1" thickBot="1">
      <c r="J910" s="143"/>
      <c r="K910" s="143"/>
      <c r="L910" s="143"/>
      <c r="M910" s="143"/>
      <c r="N910" s="143"/>
      <c r="O910" s="143"/>
      <c r="P910" s="143"/>
      <c r="Q910" s="143"/>
      <c r="R910" s="143"/>
      <c r="S910" s="143"/>
      <c r="T910" s="143"/>
      <c r="U910" s="143"/>
      <c r="V910" s="143"/>
      <c r="W910" s="143"/>
      <c r="X910" s="143"/>
      <c r="Y910" s="143"/>
      <c r="Z910" s="143"/>
      <c r="AA910" s="143"/>
    </row>
    <row r="911" spans="1:28" ht="15.75" customHeight="1">
      <c r="A911" s="547" t="str">
        <f>T(A905)</f>
        <v>Derailment/Collision</v>
      </c>
      <c r="B911" s="548"/>
      <c r="C911" s="548"/>
      <c r="D911" s="549"/>
      <c r="E911" s="508" t="s">
        <v>45</v>
      </c>
      <c r="F911" s="509"/>
      <c r="G911" s="508" t="s">
        <v>3</v>
      </c>
      <c r="H911" s="512"/>
      <c r="I911" s="509"/>
      <c r="J911" s="514" t="s">
        <v>15</v>
      </c>
      <c r="K911" s="515"/>
      <c r="L911" s="515"/>
      <c r="M911" s="515"/>
      <c r="N911" s="515"/>
      <c r="O911" s="515"/>
      <c r="P911" s="515"/>
      <c r="Q911" s="515"/>
      <c r="R911" s="516"/>
      <c r="S911" s="514" t="s">
        <v>7</v>
      </c>
      <c r="T911" s="515"/>
      <c r="U911" s="515"/>
      <c r="V911" s="515"/>
      <c r="W911" s="515"/>
      <c r="X911" s="515"/>
      <c r="Y911" s="515"/>
      <c r="Z911" s="515"/>
      <c r="AA911" s="516"/>
      <c r="AB911" s="517">
        <f>SUM(((((J915+S915)/2)*G915)*E915))</f>
        <v>0</v>
      </c>
    </row>
    <row r="912" spans="1:28" ht="15.75" customHeight="1">
      <c r="A912" s="550"/>
      <c r="B912" s="551"/>
      <c r="C912" s="551"/>
      <c r="D912" s="552"/>
      <c r="E912" s="510"/>
      <c r="F912" s="511"/>
      <c r="G912" s="510"/>
      <c r="H912" s="513"/>
      <c r="I912" s="511"/>
      <c r="J912" s="520" t="s">
        <v>16</v>
      </c>
      <c r="K912" s="521"/>
      <c r="L912" s="522"/>
      <c r="M912" s="520" t="s">
        <v>17</v>
      </c>
      <c r="N912" s="521"/>
      <c r="O912" s="522"/>
      <c r="P912" s="520" t="s">
        <v>18</v>
      </c>
      <c r="Q912" s="521"/>
      <c r="R912" s="522"/>
      <c r="S912" s="520" t="s">
        <v>8</v>
      </c>
      <c r="T912" s="521"/>
      <c r="U912" s="522"/>
      <c r="V912" s="520" t="s">
        <v>13</v>
      </c>
      <c r="W912" s="521"/>
      <c r="X912" s="522"/>
      <c r="Y912" s="520" t="s">
        <v>149</v>
      </c>
      <c r="Z912" s="521"/>
      <c r="AA912" s="522"/>
      <c r="AB912" s="518"/>
    </row>
    <row r="913" spans="1:28" ht="15.75" customHeight="1">
      <c r="A913" s="523" t="str">
        <f>T(A683)</f>
        <v>Power Generation/Distribution</v>
      </c>
      <c r="B913" s="524"/>
      <c r="C913" s="141" t="str">
        <f>T(C683)</f>
        <v>LR</v>
      </c>
      <c r="D913" s="144">
        <f>SUM(D683)</f>
        <v>17</v>
      </c>
      <c r="E913" s="525">
        <v>1</v>
      </c>
      <c r="F913" s="526"/>
      <c r="G913" s="525">
        <f>SUM(G683)</f>
        <v>0</v>
      </c>
      <c r="H913" s="529"/>
      <c r="I913" s="526"/>
      <c r="J913" s="531">
        <v>0</v>
      </c>
      <c r="K913" s="532"/>
      <c r="L913" s="533"/>
      <c r="M913" s="531">
        <v>0</v>
      </c>
      <c r="N913" s="532"/>
      <c r="O913" s="533"/>
      <c r="P913" s="531">
        <v>0</v>
      </c>
      <c r="Q913" s="532"/>
      <c r="R913" s="533"/>
      <c r="S913" s="531">
        <v>0</v>
      </c>
      <c r="T913" s="532"/>
      <c r="U913" s="533"/>
      <c r="V913" s="531">
        <v>0</v>
      </c>
      <c r="W913" s="532"/>
      <c r="X913" s="533"/>
      <c r="Y913" s="531">
        <v>0</v>
      </c>
      <c r="Z913" s="532"/>
      <c r="AA913" s="533"/>
      <c r="AB913" s="518"/>
    </row>
    <row r="914" spans="1:28" ht="15.75" customHeight="1">
      <c r="A914" s="537" t="str">
        <f>T(A684)</f>
        <v/>
      </c>
      <c r="B914" s="538"/>
      <c r="C914" s="538"/>
      <c r="D914" s="539"/>
      <c r="E914" s="527"/>
      <c r="F914" s="528"/>
      <c r="G914" s="527"/>
      <c r="H914" s="530"/>
      <c r="I914" s="528"/>
      <c r="J914" s="534"/>
      <c r="K914" s="535"/>
      <c r="L914" s="536"/>
      <c r="M914" s="534"/>
      <c r="N914" s="535"/>
      <c r="O914" s="536"/>
      <c r="P914" s="534"/>
      <c r="Q914" s="535"/>
      <c r="R914" s="536"/>
      <c r="S914" s="534"/>
      <c r="T914" s="535"/>
      <c r="U914" s="536"/>
      <c r="V914" s="534"/>
      <c r="W914" s="535"/>
      <c r="X914" s="536"/>
      <c r="Y914" s="534"/>
      <c r="Z914" s="535"/>
      <c r="AA914" s="536"/>
      <c r="AB914" s="518"/>
    </row>
    <row r="915" spans="1:28" ht="15.75" customHeight="1" thickBot="1">
      <c r="A915" s="540"/>
      <c r="B915" s="541"/>
      <c r="C915" s="541"/>
      <c r="D915" s="542"/>
      <c r="E915" s="543">
        <f>SUM(E913)</f>
        <v>1</v>
      </c>
      <c r="F915" s="544"/>
      <c r="G915" s="545">
        <f>SUM(G913)</f>
        <v>0</v>
      </c>
      <c r="H915" s="543"/>
      <c r="I915" s="544"/>
      <c r="J915" s="545">
        <f>SUM((J913+M913+P913)/3)</f>
        <v>0</v>
      </c>
      <c r="K915" s="543"/>
      <c r="L915" s="543"/>
      <c r="M915" s="543"/>
      <c r="N915" s="543"/>
      <c r="O915" s="543"/>
      <c r="P915" s="543"/>
      <c r="Q915" s="543"/>
      <c r="R915" s="544"/>
      <c r="S915" s="545">
        <f>SUM(((S913*3)+V913+Y913)/5)</f>
        <v>0</v>
      </c>
      <c r="T915" s="543"/>
      <c r="U915" s="543"/>
      <c r="V915" s="543"/>
      <c r="W915" s="543"/>
      <c r="X915" s="543"/>
      <c r="Y915" s="543"/>
      <c r="Z915" s="543"/>
      <c r="AA915" s="544"/>
      <c r="AB915" s="519"/>
    </row>
    <row r="916" spans="1:28" ht="15.75" customHeight="1" thickBot="1">
      <c r="J916" s="145"/>
      <c r="K916" s="145"/>
      <c r="L916" s="145"/>
      <c r="M916" s="145"/>
      <c r="N916" s="145"/>
      <c r="O916" s="145"/>
      <c r="P916" s="145"/>
      <c r="Q916" s="145"/>
      <c r="R916" s="145"/>
      <c r="S916" s="145"/>
      <c r="T916" s="145"/>
      <c r="U916" s="145"/>
      <c r="V916" s="145"/>
      <c r="W916" s="145"/>
      <c r="X916" s="145"/>
      <c r="Y916" s="145"/>
      <c r="Z916" s="145"/>
      <c r="AA916" s="145"/>
    </row>
    <row r="917" spans="1:28" ht="15.75" customHeight="1">
      <c r="A917" s="547" t="str">
        <f>T(A911)</f>
        <v>Derailment/Collision</v>
      </c>
      <c r="B917" s="548"/>
      <c r="C917" s="548"/>
      <c r="D917" s="549"/>
      <c r="E917" s="508" t="s">
        <v>45</v>
      </c>
      <c r="F917" s="509"/>
      <c r="G917" s="508" t="s">
        <v>3</v>
      </c>
      <c r="H917" s="512"/>
      <c r="I917" s="509"/>
      <c r="J917" s="514" t="s">
        <v>15</v>
      </c>
      <c r="K917" s="515"/>
      <c r="L917" s="515"/>
      <c r="M917" s="515"/>
      <c r="N917" s="515"/>
      <c r="O917" s="515"/>
      <c r="P917" s="515"/>
      <c r="Q917" s="515"/>
      <c r="R917" s="516"/>
      <c r="S917" s="514" t="s">
        <v>7</v>
      </c>
      <c r="T917" s="515"/>
      <c r="U917" s="515"/>
      <c r="V917" s="515"/>
      <c r="W917" s="515"/>
      <c r="X917" s="515"/>
      <c r="Y917" s="515"/>
      <c r="Z917" s="515"/>
      <c r="AA917" s="516"/>
      <c r="AB917" s="517">
        <f>SUM(((((J921+S921)/2)*G921)*E921))</f>
        <v>0</v>
      </c>
    </row>
    <row r="918" spans="1:28" ht="15.75" customHeight="1">
      <c r="A918" s="550"/>
      <c r="B918" s="551"/>
      <c r="C918" s="551"/>
      <c r="D918" s="552"/>
      <c r="E918" s="510"/>
      <c r="F918" s="511"/>
      <c r="G918" s="510"/>
      <c r="H918" s="513"/>
      <c r="I918" s="511"/>
      <c r="J918" s="520" t="s">
        <v>16</v>
      </c>
      <c r="K918" s="521"/>
      <c r="L918" s="522"/>
      <c r="M918" s="520" t="s">
        <v>17</v>
      </c>
      <c r="N918" s="521"/>
      <c r="O918" s="522"/>
      <c r="P918" s="520" t="s">
        <v>18</v>
      </c>
      <c r="Q918" s="521"/>
      <c r="R918" s="522"/>
      <c r="S918" s="520" t="s">
        <v>8</v>
      </c>
      <c r="T918" s="521"/>
      <c r="U918" s="522"/>
      <c r="V918" s="520" t="s">
        <v>13</v>
      </c>
      <c r="W918" s="521"/>
      <c r="X918" s="522"/>
      <c r="Y918" s="520" t="s">
        <v>149</v>
      </c>
      <c r="Z918" s="521"/>
      <c r="AA918" s="572"/>
      <c r="AB918" s="518"/>
    </row>
    <row r="919" spans="1:28" ht="15.75" customHeight="1">
      <c r="A919" s="523" t="str">
        <f>T(A689)</f>
        <v>Yards</v>
      </c>
      <c r="B919" s="524"/>
      <c r="C919" s="141" t="str">
        <f>T(C689)</f>
        <v>LR</v>
      </c>
      <c r="D919" s="144">
        <f>SUM(D689)</f>
        <v>18</v>
      </c>
      <c r="E919" s="525">
        <v>1</v>
      </c>
      <c r="F919" s="526"/>
      <c r="G919" s="525">
        <f>SUM(G689)</f>
        <v>0</v>
      </c>
      <c r="H919" s="529"/>
      <c r="I919" s="526"/>
      <c r="J919" s="531">
        <v>0</v>
      </c>
      <c r="K919" s="532"/>
      <c r="L919" s="533"/>
      <c r="M919" s="531">
        <v>0</v>
      </c>
      <c r="N919" s="532"/>
      <c r="O919" s="533"/>
      <c r="P919" s="531">
        <v>0</v>
      </c>
      <c r="Q919" s="532"/>
      <c r="R919" s="533"/>
      <c r="S919" s="531">
        <v>0</v>
      </c>
      <c r="T919" s="532"/>
      <c r="U919" s="533"/>
      <c r="V919" s="531">
        <v>0</v>
      </c>
      <c r="W919" s="532"/>
      <c r="X919" s="533"/>
      <c r="Y919" s="531">
        <v>0</v>
      </c>
      <c r="Z919" s="532"/>
      <c r="AA919" s="533"/>
      <c r="AB919" s="518"/>
    </row>
    <row r="920" spans="1:28" ht="15.75" customHeight="1">
      <c r="A920" s="537" t="str">
        <f>T(A690)</f>
        <v/>
      </c>
      <c r="B920" s="538"/>
      <c r="C920" s="538"/>
      <c r="D920" s="539"/>
      <c r="E920" s="527"/>
      <c r="F920" s="528"/>
      <c r="G920" s="527"/>
      <c r="H920" s="530"/>
      <c r="I920" s="528"/>
      <c r="J920" s="534"/>
      <c r="K920" s="535"/>
      <c r="L920" s="536"/>
      <c r="M920" s="534"/>
      <c r="N920" s="535"/>
      <c r="O920" s="536"/>
      <c r="P920" s="534"/>
      <c r="Q920" s="535"/>
      <c r="R920" s="536"/>
      <c r="S920" s="534"/>
      <c r="T920" s="535"/>
      <c r="U920" s="536"/>
      <c r="V920" s="534"/>
      <c r="W920" s="535"/>
      <c r="X920" s="536"/>
      <c r="Y920" s="534"/>
      <c r="Z920" s="535"/>
      <c r="AA920" s="536"/>
      <c r="AB920" s="518"/>
    </row>
    <row r="921" spans="1:28" ht="15.75" customHeight="1" thickBot="1">
      <c r="A921" s="540"/>
      <c r="B921" s="541"/>
      <c r="C921" s="541"/>
      <c r="D921" s="542"/>
      <c r="E921" s="543">
        <f>SUM(E919)</f>
        <v>1</v>
      </c>
      <c r="F921" s="544"/>
      <c r="G921" s="545">
        <f>SUM(G919)</f>
        <v>0</v>
      </c>
      <c r="H921" s="543"/>
      <c r="I921" s="544"/>
      <c r="J921" s="545">
        <f>SUM((J919+M919+P919)/3)</f>
        <v>0</v>
      </c>
      <c r="K921" s="543"/>
      <c r="L921" s="543"/>
      <c r="M921" s="543"/>
      <c r="N921" s="543"/>
      <c r="O921" s="543"/>
      <c r="P921" s="543"/>
      <c r="Q921" s="543"/>
      <c r="R921" s="544"/>
      <c r="S921" s="545">
        <f>SUM(((S919*3)+V919+Y919)/5)</f>
        <v>0</v>
      </c>
      <c r="T921" s="543"/>
      <c r="U921" s="543"/>
      <c r="V921" s="543"/>
      <c r="W921" s="543"/>
      <c r="X921" s="543"/>
      <c r="Y921" s="543"/>
      <c r="Z921" s="543"/>
      <c r="AA921" s="544"/>
      <c r="AB921" s="519"/>
    </row>
    <row r="922" spans="1:28" ht="15.75" customHeight="1" thickBot="1">
      <c r="J922" s="145"/>
      <c r="K922" s="145"/>
      <c r="L922" s="145"/>
      <c r="M922" s="145"/>
      <c r="N922" s="145"/>
      <c r="O922" s="145"/>
      <c r="P922" s="145"/>
      <c r="Q922" s="145"/>
      <c r="R922" s="145"/>
      <c r="S922" s="145"/>
      <c r="T922" s="145"/>
      <c r="U922" s="145"/>
      <c r="V922" s="145"/>
      <c r="W922" s="145"/>
      <c r="X922" s="145"/>
      <c r="Y922" s="145"/>
      <c r="Z922" s="145"/>
      <c r="AA922" s="145"/>
    </row>
    <row r="923" spans="1:28" ht="15.75" customHeight="1">
      <c r="A923" s="547" t="str">
        <f>T(A917)</f>
        <v>Derailment/Collision</v>
      </c>
      <c r="B923" s="548"/>
      <c r="C923" s="548"/>
      <c r="D923" s="549"/>
      <c r="E923" s="508" t="s">
        <v>45</v>
      </c>
      <c r="F923" s="509"/>
      <c r="G923" s="508" t="s">
        <v>3</v>
      </c>
      <c r="H923" s="512"/>
      <c r="I923" s="509"/>
      <c r="J923" s="514" t="s">
        <v>15</v>
      </c>
      <c r="K923" s="515"/>
      <c r="L923" s="515"/>
      <c r="M923" s="515"/>
      <c r="N923" s="515"/>
      <c r="O923" s="515"/>
      <c r="P923" s="515"/>
      <c r="Q923" s="515"/>
      <c r="R923" s="516"/>
      <c r="S923" s="514" t="s">
        <v>7</v>
      </c>
      <c r="T923" s="515"/>
      <c r="U923" s="515"/>
      <c r="V923" s="515"/>
      <c r="W923" s="515"/>
      <c r="X923" s="515"/>
      <c r="Y923" s="515"/>
      <c r="Z923" s="515"/>
      <c r="AA923" s="516"/>
      <c r="AB923" s="517">
        <f>SUM(((((J927+S927)/2)*G927)*E927))</f>
        <v>0</v>
      </c>
    </row>
    <row r="924" spans="1:28" ht="15.75" customHeight="1">
      <c r="A924" s="550"/>
      <c r="B924" s="551"/>
      <c r="C924" s="551"/>
      <c r="D924" s="552"/>
      <c r="E924" s="510"/>
      <c r="F924" s="511"/>
      <c r="G924" s="510"/>
      <c r="H924" s="513"/>
      <c r="I924" s="511"/>
      <c r="J924" s="520" t="s">
        <v>16</v>
      </c>
      <c r="K924" s="521"/>
      <c r="L924" s="522"/>
      <c r="M924" s="520" t="s">
        <v>17</v>
      </c>
      <c r="N924" s="521"/>
      <c r="O924" s="522"/>
      <c r="P924" s="520" t="s">
        <v>18</v>
      </c>
      <c r="Q924" s="521"/>
      <c r="R924" s="522"/>
      <c r="S924" s="520" t="s">
        <v>8</v>
      </c>
      <c r="T924" s="521"/>
      <c r="U924" s="522"/>
      <c r="V924" s="520" t="s">
        <v>13</v>
      </c>
      <c r="W924" s="521"/>
      <c r="X924" s="522"/>
      <c r="Y924" s="520" t="s">
        <v>149</v>
      </c>
      <c r="Z924" s="521"/>
      <c r="AA924" s="522"/>
      <c r="AB924" s="518"/>
    </row>
    <row r="925" spans="1:28" ht="15.75" customHeight="1">
      <c r="A925" s="523" t="str">
        <f>T(A695)</f>
        <v>Maintenance Barns/Facilities</v>
      </c>
      <c r="B925" s="524"/>
      <c r="C925" s="141" t="str">
        <f>T(C695)</f>
        <v>LR</v>
      </c>
      <c r="D925" s="144">
        <f>SUM(D695)</f>
        <v>19</v>
      </c>
      <c r="E925" s="525">
        <v>1</v>
      </c>
      <c r="F925" s="526"/>
      <c r="G925" s="525">
        <f>SUM(G695)</f>
        <v>0</v>
      </c>
      <c r="H925" s="529"/>
      <c r="I925" s="526"/>
      <c r="J925" s="531">
        <v>0</v>
      </c>
      <c r="K925" s="532"/>
      <c r="L925" s="533"/>
      <c r="M925" s="531">
        <v>0</v>
      </c>
      <c r="N925" s="532"/>
      <c r="O925" s="533"/>
      <c r="P925" s="531">
        <v>0</v>
      </c>
      <c r="Q925" s="532"/>
      <c r="R925" s="533"/>
      <c r="S925" s="531">
        <v>0</v>
      </c>
      <c r="T925" s="532"/>
      <c r="U925" s="533"/>
      <c r="V925" s="531">
        <v>0</v>
      </c>
      <c r="W925" s="532"/>
      <c r="X925" s="533"/>
      <c r="Y925" s="531">
        <v>0</v>
      </c>
      <c r="Z925" s="532"/>
      <c r="AA925" s="533"/>
      <c r="AB925" s="518"/>
    </row>
    <row r="926" spans="1:28" ht="15.75" customHeight="1">
      <c r="A926" s="537" t="str">
        <f>T(A696)</f>
        <v/>
      </c>
      <c r="B926" s="538"/>
      <c r="C926" s="538"/>
      <c r="D926" s="539"/>
      <c r="E926" s="527"/>
      <c r="F926" s="528"/>
      <c r="G926" s="527"/>
      <c r="H926" s="530"/>
      <c r="I926" s="528"/>
      <c r="J926" s="534"/>
      <c r="K926" s="535"/>
      <c r="L926" s="536"/>
      <c r="M926" s="534"/>
      <c r="N926" s="535"/>
      <c r="O926" s="536"/>
      <c r="P926" s="534"/>
      <c r="Q926" s="535"/>
      <c r="R926" s="536"/>
      <c r="S926" s="534"/>
      <c r="T926" s="535"/>
      <c r="U926" s="536"/>
      <c r="V926" s="534"/>
      <c r="W926" s="535"/>
      <c r="X926" s="536"/>
      <c r="Y926" s="534"/>
      <c r="Z926" s="535"/>
      <c r="AA926" s="536"/>
      <c r="AB926" s="518"/>
    </row>
    <row r="927" spans="1:28" ht="15.75" customHeight="1" thickBot="1">
      <c r="A927" s="540"/>
      <c r="B927" s="541"/>
      <c r="C927" s="541"/>
      <c r="D927" s="542"/>
      <c r="E927" s="543">
        <f>SUM(E925)</f>
        <v>1</v>
      </c>
      <c r="F927" s="544"/>
      <c r="G927" s="545">
        <f>SUM(G925)</f>
        <v>0</v>
      </c>
      <c r="H927" s="543"/>
      <c r="I927" s="544"/>
      <c r="J927" s="545">
        <f>SUM((J925+M925+P925)/3)</f>
        <v>0</v>
      </c>
      <c r="K927" s="543"/>
      <c r="L927" s="543"/>
      <c r="M927" s="543"/>
      <c r="N927" s="543"/>
      <c r="O927" s="543"/>
      <c r="P927" s="543"/>
      <c r="Q927" s="543"/>
      <c r="R927" s="544"/>
      <c r="S927" s="545">
        <f>SUM(((S925*3)+V925+Y925)/5)</f>
        <v>0</v>
      </c>
      <c r="T927" s="543"/>
      <c r="U927" s="543"/>
      <c r="V927" s="543"/>
      <c r="W927" s="543"/>
      <c r="X927" s="543"/>
      <c r="Y927" s="543"/>
      <c r="Z927" s="543"/>
      <c r="AA927" s="544"/>
      <c r="AB927" s="519"/>
    </row>
    <row r="928" spans="1:28" ht="15.75" customHeight="1"/>
    <row r="929" spans="1:28" ht="31.8" thickBot="1">
      <c r="A929" s="546" t="str">
        <f>T(Definitions!D27)</f>
        <v>Widespread Power Outage</v>
      </c>
      <c r="B929" s="546"/>
      <c r="C929" s="546"/>
      <c r="D929" s="546"/>
      <c r="E929" s="546"/>
      <c r="F929" s="546"/>
      <c r="G929" s="546"/>
      <c r="H929" s="546"/>
      <c r="I929" s="546"/>
      <c r="J929" s="546"/>
      <c r="K929" s="546"/>
      <c r="L929" s="546"/>
      <c r="M929" s="546"/>
      <c r="N929" s="546"/>
      <c r="O929" s="546"/>
      <c r="P929" s="546"/>
      <c r="Q929" s="546"/>
      <c r="R929" s="546"/>
      <c r="S929" s="546"/>
      <c r="T929" s="546"/>
      <c r="U929" s="546"/>
      <c r="V929" s="546"/>
      <c r="W929" s="546"/>
      <c r="X929" s="546"/>
      <c r="Y929" s="546"/>
      <c r="Z929" s="546"/>
      <c r="AA929" s="546"/>
      <c r="AB929" s="546"/>
    </row>
    <row r="930" spans="1:28" ht="15.75" customHeight="1">
      <c r="A930" s="547" t="str">
        <f>T(A929)</f>
        <v>Widespread Power Outage</v>
      </c>
      <c r="B930" s="548"/>
      <c r="C930" s="548"/>
      <c r="D930" s="549"/>
      <c r="E930" s="553" t="s">
        <v>45</v>
      </c>
      <c r="F930" s="554"/>
      <c r="G930" s="508" t="s">
        <v>3</v>
      </c>
      <c r="H930" s="512"/>
      <c r="I930" s="509"/>
      <c r="J930" s="514" t="s">
        <v>15</v>
      </c>
      <c r="K930" s="515"/>
      <c r="L930" s="515"/>
      <c r="M930" s="515"/>
      <c r="N930" s="515"/>
      <c r="O930" s="515"/>
      <c r="P930" s="515"/>
      <c r="Q930" s="515"/>
      <c r="R930" s="516"/>
      <c r="S930" s="514" t="s">
        <v>7</v>
      </c>
      <c r="T930" s="515"/>
      <c r="U930" s="515"/>
      <c r="V930" s="515"/>
      <c r="W930" s="515"/>
      <c r="X930" s="515"/>
      <c r="Y930" s="515"/>
      <c r="Z930" s="515"/>
      <c r="AA930" s="516"/>
      <c r="AB930" s="517">
        <f>SUM(((((J934+S934)/2)*G934)*E934))</f>
        <v>0</v>
      </c>
    </row>
    <row r="931" spans="1:28" ht="15.75" customHeight="1">
      <c r="A931" s="550"/>
      <c r="B931" s="551"/>
      <c r="C931" s="551"/>
      <c r="D931" s="552"/>
      <c r="E931" s="555"/>
      <c r="F931" s="556"/>
      <c r="G931" s="510"/>
      <c r="H931" s="513"/>
      <c r="I931" s="511"/>
      <c r="J931" s="520" t="s">
        <v>16</v>
      </c>
      <c r="K931" s="521"/>
      <c r="L931" s="522"/>
      <c r="M931" s="520" t="s">
        <v>17</v>
      </c>
      <c r="N931" s="521"/>
      <c r="O931" s="522"/>
      <c r="P931" s="520" t="s">
        <v>18</v>
      </c>
      <c r="Q931" s="521"/>
      <c r="R931" s="522"/>
      <c r="S931" s="520" t="s">
        <v>8</v>
      </c>
      <c r="T931" s="521"/>
      <c r="U931" s="522"/>
      <c r="V931" s="520" t="s">
        <v>13</v>
      </c>
      <c r="W931" s="521"/>
      <c r="X931" s="522"/>
      <c r="Y931" s="520" t="s">
        <v>149</v>
      </c>
      <c r="Z931" s="521"/>
      <c r="AA931" s="522"/>
      <c r="AB931" s="518"/>
    </row>
    <row r="932" spans="1:28" ht="15.75" customHeight="1">
      <c r="A932" s="523" t="str">
        <f>T(A817)</f>
        <v>Headquarters Building</v>
      </c>
      <c r="B932" s="524"/>
      <c r="C932" s="141" t="str">
        <f>T(C817)</f>
        <v>LR</v>
      </c>
      <c r="D932" s="144">
        <f>SUM(D817)</f>
        <v>1</v>
      </c>
      <c r="E932" s="525">
        <v>1</v>
      </c>
      <c r="F932" s="526"/>
      <c r="G932" s="525">
        <f>SUM(G817)</f>
        <v>0</v>
      </c>
      <c r="H932" s="529"/>
      <c r="I932" s="526"/>
      <c r="J932" s="531">
        <v>0</v>
      </c>
      <c r="K932" s="532"/>
      <c r="L932" s="533"/>
      <c r="M932" s="531">
        <v>0</v>
      </c>
      <c r="N932" s="532"/>
      <c r="O932" s="533"/>
      <c r="P932" s="531">
        <v>0</v>
      </c>
      <c r="Q932" s="532"/>
      <c r="R932" s="533"/>
      <c r="S932" s="531">
        <v>0</v>
      </c>
      <c r="T932" s="532"/>
      <c r="U932" s="533"/>
      <c r="V932" s="531">
        <v>0</v>
      </c>
      <c r="W932" s="532"/>
      <c r="X932" s="533"/>
      <c r="Y932" s="531">
        <v>0</v>
      </c>
      <c r="Z932" s="532"/>
      <c r="AA932" s="533"/>
      <c r="AB932" s="518"/>
    </row>
    <row r="933" spans="1:28" ht="15.75" customHeight="1">
      <c r="A933" s="537" t="str">
        <f>T(A818)</f>
        <v/>
      </c>
      <c r="B933" s="538"/>
      <c r="C933" s="538"/>
      <c r="D933" s="539"/>
      <c r="E933" s="527"/>
      <c r="F933" s="528"/>
      <c r="G933" s="527"/>
      <c r="H933" s="530"/>
      <c r="I933" s="528"/>
      <c r="J933" s="534"/>
      <c r="K933" s="535"/>
      <c r="L933" s="536"/>
      <c r="M933" s="534"/>
      <c r="N933" s="535"/>
      <c r="O933" s="536"/>
      <c r="P933" s="534"/>
      <c r="Q933" s="535"/>
      <c r="R933" s="536"/>
      <c r="S933" s="534"/>
      <c r="T933" s="535"/>
      <c r="U933" s="536"/>
      <c r="V933" s="534"/>
      <c r="W933" s="535"/>
      <c r="X933" s="536"/>
      <c r="Y933" s="534"/>
      <c r="Z933" s="535"/>
      <c r="AA933" s="536"/>
      <c r="AB933" s="518"/>
    </row>
    <row r="934" spans="1:28" ht="15.75" customHeight="1" thickBot="1">
      <c r="A934" s="540"/>
      <c r="B934" s="541"/>
      <c r="C934" s="541"/>
      <c r="D934" s="542"/>
      <c r="E934" s="543">
        <f>SUM(E932)</f>
        <v>1</v>
      </c>
      <c r="F934" s="544"/>
      <c r="G934" s="545">
        <f>SUM(G932)</f>
        <v>0</v>
      </c>
      <c r="H934" s="543"/>
      <c r="I934" s="544"/>
      <c r="J934" s="545">
        <f>SUM((J932+M932+P932)/3)</f>
        <v>0</v>
      </c>
      <c r="K934" s="543"/>
      <c r="L934" s="543"/>
      <c r="M934" s="543"/>
      <c r="N934" s="543"/>
      <c r="O934" s="543"/>
      <c r="P934" s="543"/>
      <c r="Q934" s="543"/>
      <c r="R934" s="544"/>
      <c r="S934" s="545">
        <f>SUM(((S932*3)+V932+Y932)/5)</f>
        <v>0</v>
      </c>
      <c r="T934" s="543"/>
      <c r="U934" s="543"/>
      <c r="V934" s="543"/>
      <c r="W934" s="543"/>
      <c r="X934" s="543"/>
      <c r="Y934" s="543"/>
      <c r="Z934" s="543"/>
      <c r="AA934" s="544"/>
      <c r="AB934" s="519"/>
    </row>
    <row r="935" spans="1:28" ht="15.75" customHeight="1" thickBot="1">
      <c r="A935" s="161"/>
      <c r="B935" s="161"/>
      <c r="C935" s="161"/>
      <c r="D935" s="161"/>
      <c r="E935" s="161"/>
      <c r="F935" s="161"/>
      <c r="G935" s="161"/>
      <c r="H935" s="161"/>
      <c r="I935" s="161"/>
      <c r="J935" s="143"/>
      <c r="K935" s="143"/>
      <c r="L935" s="143"/>
      <c r="M935" s="143"/>
      <c r="N935" s="143"/>
      <c r="O935" s="143"/>
      <c r="P935" s="143"/>
      <c r="Q935" s="143"/>
      <c r="R935" s="143"/>
      <c r="S935" s="143"/>
      <c r="T935" s="143"/>
      <c r="U935" s="143"/>
      <c r="V935" s="143"/>
      <c r="W935" s="143"/>
      <c r="X935" s="143"/>
      <c r="Y935" s="143"/>
      <c r="Z935" s="143"/>
      <c r="AA935" s="143"/>
      <c r="AB935" s="145"/>
    </row>
    <row r="936" spans="1:28" ht="15.75" customHeight="1">
      <c r="A936" s="547" t="str">
        <f>T(A929)</f>
        <v>Widespread Power Outage</v>
      </c>
      <c r="B936" s="548"/>
      <c r="C936" s="548"/>
      <c r="D936" s="549"/>
      <c r="E936" s="553" t="s">
        <v>45</v>
      </c>
      <c r="F936" s="554"/>
      <c r="G936" s="508" t="s">
        <v>3</v>
      </c>
      <c r="H936" s="512"/>
      <c r="I936" s="509"/>
      <c r="J936" s="514" t="s">
        <v>15</v>
      </c>
      <c r="K936" s="515"/>
      <c r="L936" s="515"/>
      <c r="M936" s="515"/>
      <c r="N936" s="515"/>
      <c r="O936" s="515"/>
      <c r="P936" s="515"/>
      <c r="Q936" s="515"/>
      <c r="R936" s="516"/>
      <c r="S936" s="514" t="s">
        <v>7</v>
      </c>
      <c r="T936" s="515"/>
      <c r="U936" s="515"/>
      <c r="V936" s="515"/>
      <c r="W936" s="515"/>
      <c r="X936" s="515"/>
      <c r="Y936" s="515"/>
      <c r="Z936" s="515"/>
      <c r="AA936" s="516"/>
      <c r="AB936" s="517">
        <f>SUM(((((J940+S940)/2)*G940)*E940))</f>
        <v>0</v>
      </c>
    </row>
    <row r="937" spans="1:28" ht="15.75" customHeight="1">
      <c r="A937" s="550"/>
      <c r="B937" s="551"/>
      <c r="C937" s="551"/>
      <c r="D937" s="552"/>
      <c r="E937" s="555"/>
      <c r="F937" s="556"/>
      <c r="G937" s="510"/>
      <c r="H937" s="513"/>
      <c r="I937" s="511"/>
      <c r="J937" s="520" t="s">
        <v>16</v>
      </c>
      <c r="K937" s="521"/>
      <c r="L937" s="522"/>
      <c r="M937" s="520" t="s">
        <v>17</v>
      </c>
      <c r="N937" s="521"/>
      <c r="O937" s="522"/>
      <c r="P937" s="520" t="s">
        <v>18</v>
      </c>
      <c r="Q937" s="521"/>
      <c r="R937" s="522"/>
      <c r="S937" s="520" t="s">
        <v>8</v>
      </c>
      <c r="T937" s="521"/>
      <c r="U937" s="522"/>
      <c r="V937" s="520" t="s">
        <v>13</v>
      </c>
      <c r="W937" s="521"/>
      <c r="X937" s="522"/>
      <c r="Y937" s="520" t="s">
        <v>149</v>
      </c>
      <c r="Z937" s="521"/>
      <c r="AA937" s="522"/>
      <c r="AB937" s="518"/>
    </row>
    <row r="938" spans="1:28" ht="15.75" customHeight="1">
      <c r="A938" s="523" t="str">
        <f>T(A823)</f>
        <v>Major Passenger Terminals</v>
      </c>
      <c r="B938" s="524"/>
      <c r="C938" s="141" t="str">
        <f>T(C823)</f>
        <v>LR</v>
      </c>
      <c r="D938" s="144">
        <f>SUM(D823)</f>
        <v>2</v>
      </c>
      <c r="E938" s="525">
        <v>1</v>
      </c>
      <c r="F938" s="526"/>
      <c r="G938" s="525">
        <f>SUM(G823)</f>
        <v>0</v>
      </c>
      <c r="H938" s="529"/>
      <c r="I938" s="526"/>
      <c r="J938" s="531">
        <v>0</v>
      </c>
      <c r="K938" s="532"/>
      <c r="L938" s="533"/>
      <c r="M938" s="531">
        <v>0</v>
      </c>
      <c r="N938" s="532"/>
      <c r="O938" s="533"/>
      <c r="P938" s="531">
        <v>0</v>
      </c>
      <c r="Q938" s="532"/>
      <c r="R938" s="533"/>
      <c r="S938" s="531">
        <v>0</v>
      </c>
      <c r="T938" s="532"/>
      <c r="U938" s="533"/>
      <c r="V938" s="531">
        <v>0</v>
      </c>
      <c r="W938" s="532"/>
      <c r="X938" s="533"/>
      <c r="Y938" s="531">
        <v>0</v>
      </c>
      <c r="Z938" s="532"/>
      <c r="AA938" s="533"/>
      <c r="AB938" s="518"/>
    </row>
    <row r="939" spans="1:28" ht="15.75" customHeight="1">
      <c r="A939" s="537" t="str">
        <f>T(A824)</f>
        <v/>
      </c>
      <c r="B939" s="538"/>
      <c r="C939" s="538"/>
      <c r="D939" s="539"/>
      <c r="E939" s="527"/>
      <c r="F939" s="528"/>
      <c r="G939" s="527"/>
      <c r="H939" s="530"/>
      <c r="I939" s="528"/>
      <c r="J939" s="534"/>
      <c r="K939" s="535"/>
      <c r="L939" s="536"/>
      <c r="M939" s="534"/>
      <c r="N939" s="535"/>
      <c r="O939" s="536"/>
      <c r="P939" s="534"/>
      <c r="Q939" s="535"/>
      <c r="R939" s="536"/>
      <c r="S939" s="534"/>
      <c r="T939" s="535"/>
      <c r="U939" s="536"/>
      <c r="V939" s="534"/>
      <c r="W939" s="535"/>
      <c r="X939" s="536"/>
      <c r="Y939" s="534"/>
      <c r="Z939" s="535"/>
      <c r="AA939" s="536"/>
      <c r="AB939" s="518"/>
    </row>
    <row r="940" spans="1:28" ht="15.75" customHeight="1" thickBot="1">
      <c r="A940" s="540"/>
      <c r="B940" s="541"/>
      <c r="C940" s="541"/>
      <c r="D940" s="542"/>
      <c r="E940" s="543">
        <f>SUM(E938)</f>
        <v>1</v>
      </c>
      <c r="F940" s="544"/>
      <c r="G940" s="545">
        <f>SUM(G938)</f>
        <v>0</v>
      </c>
      <c r="H940" s="543"/>
      <c r="I940" s="544"/>
      <c r="J940" s="545">
        <f>SUM((J938+M938+P938)/3)</f>
        <v>0</v>
      </c>
      <c r="K940" s="543"/>
      <c r="L940" s="543"/>
      <c r="M940" s="543"/>
      <c r="N940" s="543"/>
      <c r="O940" s="543"/>
      <c r="P940" s="543"/>
      <c r="Q940" s="543"/>
      <c r="R940" s="544"/>
      <c r="S940" s="545">
        <f>SUM(((S938*3)+V938+Y938)/5)</f>
        <v>0</v>
      </c>
      <c r="T940" s="543"/>
      <c r="U940" s="543"/>
      <c r="V940" s="543"/>
      <c r="W940" s="543"/>
      <c r="X940" s="543"/>
      <c r="Y940" s="543"/>
      <c r="Z940" s="543"/>
      <c r="AA940" s="544"/>
      <c r="AB940" s="519"/>
    </row>
    <row r="941" spans="1:28" ht="15.75" customHeight="1" thickBot="1">
      <c r="E941" s="145"/>
      <c r="F941" s="145"/>
      <c r="G941" s="145"/>
      <c r="H941" s="145"/>
      <c r="I941" s="145"/>
      <c r="J941" s="145"/>
      <c r="K941" s="145"/>
      <c r="L941" s="145"/>
      <c r="M941" s="145"/>
      <c r="N941" s="145"/>
      <c r="O941" s="145"/>
      <c r="P941" s="145"/>
      <c r="Q941" s="145"/>
      <c r="R941" s="145"/>
      <c r="S941" s="145"/>
      <c r="T941" s="145"/>
      <c r="U941" s="145"/>
      <c r="V941" s="145"/>
      <c r="W941" s="145"/>
      <c r="X941" s="145"/>
      <c r="Y941" s="145"/>
      <c r="Z941" s="145"/>
      <c r="AA941" s="145"/>
      <c r="AB941" s="145"/>
    </row>
    <row r="942" spans="1:28" ht="15.75" customHeight="1">
      <c r="A942" s="547" t="str">
        <f>T(A936)</f>
        <v>Widespread Power Outage</v>
      </c>
      <c r="B942" s="548"/>
      <c r="C942" s="548"/>
      <c r="D942" s="549"/>
      <c r="E942" s="508" t="s">
        <v>45</v>
      </c>
      <c r="F942" s="509"/>
      <c r="G942" s="508" t="s">
        <v>3</v>
      </c>
      <c r="H942" s="512"/>
      <c r="I942" s="509"/>
      <c r="J942" s="514" t="s">
        <v>15</v>
      </c>
      <c r="K942" s="515"/>
      <c r="L942" s="515"/>
      <c r="M942" s="515"/>
      <c r="N942" s="515"/>
      <c r="O942" s="515"/>
      <c r="P942" s="515"/>
      <c r="Q942" s="515"/>
      <c r="R942" s="516"/>
      <c r="S942" s="514" t="s">
        <v>7</v>
      </c>
      <c r="T942" s="515"/>
      <c r="U942" s="515"/>
      <c r="V942" s="515"/>
      <c r="W942" s="515"/>
      <c r="X942" s="515"/>
      <c r="Y942" s="515"/>
      <c r="Z942" s="515"/>
      <c r="AA942" s="516"/>
      <c r="AB942" s="517">
        <f>SUM(((((J946+S946)/2)*G946)*E946))</f>
        <v>0</v>
      </c>
    </row>
    <row r="943" spans="1:28" ht="15.75" customHeight="1">
      <c r="A943" s="550"/>
      <c r="B943" s="551"/>
      <c r="C943" s="551"/>
      <c r="D943" s="552"/>
      <c r="E943" s="510"/>
      <c r="F943" s="511"/>
      <c r="G943" s="510"/>
      <c r="H943" s="513"/>
      <c r="I943" s="511"/>
      <c r="J943" s="520" t="s">
        <v>16</v>
      </c>
      <c r="K943" s="521"/>
      <c r="L943" s="522"/>
      <c r="M943" s="520" t="s">
        <v>17</v>
      </c>
      <c r="N943" s="521"/>
      <c r="O943" s="522"/>
      <c r="P943" s="520" t="s">
        <v>18</v>
      </c>
      <c r="Q943" s="521"/>
      <c r="R943" s="522"/>
      <c r="S943" s="520" t="s">
        <v>8</v>
      </c>
      <c r="T943" s="521"/>
      <c r="U943" s="522"/>
      <c r="V943" s="520" t="s">
        <v>13</v>
      </c>
      <c r="W943" s="521"/>
      <c r="X943" s="522"/>
      <c r="Y943" s="520" t="s">
        <v>149</v>
      </c>
      <c r="Z943" s="521"/>
      <c r="AA943" s="572"/>
      <c r="AB943" s="518"/>
    </row>
    <row r="944" spans="1:28" ht="15.75" customHeight="1">
      <c r="A944" s="523" t="str">
        <f>T(A829)</f>
        <v>Major Line Stations</v>
      </c>
      <c r="B944" s="524"/>
      <c r="C944" s="141" t="str">
        <f>T(C829)</f>
        <v>LR</v>
      </c>
      <c r="D944" s="144">
        <f>SUM(D829)</f>
        <v>3</v>
      </c>
      <c r="E944" s="525">
        <v>1</v>
      </c>
      <c r="F944" s="526"/>
      <c r="G944" s="525">
        <f>SUM(G829)</f>
        <v>0</v>
      </c>
      <c r="H944" s="529"/>
      <c r="I944" s="526"/>
      <c r="J944" s="531">
        <v>0</v>
      </c>
      <c r="K944" s="532"/>
      <c r="L944" s="533"/>
      <c r="M944" s="531">
        <v>0</v>
      </c>
      <c r="N944" s="532"/>
      <c r="O944" s="533"/>
      <c r="P944" s="531">
        <v>0</v>
      </c>
      <c r="Q944" s="532"/>
      <c r="R944" s="533"/>
      <c r="S944" s="531">
        <v>0</v>
      </c>
      <c r="T944" s="532"/>
      <c r="U944" s="533"/>
      <c r="V944" s="531">
        <v>0</v>
      </c>
      <c r="W944" s="532"/>
      <c r="X944" s="533"/>
      <c r="Y944" s="531">
        <v>0</v>
      </c>
      <c r="Z944" s="532"/>
      <c r="AA944" s="533"/>
      <c r="AB944" s="518"/>
    </row>
    <row r="945" spans="1:28" ht="15.75" customHeight="1">
      <c r="A945" s="537" t="str">
        <f>T(A830)</f>
        <v/>
      </c>
      <c r="B945" s="538"/>
      <c r="C945" s="538"/>
      <c r="D945" s="539"/>
      <c r="E945" s="527"/>
      <c r="F945" s="528"/>
      <c r="G945" s="527"/>
      <c r="H945" s="530"/>
      <c r="I945" s="528"/>
      <c r="J945" s="534"/>
      <c r="K945" s="535"/>
      <c r="L945" s="536"/>
      <c r="M945" s="534"/>
      <c r="N945" s="535"/>
      <c r="O945" s="536"/>
      <c r="P945" s="534"/>
      <c r="Q945" s="535"/>
      <c r="R945" s="536"/>
      <c r="S945" s="534"/>
      <c r="T945" s="535"/>
      <c r="U945" s="536"/>
      <c r="V945" s="534"/>
      <c r="W945" s="535"/>
      <c r="X945" s="536"/>
      <c r="Y945" s="534"/>
      <c r="Z945" s="535"/>
      <c r="AA945" s="536"/>
      <c r="AB945" s="518"/>
    </row>
    <row r="946" spans="1:28" ht="15.75" customHeight="1" thickBot="1">
      <c r="A946" s="540"/>
      <c r="B946" s="541"/>
      <c r="C946" s="541"/>
      <c r="D946" s="542"/>
      <c r="E946" s="543">
        <f>SUM(E944)</f>
        <v>1</v>
      </c>
      <c r="F946" s="544"/>
      <c r="G946" s="545">
        <f>SUM(G944)</f>
        <v>0</v>
      </c>
      <c r="H946" s="543"/>
      <c r="I946" s="544"/>
      <c r="J946" s="545">
        <f>SUM((J944+M944+P944)/3)</f>
        <v>0</v>
      </c>
      <c r="K946" s="543"/>
      <c r="L946" s="543"/>
      <c r="M946" s="543"/>
      <c r="N946" s="543"/>
      <c r="O946" s="543"/>
      <c r="P946" s="543"/>
      <c r="Q946" s="543"/>
      <c r="R946" s="544"/>
      <c r="S946" s="545">
        <f>SUM(((S944*3)+V944+Y944)/5)</f>
        <v>0</v>
      </c>
      <c r="T946" s="543"/>
      <c r="U946" s="543"/>
      <c r="V946" s="543"/>
      <c r="W946" s="543"/>
      <c r="X946" s="543"/>
      <c r="Y946" s="543"/>
      <c r="Z946" s="543"/>
      <c r="AA946" s="544"/>
      <c r="AB946" s="519"/>
    </row>
    <row r="947" spans="1:28" ht="15.75" customHeight="1" thickBot="1">
      <c r="E947" s="145"/>
      <c r="F947" s="145"/>
      <c r="G947" s="145"/>
      <c r="H947" s="145"/>
      <c r="I947" s="145"/>
      <c r="J947" s="145"/>
      <c r="K947" s="145"/>
      <c r="L947" s="145"/>
      <c r="M947" s="145"/>
      <c r="N947" s="145"/>
      <c r="O947" s="145"/>
      <c r="P947" s="145"/>
      <c r="Q947" s="145"/>
      <c r="R947" s="145"/>
      <c r="S947" s="145"/>
      <c r="T947" s="145"/>
      <c r="U947" s="145"/>
      <c r="V947" s="145"/>
      <c r="W947" s="145"/>
      <c r="X947" s="145"/>
      <c r="Y947" s="145"/>
      <c r="Z947" s="145"/>
      <c r="AA947" s="145"/>
      <c r="AB947" s="145"/>
    </row>
    <row r="948" spans="1:28" ht="15.75" customHeight="1">
      <c r="A948" s="547" t="str">
        <f>T(A942)</f>
        <v>Widespread Power Outage</v>
      </c>
      <c r="B948" s="548"/>
      <c r="C948" s="548"/>
      <c r="D948" s="549"/>
      <c r="E948" s="508" t="s">
        <v>45</v>
      </c>
      <c r="F948" s="509"/>
      <c r="G948" s="508" t="s">
        <v>3</v>
      </c>
      <c r="H948" s="512"/>
      <c r="I948" s="509"/>
      <c r="J948" s="514" t="s">
        <v>15</v>
      </c>
      <c r="K948" s="515"/>
      <c r="L948" s="515"/>
      <c r="M948" s="515"/>
      <c r="N948" s="515"/>
      <c r="O948" s="515"/>
      <c r="P948" s="515"/>
      <c r="Q948" s="515"/>
      <c r="R948" s="516"/>
      <c r="S948" s="514" t="s">
        <v>7</v>
      </c>
      <c r="T948" s="515"/>
      <c r="U948" s="515"/>
      <c r="V948" s="515"/>
      <c r="W948" s="515"/>
      <c r="X948" s="515"/>
      <c r="Y948" s="515"/>
      <c r="Z948" s="515"/>
      <c r="AA948" s="516"/>
      <c r="AB948" s="517">
        <f>SUM(((((J952+S952)/2)*G952)*E952))</f>
        <v>0</v>
      </c>
    </row>
    <row r="949" spans="1:28" ht="15.75" customHeight="1">
      <c r="A949" s="550"/>
      <c r="B949" s="551"/>
      <c r="C949" s="551"/>
      <c r="D949" s="552"/>
      <c r="E949" s="510"/>
      <c r="F949" s="511"/>
      <c r="G949" s="510"/>
      <c r="H949" s="513"/>
      <c r="I949" s="511"/>
      <c r="J949" s="520" t="s">
        <v>16</v>
      </c>
      <c r="K949" s="521"/>
      <c r="L949" s="522"/>
      <c r="M949" s="520" t="s">
        <v>17</v>
      </c>
      <c r="N949" s="521"/>
      <c r="O949" s="522"/>
      <c r="P949" s="520" t="s">
        <v>18</v>
      </c>
      <c r="Q949" s="521"/>
      <c r="R949" s="522"/>
      <c r="S949" s="520" t="s">
        <v>8</v>
      </c>
      <c r="T949" s="521"/>
      <c r="U949" s="522"/>
      <c r="V949" s="520" t="s">
        <v>13</v>
      </c>
      <c r="W949" s="521"/>
      <c r="X949" s="522"/>
      <c r="Y949" s="520" t="s">
        <v>149</v>
      </c>
      <c r="Z949" s="521"/>
      <c r="AA949" s="522"/>
      <c r="AB949" s="518"/>
    </row>
    <row r="950" spans="1:28" ht="15.75" customHeight="1">
      <c r="A950" s="523" t="str">
        <f>T(A835)</f>
        <v>Parking Structures</v>
      </c>
      <c r="B950" s="524"/>
      <c r="C950" s="141" t="str">
        <f>T(C835)</f>
        <v>LR</v>
      </c>
      <c r="D950" s="144">
        <f>SUM(D835)</f>
        <v>4</v>
      </c>
      <c r="E950" s="525">
        <v>1</v>
      </c>
      <c r="F950" s="526"/>
      <c r="G950" s="525">
        <f>SUM(G835)</f>
        <v>0</v>
      </c>
      <c r="H950" s="529"/>
      <c r="I950" s="526"/>
      <c r="J950" s="531">
        <v>0</v>
      </c>
      <c r="K950" s="532"/>
      <c r="L950" s="533"/>
      <c r="M950" s="531">
        <v>0</v>
      </c>
      <c r="N950" s="532"/>
      <c r="O950" s="533"/>
      <c r="P950" s="531">
        <v>0</v>
      </c>
      <c r="Q950" s="532"/>
      <c r="R950" s="533"/>
      <c r="S950" s="531">
        <v>0</v>
      </c>
      <c r="T950" s="532"/>
      <c r="U950" s="533"/>
      <c r="V950" s="531">
        <v>0</v>
      </c>
      <c r="W950" s="532"/>
      <c r="X950" s="533"/>
      <c r="Y950" s="531">
        <v>0</v>
      </c>
      <c r="Z950" s="532"/>
      <c r="AA950" s="533"/>
      <c r="AB950" s="518"/>
    </row>
    <row r="951" spans="1:28" ht="15.75" customHeight="1">
      <c r="A951" s="537" t="str">
        <f>T(A836)</f>
        <v/>
      </c>
      <c r="B951" s="538"/>
      <c r="C951" s="538"/>
      <c r="D951" s="539"/>
      <c r="E951" s="527"/>
      <c r="F951" s="528"/>
      <c r="G951" s="527"/>
      <c r="H951" s="530"/>
      <c r="I951" s="528"/>
      <c r="J951" s="534"/>
      <c r="K951" s="535"/>
      <c r="L951" s="536"/>
      <c r="M951" s="534"/>
      <c r="N951" s="535"/>
      <c r="O951" s="536"/>
      <c r="P951" s="534"/>
      <c r="Q951" s="535"/>
      <c r="R951" s="536"/>
      <c r="S951" s="534"/>
      <c r="T951" s="535"/>
      <c r="U951" s="536"/>
      <c r="V951" s="534"/>
      <c r="W951" s="535"/>
      <c r="X951" s="536"/>
      <c r="Y951" s="534"/>
      <c r="Z951" s="535"/>
      <c r="AA951" s="536"/>
      <c r="AB951" s="518"/>
    </row>
    <row r="952" spans="1:28" ht="15.75" customHeight="1" thickBot="1">
      <c r="A952" s="540"/>
      <c r="B952" s="541"/>
      <c r="C952" s="541"/>
      <c r="D952" s="542"/>
      <c r="E952" s="543">
        <f>SUM(E950)</f>
        <v>1</v>
      </c>
      <c r="F952" s="544"/>
      <c r="G952" s="545">
        <f>SUM(G950)</f>
        <v>0</v>
      </c>
      <c r="H952" s="543"/>
      <c r="I952" s="544"/>
      <c r="J952" s="545">
        <f>SUM((J950+M950+P950)/3)</f>
        <v>0</v>
      </c>
      <c r="K952" s="543"/>
      <c r="L952" s="543"/>
      <c r="M952" s="543"/>
      <c r="N952" s="543"/>
      <c r="O952" s="543"/>
      <c r="P952" s="543"/>
      <c r="Q952" s="543"/>
      <c r="R952" s="544"/>
      <c r="S952" s="545">
        <f>SUM(((S950*3)+V950+Y950)/5)</f>
        <v>0</v>
      </c>
      <c r="T952" s="543"/>
      <c r="U952" s="543"/>
      <c r="V952" s="543"/>
      <c r="W952" s="543"/>
      <c r="X952" s="543"/>
      <c r="Y952" s="543"/>
      <c r="Z952" s="543"/>
      <c r="AA952" s="544"/>
      <c r="AB952" s="519"/>
    </row>
    <row r="953" spans="1:28" ht="15.75" customHeight="1" thickBot="1">
      <c r="E953" s="145"/>
      <c r="F953" s="145"/>
      <c r="G953" s="145"/>
      <c r="H953" s="145"/>
      <c r="I953" s="145"/>
      <c r="J953" s="143"/>
      <c r="K953" s="143"/>
      <c r="L953" s="143"/>
      <c r="M953" s="143"/>
      <c r="N953" s="143"/>
      <c r="O953" s="143"/>
      <c r="P953" s="143"/>
      <c r="Q953" s="143"/>
      <c r="R953" s="143"/>
      <c r="S953" s="143"/>
      <c r="T953" s="143"/>
      <c r="U953" s="143"/>
      <c r="V953" s="143"/>
      <c r="W953" s="143"/>
      <c r="X953" s="143"/>
      <c r="Y953" s="143"/>
      <c r="Z953" s="143"/>
      <c r="AA953" s="143"/>
      <c r="AB953" s="145"/>
    </row>
    <row r="954" spans="1:28" ht="15.75" customHeight="1">
      <c r="A954" s="547" t="str">
        <f>T(A948)</f>
        <v>Widespread Power Outage</v>
      </c>
      <c r="B954" s="548"/>
      <c r="C954" s="548"/>
      <c r="D954" s="549"/>
      <c r="E954" s="508" t="s">
        <v>45</v>
      </c>
      <c r="F954" s="509"/>
      <c r="G954" s="508" t="s">
        <v>3</v>
      </c>
      <c r="H954" s="512"/>
      <c r="I954" s="509"/>
      <c r="J954" s="514" t="s">
        <v>15</v>
      </c>
      <c r="K954" s="515"/>
      <c r="L954" s="515"/>
      <c r="M954" s="515"/>
      <c r="N954" s="515"/>
      <c r="O954" s="515"/>
      <c r="P954" s="515"/>
      <c r="Q954" s="515"/>
      <c r="R954" s="516"/>
      <c r="S954" s="514" t="s">
        <v>7</v>
      </c>
      <c r="T954" s="515"/>
      <c r="U954" s="515"/>
      <c r="V954" s="515"/>
      <c r="W954" s="515"/>
      <c r="X954" s="515"/>
      <c r="Y954" s="515"/>
      <c r="Z954" s="515"/>
      <c r="AA954" s="516"/>
      <c r="AB954" s="517">
        <f>SUM(((((J958+S958)/2)*G958)*E958))</f>
        <v>0</v>
      </c>
    </row>
    <row r="955" spans="1:28" ht="15.75" customHeight="1">
      <c r="A955" s="550"/>
      <c r="B955" s="551"/>
      <c r="C955" s="551"/>
      <c r="D955" s="552"/>
      <c r="E955" s="510"/>
      <c r="F955" s="511"/>
      <c r="G955" s="510"/>
      <c r="H955" s="513"/>
      <c r="I955" s="511"/>
      <c r="J955" s="520" t="s">
        <v>16</v>
      </c>
      <c r="K955" s="521"/>
      <c r="L955" s="522"/>
      <c r="M955" s="520" t="s">
        <v>17</v>
      </c>
      <c r="N955" s="521"/>
      <c r="O955" s="522"/>
      <c r="P955" s="520" t="s">
        <v>18</v>
      </c>
      <c r="Q955" s="521"/>
      <c r="R955" s="522"/>
      <c r="S955" s="520" t="s">
        <v>8</v>
      </c>
      <c r="T955" s="521"/>
      <c r="U955" s="522"/>
      <c r="V955" s="520" t="s">
        <v>13</v>
      </c>
      <c r="W955" s="521"/>
      <c r="X955" s="522"/>
      <c r="Y955" s="520" t="s">
        <v>149</v>
      </c>
      <c r="Z955" s="521"/>
      <c r="AA955" s="522"/>
      <c r="AB955" s="518"/>
    </row>
    <row r="956" spans="1:28" ht="15.75" customHeight="1">
      <c r="A956" s="523" t="str">
        <f>T(A841)</f>
        <v>Consist - Type 1</v>
      </c>
      <c r="B956" s="524"/>
      <c r="C956" s="141" t="str">
        <f>T(C841)</f>
        <v>LR</v>
      </c>
      <c r="D956" s="144">
        <f>SUM(D841)</f>
        <v>5</v>
      </c>
      <c r="E956" s="525">
        <v>1</v>
      </c>
      <c r="F956" s="526"/>
      <c r="G956" s="525">
        <f>SUM(G841)</f>
        <v>0</v>
      </c>
      <c r="H956" s="529"/>
      <c r="I956" s="526"/>
      <c r="J956" s="531">
        <v>0</v>
      </c>
      <c r="K956" s="532"/>
      <c r="L956" s="533"/>
      <c r="M956" s="531">
        <v>0</v>
      </c>
      <c r="N956" s="532"/>
      <c r="O956" s="533"/>
      <c r="P956" s="531">
        <v>0</v>
      </c>
      <c r="Q956" s="532"/>
      <c r="R956" s="533"/>
      <c r="S956" s="531">
        <v>0</v>
      </c>
      <c r="T956" s="532"/>
      <c r="U956" s="533"/>
      <c r="V956" s="531">
        <v>0</v>
      </c>
      <c r="W956" s="532"/>
      <c r="X956" s="533"/>
      <c r="Y956" s="531">
        <v>0</v>
      </c>
      <c r="Z956" s="532"/>
      <c r="AA956" s="533"/>
      <c r="AB956" s="518"/>
    </row>
    <row r="957" spans="1:28" ht="15.75" customHeight="1">
      <c r="A957" s="537" t="str">
        <f>T(A842)</f>
        <v/>
      </c>
      <c r="B957" s="538"/>
      <c r="C957" s="538"/>
      <c r="D957" s="539"/>
      <c r="E957" s="527"/>
      <c r="F957" s="528"/>
      <c r="G957" s="527"/>
      <c r="H957" s="530"/>
      <c r="I957" s="528"/>
      <c r="J957" s="534"/>
      <c r="K957" s="535"/>
      <c r="L957" s="536"/>
      <c r="M957" s="534"/>
      <c r="N957" s="535"/>
      <c r="O957" s="536"/>
      <c r="P957" s="534"/>
      <c r="Q957" s="535"/>
      <c r="R957" s="536"/>
      <c r="S957" s="534"/>
      <c r="T957" s="535"/>
      <c r="U957" s="536"/>
      <c r="V957" s="534"/>
      <c r="W957" s="535"/>
      <c r="X957" s="536"/>
      <c r="Y957" s="534"/>
      <c r="Z957" s="535"/>
      <c r="AA957" s="536"/>
      <c r="AB957" s="518"/>
    </row>
    <row r="958" spans="1:28" ht="15.75" customHeight="1" thickBot="1">
      <c r="A958" s="540"/>
      <c r="B958" s="541"/>
      <c r="C958" s="541"/>
      <c r="D958" s="542"/>
      <c r="E958" s="543">
        <f>SUM(E956)</f>
        <v>1</v>
      </c>
      <c r="F958" s="544"/>
      <c r="G958" s="545">
        <f>SUM(G956)</f>
        <v>0</v>
      </c>
      <c r="H958" s="543"/>
      <c r="I958" s="544"/>
      <c r="J958" s="545">
        <f>SUM((J956+M956+P956)/3)</f>
        <v>0</v>
      </c>
      <c r="K958" s="543"/>
      <c r="L958" s="543"/>
      <c r="M958" s="543"/>
      <c r="N958" s="543"/>
      <c r="O958" s="543"/>
      <c r="P958" s="543"/>
      <c r="Q958" s="543"/>
      <c r="R958" s="544"/>
      <c r="S958" s="545">
        <f>SUM(((S956*3)+V956+Y956)/5)</f>
        <v>0</v>
      </c>
      <c r="T958" s="543"/>
      <c r="U958" s="543"/>
      <c r="V958" s="543"/>
      <c r="W958" s="543"/>
      <c r="X958" s="543"/>
      <c r="Y958" s="543"/>
      <c r="Z958" s="543"/>
      <c r="AA958" s="544"/>
      <c r="AB958" s="519"/>
    </row>
    <row r="959" spans="1:28" ht="15.75" customHeight="1" thickBot="1">
      <c r="E959" s="145"/>
      <c r="F959" s="145"/>
      <c r="G959" s="145"/>
      <c r="H959" s="145"/>
      <c r="I959" s="145"/>
      <c r="J959" s="145"/>
      <c r="K959" s="145"/>
      <c r="L959" s="145"/>
      <c r="M959" s="145"/>
      <c r="N959" s="145"/>
      <c r="O959" s="145"/>
      <c r="P959" s="145"/>
      <c r="Q959" s="145"/>
      <c r="R959" s="145"/>
      <c r="S959" s="145"/>
      <c r="T959" s="145"/>
      <c r="U959" s="145"/>
      <c r="V959" s="145"/>
      <c r="W959" s="145"/>
      <c r="X959" s="145"/>
      <c r="Y959" s="145"/>
      <c r="Z959" s="145"/>
      <c r="AA959" s="145"/>
    </row>
    <row r="960" spans="1:28" ht="15.75" customHeight="1">
      <c r="A960" s="547" t="str">
        <f>T(A954)</f>
        <v>Widespread Power Outage</v>
      </c>
      <c r="B960" s="548"/>
      <c r="C960" s="548"/>
      <c r="D960" s="549"/>
      <c r="E960" s="508" t="s">
        <v>45</v>
      </c>
      <c r="F960" s="509"/>
      <c r="G960" s="508" t="s">
        <v>3</v>
      </c>
      <c r="H960" s="512"/>
      <c r="I960" s="509"/>
      <c r="J960" s="514" t="s">
        <v>15</v>
      </c>
      <c r="K960" s="515"/>
      <c r="L960" s="515"/>
      <c r="M960" s="515"/>
      <c r="N960" s="515"/>
      <c r="O960" s="515"/>
      <c r="P960" s="515"/>
      <c r="Q960" s="515"/>
      <c r="R960" s="516"/>
      <c r="S960" s="514" t="s">
        <v>7</v>
      </c>
      <c r="T960" s="515"/>
      <c r="U960" s="515"/>
      <c r="V960" s="515"/>
      <c r="W960" s="515"/>
      <c r="X960" s="515"/>
      <c r="Y960" s="515"/>
      <c r="Z960" s="515"/>
      <c r="AA960" s="516"/>
      <c r="AB960" s="517">
        <f>SUM(((((J964+S964)/2)*G964)*E964))</f>
        <v>0</v>
      </c>
    </row>
    <row r="961" spans="1:28" ht="15.75" customHeight="1">
      <c r="A961" s="550"/>
      <c r="B961" s="551"/>
      <c r="C961" s="551"/>
      <c r="D961" s="552"/>
      <c r="E961" s="510"/>
      <c r="F961" s="511"/>
      <c r="G961" s="510"/>
      <c r="H961" s="513"/>
      <c r="I961" s="511"/>
      <c r="J961" s="520" t="s">
        <v>16</v>
      </c>
      <c r="K961" s="521"/>
      <c r="L961" s="522"/>
      <c r="M961" s="520" t="s">
        <v>17</v>
      </c>
      <c r="N961" s="521"/>
      <c r="O961" s="522"/>
      <c r="P961" s="520" t="s">
        <v>18</v>
      </c>
      <c r="Q961" s="521"/>
      <c r="R961" s="522"/>
      <c r="S961" s="520" t="s">
        <v>8</v>
      </c>
      <c r="T961" s="521"/>
      <c r="U961" s="522"/>
      <c r="V961" s="520" t="s">
        <v>13</v>
      </c>
      <c r="W961" s="521"/>
      <c r="X961" s="522"/>
      <c r="Y961" s="520" t="s">
        <v>149</v>
      </c>
      <c r="Z961" s="521"/>
      <c r="AA961" s="572"/>
      <c r="AB961" s="518"/>
    </row>
    <row r="962" spans="1:28" ht="15.75" customHeight="1">
      <c r="A962" s="523" t="str">
        <f>T(A847)</f>
        <v>Consist - Type 2</v>
      </c>
      <c r="B962" s="524"/>
      <c r="C962" s="141" t="str">
        <f>T(C847)</f>
        <v>LR</v>
      </c>
      <c r="D962" s="144">
        <f>SUM(D847)</f>
        <v>6</v>
      </c>
      <c r="E962" s="525">
        <v>1</v>
      </c>
      <c r="F962" s="526"/>
      <c r="G962" s="525">
        <f>SUM(G847)</f>
        <v>0</v>
      </c>
      <c r="H962" s="529"/>
      <c r="I962" s="526"/>
      <c r="J962" s="531">
        <v>0</v>
      </c>
      <c r="K962" s="532"/>
      <c r="L962" s="533"/>
      <c r="M962" s="531">
        <v>0</v>
      </c>
      <c r="N962" s="532"/>
      <c r="O962" s="533"/>
      <c r="P962" s="531">
        <v>0</v>
      </c>
      <c r="Q962" s="532"/>
      <c r="R962" s="533"/>
      <c r="S962" s="531">
        <v>0</v>
      </c>
      <c r="T962" s="532"/>
      <c r="U962" s="533"/>
      <c r="V962" s="531">
        <v>0</v>
      </c>
      <c r="W962" s="532"/>
      <c r="X962" s="533"/>
      <c r="Y962" s="531">
        <v>0</v>
      </c>
      <c r="Z962" s="532"/>
      <c r="AA962" s="533"/>
      <c r="AB962" s="518"/>
    </row>
    <row r="963" spans="1:28" ht="15.75" customHeight="1">
      <c r="A963" s="537" t="str">
        <f>T(A848)</f>
        <v/>
      </c>
      <c r="B963" s="538"/>
      <c r="C963" s="538"/>
      <c r="D963" s="539"/>
      <c r="E963" s="527"/>
      <c r="F963" s="528"/>
      <c r="G963" s="527"/>
      <c r="H963" s="530"/>
      <c r="I963" s="528"/>
      <c r="J963" s="534"/>
      <c r="K963" s="535"/>
      <c r="L963" s="536"/>
      <c r="M963" s="534"/>
      <c r="N963" s="535"/>
      <c r="O963" s="536"/>
      <c r="P963" s="534"/>
      <c r="Q963" s="535"/>
      <c r="R963" s="536"/>
      <c r="S963" s="534"/>
      <c r="T963" s="535"/>
      <c r="U963" s="536"/>
      <c r="V963" s="534"/>
      <c r="W963" s="535"/>
      <c r="X963" s="536"/>
      <c r="Y963" s="534"/>
      <c r="Z963" s="535"/>
      <c r="AA963" s="536"/>
      <c r="AB963" s="518"/>
    </row>
    <row r="964" spans="1:28" ht="15.75" customHeight="1" thickBot="1">
      <c r="A964" s="540"/>
      <c r="B964" s="541"/>
      <c r="C964" s="541"/>
      <c r="D964" s="542"/>
      <c r="E964" s="543">
        <f>SUM(E962)</f>
        <v>1</v>
      </c>
      <c r="F964" s="544"/>
      <c r="G964" s="545">
        <f>SUM(G962)</f>
        <v>0</v>
      </c>
      <c r="H964" s="543"/>
      <c r="I964" s="544"/>
      <c r="J964" s="545">
        <f>SUM((J962+M962+P962)/3)</f>
        <v>0</v>
      </c>
      <c r="K964" s="543"/>
      <c r="L964" s="543"/>
      <c r="M964" s="543"/>
      <c r="N964" s="543"/>
      <c r="O964" s="543"/>
      <c r="P964" s="543"/>
      <c r="Q964" s="543"/>
      <c r="R964" s="544"/>
      <c r="S964" s="545">
        <f>SUM(((S962*3)+V962+Y962)/5)</f>
        <v>0</v>
      </c>
      <c r="T964" s="543"/>
      <c r="U964" s="543"/>
      <c r="V964" s="543"/>
      <c r="W964" s="543"/>
      <c r="X964" s="543"/>
      <c r="Y964" s="543"/>
      <c r="Z964" s="543"/>
      <c r="AA964" s="544"/>
      <c r="AB964" s="519"/>
    </row>
    <row r="965" spans="1:28" ht="15.75" customHeight="1" thickBot="1">
      <c r="E965" s="145"/>
      <c r="F965" s="145"/>
      <c r="G965" s="145"/>
      <c r="H965" s="145"/>
      <c r="I965" s="145"/>
      <c r="J965" s="143"/>
      <c r="K965" s="143"/>
      <c r="L965" s="143"/>
      <c r="M965" s="143"/>
      <c r="N965" s="143"/>
      <c r="O965" s="143"/>
      <c r="P965" s="143"/>
      <c r="Q965" s="143"/>
      <c r="R965" s="143"/>
      <c r="S965" s="143"/>
      <c r="T965" s="143"/>
      <c r="U965" s="143"/>
      <c r="V965" s="143"/>
      <c r="W965" s="143"/>
      <c r="X965" s="143"/>
      <c r="Y965" s="143"/>
      <c r="Z965" s="143"/>
      <c r="AA965" s="143"/>
    </row>
    <row r="966" spans="1:28" ht="15.75" customHeight="1">
      <c r="A966" s="547" t="str">
        <f>T(A960)</f>
        <v>Widespread Power Outage</v>
      </c>
      <c r="B966" s="548"/>
      <c r="C966" s="548"/>
      <c r="D966" s="549"/>
      <c r="E966" s="508" t="s">
        <v>45</v>
      </c>
      <c r="F966" s="509"/>
      <c r="G966" s="508" t="s">
        <v>3</v>
      </c>
      <c r="H966" s="512"/>
      <c r="I966" s="509"/>
      <c r="J966" s="514" t="s">
        <v>15</v>
      </c>
      <c r="K966" s="515"/>
      <c r="L966" s="515"/>
      <c r="M966" s="515"/>
      <c r="N966" s="515"/>
      <c r="O966" s="515"/>
      <c r="P966" s="515"/>
      <c r="Q966" s="515"/>
      <c r="R966" s="516"/>
      <c r="S966" s="514" t="s">
        <v>7</v>
      </c>
      <c r="T966" s="515"/>
      <c r="U966" s="515"/>
      <c r="V966" s="515"/>
      <c r="W966" s="515"/>
      <c r="X966" s="515"/>
      <c r="Y966" s="515"/>
      <c r="Z966" s="515"/>
      <c r="AA966" s="516"/>
      <c r="AB966" s="517">
        <f>SUM(((((J970+S970)/2)*G970)*E970))</f>
        <v>0</v>
      </c>
    </row>
    <row r="967" spans="1:28" ht="15.75" customHeight="1">
      <c r="A967" s="550"/>
      <c r="B967" s="551"/>
      <c r="C967" s="551"/>
      <c r="D967" s="552"/>
      <c r="E967" s="510"/>
      <c r="F967" s="511"/>
      <c r="G967" s="510"/>
      <c r="H967" s="513"/>
      <c r="I967" s="511"/>
      <c r="J967" s="520" t="s">
        <v>16</v>
      </c>
      <c r="K967" s="521"/>
      <c r="L967" s="522"/>
      <c r="M967" s="520" t="s">
        <v>17</v>
      </c>
      <c r="N967" s="521"/>
      <c r="O967" s="522"/>
      <c r="P967" s="520" t="s">
        <v>18</v>
      </c>
      <c r="Q967" s="521"/>
      <c r="R967" s="522"/>
      <c r="S967" s="520" t="s">
        <v>8</v>
      </c>
      <c r="T967" s="521"/>
      <c r="U967" s="522"/>
      <c r="V967" s="520" t="s">
        <v>13</v>
      </c>
      <c r="W967" s="521"/>
      <c r="X967" s="522"/>
      <c r="Y967" s="520" t="s">
        <v>149</v>
      </c>
      <c r="Z967" s="521"/>
      <c r="AA967" s="522"/>
      <c r="AB967" s="518"/>
    </row>
    <row r="968" spans="1:28" ht="15.75" customHeight="1">
      <c r="A968" s="523" t="str">
        <f>T(A853)</f>
        <v>Primary Control Center</v>
      </c>
      <c r="B968" s="524"/>
      <c r="C968" s="141" t="str">
        <f>T(C853)</f>
        <v>LR</v>
      </c>
      <c r="D968" s="144">
        <f>SUM(D853)</f>
        <v>7</v>
      </c>
      <c r="E968" s="525">
        <v>1</v>
      </c>
      <c r="F968" s="526"/>
      <c r="G968" s="525">
        <f>SUM(G853)</f>
        <v>0</v>
      </c>
      <c r="H968" s="529"/>
      <c r="I968" s="526"/>
      <c r="J968" s="531">
        <v>0</v>
      </c>
      <c r="K968" s="532"/>
      <c r="L968" s="533"/>
      <c r="M968" s="531">
        <v>0</v>
      </c>
      <c r="N968" s="532"/>
      <c r="O968" s="533"/>
      <c r="P968" s="531">
        <v>0</v>
      </c>
      <c r="Q968" s="532"/>
      <c r="R968" s="533"/>
      <c r="S968" s="531">
        <v>0</v>
      </c>
      <c r="T968" s="532"/>
      <c r="U968" s="533"/>
      <c r="V968" s="531">
        <v>0</v>
      </c>
      <c r="W968" s="532"/>
      <c r="X968" s="533"/>
      <c r="Y968" s="531">
        <v>0</v>
      </c>
      <c r="Z968" s="532"/>
      <c r="AA968" s="533"/>
      <c r="AB968" s="518"/>
    </row>
    <row r="969" spans="1:28" ht="15.75" customHeight="1">
      <c r="A969" s="537" t="str">
        <f>T(A854)</f>
        <v/>
      </c>
      <c r="B969" s="538"/>
      <c r="C969" s="538"/>
      <c r="D969" s="539"/>
      <c r="E969" s="527"/>
      <c r="F969" s="528"/>
      <c r="G969" s="527"/>
      <c r="H969" s="530"/>
      <c r="I969" s="528"/>
      <c r="J969" s="534"/>
      <c r="K969" s="535"/>
      <c r="L969" s="536"/>
      <c r="M969" s="534"/>
      <c r="N969" s="535"/>
      <c r="O969" s="536"/>
      <c r="P969" s="534"/>
      <c r="Q969" s="535"/>
      <c r="R969" s="536"/>
      <c r="S969" s="534"/>
      <c r="T969" s="535"/>
      <c r="U969" s="536"/>
      <c r="V969" s="534"/>
      <c r="W969" s="535"/>
      <c r="X969" s="536"/>
      <c r="Y969" s="534"/>
      <c r="Z969" s="535"/>
      <c r="AA969" s="536"/>
      <c r="AB969" s="518"/>
    </row>
    <row r="970" spans="1:28" ht="15.75" customHeight="1" thickBot="1">
      <c r="A970" s="540"/>
      <c r="B970" s="541"/>
      <c r="C970" s="541"/>
      <c r="D970" s="542"/>
      <c r="E970" s="543">
        <f>SUM(E968)</f>
        <v>1</v>
      </c>
      <c r="F970" s="544"/>
      <c r="G970" s="545">
        <f>SUM(G968)</f>
        <v>0</v>
      </c>
      <c r="H970" s="543"/>
      <c r="I970" s="544"/>
      <c r="J970" s="545">
        <f>SUM((J968+M968+P968)/3)</f>
        <v>0</v>
      </c>
      <c r="K970" s="543"/>
      <c r="L970" s="543"/>
      <c r="M970" s="543"/>
      <c r="N970" s="543"/>
      <c r="O970" s="543"/>
      <c r="P970" s="543"/>
      <c r="Q970" s="543"/>
      <c r="R970" s="544"/>
      <c r="S970" s="545">
        <f>SUM(((S968*3)+V968+Y968)/5)</f>
        <v>0</v>
      </c>
      <c r="T970" s="543"/>
      <c r="U970" s="543"/>
      <c r="V970" s="543"/>
      <c r="W970" s="543"/>
      <c r="X970" s="543"/>
      <c r="Y970" s="543"/>
      <c r="Z970" s="543"/>
      <c r="AA970" s="544"/>
      <c r="AB970" s="519"/>
    </row>
    <row r="971" spans="1:28" ht="15.75" customHeight="1" thickBot="1">
      <c r="E971" s="145"/>
      <c r="F971" s="145"/>
      <c r="G971" s="145"/>
      <c r="H971" s="145"/>
      <c r="I971" s="145"/>
      <c r="J971" s="143"/>
      <c r="K971" s="143"/>
      <c r="L971" s="143"/>
      <c r="M971" s="143"/>
      <c r="N971" s="143"/>
      <c r="O971" s="143"/>
      <c r="P971" s="143"/>
      <c r="Q971" s="143"/>
      <c r="R971" s="143"/>
      <c r="S971" s="143"/>
      <c r="T971" s="143"/>
      <c r="U971" s="143"/>
      <c r="V971" s="143"/>
      <c r="W971" s="143"/>
      <c r="X971" s="143"/>
      <c r="Y971" s="143"/>
      <c r="Z971" s="143"/>
      <c r="AA971" s="143"/>
    </row>
    <row r="972" spans="1:28" ht="15.75" customHeight="1">
      <c r="A972" s="547" t="str">
        <f>T(A966)</f>
        <v>Widespread Power Outage</v>
      </c>
      <c r="B972" s="548"/>
      <c r="C972" s="548"/>
      <c r="D972" s="549"/>
      <c r="E972" s="508" t="s">
        <v>45</v>
      </c>
      <c r="F972" s="509"/>
      <c r="G972" s="508" t="s">
        <v>3</v>
      </c>
      <c r="H972" s="512"/>
      <c r="I972" s="509"/>
      <c r="J972" s="514" t="s">
        <v>15</v>
      </c>
      <c r="K972" s="515"/>
      <c r="L972" s="515"/>
      <c r="M972" s="515"/>
      <c r="N972" s="515"/>
      <c r="O972" s="515"/>
      <c r="P972" s="515"/>
      <c r="Q972" s="515"/>
      <c r="R972" s="516"/>
      <c r="S972" s="514" t="s">
        <v>7</v>
      </c>
      <c r="T972" s="515"/>
      <c r="U972" s="515"/>
      <c r="V972" s="515"/>
      <c r="W972" s="515"/>
      <c r="X972" s="515"/>
      <c r="Y972" s="515"/>
      <c r="Z972" s="515"/>
      <c r="AA972" s="516"/>
      <c r="AB972" s="517">
        <f>SUM(((((J976+S976)/2)*G976)*E976))</f>
        <v>0</v>
      </c>
    </row>
    <row r="973" spans="1:28" ht="15.75" customHeight="1">
      <c r="A973" s="550"/>
      <c r="B973" s="551"/>
      <c r="C973" s="551"/>
      <c r="D973" s="552"/>
      <c r="E973" s="510"/>
      <c r="F973" s="511"/>
      <c r="G973" s="510"/>
      <c r="H973" s="513"/>
      <c r="I973" s="511"/>
      <c r="J973" s="520" t="s">
        <v>16</v>
      </c>
      <c r="K973" s="521"/>
      <c r="L973" s="522"/>
      <c r="M973" s="520" t="s">
        <v>17</v>
      </c>
      <c r="N973" s="521"/>
      <c r="O973" s="522"/>
      <c r="P973" s="520" t="s">
        <v>18</v>
      </c>
      <c r="Q973" s="521"/>
      <c r="R973" s="522"/>
      <c r="S973" s="520" t="s">
        <v>8</v>
      </c>
      <c r="T973" s="521"/>
      <c r="U973" s="522"/>
      <c r="V973" s="520" t="s">
        <v>13</v>
      </c>
      <c r="W973" s="521"/>
      <c r="X973" s="522"/>
      <c r="Y973" s="520" t="s">
        <v>149</v>
      </c>
      <c r="Z973" s="521"/>
      <c r="AA973" s="522"/>
      <c r="AB973" s="518"/>
    </row>
    <row r="974" spans="1:28" ht="15.75" customHeight="1">
      <c r="A974" s="523" t="str">
        <f>T(A859)</f>
        <v>Cyber Systems</v>
      </c>
      <c r="B974" s="524"/>
      <c r="C974" s="141" t="str">
        <f>T(C859)</f>
        <v>LR</v>
      </c>
      <c r="D974" s="144">
        <f>SUM(D859)</f>
        <v>8</v>
      </c>
      <c r="E974" s="525">
        <v>1</v>
      </c>
      <c r="F974" s="526"/>
      <c r="G974" s="525">
        <f>SUM(G859)</f>
        <v>0</v>
      </c>
      <c r="H974" s="529"/>
      <c r="I974" s="526"/>
      <c r="J974" s="531">
        <v>0</v>
      </c>
      <c r="K974" s="532"/>
      <c r="L974" s="533"/>
      <c r="M974" s="531">
        <v>0</v>
      </c>
      <c r="N974" s="532"/>
      <c r="O974" s="533"/>
      <c r="P974" s="531">
        <v>0</v>
      </c>
      <c r="Q974" s="532"/>
      <c r="R974" s="533"/>
      <c r="S974" s="531">
        <v>0</v>
      </c>
      <c r="T974" s="532"/>
      <c r="U974" s="533"/>
      <c r="V974" s="531">
        <v>0</v>
      </c>
      <c r="W974" s="532"/>
      <c r="X974" s="533"/>
      <c r="Y974" s="531">
        <v>0</v>
      </c>
      <c r="Z974" s="532"/>
      <c r="AA974" s="533"/>
      <c r="AB974" s="518"/>
    </row>
    <row r="975" spans="1:28" ht="15.75" customHeight="1">
      <c r="A975" s="537" t="str">
        <f>T(A860)</f>
        <v/>
      </c>
      <c r="B975" s="538"/>
      <c r="C975" s="538"/>
      <c r="D975" s="539"/>
      <c r="E975" s="527"/>
      <c r="F975" s="528"/>
      <c r="G975" s="527"/>
      <c r="H975" s="530"/>
      <c r="I975" s="528"/>
      <c r="J975" s="534"/>
      <c r="K975" s="535"/>
      <c r="L975" s="536"/>
      <c r="M975" s="534"/>
      <c r="N975" s="535"/>
      <c r="O975" s="536"/>
      <c r="P975" s="534"/>
      <c r="Q975" s="535"/>
      <c r="R975" s="536"/>
      <c r="S975" s="534"/>
      <c r="T975" s="535"/>
      <c r="U975" s="536"/>
      <c r="V975" s="534"/>
      <c r="W975" s="535"/>
      <c r="X975" s="536"/>
      <c r="Y975" s="534"/>
      <c r="Z975" s="535"/>
      <c r="AA975" s="536"/>
      <c r="AB975" s="518"/>
    </row>
    <row r="976" spans="1:28" ht="15.75" customHeight="1" thickBot="1">
      <c r="A976" s="540"/>
      <c r="B976" s="541"/>
      <c r="C976" s="541"/>
      <c r="D976" s="542"/>
      <c r="E976" s="543">
        <f>SUM(E974)</f>
        <v>1</v>
      </c>
      <c r="F976" s="544"/>
      <c r="G976" s="545">
        <f>SUM(G974)</f>
        <v>0</v>
      </c>
      <c r="H976" s="543"/>
      <c r="I976" s="544"/>
      <c r="J976" s="545">
        <f>SUM((J974+M974+P974)/3)</f>
        <v>0</v>
      </c>
      <c r="K976" s="543"/>
      <c r="L976" s="543"/>
      <c r="M976" s="543"/>
      <c r="N976" s="543"/>
      <c r="O976" s="543"/>
      <c r="P976" s="543"/>
      <c r="Q976" s="543"/>
      <c r="R976" s="544"/>
      <c r="S976" s="545">
        <f>SUM(((S974*3)+V974+Y974)/5)</f>
        <v>0</v>
      </c>
      <c r="T976" s="543"/>
      <c r="U976" s="543"/>
      <c r="V976" s="543"/>
      <c r="W976" s="543"/>
      <c r="X976" s="543"/>
      <c r="Y976" s="543"/>
      <c r="Z976" s="543"/>
      <c r="AA976" s="544"/>
      <c r="AB976" s="519"/>
    </row>
    <row r="977" spans="1:28" ht="15.75" customHeight="1" thickBot="1">
      <c r="E977" s="145"/>
      <c r="F977" s="145"/>
      <c r="G977" s="145"/>
      <c r="H977" s="145"/>
      <c r="I977" s="145"/>
      <c r="J977" s="145"/>
      <c r="K977" s="145"/>
      <c r="L977" s="145"/>
      <c r="M977" s="145"/>
      <c r="N977" s="145"/>
      <c r="O977" s="145"/>
      <c r="P977" s="145"/>
      <c r="Q977" s="145"/>
      <c r="R977" s="145"/>
      <c r="S977" s="145"/>
      <c r="T977" s="145"/>
      <c r="U977" s="145"/>
      <c r="V977" s="145"/>
      <c r="W977" s="145"/>
      <c r="X977" s="145"/>
      <c r="Y977" s="145"/>
      <c r="Z977" s="145"/>
      <c r="AA977" s="145"/>
    </row>
    <row r="978" spans="1:28" ht="15.75" customHeight="1">
      <c r="A978" s="547" t="str">
        <f>T(A966)</f>
        <v>Widespread Power Outage</v>
      </c>
      <c r="B978" s="548"/>
      <c r="C978" s="548"/>
      <c r="D978" s="549"/>
      <c r="E978" s="508" t="s">
        <v>45</v>
      </c>
      <c r="F978" s="509"/>
      <c r="G978" s="508" t="s">
        <v>3</v>
      </c>
      <c r="H978" s="512"/>
      <c r="I978" s="509"/>
      <c r="J978" s="514" t="s">
        <v>15</v>
      </c>
      <c r="K978" s="515"/>
      <c r="L978" s="515"/>
      <c r="M978" s="515"/>
      <c r="N978" s="515"/>
      <c r="O978" s="515"/>
      <c r="P978" s="515"/>
      <c r="Q978" s="515"/>
      <c r="R978" s="516"/>
      <c r="S978" s="514" t="s">
        <v>7</v>
      </c>
      <c r="T978" s="515"/>
      <c r="U978" s="515"/>
      <c r="V978" s="515"/>
      <c r="W978" s="515"/>
      <c r="X978" s="515"/>
      <c r="Y978" s="515"/>
      <c r="Z978" s="515"/>
      <c r="AA978" s="516"/>
      <c r="AB978" s="517">
        <f>SUM(((((J982+S982)/2)*G982)*E982))</f>
        <v>0</v>
      </c>
    </row>
    <row r="979" spans="1:28" ht="15.75" customHeight="1">
      <c r="A979" s="550"/>
      <c r="B979" s="551"/>
      <c r="C979" s="551"/>
      <c r="D979" s="552"/>
      <c r="E979" s="510"/>
      <c r="F979" s="511"/>
      <c r="G979" s="510"/>
      <c r="H979" s="513"/>
      <c r="I979" s="511"/>
      <c r="J979" s="520" t="s">
        <v>16</v>
      </c>
      <c r="K979" s="521"/>
      <c r="L979" s="522"/>
      <c r="M979" s="520" t="s">
        <v>17</v>
      </c>
      <c r="N979" s="521"/>
      <c r="O979" s="522"/>
      <c r="P979" s="520" t="s">
        <v>18</v>
      </c>
      <c r="Q979" s="521"/>
      <c r="R979" s="522"/>
      <c r="S979" s="520" t="s">
        <v>8</v>
      </c>
      <c r="T979" s="521"/>
      <c r="U979" s="522"/>
      <c r="V979" s="520" t="s">
        <v>13</v>
      </c>
      <c r="W979" s="521"/>
      <c r="X979" s="522"/>
      <c r="Y979" s="520" t="s">
        <v>149</v>
      </c>
      <c r="Z979" s="521"/>
      <c r="AA979" s="572"/>
      <c r="AB979" s="518"/>
    </row>
    <row r="980" spans="1:28" ht="15.75" customHeight="1">
      <c r="A980" s="523" t="str">
        <f>T(A865)</f>
        <v>Right of Way (ROW)</v>
      </c>
      <c r="B980" s="524"/>
      <c r="C980" s="141" t="str">
        <f>T(C865)</f>
        <v>LR</v>
      </c>
      <c r="D980" s="144">
        <f>SUM(D865)</f>
        <v>9</v>
      </c>
      <c r="E980" s="525">
        <v>1</v>
      </c>
      <c r="F980" s="526"/>
      <c r="G980" s="525">
        <f>SUM(G865)</f>
        <v>0</v>
      </c>
      <c r="H980" s="529"/>
      <c r="I980" s="526"/>
      <c r="J980" s="531">
        <v>0</v>
      </c>
      <c r="K980" s="532"/>
      <c r="L980" s="533"/>
      <c r="M980" s="531">
        <v>0</v>
      </c>
      <c r="N980" s="532"/>
      <c r="O980" s="533"/>
      <c r="P980" s="531">
        <v>0</v>
      </c>
      <c r="Q980" s="532"/>
      <c r="R980" s="533"/>
      <c r="S980" s="531">
        <v>0</v>
      </c>
      <c r="T980" s="532"/>
      <c r="U980" s="533"/>
      <c r="V980" s="531">
        <v>0</v>
      </c>
      <c r="W980" s="532"/>
      <c r="X980" s="533"/>
      <c r="Y980" s="531">
        <v>0</v>
      </c>
      <c r="Z980" s="532"/>
      <c r="AA980" s="533"/>
      <c r="AB980" s="518"/>
    </row>
    <row r="981" spans="1:28" ht="15.75" customHeight="1">
      <c r="A981" s="537" t="str">
        <f>T(A866)</f>
        <v/>
      </c>
      <c r="B981" s="538"/>
      <c r="C981" s="538"/>
      <c r="D981" s="539"/>
      <c r="E981" s="527"/>
      <c r="F981" s="528"/>
      <c r="G981" s="527"/>
      <c r="H981" s="530"/>
      <c r="I981" s="528"/>
      <c r="J981" s="534"/>
      <c r="K981" s="535"/>
      <c r="L981" s="536"/>
      <c r="M981" s="534"/>
      <c r="N981" s="535"/>
      <c r="O981" s="536"/>
      <c r="P981" s="534"/>
      <c r="Q981" s="535"/>
      <c r="R981" s="536"/>
      <c r="S981" s="534"/>
      <c r="T981" s="535"/>
      <c r="U981" s="536"/>
      <c r="V981" s="534"/>
      <c r="W981" s="535"/>
      <c r="X981" s="536"/>
      <c r="Y981" s="534"/>
      <c r="Z981" s="535"/>
      <c r="AA981" s="536"/>
      <c r="AB981" s="518"/>
    </row>
    <row r="982" spans="1:28" ht="15.75" customHeight="1" thickBot="1">
      <c r="A982" s="540"/>
      <c r="B982" s="541"/>
      <c r="C982" s="541"/>
      <c r="D982" s="542"/>
      <c r="E982" s="543">
        <f>SUM(E980)</f>
        <v>1</v>
      </c>
      <c r="F982" s="544"/>
      <c r="G982" s="545">
        <f>SUM(G980)</f>
        <v>0</v>
      </c>
      <c r="H982" s="543"/>
      <c r="I982" s="544"/>
      <c r="J982" s="545">
        <f>SUM((J980+M980+P980)/3)</f>
        <v>0</v>
      </c>
      <c r="K982" s="543"/>
      <c r="L982" s="543"/>
      <c r="M982" s="543"/>
      <c r="N982" s="543"/>
      <c r="O982" s="543"/>
      <c r="P982" s="543"/>
      <c r="Q982" s="543"/>
      <c r="R982" s="544"/>
      <c r="S982" s="545">
        <f>SUM(((S980*3)+V980+Y980)/5)</f>
        <v>0</v>
      </c>
      <c r="T982" s="543"/>
      <c r="U982" s="543"/>
      <c r="V982" s="543"/>
      <c r="W982" s="543"/>
      <c r="X982" s="543"/>
      <c r="Y982" s="543"/>
      <c r="Z982" s="543"/>
      <c r="AA982" s="544"/>
      <c r="AB982" s="519"/>
    </row>
    <row r="983" spans="1:28" ht="15.75" customHeight="1" thickBot="1">
      <c r="E983" s="145"/>
      <c r="F983" s="145"/>
      <c r="G983" s="145"/>
      <c r="H983" s="145"/>
      <c r="I983" s="145"/>
      <c r="J983" s="143"/>
      <c r="K983" s="143"/>
      <c r="L983" s="143"/>
      <c r="M983" s="143"/>
      <c r="N983" s="143"/>
      <c r="O983" s="143"/>
      <c r="P983" s="143"/>
      <c r="Q983" s="143"/>
      <c r="R983" s="143"/>
      <c r="S983" s="143"/>
      <c r="T983" s="143"/>
      <c r="U983" s="143"/>
      <c r="V983" s="143"/>
      <c r="W983" s="143"/>
      <c r="X983" s="143"/>
      <c r="Y983" s="143"/>
      <c r="Z983" s="143"/>
      <c r="AA983" s="143"/>
    </row>
    <row r="984" spans="1:28" ht="15.75" customHeight="1">
      <c r="A984" s="547" t="str">
        <f>T(A966)</f>
        <v>Widespread Power Outage</v>
      </c>
      <c r="B984" s="548"/>
      <c r="C984" s="548"/>
      <c r="D984" s="549"/>
      <c r="E984" s="508" t="s">
        <v>45</v>
      </c>
      <c r="F984" s="509"/>
      <c r="G984" s="508" t="s">
        <v>3</v>
      </c>
      <c r="H984" s="512"/>
      <c r="I984" s="509"/>
      <c r="J984" s="514" t="s">
        <v>15</v>
      </c>
      <c r="K984" s="515"/>
      <c r="L984" s="515"/>
      <c r="M984" s="515"/>
      <c r="N984" s="515"/>
      <c r="O984" s="515"/>
      <c r="P984" s="515"/>
      <c r="Q984" s="515"/>
      <c r="R984" s="516"/>
      <c r="S984" s="514" t="s">
        <v>7</v>
      </c>
      <c r="T984" s="515"/>
      <c r="U984" s="515"/>
      <c r="V984" s="515"/>
      <c r="W984" s="515"/>
      <c r="X984" s="515"/>
      <c r="Y984" s="515"/>
      <c r="Z984" s="515"/>
      <c r="AA984" s="516"/>
      <c r="AB984" s="517">
        <f>SUM(((((J988+S988)/2)*G988)*E988))</f>
        <v>0</v>
      </c>
    </row>
    <row r="985" spans="1:28" ht="15.75" customHeight="1">
      <c r="A985" s="550"/>
      <c r="B985" s="551"/>
      <c r="C985" s="551"/>
      <c r="D985" s="552"/>
      <c r="E985" s="510"/>
      <c r="F985" s="511"/>
      <c r="G985" s="510"/>
      <c r="H985" s="513"/>
      <c r="I985" s="511"/>
      <c r="J985" s="520" t="s">
        <v>16</v>
      </c>
      <c r="K985" s="521"/>
      <c r="L985" s="522"/>
      <c r="M985" s="520" t="s">
        <v>17</v>
      </c>
      <c r="N985" s="521"/>
      <c r="O985" s="522"/>
      <c r="P985" s="520" t="s">
        <v>18</v>
      </c>
      <c r="Q985" s="521"/>
      <c r="R985" s="522"/>
      <c r="S985" s="520" t="s">
        <v>8</v>
      </c>
      <c r="T985" s="521"/>
      <c r="U985" s="522"/>
      <c r="V985" s="520" t="s">
        <v>13</v>
      </c>
      <c r="W985" s="521"/>
      <c r="X985" s="522"/>
      <c r="Y985" s="520" t="s">
        <v>149</v>
      </c>
      <c r="Z985" s="521"/>
      <c r="AA985" s="522"/>
      <c r="AB985" s="518"/>
    </row>
    <row r="986" spans="1:28" ht="15.75" customHeight="1">
      <c r="A986" s="523" t="str">
        <f>T(A871)</f>
        <v>Signals &amp; PTC</v>
      </c>
      <c r="B986" s="524"/>
      <c r="C986" s="141" t="str">
        <f>T(C871)</f>
        <v>LR</v>
      </c>
      <c r="D986" s="144">
        <f>SUM(D871)</f>
        <v>10</v>
      </c>
      <c r="E986" s="525">
        <v>1</v>
      </c>
      <c r="F986" s="526"/>
      <c r="G986" s="525">
        <f>SUM(G871)</f>
        <v>0</v>
      </c>
      <c r="H986" s="529"/>
      <c r="I986" s="526"/>
      <c r="J986" s="531">
        <v>0</v>
      </c>
      <c r="K986" s="532"/>
      <c r="L986" s="533"/>
      <c r="M986" s="531">
        <v>0</v>
      </c>
      <c r="N986" s="532"/>
      <c r="O986" s="533"/>
      <c r="P986" s="531">
        <v>0</v>
      </c>
      <c r="Q986" s="532"/>
      <c r="R986" s="533"/>
      <c r="S986" s="531">
        <v>0</v>
      </c>
      <c r="T986" s="532"/>
      <c r="U986" s="533"/>
      <c r="V986" s="531">
        <v>0</v>
      </c>
      <c r="W986" s="532"/>
      <c r="X986" s="533"/>
      <c r="Y986" s="531">
        <v>0</v>
      </c>
      <c r="Z986" s="532"/>
      <c r="AA986" s="533"/>
      <c r="AB986" s="518"/>
    </row>
    <row r="987" spans="1:28" ht="15.75" customHeight="1">
      <c r="A987" s="537" t="str">
        <f>T(A872)</f>
        <v/>
      </c>
      <c r="B987" s="538"/>
      <c r="C987" s="538"/>
      <c r="D987" s="539"/>
      <c r="E987" s="527"/>
      <c r="F987" s="528"/>
      <c r="G987" s="527"/>
      <c r="H987" s="530"/>
      <c r="I987" s="528"/>
      <c r="J987" s="534"/>
      <c r="K987" s="535"/>
      <c r="L987" s="536"/>
      <c r="M987" s="534"/>
      <c r="N987" s="535"/>
      <c r="O987" s="536"/>
      <c r="P987" s="534"/>
      <c r="Q987" s="535"/>
      <c r="R987" s="536"/>
      <c r="S987" s="534"/>
      <c r="T987" s="535"/>
      <c r="U987" s="536"/>
      <c r="V987" s="534"/>
      <c r="W987" s="535"/>
      <c r="X987" s="536"/>
      <c r="Y987" s="534"/>
      <c r="Z987" s="535"/>
      <c r="AA987" s="536"/>
      <c r="AB987" s="518"/>
    </row>
    <row r="988" spans="1:28" ht="15.75" customHeight="1" thickBot="1">
      <c r="A988" s="540"/>
      <c r="B988" s="541"/>
      <c r="C988" s="541"/>
      <c r="D988" s="542"/>
      <c r="E988" s="543">
        <f>SUM(E986)</f>
        <v>1</v>
      </c>
      <c r="F988" s="544"/>
      <c r="G988" s="545">
        <f>SUM(G986)</f>
        <v>0</v>
      </c>
      <c r="H988" s="543"/>
      <c r="I988" s="544"/>
      <c r="J988" s="545">
        <f>SUM((J986+M986+P986)/3)</f>
        <v>0</v>
      </c>
      <c r="K988" s="543"/>
      <c r="L988" s="543"/>
      <c r="M988" s="543"/>
      <c r="N988" s="543"/>
      <c r="O988" s="543"/>
      <c r="P988" s="543"/>
      <c r="Q988" s="543"/>
      <c r="R988" s="544"/>
      <c r="S988" s="545">
        <f>SUM(((S986*3)+V986+Y986)/5)</f>
        <v>0</v>
      </c>
      <c r="T988" s="543"/>
      <c r="U988" s="543"/>
      <c r="V988" s="543"/>
      <c r="W988" s="543"/>
      <c r="X988" s="543"/>
      <c r="Y988" s="543"/>
      <c r="Z988" s="543"/>
      <c r="AA988" s="544"/>
      <c r="AB988" s="519"/>
    </row>
    <row r="989" spans="1:28" ht="15.75" customHeight="1" thickBot="1">
      <c r="J989" s="143"/>
      <c r="K989" s="143"/>
      <c r="L989" s="143"/>
      <c r="M989" s="143"/>
      <c r="N989" s="143"/>
      <c r="O989" s="143"/>
      <c r="P989" s="143"/>
      <c r="Q989" s="143"/>
      <c r="R989" s="143"/>
      <c r="S989" s="143"/>
      <c r="T989" s="143"/>
      <c r="U989" s="143"/>
      <c r="V989" s="143"/>
      <c r="W989" s="143"/>
      <c r="X989" s="143"/>
      <c r="Y989" s="143"/>
      <c r="Z989" s="143"/>
      <c r="AA989" s="143"/>
    </row>
    <row r="990" spans="1:28" ht="15.75" customHeight="1">
      <c r="A990" s="547" t="str">
        <f>T(A984)</f>
        <v>Widespread Power Outage</v>
      </c>
      <c r="B990" s="548"/>
      <c r="C990" s="548"/>
      <c r="D990" s="549"/>
      <c r="E990" s="508" t="s">
        <v>45</v>
      </c>
      <c r="F990" s="509"/>
      <c r="G990" s="508" t="s">
        <v>3</v>
      </c>
      <c r="H990" s="512"/>
      <c r="I990" s="509"/>
      <c r="J990" s="514" t="s">
        <v>15</v>
      </c>
      <c r="K990" s="515"/>
      <c r="L990" s="515"/>
      <c r="M990" s="515"/>
      <c r="N990" s="515"/>
      <c r="O990" s="515"/>
      <c r="P990" s="515"/>
      <c r="Q990" s="515"/>
      <c r="R990" s="516"/>
      <c r="S990" s="514" t="s">
        <v>7</v>
      </c>
      <c r="T990" s="515"/>
      <c r="U990" s="515"/>
      <c r="V990" s="515"/>
      <c r="W990" s="515"/>
      <c r="X990" s="515"/>
      <c r="Y990" s="515"/>
      <c r="Z990" s="515"/>
      <c r="AA990" s="516"/>
      <c r="AB990" s="517">
        <f>SUM(((((J994+S994)/2)*G994)*E994))</f>
        <v>0</v>
      </c>
    </row>
    <row r="991" spans="1:28" ht="15.75" customHeight="1">
      <c r="A991" s="550"/>
      <c r="B991" s="551"/>
      <c r="C991" s="551"/>
      <c r="D991" s="552"/>
      <c r="E991" s="510"/>
      <c r="F991" s="511"/>
      <c r="G991" s="510"/>
      <c r="H991" s="513"/>
      <c r="I991" s="511"/>
      <c r="J991" s="520" t="s">
        <v>16</v>
      </c>
      <c r="K991" s="521"/>
      <c r="L991" s="522"/>
      <c r="M991" s="520" t="s">
        <v>17</v>
      </c>
      <c r="N991" s="521"/>
      <c r="O991" s="522"/>
      <c r="P991" s="520" t="s">
        <v>18</v>
      </c>
      <c r="Q991" s="521"/>
      <c r="R991" s="522"/>
      <c r="S991" s="520" t="s">
        <v>8</v>
      </c>
      <c r="T991" s="521"/>
      <c r="U991" s="522"/>
      <c r="V991" s="520" t="s">
        <v>13</v>
      </c>
      <c r="W991" s="521"/>
      <c r="X991" s="522"/>
      <c r="Y991" s="520" t="s">
        <v>149</v>
      </c>
      <c r="Z991" s="521"/>
      <c r="AA991" s="522"/>
      <c r="AB991" s="518"/>
    </row>
    <row r="992" spans="1:28" ht="15.75" customHeight="1">
      <c r="A992" s="523" t="str">
        <f>T(A877)</f>
        <v xml:space="preserve">Switches </v>
      </c>
      <c r="B992" s="524"/>
      <c r="C992" s="141" t="str">
        <f>T(C877)</f>
        <v>LR</v>
      </c>
      <c r="D992" s="144">
        <f>SUM(D877)</f>
        <v>11</v>
      </c>
      <c r="E992" s="525">
        <v>1</v>
      </c>
      <c r="F992" s="526"/>
      <c r="G992" s="525">
        <f>SUM(G877)</f>
        <v>0</v>
      </c>
      <c r="H992" s="529"/>
      <c r="I992" s="526"/>
      <c r="J992" s="531">
        <v>0</v>
      </c>
      <c r="K992" s="532"/>
      <c r="L992" s="533"/>
      <c r="M992" s="531">
        <v>0</v>
      </c>
      <c r="N992" s="532"/>
      <c r="O992" s="533"/>
      <c r="P992" s="531">
        <v>0</v>
      </c>
      <c r="Q992" s="532"/>
      <c r="R992" s="533"/>
      <c r="S992" s="531">
        <v>0</v>
      </c>
      <c r="T992" s="532"/>
      <c r="U992" s="533"/>
      <c r="V992" s="531">
        <v>0</v>
      </c>
      <c r="W992" s="532"/>
      <c r="X992" s="533"/>
      <c r="Y992" s="531">
        <v>0</v>
      </c>
      <c r="Z992" s="532"/>
      <c r="AA992" s="533"/>
      <c r="AB992" s="518"/>
    </row>
    <row r="993" spans="1:28" ht="15.75" customHeight="1">
      <c r="A993" s="537" t="str">
        <f>T(A878)</f>
        <v/>
      </c>
      <c r="B993" s="538"/>
      <c r="C993" s="538"/>
      <c r="D993" s="539"/>
      <c r="E993" s="527"/>
      <c r="F993" s="528"/>
      <c r="G993" s="527"/>
      <c r="H993" s="530"/>
      <c r="I993" s="528"/>
      <c r="J993" s="534"/>
      <c r="K993" s="535"/>
      <c r="L993" s="536"/>
      <c r="M993" s="534"/>
      <c r="N993" s="535"/>
      <c r="O993" s="536"/>
      <c r="P993" s="534"/>
      <c r="Q993" s="535"/>
      <c r="R993" s="536"/>
      <c r="S993" s="534"/>
      <c r="T993" s="535"/>
      <c r="U993" s="536"/>
      <c r="V993" s="534"/>
      <c r="W993" s="535"/>
      <c r="X993" s="536"/>
      <c r="Y993" s="534"/>
      <c r="Z993" s="535"/>
      <c r="AA993" s="536"/>
      <c r="AB993" s="518"/>
    </row>
    <row r="994" spans="1:28" ht="15.75" customHeight="1" thickBot="1">
      <c r="A994" s="540"/>
      <c r="B994" s="541"/>
      <c r="C994" s="541"/>
      <c r="D994" s="542"/>
      <c r="E994" s="543">
        <f>SUM(E992)</f>
        <v>1</v>
      </c>
      <c r="F994" s="544"/>
      <c r="G994" s="545">
        <f>SUM(G992)</f>
        <v>0</v>
      </c>
      <c r="H994" s="543"/>
      <c r="I994" s="544"/>
      <c r="J994" s="545">
        <f>SUM((J992+M992+P992)/3)</f>
        <v>0</v>
      </c>
      <c r="K994" s="543"/>
      <c r="L994" s="543"/>
      <c r="M994" s="543"/>
      <c r="N994" s="543"/>
      <c r="O994" s="543"/>
      <c r="P994" s="543"/>
      <c r="Q994" s="543"/>
      <c r="R994" s="544"/>
      <c r="S994" s="545">
        <f>SUM(((S992*3)+V992+Y992)/5)</f>
        <v>0</v>
      </c>
      <c r="T994" s="543"/>
      <c r="U994" s="543"/>
      <c r="V994" s="543"/>
      <c r="W994" s="543"/>
      <c r="X994" s="543"/>
      <c r="Y994" s="543"/>
      <c r="Z994" s="543"/>
      <c r="AA994" s="544"/>
      <c r="AB994" s="519"/>
    </row>
    <row r="995" spans="1:28" ht="15.75" customHeight="1" thickBot="1">
      <c r="J995" s="145"/>
      <c r="K995" s="145"/>
      <c r="L995" s="145"/>
      <c r="M995" s="145"/>
      <c r="N995" s="145"/>
      <c r="O995" s="145"/>
      <c r="P995" s="145"/>
      <c r="Q995" s="145"/>
      <c r="R995" s="145"/>
      <c r="S995" s="145"/>
      <c r="T995" s="145"/>
      <c r="U995" s="145"/>
      <c r="V995" s="145"/>
      <c r="W995" s="145"/>
      <c r="X995" s="145"/>
      <c r="Y995" s="145"/>
      <c r="Z995" s="145"/>
      <c r="AA995" s="145"/>
    </row>
    <row r="996" spans="1:28" ht="15.75" customHeight="1">
      <c r="A996" s="547" t="str">
        <f>T(A990)</f>
        <v>Widespread Power Outage</v>
      </c>
      <c r="B996" s="548"/>
      <c r="C996" s="548"/>
      <c r="D996" s="549"/>
      <c r="E996" s="508" t="s">
        <v>45</v>
      </c>
      <c r="F996" s="509"/>
      <c r="G996" s="508" t="s">
        <v>3</v>
      </c>
      <c r="H996" s="512"/>
      <c r="I996" s="509"/>
      <c r="J996" s="514" t="s">
        <v>15</v>
      </c>
      <c r="K996" s="515"/>
      <c r="L996" s="515"/>
      <c r="M996" s="515"/>
      <c r="N996" s="515"/>
      <c r="O996" s="515"/>
      <c r="P996" s="515"/>
      <c r="Q996" s="515"/>
      <c r="R996" s="516"/>
      <c r="S996" s="514" t="s">
        <v>7</v>
      </c>
      <c r="T996" s="515"/>
      <c r="U996" s="515"/>
      <c r="V996" s="515"/>
      <c r="W996" s="515"/>
      <c r="X996" s="515"/>
      <c r="Y996" s="515"/>
      <c r="Z996" s="515"/>
      <c r="AA996" s="516"/>
      <c r="AB996" s="517">
        <f>SUM(((((J1000+S1000)/2)*G1000)*E1000))</f>
        <v>0</v>
      </c>
    </row>
    <row r="997" spans="1:28" ht="15.75" customHeight="1">
      <c r="A997" s="550"/>
      <c r="B997" s="551"/>
      <c r="C997" s="551"/>
      <c r="D997" s="552"/>
      <c r="E997" s="510"/>
      <c r="F997" s="511"/>
      <c r="G997" s="510"/>
      <c r="H997" s="513"/>
      <c r="I997" s="511"/>
      <c r="J997" s="520" t="s">
        <v>16</v>
      </c>
      <c r="K997" s="521"/>
      <c r="L997" s="522"/>
      <c r="M997" s="520" t="s">
        <v>17</v>
      </c>
      <c r="N997" s="521"/>
      <c r="O997" s="522"/>
      <c r="P997" s="520" t="s">
        <v>18</v>
      </c>
      <c r="Q997" s="521"/>
      <c r="R997" s="522"/>
      <c r="S997" s="520" t="s">
        <v>8</v>
      </c>
      <c r="T997" s="521"/>
      <c r="U997" s="522"/>
      <c r="V997" s="520" t="s">
        <v>13</v>
      </c>
      <c r="W997" s="521"/>
      <c r="X997" s="522"/>
      <c r="Y997" s="520" t="s">
        <v>149</v>
      </c>
      <c r="Z997" s="521"/>
      <c r="AA997" s="572"/>
      <c r="AB997" s="518"/>
    </row>
    <row r="998" spans="1:28" ht="15.75" customHeight="1">
      <c r="A998" s="523" t="str">
        <f>T(A883)</f>
        <v>Bridges</v>
      </c>
      <c r="B998" s="524"/>
      <c r="C998" s="141" t="str">
        <f>T(C883)</f>
        <v>LR</v>
      </c>
      <c r="D998" s="144">
        <f>SUM(D883)</f>
        <v>12</v>
      </c>
      <c r="E998" s="525">
        <v>1</v>
      </c>
      <c r="F998" s="526"/>
      <c r="G998" s="525">
        <f>SUM(G883)</f>
        <v>0</v>
      </c>
      <c r="H998" s="529"/>
      <c r="I998" s="526"/>
      <c r="J998" s="531">
        <v>0</v>
      </c>
      <c r="K998" s="532"/>
      <c r="L998" s="533"/>
      <c r="M998" s="531">
        <v>0</v>
      </c>
      <c r="N998" s="532"/>
      <c r="O998" s="533"/>
      <c r="P998" s="531">
        <v>0</v>
      </c>
      <c r="Q998" s="532"/>
      <c r="R998" s="533"/>
      <c r="S998" s="531">
        <v>0</v>
      </c>
      <c r="T998" s="532"/>
      <c r="U998" s="533"/>
      <c r="V998" s="531">
        <v>0</v>
      </c>
      <c r="W998" s="532"/>
      <c r="X998" s="533"/>
      <c r="Y998" s="531">
        <v>0</v>
      </c>
      <c r="Z998" s="532"/>
      <c r="AA998" s="533"/>
      <c r="AB998" s="518"/>
    </row>
    <row r="999" spans="1:28" ht="15.75" customHeight="1">
      <c r="A999" s="537" t="str">
        <f>T(A884)</f>
        <v/>
      </c>
      <c r="B999" s="538"/>
      <c r="C999" s="538"/>
      <c r="D999" s="539"/>
      <c r="E999" s="527"/>
      <c r="F999" s="528"/>
      <c r="G999" s="527"/>
      <c r="H999" s="530"/>
      <c r="I999" s="528"/>
      <c r="J999" s="534"/>
      <c r="K999" s="535"/>
      <c r="L999" s="536"/>
      <c r="M999" s="534"/>
      <c r="N999" s="535"/>
      <c r="O999" s="536"/>
      <c r="P999" s="534"/>
      <c r="Q999" s="535"/>
      <c r="R999" s="536"/>
      <c r="S999" s="534"/>
      <c r="T999" s="535"/>
      <c r="U999" s="536"/>
      <c r="V999" s="534"/>
      <c r="W999" s="535"/>
      <c r="X999" s="536"/>
      <c r="Y999" s="534"/>
      <c r="Z999" s="535"/>
      <c r="AA999" s="536"/>
      <c r="AB999" s="518"/>
    </row>
    <row r="1000" spans="1:28" ht="15.75" customHeight="1" thickBot="1">
      <c r="A1000" s="540"/>
      <c r="B1000" s="541"/>
      <c r="C1000" s="541"/>
      <c r="D1000" s="542"/>
      <c r="E1000" s="543">
        <f>SUM(E998)</f>
        <v>1</v>
      </c>
      <c r="F1000" s="544"/>
      <c r="G1000" s="545">
        <f>SUM(G998)</f>
        <v>0</v>
      </c>
      <c r="H1000" s="543"/>
      <c r="I1000" s="544"/>
      <c r="J1000" s="545">
        <f>SUM((J998+M998+P998)/3)</f>
        <v>0</v>
      </c>
      <c r="K1000" s="543"/>
      <c r="L1000" s="543"/>
      <c r="M1000" s="543"/>
      <c r="N1000" s="543"/>
      <c r="O1000" s="543"/>
      <c r="P1000" s="543"/>
      <c r="Q1000" s="543"/>
      <c r="R1000" s="544"/>
      <c r="S1000" s="545">
        <f>SUM(((S998*3)+V998+Y998)/5)</f>
        <v>0</v>
      </c>
      <c r="T1000" s="543"/>
      <c r="U1000" s="543"/>
      <c r="V1000" s="543"/>
      <c r="W1000" s="543"/>
      <c r="X1000" s="543"/>
      <c r="Y1000" s="543"/>
      <c r="Z1000" s="543"/>
      <c r="AA1000" s="544"/>
      <c r="AB1000" s="519"/>
    </row>
    <row r="1001" spans="1:28" ht="15.75" customHeight="1" thickBot="1">
      <c r="J1001" s="145"/>
      <c r="K1001" s="145"/>
      <c r="L1001" s="145"/>
      <c r="M1001" s="145"/>
      <c r="N1001" s="145"/>
      <c r="O1001" s="145"/>
      <c r="P1001" s="145"/>
      <c r="Q1001" s="145"/>
      <c r="R1001" s="145"/>
      <c r="S1001" s="145"/>
      <c r="T1001" s="145"/>
      <c r="U1001" s="145"/>
      <c r="V1001" s="145"/>
      <c r="W1001" s="145"/>
      <c r="X1001" s="145"/>
      <c r="Y1001" s="145"/>
      <c r="Z1001" s="145"/>
      <c r="AA1001" s="145"/>
    </row>
    <row r="1002" spans="1:28" ht="15.75" customHeight="1">
      <c r="A1002" s="547" t="str">
        <f>T(A996)</f>
        <v>Widespread Power Outage</v>
      </c>
      <c r="B1002" s="548"/>
      <c r="C1002" s="548"/>
      <c r="D1002" s="549"/>
      <c r="E1002" s="508" t="s">
        <v>45</v>
      </c>
      <c r="F1002" s="509"/>
      <c r="G1002" s="508" t="s">
        <v>3</v>
      </c>
      <c r="H1002" s="512"/>
      <c r="I1002" s="509"/>
      <c r="J1002" s="514" t="s">
        <v>15</v>
      </c>
      <c r="K1002" s="515"/>
      <c r="L1002" s="515"/>
      <c r="M1002" s="515"/>
      <c r="N1002" s="515"/>
      <c r="O1002" s="515"/>
      <c r="P1002" s="515"/>
      <c r="Q1002" s="515"/>
      <c r="R1002" s="516"/>
      <c r="S1002" s="514" t="s">
        <v>7</v>
      </c>
      <c r="T1002" s="515"/>
      <c r="U1002" s="515"/>
      <c r="V1002" s="515"/>
      <c r="W1002" s="515"/>
      <c r="X1002" s="515"/>
      <c r="Y1002" s="515"/>
      <c r="Z1002" s="515"/>
      <c r="AA1002" s="516"/>
      <c r="AB1002" s="517">
        <f>SUM(((((J1006+S1006)/2)*G1006)*E1006))</f>
        <v>0</v>
      </c>
    </row>
    <row r="1003" spans="1:28" ht="15.75" customHeight="1">
      <c r="A1003" s="550"/>
      <c r="B1003" s="551"/>
      <c r="C1003" s="551"/>
      <c r="D1003" s="552"/>
      <c r="E1003" s="510"/>
      <c r="F1003" s="511"/>
      <c r="G1003" s="510"/>
      <c r="H1003" s="513"/>
      <c r="I1003" s="511"/>
      <c r="J1003" s="520" t="s">
        <v>16</v>
      </c>
      <c r="K1003" s="521"/>
      <c r="L1003" s="522"/>
      <c r="M1003" s="520" t="s">
        <v>17</v>
      </c>
      <c r="N1003" s="521"/>
      <c r="O1003" s="522"/>
      <c r="P1003" s="520" t="s">
        <v>18</v>
      </c>
      <c r="Q1003" s="521"/>
      <c r="R1003" s="522"/>
      <c r="S1003" s="520" t="s">
        <v>8</v>
      </c>
      <c r="T1003" s="521"/>
      <c r="U1003" s="522"/>
      <c r="V1003" s="520" t="s">
        <v>13</v>
      </c>
      <c r="W1003" s="521"/>
      <c r="X1003" s="522"/>
      <c r="Y1003" s="520" t="s">
        <v>149</v>
      </c>
      <c r="Z1003" s="521"/>
      <c r="AA1003" s="522"/>
      <c r="AB1003" s="518"/>
    </row>
    <row r="1004" spans="1:28" ht="15.75" customHeight="1">
      <c r="A1004" s="523" t="str">
        <f>T(A889)</f>
        <v>Elevated Track</v>
      </c>
      <c r="B1004" s="524"/>
      <c r="C1004" s="141" t="str">
        <f>T(C889)</f>
        <v>LR</v>
      </c>
      <c r="D1004" s="144">
        <f>SUM(D889)</f>
        <v>13</v>
      </c>
      <c r="E1004" s="525">
        <v>1</v>
      </c>
      <c r="F1004" s="526"/>
      <c r="G1004" s="525">
        <f>SUM(G889)</f>
        <v>0</v>
      </c>
      <c r="H1004" s="529"/>
      <c r="I1004" s="526"/>
      <c r="J1004" s="531">
        <v>0</v>
      </c>
      <c r="K1004" s="532"/>
      <c r="L1004" s="533"/>
      <c r="M1004" s="531">
        <v>0</v>
      </c>
      <c r="N1004" s="532"/>
      <c r="O1004" s="533"/>
      <c r="P1004" s="531">
        <v>0</v>
      </c>
      <c r="Q1004" s="532"/>
      <c r="R1004" s="533"/>
      <c r="S1004" s="531">
        <v>0</v>
      </c>
      <c r="T1004" s="532"/>
      <c r="U1004" s="533"/>
      <c r="V1004" s="531">
        <v>0</v>
      </c>
      <c r="W1004" s="532"/>
      <c r="X1004" s="533"/>
      <c r="Y1004" s="531">
        <v>0</v>
      </c>
      <c r="Z1004" s="532"/>
      <c r="AA1004" s="533"/>
      <c r="AB1004" s="518"/>
    </row>
    <row r="1005" spans="1:28" ht="15.75" customHeight="1">
      <c r="A1005" s="537" t="str">
        <f>T(A890)</f>
        <v/>
      </c>
      <c r="B1005" s="538"/>
      <c r="C1005" s="538"/>
      <c r="D1005" s="539"/>
      <c r="E1005" s="527"/>
      <c r="F1005" s="528"/>
      <c r="G1005" s="527"/>
      <c r="H1005" s="530"/>
      <c r="I1005" s="528"/>
      <c r="J1005" s="534"/>
      <c r="K1005" s="535"/>
      <c r="L1005" s="536"/>
      <c r="M1005" s="534"/>
      <c r="N1005" s="535"/>
      <c r="O1005" s="536"/>
      <c r="P1005" s="534"/>
      <c r="Q1005" s="535"/>
      <c r="R1005" s="536"/>
      <c r="S1005" s="534"/>
      <c r="T1005" s="535"/>
      <c r="U1005" s="536"/>
      <c r="V1005" s="534"/>
      <c r="W1005" s="535"/>
      <c r="X1005" s="536"/>
      <c r="Y1005" s="534"/>
      <c r="Z1005" s="535"/>
      <c r="AA1005" s="536"/>
      <c r="AB1005" s="518"/>
    </row>
    <row r="1006" spans="1:28" ht="15.75" customHeight="1" thickBot="1">
      <c r="A1006" s="540"/>
      <c r="B1006" s="541"/>
      <c r="C1006" s="541"/>
      <c r="D1006" s="542"/>
      <c r="E1006" s="543">
        <f>SUM(E1004)</f>
        <v>1</v>
      </c>
      <c r="F1006" s="544"/>
      <c r="G1006" s="545">
        <f>SUM(G1004)</f>
        <v>0</v>
      </c>
      <c r="H1006" s="543"/>
      <c r="I1006" s="544"/>
      <c r="J1006" s="545">
        <f>SUM((J1004+M1004+P1004)/3)</f>
        <v>0</v>
      </c>
      <c r="K1006" s="543"/>
      <c r="L1006" s="543"/>
      <c r="M1006" s="543"/>
      <c r="N1006" s="543"/>
      <c r="O1006" s="543"/>
      <c r="P1006" s="543"/>
      <c r="Q1006" s="543"/>
      <c r="R1006" s="544"/>
      <c r="S1006" s="545">
        <f>SUM(((S1004*3)+V1004+Y1004)/5)</f>
        <v>0</v>
      </c>
      <c r="T1006" s="543"/>
      <c r="U1006" s="543"/>
      <c r="V1006" s="543"/>
      <c r="W1006" s="543"/>
      <c r="X1006" s="543"/>
      <c r="Y1006" s="543"/>
      <c r="Z1006" s="543"/>
      <c r="AA1006" s="544"/>
      <c r="AB1006" s="519"/>
    </row>
    <row r="1007" spans="1:28" ht="15.75" customHeight="1" thickBot="1">
      <c r="J1007" s="143"/>
      <c r="K1007" s="143"/>
      <c r="L1007" s="143"/>
      <c r="M1007" s="143"/>
      <c r="N1007" s="143"/>
      <c r="O1007" s="143"/>
      <c r="P1007" s="143"/>
      <c r="Q1007" s="143"/>
      <c r="R1007" s="143"/>
      <c r="S1007" s="143"/>
      <c r="T1007" s="143"/>
      <c r="U1007" s="143"/>
      <c r="V1007" s="143"/>
      <c r="W1007" s="143"/>
      <c r="X1007" s="143"/>
      <c r="Y1007" s="143"/>
      <c r="Z1007" s="143"/>
      <c r="AA1007" s="143"/>
    </row>
    <row r="1008" spans="1:28" ht="15.75" customHeight="1">
      <c r="A1008" s="547" t="str">
        <f>T(A1002)</f>
        <v>Widespread Power Outage</v>
      </c>
      <c r="B1008" s="548"/>
      <c r="C1008" s="548"/>
      <c r="D1008" s="549"/>
      <c r="E1008" s="508" t="s">
        <v>45</v>
      </c>
      <c r="F1008" s="509"/>
      <c r="G1008" s="508" t="s">
        <v>3</v>
      </c>
      <c r="H1008" s="512"/>
      <c r="I1008" s="509"/>
      <c r="J1008" s="514" t="s">
        <v>15</v>
      </c>
      <c r="K1008" s="515"/>
      <c r="L1008" s="515"/>
      <c r="M1008" s="515"/>
      <c r="N1008" s="515"/>
      <c r="O1008" s="515"/>
      <c r="P1008" s="515"/>
      <c r="Q1008" s="515"/>
      <c r="R1008" s="516"/>
      <c r="S1008" s="514" t="s">
        <v>7</v>
      </c>
      <c r="T1008" s="515"/>
      <c r="U1008" s="515"/>
      <c r="V1008" s="515"/>
      <c r="W1008" s="515"/>
      <c r="X1008" s="515"/>
      <c r="Y1008" s="515"/>
      <c r="Z1008" s="515"/>
      <c r="AA1008" s="516"/>
      <c r="AB1008" s="517">
        <f>SUM(((((J1012+S1012)/2)*G1012)*E1012))</f>
        <v>0</v>
      </c>
    </row>
    <row r="1009" spans="1:28" ht="15.75" customHeight="1">
      <c r="A1009" s="550"/>
      <c r="B1009" s="551"/>
      <c r="C1009" s="551"/>
      <c r="D1009" s="552"/>
      <c r="E1009" s="510"/>
      <c r="F1009" s="511"/>
      <c r="G1009" s="510"/>
      <c r="H1009" s="513"/>
      <c r="I1009" s="511"/>
      <c r="J1009" s="520" t="s">
        <v>16</v>
      </c>
      <c r="K1009" s="521"/>
      <c r="L1009" s="522"/>
      <c r="M1009" s="520" t="s">
        <v>17</v>
      </c>
      <c r="N1009" s="521"/>
      <c r="O1009" s="522"/>
      <c r="P1009" s="520" t="s">
        <v>18</v>
      </c>
      <c r="Q1009" s="521"/>
      <c r="R1009" s="522"/>
      <c r="S1009" s="520" t="s">
        <v>8</v>
      </c>
      <c r="T1009" s="521"/>
      <c r="U1009" s="522"/>
      <c r="V1009" s="520" t="s">
        <v>13</v>
      </c>
      <c r="W1009" s="521"/>
      <c r="X1009" s="522"/>
      <c r="Y1009" s="520" t="s">
        <v>149</v>
      </c>
      <c r="Z1009" s="521"/>
      <c r="AA1009" s="522"/>
      <c r="AB1009" s="518"/>
    </row>
    <row r="1010" spans="1:28" ht="15.75" customHeight="1">
      <c r="A1010" s="523" t="str">
        <f>T(A895)</f>
        <v xml:space="preserve">Tunnels </v>
      </c>
      <c r="B1010" s="524"/>
      <c r="C1010" s="141" t="str">
        <f>T(C895)</f>
        <v>LR</v>
      </c>
      <c r="D1010" s="144">
        <f>SUM(D895)</f>
        <v>14</v>
      </c>
      <c r="E1010" s="525">
        <v>1</v>
      </c>
      <c r="F1010" s="526"/>
      <c r="G1010" s="525">
        <f>SUM(G895)</f>
        <v>0</v>
      </c>
      <c r="H1010" s="529"/>
      <c r="I1010" s="526"/>
      <c r="J1010" s="531">
        <v>0</v>
      </c>
      <c r="K1010" s="532"/>
      <c r="L1010" s="533"/>
      <c r="M1010" s="531">
        <v>0</v>
      </c>
      <c r="N1010" s="532"/>
      <c r="O1010" s="533"/>
      <c r="P1010" s="531">
        <v>0</v>
      </c>
      <c r="Q1010" s="532"/>
      <c r="R1010" s="533"/>
      <c r="S1010" s="531">
        <v>0</v>
      </c>
      <c r="T1010" s="532"/>
      <c r="U1010" s="533"/>
      <c r="V1010" s="531">
        <v>0</v>
      </c>
      <c r="W1010" s="532"/>
      <c r="X1010" s="533"/>
      <c r="Y1010" s="531">
        <v>0</v>
      </c>
      <c r="Z1010" s="532"/>
      <c r="AA1010" s="533"/>
      <c r="AB1010" s="518"/>
    </row>
    <row r="1011" spans="1:28" ht="15.75" customHeight="1">
      <c r="A1011" s="537" t="str">
        <f>T(A896)</f>
        <v/>
      </c>
      <c r="B1011" s="538"/>
      <c r="C1011" s="538"/>
      <c r="D1011" s="539"/>
      <c r="E1011" s="527"/>
      <c r="F1011" s="528"/>
      <c r="G1011" s="527"/>
      <c r="H1011" s="530"/>
      <c r="I1011" s="528"/>
      <c r="J1011" s="534"/>
      <c r="K1011" s="535"/>
      <c r="L1011" s="536"/>
      <c r="M1011" s="534"/>
      <c r="N1011" s="535"/>
      <c r="O1011" s="536"/>
      <c r="P1011" s="534"/>
      <c r="Q1011" s="535"/>
      <c r="R1011" s="536"/>
      <c r="S1011" s="534"/>
      <c r="T1011" s="535"/>
      <c r="U1011" s="536"/>
      <c r="V1011" s="534"/>
      <c r="W1011" s="535"/>
      <c r="X1011" s="536"/>
      <c r="Y1011" s="534"/>
      <c r="Z1011" s="535"/>
      <c r="AA1011" s="536"/>
      <c r="AB1011" s="518"/>
    </row>
    <row r="1012" spans="1:28" ht="15.75" customHeight="1" thickBot="1">
      <c r="A1012" s="540"/>
      <c r="B1012" s="541"/>
      <c r="C1012" s="541"/>
      <c r="D1012" s="542"/>
      <c r="E1012" s="543">
        <f>SUM(E1010)</f>
        <v>1</v>
      </c>
      <c r="F1012" s="544"/>
      <c r="G1012" s="545">
        <f>SUM(G1010)</f>
        <v>0</v>
      </c>
      <c r="H1012" s="543"/>
      <c r="I1012" s="544"/>
      <c r="J1012" s="545">
        <f>SUM((J1010+M1010+P1010)/3)</f>
        <v>0</v>
      </c>
      <c r="K1012" s="543"/>
      <c r="L1012" s="543"/>
      <c r="M1012" s="543"/>
      <c r="N1012" s="543"/>
      <c r="O1012" s="543"/>
      <c r="P1012" s="543"/>
      <c r="Q1012" s="543"/>
      <c r="R1012" s="544"/>
      <c r="S1012" s="545">
        <f>SUM(((S1010*3)+V1010+Y1010)/5)</f>
        <v>0</v>
      </c>
      <c r="T1012" s="543"/>
      <c r="U1012" s="543"/>
      <c r="V1012" s="543"/>
      <c r="W1012" s="543"/>
      <c r="X1012" s="543"/>
      <c r="Y1012" s="543"/>
      <c r="Z1012" s="543"/>
      <c r="AA1012" s="544"/>
      <c r="AB1012" s="519"/>
    </row>
    <row r="1013" spans="1:28" ht="15.75" customHeight="1" thickBot="1">
      <c r="J1013" s="145"/>
      <c r="K1013" s="145"/>
      <c r="L1013" s="145"/>
      <c r="M1013" s="145"/>
      <c r="N1013" s="145"/>
      <c r="O1013" s="145"/>
      <c r="P1013" s="145"/>
      <c r="Q1013" s="145"/>
      <c r="R1013" s="145"/>
      <c r="S1013" s="145"/>
      <c r="T1013" s="145"/>
      <c r="U1013" s="145"/>
      <c r="V1013" s="145"/>
      <c r="W1013" s="145"/>
      <c r="X1013" s="145"/>
      <c r="Y1013" s="145"/>
      <c r="Z1013" s="145"/>
      <c r="AA1013" s="145"/>
    </row>
    <row r="1014" spans="1:28" ht="15.75" customHeight="1">
      <c r="A1014" s="547" t="str">
        <f>T(A1008)</f>
        <v>Widespread Power Outage</v>
      </c>
      <c r="B1014" s="548"/>
      <c r="C1014" s="548"/>
      <c r="D1014" s="549"/>
      <c r="E1014" s="508" t="s">
        <v>45</v>
      </c>
      <c r="F1014" s="509"/>
      <c r="G1014" s="508" t="s">
        <v>3</v>
      </c>
      <c r="H1014" s="512"/>
      <c r="I1014" s="509"/>
      <c r="J1014" s="514" t="s">
        <v>15</v>
      </c>
      <c r="K1014" s="515"/>
      <c r="L1014" s="515"/>
      <c r="M1014" s="515"/>
      <c r="N1014" s="515"/>
      <c r="O1014" s="515"/>
      <c r="P1014" s="515"/>
      <c r="Q1014" s="515"/>
      <c r="R1014" s="516"/>
      <c r="S1014" s="514" t="s">
        <v>7</v>
      </c>
      <c r="T1014" s="515"/>
      <c r="U1014" s="515"/>
      <c r="V1014" s="515"/>
      <c r="W1014" s="515"/>
      <c r="X1014" s="515"/>
      <c r="Y1014" s="515"/>
      <c r="Z1014" s="515"/>
      <c r="AA1014" s="516"/>
      <c r="AB1014" s="517">
        <f>SUM(((((J1018+S1018)/2)*G1018)*E1018))</f>
        <v>0</v>
      </c>
    </row>
    <row r="1015" spans="1:28" ht="15.75" customHeight="1">
      <c r="A1015" s="550"/>
      <c r="B1015" s="551"/>
      <c r="C1015" s="551"/>
      <c r="D1015" s="552"/>
      <c r="E1015" s="510"/>
      <c r="F1015" s="511"/>
      <c r="G1015" s="510"/>
      <c r="H1015" s="513"/>
      <c r="I1015" s="511"/>
      <c r="J1015" s="520" t="s">
        <v>16</v>
      </c>
      <c r="K1015" s="521"/>
      <c r="L1015" s="522"/>
      <c r="M1015" s="520" t="s">
        <v>17</v>
      </c>
      <c r="N1015" s="521"/>
      <c r="O1015" s="522"/>
      <c r="P1015" s="520" t="s">
        <v>18</v>
      </c>
      <c r="Q1015" s="521"/>
      <c r="R1015" s="522"/>
      <c r="S1015" s="520" t="s">
        <v>8</v>
      </c>
      <c r="T1015" s="521"/>
      <c r="U1015" s="522"/>
      <c r="V1015" s="520" t="s">
        <v>13</v>
      </c>
      <c r="W1015" s="521"/>
      <c r="X1015" s="522"/>
      <c r="Y1015" s="520" t="s">
        <v>149</v>
      </c>
      <c r="Z1015" s="521"/>
      <c r="AA1015" s="572"/>
      <c r="AB1015" s="518"/>
    </row>
    <row r="1016" spans="1:28" ht="15.75" customHeight="1">
      <c r="A1016" s="523" t="str">
        <f>T(A901)</f>
        <v>Choke Points on ROW</v>
      </c>
      <c r="B1016" s="524"/>
      <c r="C1016" s="141" t="str">
        <f>T(C901)</f>
        <v>LR</v>
      </c>
      <c r="D1016" s="144">
        <f>SUM(D901)</f>
        <v>15</v>
      </c>
      <c r="E1016" s="525">
        <v>1</v>
      </c>
      <c r="F1016" s="526"/>
      <c r="G1016" s="525">
        <f>SUM(G901)</f>
        <v>0</v>
      </c>
      <c r="H1016" s="529"/>
      <c r="I1016" s="526"/>
      <c r="J1016" s="531">
        <v>0</v>
      </c>
      <c r="K1016" s="532"/>
      <c r="L1016" s="533"/>
      <c r="M1016" s="531">
        <v>0</v>
      </c>
      <c r="N1016" s="532"/>
      <c r="O1016" s="533"/>
      <c r="P1016" s="531">
        <v>0</v>
      </c>
      <c r="Q1016" s="532"/>
      <c r="R1016" s="533"/>
      <c r="S1016" s="531">
        <v>0</v>
      </c>
      <c r="T1016" s="532"/>
      <c r="U1016" s="533"/>
      <c r="V1016" s="531">
        <v>0</v>
      </c>
      <c r="W1016" s="532"/>
      <c r="X1016" s="533"/>
      <c r="Y1016" s="531">
        <v>0</v>
      </c>
      <c r="Z1016" s="532"/>
      <c r="AA1016" s="533"/>
      <c r="AB1016" s="518"/>
    </row>
    <row r="1017" spans="1:28" ht="15.75" customHeight="1">
      <c r="A1017" s="537" t="str">
        <f>T(A902)</f>
        <v/>
      </c>
      <c r="B1017" s="538"/>
      <c r="C1017" s="538"/>
      <c r="D1017" s="539"/>
      <c r="E1017" s="527"/>
      <c r="F1017" s="528"/>
      <c r="G1017" s="527"/>
      <c r="H1017" s="530"/>
      <c r="I1017" s="528"/>
      <c r="J1017" s="534"/>
      <c r="K1017" s="535"/>
      <c r="L1017" s="536"/>
      <c r="M1017" s="534"/>
      <c r="N1017" s="535"/>
      <c r="O1017" s="536"/>
      <c r="P1017" s="534"/>
      <c r="Q1017" s="535"/>
      <c r="R1017" s="536"/>
      <c r="S1017" s="534"/>
      <c r="T1017" s="535"/>
      <c r="U1017" s="536"/>
      <c r="V1017" s="534"/>
      <c r="W1017" s="535"/>
      <c r="X1017" s="536"/>
      <c r="Y1017" s="534"/>
      <c r="Z1017" s="535"/>
      <c r="AA1017" s="536"/>
      <c r="AB1017" s="518"/>
    </row>
    <row r="1018" spans="1:28" ht="15.75" customHeight="1" thickBot="1">
      <c r="A1018" s="540"/>
      <c r="B1018" s="541"/>
      <c r="C1018" s="541"/>
      <c r="D1018" s="542"/>
      <c r="E1018" s="543">
        <f>SUM(E1016)</f>
        <v>1</v>
      </c>
      <c r="F1018" s="544"/>
      <c r="G1018" s="545">
        <f>SUM(G1016)</f>
        <v>0</v>
      </c>
      <c r="H1018" s="543"/>
      <c r="I1018" s="544"/>
      <c r="J1018" s="545">
        <f>SUM((J1016+M1016+P1016)/3)</f>
        <v>0</v>
      </c>
      <c r="K1018" s="543"/>
      <c r="L1018" s="543"/>
      <c r="M1018" s="543"/>
      <c r="N1018" s="543"/>
      <c r="O1018" s="543"/>
      <c r="P1018" s="543"/>
      <c r="Q1018" s="543"/>
      <c r="R1018" s="544"/>
      <c r="S1018" s="545">
        <f>SUM(((S1016*3)+V1016+Y1016)/5)</f>
        <v>0</v>
      </c>
      <c r="T1018" s="543"/>
      <c r="U1018" s="543"/>
      <c r="V1018" s="543"/>
      <c r="W1018" s="543"/>
      <c r="X1018" s="543"/>
      <c r="Y1018" s="543"/>
      <c r="Z1018" s="543"/>
      <c r="AA1018" s="544"/>
      <c r="AB1018" s="519"/>
    </row>
    <row r="1019" spans="1:28" ht="15.75" customHeight="1" thickBot="1">
      <c r="J1019" s="145"/>
      <c r="K1019" s="145"/>
      <c r="L1019" s="145"/>
      <c r="M1019" s="145"/>
      <c r="N1019" s="145"/>
      <c r="O1019" s="145"/>
      <c r="P1019" s="145"/>
      <c r="Q1019" s="145"/>
      <c r="R1019" s="145"/>
      <c r="S1019" s="145"/>
      <c r="T1019" s="145"/>
      <c r="U1019" s="145"/>
      <c r="V1019" s="145"/>
      <c r="W1019" s="145"/>
      <c r="X1019" s="145"/>
      <c r="Y1019" s="145"/>
      <c r="Z1019" s="145"/>
      <c r="AA1019" s="145"/>
    </row>
    <row r="1020" spans="1:28" ht="15.75" customHeight="1">
      <c r="A1020" s="547" t="str">
        <f>T(A1014)</f>
        <v>Widespread Power Outage</v>
      </c>
      <c r="B1020" s="548"/>
      <c r="C1020" s="548"/>
      <c r="D1020" s="549"/>
      <c r="E1020" s="508" t="s">
        <v>45</v>
      </c>
      <c r="F1020" s="509"/>
      <c r="G1020" s="508" t="s">
        <v>3</v>
      </c>
      <c r="H1020" s="512"/>
      <c r="I1020" s="509"/>
      <c r="J1020" s="514" t="s">
        <v>15</v>
      </c>
      <c r="K1020" s="515"/>
      <c r="L1020" s="515"/>
      <c r="M1020" s="515"/>
      <c r="N1020" s="515"/>
      <c r="O1020" s="515"/>
      <c r="P1020" s="515"/>
      <c r="Q1020" s="515"/>
      <c r="R1020" s="516"/>
      <c r="S1020" s="514" t="s">
        <v>7</v>
      </c>
      <c r="T1020" s="515"/>
      <c r="U1020" s="515"/>
      <c r="V1020" s="515"/>
      <c r="W1020" s="515"/>
      <c r="X1020" s="515"/>
      <c r="Y1020" s="515"/>
      <c r="Z1020" s="515"/>
      <c r="AA1020" s="516"/>
      <c r="AB1020" s="517">
        <f>SUM(((((J1024+S1024)/2)*G1024)*E1024))</f>
        <v>0</v>
      </c>
    </row>
    <row r="1021" spans="1:28" ht="15.75" customHeight="1">
      <c r="A1021" s="550"/>
      <c r="B1021" s="551"/>
      <c r="C1021" s="551"/>
      <c r="D1021" s="552"/>
      <c r="E1021" s="510"/>
      <c r="F1021" s="511"/>
      <c r="G1021" s="510"/>
      <c r="H1021" s="513"/>
      <c r="I1021" s="511"/>
      <c r="J1021" s="520" t="s">
        <v>16</v>
      </c>
      <c r="K1021" s="521"/>
      <c r="L1021" s="522"/>
      <c r="M1021" s="520" t="s">
        <v>17</v>
      </c>
      <c r="N1021" s="521"/>
      <c r="O1021" s="522"/>
      <c r="P1021" s="520" t="s">
        <v>18</v>
      </c>
      <c r="Q1021" s="521"/>
      <c r="R1021" s="522"/>
      <c r="S1021" s="520" t="s">
        <v>8</v>
      </c>
      <c r="T1021" s="521"/>
      <c r="U1021" s="522"/>
      <c r="V1021" s="520" t="s">
        <v>13</v>
      </c>
      <c r="W1021" s="521"/>
      <c r="X1021" s="522"/>
      <c r="Y1021" s="520" t="s">
        <v>149</v>
      </c>
      <c r="Z1021" s="521"/>
      <c r="AA1021" s="522"/>
      <c r="AB1021" s="518"/>
    </row>
    <row r="1022" spans="1:28" ht="15.75" customHeight="1">
      <c r="A1022" s="523" t="str">
        <f>T(A907)</f>
        <v>Fire Suppression</v>
      </c>
      <c r="B1022" s="524"/>
      <c r="C1022" s="141" t="str">
        <f>T(C907)</f>
        <v>LR</v>
      </c>
      <c r="D1022" s="144">
        <f>SUM(D907)</f>
        <v>16</v>
      </c>
      <c r="E1022" s="525">
        <v>1</v>
      </c>
      <c r="F1022" s="526"/>
      <c r="G1022" s="525">
        <f>SUM(G907)</f>
        <v>0</v>
      </c>
      <c r="H1022" s="529"/>
      <c r="I1022" s="526"/>
      <c r="J1022" s="531">
        <v>0</v>
      </c>
      <c r="K1022" s="532"/>
      <c r="L1022" s="533"/>
      <c r="M1022" s="531">
        <v>0</v>
      </c>
      <c r="N1022" s="532"/>
      <c r="O1022" s="533"/>
      <c r="P1022" s="531">
        <v>0</v>
      </c>
      <c r="Q1022" s="532"/>
      <c r="R1022" s="533"/>
      <c r="S1022" s="531">
        <v>0</v>
      </c>
      <c r="T1022" s="532"/>
      <c r="U1022" s="533"/>
      <c r="V1022" s="531">
        <v>0</v>
      </c>
      <c r="W1022" s="532"/>
      <c r="X1022" s="533"/>
      <c r="Y1022" s="531">
        <v>0</v>
      </c>
      <c r="Z1022" s="532"/>
      <c r="AA1022" s="533"/>
      <c r="AB1022" s="518"/>
    </row>
    <row r="1023" spans="1:28" ht="15.75" customHeight="1">
      <c r="A1023" s="537" t="str">
        <f>T(A908)</f>
        <v/>
      </c>
      <c r="B1023" s="538"/>
      <c r="C1023" s="538"/>
      <c r="D1023" s="539"/>
      <c r="E1023" s="527"/>
      <c r="F1023" s="528"/>
      <c r="G1023" s="527"/>
      <c r="H1023" s="530"/>
      <c r="I1023" s="528"/>
      <c r="J1023" s="534"/>
      <c r="K1023" s="535"/>
      <c r="L1023" s="536"/>
      <c r="M1023" s="534"/>
      <c r="N1023" s="535"/>
      <c r="O1023" s="536"/>
      <c r="P1023" s="534"/>
      <c r="Q1023" s="535"/>
      <c r="R1023" s="536"/>
      <c r="S1023" s="534"/>
      <c r="T1023" s="535"/>
      <c r="U1023" s="536"/>
      <c r="V1023" s="534"/>
      <c r="W1023" s="535"/>
      <c r="X1023" s="536"/>
      <c r="Y1023" s="534"/>
      <c r="Z1023" s="535"/>
      <c r="AA1023" s="536"/>
      <c r="AB1023" s="518"/>
    </row>
    <row r="1024" spans="1:28" ht="15.75" customHeight="1" thickBot="1">
      <c r="A1024" s="540"/>
      <c r="B1024" s="541"/>
      <c r="C1024" s="541"/>
      <c r="D1024" s="542"/>
      <c r="E1024" s="543">
        <f>SUM(E1022)</f>
        <v>1</v>
      </c>
      <c r="F1024" s="544"/>
      <c r="G1024" s="545">
        <f>SUM(G1022)</f>
        <v>0</v>
      </c>
      <c r="H1024" s="543"/>
      <c r="I1024" s="544"/>
      <c r="J1024" s="545">
        <f>SUM((J1022+M1022+P1022)/3)</f>
        <v>0</v>
      </c>
      <c r="K1024" s="543"/>
      <c r="L1024" s="543"/>
      <c r="M1024" s="543"/>
      <c r="N1024" s="543"/>
      <c r="O1024" s="543"/>
      <c r="P1024" s="543"/>
      <c r="Q1024" s="543"/>
      <c r="R1024" s="544"/>
      <c r="S1024" s="545">
        <f>SUM(((S1022*3)+V1022+Y1022)/5)</f>
        <v>0</v>
      </c>
      <c r="T1024" s="543"/>
      <c r="U1024" s="543"/>
      <c r="V1024" s="543"/>
      <c r="W1024" s="543"/>
      <c r="X1024" s="543"/>
      <c r="Y1024" s="543"/>
      <c r="Z1024" s="543"/>
      <c r="AA1024" s="544"/>
      <c r="AB1024" s="519"/>
    </row>
    <row r="1025" spans="1:28" ht="15.75" customHeight="1" thickBot="1">
      <c r="J1025" s="143"/>
      <c r="K1025" s="143"/>
      <c r="L1025" s="143"/>
      <c r="M1025" s="143"/>
      <c r="N1025" s="143"/>
      <c r="O1025" s="143"/>
      <c r="P1025" s="143"/>
      <c r="Q1025" s="143"/>
      <c r="R1025" s="143"/>
      <c r="S1025" s="143"/>
      <c r="T1025" s="143"/>
      <c r="U1025" s="143"/>
      <c r="V1025" s="143"/>
      <c r="W1025" s="143"/>
      <c r="X1025" s="143"/>
      <c r="Y1025" s="143"/>
      <c r="Z1025" s="143"/>
      <c r="AA1025" s="143"/>
    </row>
    <row r="1026" spans="1:28" ht="15.75" customHeight="1">
      <c r="A1026" s="547" t="str">
        <f>T(A1020)</f>
        <v>Widespread Power Outage</v>
      </c>
      <c r="B1026" s="548"/>
      <c r="C1026" s="548"/>
      <c r="D1026" s="549"/>
      <c r="E1026" s="508" t="s">
        <v>45</v>
      </c>
      <c r="F1026" s="509"/>
      <c r="G1026" s="508" t="s">
        <v>3</v>
      </c>
      <c r="H1026" s="512"/>
      <c r="I1026" s="509"/>
      <c r="J1026" s="514" t="s">
        <v>15</v>
      </c>
      <c r="K1026" s="515"/>
      <c r="L1026" s="515"/>
      <c r="M1026" s="515"/>
      <c r="N1026" s="515"/>
      <c r="O1026" s="515"/>
      <c r="P1026" s="515"/>
      <c r="Q1026" s="515"/>
      <c r="R1026" s="516"/>
      <c r="S1026" s="514" t="s">
        <v>7</v>
      </c>
      <c r="T1026" s="515"/>
      <c r="U1026" s="515"/>
      <c r="V1026" s="515"/>
      <c r="W1026" s="515"/>
      <c r="X1026" s="515"/>
      <c r="Y1026" s="515"/>
      <c r="Z1026" s="515"/>
      <c r="AA1026" s="516"/>
      <c r="AB1026" s="517">
        <f>SUM(((((J1030+S1030)/2)*G1030)*E1030))</f>
        <v>0</v>
      </c>
    </row>
    <row r="1027" spans="1:28" ht="15.75" customHeight="1">
      <c r="A1027" s="550"/>
      <c r="B1027" s="551"/>
      <c r="C1027" s="551"/>
      <c r="D1027" s="552"/>
      <c r="E1027" s="510"/>
      <c r="F1027" s="511"/>
      <c r="G1027" s="510"/>
      <c r="H1027" s="513"/>
      <c r="I1027" s="511"/>
      <c r="J1027" s="520" t="s">
        <v>16</v>
      </c>
      <c r="K1027" s="521"/>
      <c r="L1027" s="522"/>
      <c r="M1027" s="520" t="s">
        <v>17</v>
      </c>
      <c r="N1027" s="521"/>
      <c r="O1027" s="522"/>
      <c r="P1027" s="520" t="s">
        <v>18</v>
      </c>
      <c r="Q1027" s="521"/>
      <c r="R1027" s="522"/>
      <c r="S1027" s="520" t="s">
        <v>8</v>
      </c>
      <c r="T1027" s="521"/>
      <c r="U1027" s="522"/>
      <c r="V1027" s="520" t="s">
        <v>13</v>
      </c>
      <c r="W1027" s="521"/>
      <c r="X1027" s="522"/>
      <c r="Y1027" s="520" t="s">
        <v>149</v>
      </c>
      <c r="Z1027" s="521"/>
      <c r="AA1027" s="522"/>
      <c r="AB1027" s="518"/>
    </row>
    <row r="1028" spans="1:28" ht="15.75" customHeight="1">
      <c r="A1028" s="523" t="str">
        <f>T(A913)</f>
        <v>Power Generation/Distribution</v>
      </c>
      <c r="B1028" s="524"/>
      <c r="C1028" s="141" t="str">
        <f>T(C913)</f>
        <v>LR</v>
      </c>
      <c r="D1028" s="144">
        <f>SUM(D913)</f>
        <v>17</v>
      </c>
      <c r="E1028" s="525">
        <v>1</v>
      </c>
      <c r="F1028" s="526"/>
      <c r="G1028" s="525">
        <f>SUM(G913)</f>
        <v>0</v>
      </c>
      <c r="H1028" s="529"/>
      <c r="I1028" s="526"/>
      <c r="J1028" s="531">
        <v>0</v>
      </c>
      <c r="K1028" s="532"/>
      <c r="L1028" s="533"/>
      <c r="M1028" s="531">
        <v>0</v>
      </c>
      <c r="N1028" s="532"/>
      <c r="O1028" s="533"/>
      <c r="P1028" s="531">
        <v>0</v>
      </c>
      <c r="Q1028" s="532"/>
      <c r="R1028" s="533"/>
      <c r="S1028" s="531">
        <v>0</v>
      </c>
      <c r="T1028" s="532"/>
      <c r="U1028" s="533"/>
      <c r="V1028" s="531">
        <v>0</v>
      </c>
      <c r="W1028" s="532"/>
      <c r="X1028" s="533"/>
      <c r="Y1028" s="531">
        <v>0</v>
      </c>
      <c r="Z1028" s="532"/>
      <c r="AA1028" s="533"/>
      <c r="AB1028" s="518"/>
    </row>
    <row r="1029" spans="1:28" ht="15.75" customHeight="1">
      <c r="A1029" s="537" t="str">
        <f>T(A914)</f>
        <v/>
      </c>
      <c r="B1029" s="538"/>
      <c r="C1029" s="538"/>
      <c r="D1029" s="539"/>
      <c r="E1029" s="527"/>
      <c r="F1029" s="528"/>
      <c r="G1029" s="527"/>
      <c r="H1029" s="530"/>
      <c r="I1029" s="528"/>
      <c r="J1029" s="534"/>
      <c r="K1029" s="535"/>
      <c r="L1029" s="536"/>
      <c r="M1029" s="534"/>
      <c r="N1029" s="535"/>
      <c r="O1029" s="536"/>
      <c r="P1029" s="534"/>
      <c r="Q1029" s="535"/>
      <c r="R1029" s="536"/>
      <c r="S1029" s="534"/>
      <c r="T1029" s="535"/>
      <c r="U1029" s="536"/>
      <c r="V1029" s="534"/>
      <c r="W1029" s="535"/>
      <c r="X1029" s="536"/>
      <c r="Y1029" s="534"/>
      <c r="Z1029" s="535"/>
      <c r="AA1029" s="536"/>
      <c r="AB1029" s="518"/>
    </row>
    <row r="1030" spans="1:28" ht="15.75" customHeight="1" thickBot="1">
      <c r="A1030" s="540"/>
      <c r="B1030" s="541"/>
      <c r="C1030" s="541"/>
      <c r="D1030" s="542"/>
      <c r="E1030" s="543">
        <f>SUM(E1028)</f>
        <v>1</v>
      </c>
      <c r="F1030" s="544"/>
      <c r="G1030" s="545">
        <f>SUM(G1028)</f>
        <v>0</v>
      </c>
      <c r="H1030" s="543"/>
      <c r="I1030" s="544"/>
      <c r="J1030" s="545">
        <f>SUM((J1028+M1028+P1028)/3)</f>
        <v>0</v>
      </c>
      <c r="K1030" s="543"/>
      <c r="L1030" s="543"/>
      <c r="M1030" s="543"/>
      <c r="N1030" s="543"/>
      <c r="O1030" s="543"/>
      <c r="P1030" s="543"/>
      <c r="Q1030" s="543"/>
      <c r="R1030" s="544"/>
      <c r="S1030" s="545">
        <f>SUM(((S1028*3)+V1028+Y1028)/5)</f>
        <v>0</v>
      </c>
      <c r="T1030" s="543"/>
      <c r="U1030" s="543"/>
      <c r="V1030" s="543"/>
      <c r="W1030" s="543"/>
      <c r="X1030" s="543"/>
      <c r="Y1030" s="543"/>
      <c r="Z1030" s="543"/>
      <c r="AA1030" s="544"/>
      <c r="AB1030" s="519"/>
    </row>
    <row r="1031" spans="1:28" ht="15.75" customHeight="1" thickBot="1">
      <c r="J1031" s="145"/>
      <c r="K1031" s="145"/>
      <c r="L1031" s="145"/>
      <c r="M1031" s="145"/>
      <c r="N1031" s="145"/>
      <c r="O1031" s="145"/>
      <c r="P1031" s="145"/>
      <c r="Q1031" s="145"/>
      <c r="R1031" s="145"/>
      <c r="S1031" s="145"/>
      <c r="T1031" s="145"/>
      <c r="U1031" s="145"/>
      <c r="V1031" s="145"/>
      <c r="W1031" s="145"/>
      <c r="X1031" s="145"/>
      <c r="Y1031" s="145"/>
      <c r="Z1031" s="145"/>
      <c r="AA1031" s="145"/>
      <c r="AB1031" s="158"/>
    </row>
    <row r="1032" spans="1:28" ht="15.75" customHeight="1">
      <c r="A1032" s="547" t="str">
        <f>T(A1026)</f>
        <v>Widespread Power Outage</v>
      </c>
      <c r="B1032" s="548"/>
      <c r="C1032" s="548"/>
      <c r="D1032" s="549"/>
      <c r="E1032" s="508" t="s">
        <v>45</v>
      </c>
      <c r="F1032" s="509"/>
      <c r="G1032" s="508" t="s">
        <v>3</v>
      </c>
      <c r="H1032" s="512"/>
      <c r="I1032" s="509"/>
      <c r="J1032" s="514" t="s">
        <v>15</v>
      </c>
      <c r="K1032" s="515"/>
      <c r="L1032" s="515"/>
      <c r="M1032" s="515"/>
      <c r="N1032" s="515"/>
      <c r="O1032" s="515"/>
      <c r="P1032" s="515"/>
      <c r="Q1032" s="515"/>
      <c r="R1032" s="516"/>
      <c r="S1032" s="514" t="s">
        <v>7</v>
      </c>
      <c r="T1032" s="515"/>
      <c r="U1032" s="515"/>
      <c r="V1032" s="515"/>
      <c r="W1032" s="515"/>
      <c r="X1032" s="515"/>
      <c r="Y1032" s="515"/>
      <c r="Z1032" s="515"/>
      <c r="AA1032" s="516"/>
      <c r="AB1032" s="517">
        <f>SUM(((((J1036+S1036)/2)*G1036)*E1036))</f>
        <v>0</v>
      </c>
    </row>
    <row r="1033" spans="1:28" ht="15.75" customHeight="1">
      <c r="A1033" s="550"/>
      <c r="B1033" s="551"/>
      <c r="C1033" s="551"/>
      <c r="D1033" s="552"/>
      <c r="E1033" s="510"/>
      <c r="F1033" s="511"/>
      <c r="G1033" s="510"/>
      <c r="H1033" s="513"/>
      <c r="I1033" s="511"/>
      <c r="J1033" s="520" t="s">
        <v>16</v>
      </c>
      <c r="K1033" s="521"/>
      <c r="L1033" s="522"/>
      <c r="M1033" s="520" t="s">
        <v>17</v>
      </c>
      <c r="N1033" s="521"/>
      <c r="O1033" s="522"/>
      <c r="P1033" s="520" t="s">
        <v>18</v>
      </c>
      <c r="Q1033" s="521"/>
      <c r="R1033" s="522"/>
      <c r="S1033" s="520" t="s">
        <v>8</v>
      </c>
      <c r="T1033" s="521"/>
      <c r="U1033" s="522"/>
      <c r="V1033" s="520" t="s">
        <v>13</v>
      </c>
      <c r="W1033" s="521"/>
      <c r="X1033" s="522"/>
      <c r="Y1033" s="520" t="s">
        <v>149</v>
      </c>
      <c r="Z1033" s="521"/>
      <c r="AA1033" s="572"/>
      <c r="AB1033" s="518"/>
    </row>
    <row r="1034" spans="1:28" ht="15.75" customHeight="1">
      <c r="A1034" s="523" t="str">
        <f>T(A919)</f>
        <v>Yards</v>
      </c>
      <c r="B1034" s="524"/>
      <c r="C1034" s="141" t="str">
        <f>T(C919)</f>
        <v>LR</v>
      </c>
      <c r="D1034" s="144">
        <f>SUM(D919)</f>
        <v>18</v>
      </c>
      <c r="E1034" s="525">
        <v>1</v>
      </c>
      <c r="F1034" s="526"/>
      <c r="G1034" s="525">
        <f>SUM(G919)</f>
        <v>0</v>
      </c>
      <c r="H1034" s="529"/>
      <c r="I1034" s="526"/>
      <c r="J1034" s="531">
        <v>0</v>
      </c>
      <c r="K1034" s="532"/>
      <c r="L1034" s="533"/>
      <c r="M1034" s="531">
        <v>0</v>
      </c>
      <c r="N1034" s="532"/>
      <c r="O1034" s="533"/>
      <c r="P1034" s="531">
        <v>0</v>
      </c>
      <c r="Q1034" s="532"/>
      <c r="R1034" s="533"/>
      <c r="S1034" s="531">
        <v>0</v>
      </c>
      <c r="T1034" s="532"/>
      <c r="U1034" s="533"/>
      <c r="V1034" s="531">
        <v>0</v>
      </c>
      <c r="W1034" s="532"/>
      <c r="X1034" s="533"/>
      <c r="Y1034" s="531">
        <v>0</v>
      </c>
      <c r="Z1034" s="532"/>
      <c r="AA1034" s="533"/>
      <c r="AB1034" s="518"/>
    </row>
    <row r="1035" spans="1:28" ht="15.75" customHeight="1">
      <c r="A1035" s="537" t="str">
        <f>T(A920)</f>
        <v/>
      </c>
      <c r="B1035" s="538"/>
      <c r="C1035" s="538"/>
      <c r="D1035" s="539"/>
      <c r="E1035" s="527"/>
      <c r="F1035" s="528"/>
      <c r="G1035" s="527"/>
      <c r="H1035" s="530"/>
      <c r="I1035" s="528"/>
      <c r="J1035" s="534"/>
      <c r="K1035" s="535"/>
      <c r="L1035" s="536"/>
      <c r="M1035" s="534"/>
      <c r="N1035" s="535"/>
      <c r="O1035" s="536"/>
      <c r="P1035" s="534"/>
      <c r="Q1035" s="535"/>
      <c r="R1035" s="536"/>
      <c r="S1035" s="534"/>
      <c r="T1035" s="535"/>
      <c r="U1035" s="536"/>
      <c r="V1035" s="534"/>
      <c r="W1035" s="535"/>
      <c r="X1035" s="536"/>
      <c r="Y1035" s="534"/>
      <c r="Z1035" s="535"/>
      <c r="AA1035" s="536"/>
      <c r="AB1035" s="518"/>
    </row>
    <row r="1036" spans="1:28" ht="15.75" customHeight="1" thickBot="1">
      <c r="A1036" s="540"/>
      <c r="B1036" s="541"/>
      <c r="C1036" s="541"/>
      <c r="D1036" s="542"/>
      <c r="E1036" s="543">
        <f>SUM(E1034)</f>
        <v>1</v>
      </c>
      <c r="F1036" s="544"/>
      <c r="G1036" s="545">
        <f>SUM(G1034)</f>
        <v>0</v>
      </c>
      <c r="H1036" s="543"/>
      <c r="I1036" s="544"/>
      <c r="J1036" s="545">
        <f>SUM((J1034+M1034+P1034)/3)</f>
        <v>0</v>
      </c>
      <c r="K1036" s="543"/>
      <c r="L1036" s="543"/>
      <c r="M1036" s="543"/>
      <c r="N1036" s="543"/>
      <c r="O1036" s="543"/>
      <c r="P1036" s="543"/>
      <c r="Q1036" s="543"/>
      <c r="R1036" s="544"/>
      <c r="S1036" s="545">
        <f>SUM(((S1034*3)+V1034+Y1034)/5)</f>
        <v>0</v>
      </c>
      <c r="T1036" s="543"/>
      <c r="U1036" s="543"/>
      <c r="V1036" s="543"/>
      <c r="W1036" s="543"/>
      <c r="X1036" s="543"/>
      <c r="Y1036" s="543"/>
      <c r="Z1036" s="543"/>
      <c r="AA1036" s="544"/>
      <c r="AB1036" s="519"/>
    </row>
    <row r="1037" spans="1:28" ht="15.75" customHeight="1" thickBot="1">
      <c r="J1037" s="145"/>
      <c r="K1037" s="145"/>
      <c r="L1037" s="145"/>
      <c r="M1037" s="145"/>
      <c r="N1037" s="145"/>
      <c r="O1037" s="145"/>
      <c r="P1037" s="145"/>
      <c r="Q1037" s="145"/>
      <c r="R1037" s="145"/>
      <c r="S1037" s="145"/>
      <c r="T1037" s="145"/>
      <c r="U1037" s="145"/>
      <c r="V1037" s="145"/>
      <c r="W1037" s="145"/>
      <c r="X1037" s="145"/>
      <c r="Y1037" s="145"/>
      <c r="Z1037" s="145"/>
      <c r="AA1037" s="145"/>
    </row>
    <row r="1038" spans="1:28" ht="15.75" customHeight="1">
      <c r="A1038" s="547" t="str">
        <f>T(A1032)</f>
        <v>Widespread Power Outage</v>
      </c>
      <c r="B1038" s="548"/>
      <c r="C1038" s="548"/>
      <c r="D1038" s="549"/>
      <c r="E1038" s="508" t="s">
        <v>45</v>
      </c>
      <c r="F1038" s="509"/>
      <c r="G1038" s="508" t="s">
        <v>3</v>
      </c>
      <c r="H1038" s="512"/>
      <c r="I1038" s="509"/>
      <c r="J1038" s="514" t="s">
        <v>15</v>
      </c>
      <c r="K1038" s="515"/>
      <c r="L1038" s="515"/>
      <c r="M1038" s="515"/>
      <c r="N1038" s="515"/>
      <c r="O1038" s="515"/>
      <c r="P1038" s="515"/>
      <c r="Q1038" s="515"/>
      <c r="R1038" s="516"/>
      <c r="S1038" s="514" t="s">
        <v>7</v>
      </c>
      <c r="T1038" s="515"/>
      <c r="U1038" s="515"/>
      <c r="V1038" s="515"/>
      <c r="W1038" s="515"/>
      <c r="X1038" s="515"/>
      <c r="Y1038" s="515"/>
      <c r="Z1038" s="515"/>
      <c r="AA1038" s="516"/>
      <c r="AB1038" s="517">
        <f>SUM(((((J1042+S1042)/2)*G1042)*E1042))</f>
        <v>0</v>
      </c>
    </row>
    <row r="1039" spans="1:28" ht="15.75" customHeight="1">
      <c r="A1039" s="550"/>
      <c r="B1039" s="551"/>
      <c r="C1039" s="551"/>
      <c r="D1039" s="552"/>
      <c r="E1039" s="510"/>
      <c r="F1039" s="511"/>
      <c r="G1039" s="510"/>
      <c r="H1039" s="513"/>
      <c r="I1039" s="511"/>
      <c r="J1039" s="520" t="s">
        <v>16</v>
      </c>
      <c r="K1039" s="521"/>
      <c r="L1039" s="522"/>
      <c r="M1039" s="520" t="s">
        <v>17</v>
      </c>
      <c r="N1039" s="521"/>
      <c r="O1039" s="522"/>
      <c r="P1039" s="520" t="s">
        <v>18</v>
      </c>
      <c r="Q1039" s="521"/>
      <c r="R1039" s="522"/>
      <c r="S1039" s="520" t="s">
        <v>8</v>
      </c>
      <c r="T1039" s="521"/>
      <c r="U1039" s="522"/>
      <c r="V1039" s="520" t="s">
        <v>13</v>
      </c>
      <c r="W1039" s="521"/>
      <c r="X1039" s="522"/>
      <c r="Y1039" s="520" t="s">
        <v>149</v>
      </c>
      <c r="Z1039" s="521"/>
      <c r="AA1039" s="522"/>
      <c r="AB1039" s="518"/>
    </row>
    <row r="1040" spans="1:28" ht="15.75" customHeight="1">
      <c r="A1040" s="523" t="str">
        <f>T(A925)</f>
        <v>Maintenance Barns/Facilities</v>
      </c>
      <c r="B1040" s="524"/>
      <c r="C1040" s="141" t="str">
        <f>T(C925)</f>
        <v>LR</v>
      </c>
      <c r="D1040" s="144">
        <f>SUM(D925)</f>
        <v>19</v>
      </c>
      <c r="E1040" s="525">
        <v>1</v>
      </c>
      <c r="F1040" s="526"/>
      <c r="G1040" s="525">
        <f>SUM(G925)</f>
        <v>0</v>
      </c>
      <c r="H1040" s="529"/>
      <c r="I1040" s="526"/>
      <c r="J1040" s="531">
        <v>0</v>
      </c>
      <c r="K1040" s="532"/>
      <c r="L1040" s="533"/>
      <c r="M1040" s="531">
        <v>0</v>
      </c>
      <c r="N1040" s="532"/>
      <c r="O1040" s="533"/>
      <c r="P1040" s="531">
        <v>0</v>
      </c>
      <c r="Q1040" s="532"/>
      <c r="R1040" s="533"/>
      <c r="S1040" s="531">
        <v>0</v>
      </c>
      <c r="T1040" s="532"/>
      <c r="U1040" s="533"/>
      <c r="V1040" s="531">
        <v>0</v>
      </c>
      <c r="W1040" s="532"/>
      <c r="X1040" s="533"/>
      <c r="Y1040" s="531">
        <v>0</v>
      </c>
      <c r="Z1040" s="532"/>
      <c r="AA1040" s="533"/>
      <c r="AB1040" s="518"/>
    </row>
    <row r="1041" spans="1:28" ht="15.75" customHeight="1">
      <c r="A1041" s="537" t="str">
        <f>T(A926)</f>
        <v/>
      </c>
      <c r="B1041" s="538"/>
      <c r="C1041" s="538"/>
      <c r="D1041" s="539"/>
      <c r="E1041" s="527"/>
      <c r="F1041" s="528"/>
      <c r="G1041" s="527"/>
      <c r="H1041" s="530"/>
      <c r="I1041" s="528"/>
      <c r="J1041" s="534"/>
      <c r="K1041" s="535"/>
      <c r="L1041" s="536"/>
      <c r="M1041" s="534"/>
      <c r="N1041" s="535"/>
      <c r="O1041" s="536"/>
      <c r="P1041" s="534"/>
      <c r="Q1041" s="535"/>
      <c r="R1041" s="536"/>
      <c r="S1041" s="534"/>
      <c r="T1041" s="535"/>
      <c r="U1041" s="536"/>
      <c r="V1041" s="534"/>
      <c r="W1041" s="535"/>
      <c r="X1041" s="536"/>
      <c r="Y1041" s="534"/>
      <c r="Z1041" s="535"/>
      <c r="AA1041" s="536"/>
      <c r="AB1041" s="518"/>
    </row>
    <row r="1042" spans="1:28" ht="15.75" customHeight="1" thickBot="1">
      <c r="A1042" s="540"/>
      <c r="B1042" s="541"/>
      <c r="C1042" s="541"/>
      <c r="D1042" s="542"/>
      <c r="E1042" s="543">
        <f>SUM(E1040)</f>
        <v>1</v>
      </c>
      <c r="F1042" s="544"/>
      <c r="G1042" s="545">
        <f>SUM(G1040)</f>
        <v>0</v>
      </c>
      <c r="H1042" s="543"/>
      <c r="I1042" s="544"/>
      <c r="J1042" s="545">
        <f>SUM((J1040+M1040+P1040)/3)</f>
        <v>0</v>
      </c>
      <c r="K1042" s="543"/>
      <c r="L1042" s="543"/>
      <c r="M1042" s="543"/>
      <c r="N1042" s="543"/>
      <c r="O1042" s="543"/>
      <c r="P1042" s="543"/>
      <c r="Q1042" s="543"/>
      <c r="R1042" s="544"/>
      <c r="S1042" s="545">
        <f>SUM(((S1040*3)+V1040+Y1040)/5)</f>
        <v>0</v>
      </c>
      <c r="T1042" s="543"/>
      <c r="U1042" s="543"/>
      <c r="V1042" s="543"/>
      <c r="W1042" s="543"/>
      <c r="X1042" s="543"/>
      <c r="Y1042" s="543"/>
      <c r="Z1042" s="543"/>
      <c r="AA1042" s="544"/>
      <c r="AB1042" s="519"/>
    </row>
    <row r="1043" spans="1:28" ht="15.75" customHeight="1"/>
    <row r="1044" spans="1:28" ht="31.8" thickBot="1">
      <c r="A1044" s="546" t="str">
        <f>T(Definitions!D28)</f>
        <v xml:space="preserve">Weapon of Mass Destruction </v>
      </c>
      <c r="B1044" s="546"/>
      <c r="C1044" s="546"/>
      <c r="D1044" s="546"/>
      <c r="E1044" s="546"/>
      <c r="F1044" s="546"/>
      <c r="G1044" s="546"/>
      <c r="H1044" s="546"/>
      <c r="I1044" s="546"/>
      <c r="J1044" s="546"/>
      <c r="K1044" s="546"/>
      <c r="L1044" s="546"/>
      <c r="M1044" s="546"/>
      <c r="N1044" s="546"/>
      <c r="O1044" s="546"/>
      <c r="P1044" s="546"/>
      <c r="Q1044" s="546"/>
      <c r="R1044" s="546"/>
      <c r="S1044" s="546"/>
      <c r="T1044" s="546"/>
      <c r="U1044" s="546"/>
      <c r="V1044" s="546"/>
      <c r="W1044" s="546"/>
      <c r="X1044" s="546"/>
      <c r="Y1044" s="546"/>
      <c r="Z1044" s="546"/>
      <c r="AA1044" s="546"/>
      <c r="AB1044" s="546"/>
    </row>
    <row r="1045" spans="1:28" ht="15.75" customHeight="1">
      <c r="A1045" s="547" t="str">
        <f>T(A1044)</f>
        <v xml:space="preserve">Weapon of Mass Destruction </v>
      </c>
      <c r="B1045" s="548"/>
      <c r="C1045" s="548"/>
      <c r="D1045" s="549"/>
      <c r="E1045" s="553" t="s">
        <v>45</v>
      </c>
      <c r="F1045" s="554"/>
      <c r="G1045" s="508" t="s">
        <v>3</v>
      </c>
      <c r="H1045" s="512"/>
      <c r="I1045" s="509"/>
      <c r="J1045" s="514" t="s">
        <v>15</v>
      </c>
      <c r="K1045" s="515"/>
      <c r="L1045" s="515"/>
      <c r="M1045" s="515"/>
      <c r="N1045" s="515"/>
      <c r="O1045" s="515"/>
      <c r="P1045" s="515"/>
      <c r="Q1045" s="515"/>
      <c r="R1045" s="516"/>
      <c r="S1045" s="514" t="s">
        <v>7</v>
      </c>
      <c r="T1045" s="515"/>
      <c r="U1045" s="515"/>
      <c r="V1045" s="515"/>
      <c r="W1045" s="515"/>
      <c r="X1045" s="515"/>
      <c r="Y1045" s="515"/>
      <c r="Z1045" s="515"/>
      <c r="AA1045" s="516"/>
      <c r="AB1045" s="517">
        <f>SUM(((((J1049+S1049)/2)*G1049)*E1049))</f>
        <v>0</v>
      </c>
    </row>
    <row r="1046" spans="1:28" ht="15.75" customHeight="1">
      <c r="A1046" s="550"/>
      <c r="B1046" s="551"/>
      <c r="C1046" s="551"/>
      <c r="D1046" s="552"/>
      <c r="E1046" s="555"/>
      <c r="F1046" s="556"/>
      <c r="G1046" s="510"/>
      <c r="H1046" s="513"/>
      <c r="I1046" s="511"/>
      <c r="J1046" s="520" t="s">
        <v>16</v>
      </c>
      <c r="K1046" s="521"/>
      <c r="L1046" s="522"/>
      <c r="M1046" s="520" t="s">
        <v>17</v>
      </c>
      <c r="N1046" s="521"/>
      <c r="O1046" s="522"/>
      <c r="P1046" s="520" t="s">
        <v>18</v>
      </c>
      <c r="Q1046" s="521"/>
      <c r="R1046" s="522"/>
      <c r="S1046" s="520" t="s">
        <v>8</v>
      </c>
      <c r="T1046" s="521"/>
      <c r="U1046" s="522"/>
      <c r="V1046" s="520" t="s">
        <v>13</v>
      </c>
      <c r="W1046" s="521"/>
      <c r="X1046" s="522"/>
      <c r="Y1046" s="520" t="s">
        <v>149</v>
      </c>
      <c r="Z1046" s="521"/>
      <c r="AA1046" s="522"/>
      <c r="AB1046" s="518"/>
    </row>
    <row r="1047" spans="1:28" ht="15.75" customHeight="1">
      <c r="A1047" s="523" t="str">
        <f>T(A932)</f>
        <v>Headquarters Building</v>
      </c>
      <c r="B1047" s="524"/>
      <c r="C1047" s="141" t="str">
        <f>T(C932)</f>
        <v>LR</v>
      </c>
      <c r="D1047" s="144">
        <f>SUM(D932)</f>
        <v>1</v>
      </c>
      <c r="E1047" s="525">
        <v>1</v>
      </c>
      <c r="F1047" s="526"/>
      <c r="G1047" s="525">
        <f>SUM(G932)</f>
        <v>0</v>
      </c>
      <c r="H1047" s="529"/>
      <c r="I1047" s="526"/>
      <c r="J1047" s="531">
        <v>0</v>
      </c>
      <c r="K1047" s="532"/>
      <c r="L1047" s="533"/>
      <c r="M1047" s="531">
        <v>0</v>
      </c>
      <c r="N1047" s="532"/>
      <c r="O1047" s="533"/>
      <c r="P1047" s="531">
        <v>0</v>
      </c>
      <c r="Q1047" s="532"/>
      <c r="R1047" s="533"/>
      <c r="S1047" s="531">
        <v>0</v>
      </c>
      <c r="T1047" s="532"/>
      <c r="U1047" s="533"/>
      <c r="V1047" s="531">
        <v>0</v>
      </c>
      <c r="W1047" s="532"/>
      <c r="X1047" s="533"/>
      <c r="Y1047" s="531">
        <v>0</v>
      </c>
      <c r="Z1047" s="532"/>
      <c r="AA1047" s="533"/>
      <c r="AB1047" s="518"/>
    </row>
    <row r="1048" spans="1:28" ht="15.75" customHeight="1">
      <c r="A1048" s="537" t="str">
        <f>T(A933)</f>
        <v/>
      </c>
      <c r="B1048" s="538"/>
      <c r="C1048" s="538"/>
      <c r="D1048" s="539"/>
      <c r="E1048" s="527"/>
      <c r="F1048" s="528"/>
      <c r="G1048" s="527"/>
      <c r="H1048" s="530"/>
      <c r="I1048" s="528"/>
      <c r="J1048" s="534"/>
      <c r="K1048" s="535"/>
      <c r="L1048" s="536"/>
      <c r="M1048" s="534"/>
      <c r="N1048" s="535"/>
      <c r="O1048" s="536"/>
      <c r="P1048" s="534"/>
      <c r="Q1048" s="535"/>
      <c r="R1048" s="536"/>
      <c r="S1048" s="534"/>
      <c r="T1048" s="535"/>
      <c r="U1048" s="536"/>
      <c r="V1048" s="534"/>
      <c r="W1048" s="535"/>
      <c r="X1048" s="536"/>
      <c r="Y1048" s="534"/>
      <c r="Z1048" s="535"/>
      <c r="AA1048" s="536"/>
      <c r="AB1048" s="518"/>
    </row>
    <row r="1049" spans="1:28" ht="15.75" customHeight="1" thickBot="1">
      <c r="A1049" s="540"/>
      <c r="B1049" s="541"/>
      <c r="C1049" s="541"/>
      <c r="D1049" s="542"/>
      <c r="E1049" s="543">
        <f>SUM(E1047)</f>
        <v>1</v>
      </c>
      <c r="F1049" s="544"/>
      <c r="G1049" s="545">
        <f>SUM(G1047)</f>
        <v>0</v>
      </c>
      <c r="H1049" s="543"/>
      <c r="I1049" s="544"/>
      <c r="J1049" s="545">
        <f>SUM((J1047+M1047+P1047)/3)</f>
        <v>0</v>
      </c>
      <c r="K1049" s="543"/>
      <c r="L1049" s="543"/>
      <c r="M1049" s="543"/>
      <c r="N1049" s="543"/>
      <c r="O1049" s="543"/>
      <c r="P1049" s="543"/>
      <c r="Q1049" s="543"/>
      <c r="R1049" s="544"/>
      <c r="S1049" s="545">
        <f>SUM(((S1047*3)+V1047+Y1047)/5)</f>
        <v>0</v>
      </c>
      <c r="T1049" s="543"/>
      <c r="U1049" s="543"/>
      <c r="V1049" s="543"/>
      <c r="W1049" s="543"/>
      <c r="X1049" s="543"/>
      <c r="Y1049" s="543"/>
      <c r="Z1049" s="543"/>
      <c r="AA1049" s="544"/>
      <c r="AB1049" s="519"/>
    </row>
    <row r="1050" spans="1:28" ht="15.75" customHeight="1" thickBot="1">
      <c r="A1050" s="161"/>
      <c r="B1050" s="161"/>
      <c r="C1050" s="161"/>
      <c r="D1050" s="161"/>
      <c r="E1050" s="161"/>
      <c r="F1050" s="161"/>
      <c r="G1050" s="161"/>
      <c r="H1050" s="161"/>
      <c r="I1050" s="161"/>
      <c r="J1050" s="143"/>
      <c r="K1050" s="143"/>
      <c r="L1050" s="143"/>
      <c r="M1050" s="143"/>
      <c r="N1050" s="143"/>
      <c r="O1050" s="143"/>
      <c r="P1050" s="143"/>
      <c r="Q1050" s="143"/>
      <c r="R1050" s="143"/>
      <c r="S1050" s="143"/>
      <c r="T1050" s="143"/>
      <c r="U1050" s="143"/>
      <c r="V1050" s="143"/>
      <c r="W1050" s="143"/>
      <c r="X1050" s="143"/>
      <c r="Y1050" s="143"/>
      <c r="Z1050" s="143"/>
      <c r="AA1050" s="143"/>
      <c r="AB1050" s="145"/>
    </row>
    <row r="1051" spans="1:28" ht="15.75" customHeight="1">
      <c r="A1051" s="547" t="str">
        <f>T(A1044)</f>
        <v xml:space="preserve">Weapon of Mass Destruction </v>
      </c>
      <c r="B1051" s="548"/>
      <c r="C1051" s="548"/>
      <c r="D1051" s="549"/>
      <c r="E1051" s="553" t="s">
        <v>45</v>
      </c>
      <c r="F1051" s="554"/>
      <c r="G1051" s="508" t="s">
        <v>3</v>
      </c>
      <c r="H1051" s="512"/>
      <c r="I1051" s="509"/>
      <c r="J1051" s="514" t="s">
        <v>15</v>
      </c>
      <c r="K1051" s="515"/>
      <c r="L1051" s="515"/>
      <c r="M1051" s="515"/>
      <c r="N1051" s="515"/>
      <c r="O1051" s="515"/>
      <c r="P1051" s="515"/>
      <c r="Q1051" s="515"/>
      <c r="R1051" s="516"/>
      <c r="S1051" s="514" t="s">
        <v>7</v>
      </c>
      <c r="T1051" s="515"/>
      <c r="U1051" s="515"/>
      <c r="V1051" s="515"/>
      <c r="W1051" s="515"/>
      <c r="X1051" s="515"/>
      <c r="Y1051" s="515"/>
      <c r="Z1051" s="515"/>
      <c r="AA1051" s="516"/>
      <c r="AB1051" s="517">
        <f>SUM(((((J1055+S1055)/2)*G1055)*E1055))</f>
        <v>0</v>
      </c>
    </row>
    <row r="1052" spans="1:28" ht="15.75" customHeight="1">
      <c r="A1052" s="550"/>
      <c r="B1052" s="551"/>
      <c r="C1052" s="551"/>
      <c r="D1052" s="552"/>
      <c r="E1052" s="555"/>
      <c r="F1052" s="556"/>
      <c r="G1052" s="510"/>
      <c r="H1052" s="513"/>
      <c r="I1052" s="511"/>
      <c r="J1052" s="520" t="s">
        <v>16</v>
      </c>
      <c r="K1052" s="521"/>
      <c r="L1052" s="522"/>
      <c r="M1052" s="520" t="s">
        <v>17</v>
      </c>
      <c r="N1052" s="521"/>
      <c r="O1052" s="522"/>
      <c r="P1052" s="520" t="s">
        <v>18</v>
      </c>
      <c r="Q1052" s="521"/>
      <c r="R1052" s="522"/>
      <c r="S1052" s="520" t="s">
        <v>8</v>
      </c>
      <c r="T1052" s="521"/>
      <c r="U1052" s="522"/>
      <c r="V1052" s="520" t="s">
        <v>13</v>
      </c>
      <c r="W1052" s="521"/>
      <c r="X1052" s="522"/>
      <c r="Y1052" s="520" t="s">
        <v>149</v>
      </c>
      <c r="Z1052" s="521"/>
      <c r="AA1052" s="522"/>
      <c r="AB1052" s="518"/>
    </row>
    <row r="1053" spans="1:28" ht="15.75" customHeight="1">
      <c r="A1053" s="523" t="str">
        <f>T(A938)</f>
        <v>Major Passenger Terminals</v>
      </c>
      <c r="B1053" s="524"/>
      <c r="C1053" s="141" t="str">
        <f>T(C938)</f>
        <v>LR</v>
      </c>
      <c r="D1053" s="144">
        <f>SUM(D938)</f>
        <v>2</v>
      </c>
      <c r="E1053" s="525">
        <v>1</v>
      </c>
      <c r="F1053" s="526"/>
      <c r="G1053" s="525">
        <f>SUM(G938)</f>
        <v>0</v>
      </c>
      <c r="H1053" s="529"/>
      <c r="I1053" s="526"/>
      <c r="J1053" s="531">
        <v>0</v>
      </c>
      <c r="K1053" s="532"/>
      <c r="L1053" s="533"/>
      <c r="M1053" s="531">
        <v>0</v>
      </c>
      <c r="N1053" s="532"/>
      <c r="O1053" s="533"/>
      <c r="P1053" s="531">
        <v>0</v>
      </c>
      <c r="Q1053" s="532"/>
      <c r="R1053" s="533"/>
      <c r="S1053" s="531">
        <v>0</v>
      </c>
      <c r="T1053" s="532"/>
      <c r="U1053" s="533"/>
      <c r="V1053" s="531">
        <v>0</v>
      </c>
      <c r="W1053" s="532"/>
      <c r="X1053" s="533"/>
      <c r="Y1053" s="531">
        <v>0</v>
      </c>
      <c r="Z1053" s="532"/>
      <c r="AA1053" s="533"/>
      <c r="AB1053" s="518"/>
    </row>
    <row r="1054" spans="1:28" ht="15.75" customHeight="1">
      <c r="A1054" s="537" t="str">
        <f>T(A939)</f>
        <v/>
      </c>
      <c r="B1054" s="538"/>
      <c r="C1054" s="538"/>
      <c r="D1054" s="539"/>
      <c r="E1054" s="527"/>
      <c r="F1054" s="528"/>
      <c r="G1054" s="527"/>
      <c r="H1054" s="530"/>
      <c r="I1054" s="528"/>
      <c r="J1054" s="534"/>
      <c r="K1054" s="535"/>
      <c r="L1054" s="536"/>
      <c r="M1054" s="534"/>
      <c r="N1054" s="535"/>
      <c r="O1054" s="536"/>
      <c r="P1054" s="534"/>
      <c r="Q1054" s="535"/>
      <c r="R1054" s="536"/>
      <c r="S1054" s="534"/>
      <c r="T1054" s="535"/>
      <c r="U1054" s="536"/>
      <c r="V1054" s="534"/>
      <c r="W1054" s="535"/>
      <c r="X1054" s="536"/>
      <c r="Y1054" s="534"/>
      <c r="Z1054" s="535"/>
      <c r="AA1054" s="536"/>
      <c r="AB1054" s="518"/>
    </row>
    <row r="1055" spans="1:28" ht="15.75" customHeight="1" thickBot="1">
      <c r="A1055" s="540"/>
      <c r="B1055" s="541"/>
      <c r="C1055" s="541"/>
      <c r="D1055" s="542"/>
      <c r="E1055" s="543">
        <f>SUM(E1053)</f>
        <v>1</v>
      </c>
      <c r="F1055" s="544"/>
      <c r="G1055" s="545">
        <f>SUM(G1053)</f>
        <v>0</v>
      </c>
      <c r="H1055" s="543"/>
      <c r="I1055" s="544"/>
      <c r="J1055" s="545">
        <f>SUM((J1053+M1053+P1053)/3)</f>
        <v>0</v>
      </c>
      <c r="K1055" s="543"/>
      <c r="L1055" s="543"/>
      <c r="M1055" s="543"/>
      <c r="N1055" s="543"/>
      <c r="O1055" s="543"/>
      <c r="P1055" s="543"/>
      <c r="Q1055" s="543"/>
      <c r="R1055" s="544"/>
      <c r="S1055" s="545">
        <f>SUM(((S1053*3)+V1053+Y1053)/5)</f>
        <v>0</v>
      </c>
      <c r="T1055" s="543"/>
      <c r="U1055" s="543"/>
      <c r="V1055" s="543"/>
      <c r="W1055" s="543"/>
      <c r="X1055" s="543"/>
      <c r="Y1055" s="543"/>
      <c r="Z1055" s="543"/>
      <c r="AA1055" s="544"/>
      <c r="AB1055" s="519"/>
    </row>
    <row r="1056" spans="1:28" ht="15.75" customHeight="1" thickBot="1">
      <c r="E1056" s="145"/>
      <c r="F1056" s="145"/>
      <c r="G1056" s="145"/>
      <c r="H1056" s="145"/>
      <c r="I1056" s="145"/>
      <c r="J1056" s="145"/>
      <c r="K1056" s="145"/>
      <c r="L1056" s="145"/>
      <c r="M1056" s="145"/>
      <c r="N1056" s="145"/>
      <c r="O1056" s="145"/>
      <c r="P1056" s="145"/>
      <c r="Q1056" s="145"/>
      <c r="R1056" s="145"/>
      <c r="S1056" s="145"/>
      <c r="T1056" s="145"/>
      <c r="U1056" s="145"/>
      <c r="V1056" s="145"/>
      <c r="W1056" s="145"/>
      <c r="X1056" s="145"/>
      <c r="Y1056" s="145"/>
      <c r="Z1056" s="145"/>
      <c r="AA1056" s="145"/>
    </row>
    <row r="1057" spans="1:28" ht="15.75" customHeight="1">
      <c r="A1057" s="547" t="str">
        <f>T(A1051)</f>
        <v xml:space="preserve">Weapon of Mass Destruction </v>
      </c>
      <c r="B1057" s="548"/>
      <c r="C1057" s="548"/>
      <c r="D1057" s="549"/>
      <c r="E1057" s="508" t="s">
        <v>45</v>
      </c>
      <c r="F1057" s="509"/>
      <c r="G1057" s="508" t="s">
        <v>3</v>
      </c>
      <c r="H1057" s="512"/>
      <c r="I1057" s="509"/>
      <c r="J1057" s="514" t="s">
        <v>15</v>
      </c>
      <c r="K1057" s="515"/>
      <c r="L1057" s="515"/>
      <c r="M1057" s="515"/>
      <c r="N1057" s="515"/>
      <c r="O1057" s="515"/>
      <c r="P1057" s="515"/>
      <c r="Q1057" s="515"/>
      <c r="R1057" s="516"/>
      <c r="S1057" s="514" t="s">
        <v>7</v>
      </c>
      <c r="T1057" s="515"/>
      <c r="U1057" s="515"/>
      <c r="V1057" s="515"/>
      <c r="W1057" s="515"/>
      <c r="X1057" s="515"/>
      <c r="Y1057" s="515"/>
      <c r="Z1057" s="515"/>
      <c r="AA1057" s="516"/>
      <c r="AB1057" s="517">
        <f>SUM(((((J1061+S1061)/2)*G1061)*E1061))</f>
        <v>0</v>
      </c>
    </row>
    <row r="1058" spans="1:28" ht="15.75" customHeight="1">
      <c r="A1058" s="550"/>
      <c r="B1058" s="551"/>
      <c r="C1058" s="551"/>
      <c r="D1058" s="552"/>
      <c r="E1058" s="510"/>
      <c r="F1058" s="511"/>
      <c r="G1058" s="510"/>
      <c r="H1058" s="513"/>
      <c r="I1058" s="511"/>
      <c r="J1058" s="520" t="s">
        <v>16</v>
      </c>
      <c r="K1058" s="521"/>
      <c r="L1058" s="522"/>
      <c r="M1058" s="520" t="s">
        <v>17</v>
      </c>
      <c r="N1058" s="521"/>
      <c r="O1058" s="522"/>
      <c r="P1058" s="520" t="s">
        <v>18</v>
      </c>
      <c r="Q1058" s="521"/>
      <c r="R1058" s="522"/>
      <c r="S1058" s="520" t="s">
        <v>8</v>
      </c>
      <c r="T1058" s="521"/>
      <c r="U1058" s="522"/>
      <c r="V1058" s="520" t="s">
        <v>13</v>
      </c>
      <c r="W1058" s="521"/>
      <c r="X1058" s="522"/>
      <c r="Y1058" s="520" t="s">
        <v>149</v>
      </c>
      <c r="Z1058" s="521"/>
      <c r="AA1058" s="572"/>
      <c r="AB1058" s="518"/>
    </row>
    <row r="1059" spans="1:28" ht="15.75" customHeight="1">
      <c r="A1059" s="523" t="str">
        <f>T(A944)</f>
        <v>Major Line Stations</v>
      </c>
      <c r="B1059" s="524"/>
      <c r="C1059" s="141" t="str">
        <f>T(C944)</f>
        <v>LR</v>
      </c>
      <c r="D1059" s="144">
        <f>SUM(D944)</f>
        <v>3</v>
      </c>
      <c r="E1059" s="525">
        <v>1</v>
      </c>
      <c r="F1059" s="526"/>
      <c r="G1059" s="525">
        <f>SUM(G944)</f>
        <v>0</v>
      </c>
      <c r="H1059" s="529"/>
      <c r="I1059" s="526"/>
      <c r="J1059" s="531">
        <v>0</v>
      </c>
      <c r="K1059" s="532"/>
      <c r="L1059" s="533"/>
      <c r="M1059" s="531">
        <v>0</v>
      </c>
      <c r="N1059" s="532"/>
      <c r="O1059" s="533"/>
      <c r="P1059" s="531">
        <v>0</v>
      </c>
      <c r="Q1059" s="532"/>
      <c r="R1059" s="533"/>
      <c r="S1059" s="531">
        <v>0</v>
      </c>
      <c r="T1059" s="532"/>
      <c r="U1059" s="533"/>
      <c r="V1059" s="531">
        <v>0</v>
      </c>
      <c r="W1059" s="532"/>
      <c r="X1059" s="533"/>
      <c r="Y1059" s="531">
        <v>0</v>
      </c>
      <c r="Z1059" s="532"/>
      <c r="AA1059" s="533"/>
      <c r="AB1059" s="518"/>
    </row>
    <row r="1060" spans="1:28" ht="15.75" customHeight="1">
      <c r="A1060" s="537" t="str">
        <f>T(A945)</f>
        <v/>
      </c>
      <c r="B1060" s="538"/>
      <c r="C1060" s="538"/>
      <c r="D1060" s="539"/>
      <c r="E1060" s="527"/>
      <c r="F1060" s="528"/>
      <c r="G1060" s="527"/>
      <c r="H1060" s="530"/>
      <c r="I1060" s="528"/>
      <c r="J1060" s="534"/>
      <c r="K1060" s="535"/>
      <c r="L1060" s="536"/>
      <c r="M1060" s="534"/>
      <c r="N1060" s="535"/>
      <c r="O1060" s="536"/>
      <c r="P1060" s="534"/>
      <c r="Q1060" s="535"/>
      <c r="R1060" s="536"/>
      <c r="S1060" s="534"/>
      <c r="T1060" s="535"/>
      <c r="U1060" s="536"/>
      <c r="V1060" s="534"/>
      <c r="W1060" s="535"/>
      <c r="X1060" s="536"/>
      <c r="Y1060" s="534"/>
      <c r="Z1060" s="535"/>
      <c r="AA1060" s="536"/>
      <c r="AB1060" s="518"/>
    </row>
    <row r="1061" spans="1:28" ht="15.75" customHeight="1" thickBot="1">
      <c r="A1061" s="540"/>
      <c r="B1061" s="541"/>
      <c r="C1061" s="541"/>
      <c r="D1061" s="542"/>
      <c r="E1061" s="543">
        <f>SUM(E1059)</f>
        <v>1</v>
      </c>
      <c r="F1061" s="544"/>
      <c r="G1061" s="545">
        <f>SUM(G1059)</f>
        <v>0</v>
      </c>
      <c r="H1061" s="543"/>
      <c r="I1061" s="544"/>
      <c r="J1061" s="545">
        <f>SUM((J1059+M1059+P1059)/3)</f>
        <v>0</v>
      </c>
      <c r="K1061" s="543"/>
      <c r="L1061" s="543"/>
      <c r="M1061" s="543"/>
      <c r="N1061" s="543"/>
      <c r="O1061" s="543"/>
      <c r="P1061" s="543"/>
      <c r="Q1061" s="543"/>
      <c r="R1061" s="544"/>
      <c r="S1061" s="545">
        <f>SUM(((S1059*3)+V1059+Y1059)/5)</f>
        <v>0</v>
      </c>
      <c r="T1061" s="543"/>
      <c r="U1061" s="543"/>
      <c r="V1061" s="543"/>
      <c r="W1061" s="543"/>
      <c r="X1061" s="543"/>
      <c r="Y1061" s="543"/>
      <c r="Z1061" s="543"/>
      <c r="AA1061" s="544"/>
      <c r="AB1061" s="519"/>
    </row>
    <row r="1062" spans="1:28" ht="15.75" customHeight="1" thickBot="1">
      <c r="E1062" s="145"/>
      <c r="F1062" s="145"/>
      <c r="G1062" s="145"/>
      <c r="H1062" s="145"/>
      <c r="I1062" s="145"/>
      <c r="J1062" s="145"/>
      <c r="K1062" s="145"/>
      <c r="L1062" s="145"/>
      <c r="M1062" s="145"/>
      <c r="N1062" s="145"/>
      <c r="O1062" s="145"/>
      <c r="P1062" s="145"/>
      <c r="Q1062" s="145"/>
      <c r="R1062" s="145"/>
      <c r="S1062" s="145"/>
      <c r="T1062" s="145"/>
      <c r="U1062" s="145"/>
      <c r="V1062" s="145"/>
      <c r="W1062" s="145"/>
      <c r="X1062" s="145"/>
      <c r="Y1062" s="145"/>
      <c r="Z1062" s="145"/>
      <c r="AA1062" s="145"/>
    </row>
    <row r="1063" spans="1:28" ht="15.75" customHeight="1">
      <c r="A1063" s="547" t="str">
        <f>T(A1057)</f>
        <v xml:space="preserve">Weapon of Mass Destruction </v>
      </c>
      <c r="B1063" s="548"/>
      <c r="C1063" s="548"/>
      <c r="D1063" s="549"/>
      <c r="E1063" s="508" t="s">
        <v>45</v>
      </c>
      <c r="F1063" s="509"/>
      <c r="G1063" s="508" t="s">
        <v>3</v>
      </c>
      <c r="H1063" s="512"/>
      <c r="I1063" s="509"/>
      <c r="J1063" s="514" t="s">
        <v>15</v>
      </c>
      <c r="K1063" s="515"/>
      <c r="L1063" s="515"/>
      <c r="M1063" s="515"/>
      <c r="N1063" s="515"/>
      <c r="O1063" s="515"/>
      <c r="P1063" s="515"/>
      <c r="Q1063" s="515"/>
      <c r="R1063" s="516"/>
      <c r="S1063" s="514" t="s">
        <v>7</v>
      </c>
      <c r="T1063" s="515"/>
      <c r="U1063" s="515"/>
      <c r="V1063" s="515"/>
      <c r="W1063" s="515"/>
      <c r="X1063" s="515"/>
      <c r="Y1063" s="515"/>
      <c r="Z1063" s="515"/>
      <c r="AA1063" s="516"/>
      <c r="AB1063" s="517">
        <f>SUM(((((J1067+S1067)/2)*G1067)*E1067))</f>
        <v>0</v>
      </c>
    </row>
    <row r="1064" spans="1:28" ht="15.75" customHeight="1">
      <c r="A1064" s="550"/>
      <c r="B1064" s="551"/>
      <c r="C1064" s="551"/>
      <c r="D1064" s="552"/>
      <c r="E1064" s="510"/>
      <c r="F1064" s="511"/>
      <c r="G1064" s="510"/>
      <c r="H1064" s="513"/>
      <c r="I1064" s="511"/>
      <c r="J1064" s="520" t="s">
        <v>16</v>
      </c>
      <c r="K1064" s="521"/>
      <c r="L1064" s="522"/>
      <c r="M1064" s="520" t="s">
        <v>17</v>
      </c>
      <c r="N1064" s="521"/>
      <c r="O1064" s="522"/>
      <c r="P1064" s="520" t="s">
        <v>18</v>
      </c>
      <c r="Q1064" s="521"/>
      <c r="R1064" s="522"/>
      <c r="S1064" s="520" t="s">
        <v>8</v>
      </c>
      <c r="T1064" s="521"/>
      <c r="U1064" s="522"/>
      <c r="V1064" s="520" t="s">
        <v>13</v>
      </c>
      <c r="W1064" s="521"/>
      <c r="X1064" s="522"/>
      <c r="Y1064" s="520" t="s">
        <v>149</v>
      </c>
      <c r="Z1064" s="521"/>
      <c r="AA1064" s="522"/>
      <c r="AB1064" s="518"/>
    </row>
    <row r="1065" spans="1:28" ht="15.75" customHeight="1">
      <c r="A1065" s="523" t="str">
        <f>T(A950)</f>
        <v>Parking Structures</v>
      </c>
      <c r="B1065" s="524"/>
      <c r="C1065" s="141" t="str">
        <f>T(C950)</f>
        <v>LR</v>
      </c>
      <c r="D1065" s="144">
        <f>SUM(D950)</f>
        <v>4</v>
      </c>
      <c r="E1065" s="525">
        <v>1</v>
      </c>
      <c r="F1065" s="526"/>
      <c r="G1065" s="525">
        <f>SUM(G950)</f>
        <v>0</v>
      </c>
      <c r="H1065" s="529"/>
      <c r="I1065" s="526"/>
      <c r="J1065" s="531">
        <v>0</v>
      </c>
      <c r="K1065" s="532"/>
      <c r="L1065" s="533"/>
      <c r="M1065" s="531">
        <v>0</v>
      </c>
      <c r="N1065" s="532"/>
      <c r="O1065" s="533"/>
      <c r="P1065" s="531">
        <v>0</v>
      </c>
      <c r="Q1065" s="532"/>
      <c r="R1065" s="533"/>
      <c r="S1065" s="531">
        <v>0</v>
      </c>
      <c r="T1065" s="532"/>
      <c r="U1065" s="533"/>
      <c r="V1065" s="531">
        <v>0</v>
      </c>
      <c r="W1065" s="532"/>
      <c r="X1065" s="533"/>
      <c r="Y1065" s="531">
        <v>0</v>
      </c>
      <c r="Z1065" s="532"/>
      <c r="AA1065" s="533"/>
      <c r="AB1065" s="518"/>
    </row>
    <row r="1066" spans="1:28" ht="15.75" customHeight="1">
      <c r="A1066" s="537" t="str">
        <f>T(A951)</f>
        <v/>
      </c>
      <c r="B1066" s="538"/>
      <c r="C1066" s="538"/>
      <c r="D1066" s="539"/>
      <c r="E1066" s="527"/>
      <c r="F1066" s="528"/>
      <c r="G1066" s="527"/>
      <c r="H1066" s="530"/>
      <c r="I1066" s="528"/>
      <c r="J1066" s="534"/>
      <c r="K1066" s="535"/>
      <c r="L1066" s="536"/>
      <c r="M1066" s="534"/>
      <c r="N1066" s="535"/>
      <c r="O1066" s="536"/>
      <c r="P1066" s="534"/>
      <c r="Q1066" s="535"/>
      <c r="R1066" s="536"/>
      <c r="S1066" s="534"/>
      <c r="T1066" s="535"/>
      <c r="U1066" s="536"/>
      <c r="V1066" s="534"/>
      <c r="W1066" s="535"/>
      <c r="X1066" s="536"/>
      <c r="Y1066" s="534"/>
      <c r="Z1066" s="535"/>
      <c r="AA1066" s="536"/>
      <c r="AB1066" s="518"/>
    </row>
    <row r="1067" spans="1:28" ht="15.75" customHeight="1" thickBot="1">
      <c r="A1067" s="540"/>
      <c r="B1067" s="541"/>
      <c r="C1067" s="541"/>
      <c r="D1067" s="542"/>
      <c r="E1067" s="543">
        <f>SUM(E1065)</f>
        <v>1</v>
      </c>
      <c r="F1067" s="544"/>
      <c r="G1067" s="545">
        <f>SUM(G1065)</f>
        <v>0</v>
      </c>
      <c r="H1067" s="543"/>
      <c r="I1067" s="544"/>
      <c r="J1067" s="545">
        <f>SUM((J1065+M1065+P1065)/3)</f>
        <v>0</v>
      </c>
      <c r="K1067" s="543"/>
      <c r="L1067" s="543"/>
      <c r="M1067" s="543"/>
      <c r="N1067" s="543"/>
      <c r="O1067" s="543"/>
      <c r="P1067" s="543"/>
      <c r="Q1067" s="543"/>
      <c r="R1067" s="544"/>
      <c r="S1067" s="545">
        <f>SUM(((S1065*3)+V1065+Y1065)/5)</f>
        <v>0</v>
      </c>
      <c r="T1067" s="543"/>
      <c r="U1067" s="543"/>
      <c r="V1067" s="543"/>
      <c r="W1067" s="543"/>
      <c r="X1067" s="543"/>
      <c r="Y1067" s="543"/>
      <c r="Z1067" s="543"/>
      <c r="AA1067" s="544"/>
      <c r="AB1067" s="519"/>
    </row>
    <row r="1068" spans="1:28" ht="15.75" customHeight="1" thickBot="1">
      <c r="E1068" s="145"/>
      <c r="F1068" s="145"/>
      <c r="G1068" s="145"/>
      <c r="H1068" s="145"/>
      <c r="I1068" s="145"/>
      <c r="J1068" s="143"/>
      <c r="K1068" s="143"/>
      <c r="L1068" s="143"/>
      <c r="M1068" s="143"/>
      <c r="N1068" s="143"/>
      <c r="O1068" s="143"/>
      <c r="P1068" s="143"/>
      <c r="Q1068" s="143"/>
      <c r="R1068" s="143"/>
      <c r="S1068" s="143"/>
      <c r="T1068" s="143"/>
      <c r="U1068" s="143"/>
      <c r="V1068" s="143"/>
      <c r="W1068" s="143"/>
      <c r="X1068" s="143"/>
      <c r="Y1068" s="143"/>
      <c r="Z1068" s="143"/>
      <c r="AA1068" s="143"/>
    </row>
    <row r="1069" spans="1:28" ht="15.75" customHeight="1">
      <c r="A1069" s="547" t="str">
        <f>T(A1063)</f>
        <v xml:space="preserve">Weapon of Mass Destruction </v>
      </c>
      <c r="B1069" s="548"/>
      <c r="C1069" s="548"/>
      <c r="D1069" s="549"/>
      <c r="E1069" s="508" t="s">
        <v>45</v>
      </c>
      <c r="F1069" s="509"/>
      <c r="G1069" s="508" t="s">
        <v>3</v>
      </c>
      <c r="H1069" s="512"/>
      <c r="I1069" s="509"/>
      <c r="J1069" s="514" t="s">
        <v>15</v>
      </c>
      <c r="K1069" s="515"/>
      <c r="L1069" s="515"/>
      <c r="M1069" s="515"/>
      <c r="N1069" s="515"/>
      <c r="O1069" s="515"/>
      <c r="P1069" s="515"/>
      <c r="Q1069" s="515"/>
      <c r="R1069" s="516"/>
      <c r="S1069" s="514" t="s">
        <v>7</v>
      </c>
      <c r="T1069" s="515"/>
      <c r="U1069" s="515"/>
      <c r="V1069" s="515"/>
      <c r="W1069" s="515"/>
      <c r="X1069" s="515"/>
      <c r="Y1069" s="515"/>
      <c r="Z1069" s="515"/>
      <c r="AA1069" s="516"/>
      <c r="AB1069" s="517">
        <f>SUM(((((J1073+S1073)/2)*G1073)*E1073))</f>
        <v>0</v>
      </c>
    </row>
    <row r="1070" spans="1:28" ht="15.75" customHeight="1">
      <c r="A1070" s="550"/>
      <c r="B1070" s="551"/>
      <c r="C1070" s="551"/>
      <c r="D1070" s="552"/>
      <c r="E1070" s="510"/>
      <c r="F1070" s="511"/>
      <c r="G1070" s="510"/>
      <c r="H1070" s="513"/>
      <c r="I1070" s="511"/>
      <c r="J1070" s="520" t="s">
        <v>16</v>
      </c>
      <c r="K1070" s="521"/>
      <c r="L1070" s="522"/>
      <c r="M1070" s="520" t="s">
        <v>17</v>
      </c>
      <c r="N1070" s="521"/>
      <c r="O1070" s="522"/>
      <c r="P1070" s="520" t="s">
        <v>18</v>
      </c>
      <c r="Q1070" s="521"/>
      <c r="R1070" s="522"/>
      <c r="S1070" s="520" t="s">
        <v>8</v>
      </c>
      <c r="T1070" s="521"/>
      <c r="U1070" s="522"/>
      <c r="V1070" s="520" t="s">
        <v>13</v>
      </c>
      <c r="W1070" s="521"/>
      <c r="X1070" s="522"/>
      <c r="Y1070" s="520" t="s">
        <v>149</v>
      </c>
      <c r="Z1070" s="521"/>
      <c r="AA1070" s="522"/>
      <c r="AB1070" s="518"/>
    </row>
    <row r="1071" spans="1:28" ht="15.75" customHeight="1">
      <c r="A1071" s="523" t="str">
        <f>T(A956)</f>
        <v>Consist - Type 1</v>
      </c>
      <c r="B1071" s="524"/>
      <c r="C1071" s="141" t="str">
        <f>T(C956)</f>
        <v>LR</v>
      </c>
      <c r="D1071" s="144">
        <f>SUM(D956)</f>
        <v>5</v>
      </c>
      <c r="E1071" s="525">
        <v>1</v>
      </c>
      <c r="F1071" s="526"/>
      <c r="G1071" s="525">
        <f>SUM(G956)</f>
        <v>0</v>
      </c>
      <c r="H1071" s="529"/>
      <c r="I1071" s="526"/>
      <c r="J1071" s="531">
        <v>0</v>
      </c>
      <c r="K1071" s="532"/>
      <c r="L1071" s="533"/>
      <c r="M1071" s="531">
        <v>0</v>
      </c>
      <c r="N1071" s="532"/>
      <c r="O1071" s="533"/>
      <c r="P1071" s="531">
        <v>0</v>
      </c>
      <c r="Q1071" s="532"/>
      <c r="R1071" s="533"/>
      <c r="S1071" s="531">
        <v>0</v>
      </c>
      <c r="T1071" s="532"/>
      <c r="U1071" s="533"/>
      <c r="V1071" s="531">
        <v>0</v>
      </c>
      <c r="W1071" s="532"/>
      <c r="X1071" s="533"/>
      <c r="Y1071" s="531">
        <v>0</v>
      </c>
      <c r="Z1071" s="532"/>
      <c r="AA1071" s="533"/>
      <c r="AB1071" s="518"/>
    </row>
    <row r="1072" spans="1:28" ht="15.75" customHeight="1">
      <c r="A1072" s="537" t="str">
        <f>T(A957)</f>
        <v/>
      </c>
      <c r="B1072" s="538"/>
      <c r="C1072" s="538"/>
      <c r="D1072" s="539"/>
      <c r="E1072" s="527"/>
      <c r="F1072" s="528"/>
      <c r="G1072" s="527"/>
      <c r="H1072" s="530"/>
      <c r="I1072" s="528"/>
      <c r="J1072" s="534"/>
      <c r="K1072" s="535"/>
      <c r="L1072" s="536"/>
      <c r="M1072" s="534"/>
      <c r="N1072" s="535"/>
      <c r="O1072" s="536"/>
      <c r="P1072" s="534"/>
      <c r="Q1072" s="535"/>
      <c r="R1072" s="536"/>
      <c r="S1072" s="534"/>
      <c r="T1072" s="535"/>
      <c r="U1072" s="536"/>
      <c r="V1072" s="534"/>
      <c r="W1072" s="535"/>
      <c r="X1072" s="536"/>
      <c r="Y1072" s="534"/>
      <c r="Z1072" s="535"/>
      <c r="AA1072" s="536"/>
      <c r="AB1072" s="518"/>
    </row>
    <row r="1073" spans="1:28" ht="15.75" customHeight="1" thickBot="1">
      <c r="A1073" s="540"/>
      <c r="B1073" s="541"/>
      <c r="C1073" s="541"/>
      <c r="D1073" s="542"/>
      <c r="E1073" s="543">
        <f>SUM(E1071)</f>
        <v>1</v>
      </c>
      <c r="F1073" s="544"/>
      <c r="G1073" s="545">
        <f>SUM(G1071)</f>
        <v>0</v>
      </c>
      <c r="H1073" s="543"/>
      <c r="I1073" s="544"/>
      <c r="J1073" s="545">
        <f>SUM((J1071+M1071+P1071)/3)</f>
        <v>0</v>
      </c>
      <c r="K1073" s="543"/>
      <c r="L1073" s="543"/>
      <c r="M1073" s="543"/>
      <c r="N1073" s="543"/>
      <c r="O1073" s="543"/>
      <c r="P1073" s="543"/>
      <c r="Q1073" s="543"/>
      <c r="R1073" s="544"/>
      <c r="S1073" s="545">
        <f>SUM(((S1071*3)+V1071+Y1071)/5)</f>
        <v>0</v>
      </c>
      <c r="T1073" s="543"/>
      <c r="U1073" s="543"/>
      <c r="V1073" s="543"/>
      <c r="W1073" s="543"/>
      <c r="X1073" s="543"/>
      <c r="Y1073" s="543"/>
      <c r="Z1073" s="543"/>
      <c r="AA1073" s="544"/>
      <c r="AB1073" s="519"/>
    </row>
    <row r="1074" spans="1:28" ht="15.75" customHeight="1" thickBot="1">
      <c r="E1074" s="145"/>
      <c r="F1074" s="145"/>
      <c r="G1074" s="145"/>
      <c r="H1074" s="145"/>
      <c r="I1074" s="145"/>
      <c r="J1074" s="145"/>
      <c r="K1074" s="145"/>
      <c r="L1074" s="145"/>
      <c r="M1074" s="145"/>
      <c r="N1074" s="145"/>
      <c r="O1074" s="145"/>
      <c r="P1074" s="145"/>
      <c r="Q1074" s="145"/>
      <c r="R1074" s="145"/>
      <c r="S1074" s="145"/>
      <c r="T1074" s="145"/>
      <c r="U1074" s="145"/>
      <c r="V1074" s="145"/>
      <c r="W1074" s="145"/>
      <c r="X1074" s="145"/>
      <c r="Y1074" s="145"/>
      <c r="Z1074" s="145"/>
      <c r="AA1074" s="145"/>
      <c r="AB1074" s="158"/>
    </row>
    <row r="1075" spans="1:28" ht="15.75" customHeight="1">
      <c r="A1075" s="547" t="str">
        <f>T(A1069)</f>
        <v xml:space="preserve">Weapon of Mass Destruction </v>
      </c>
      <c r="B1075" s="548"/>
      <c r="C1075" s="548"/>
      <c r="D1075" s="549"/>
      <c r="E1075" s="508" t="s">
        <v>45</v>
      </c>
      <c r="F1075" s="509"/>
      <c r="G1075" s="508" t="s">
        <v>3</v>
      </c>
      <c r="H1075" s="512"/>
      <c r="I1075" s="509"/>
      <c r="J1075" s="514" t="s">
        <v>15</v>
      </c>
      <c r="K1075" s="515"/>
      <c r="L1075" s="515"/>
      <c r="M1075" s="515"/>
      <c r="N1075" s="515"/>
      <c r="O1075" s="515"/>
      <c r="P1075" s="515"/>
      <c r="Q1075" s="515"/>
      <c r="R1075" s="516"/>
      <c r="S1075" s="514" t="s">
        <v>7</v>
      </c>
      <c r="T1075" s="515"/>
      <c r="U1075" s="515"/>
      <c r="V1075" s="515"/>
      <c r="W1075" s="515"/>
      <c r="X1075" s="515"/>
      <c r="Y1075" s="515"/>
      <c r="Z1075" s="515"/>
      <c r="AA1075" s="516"/>
      <c r="AB1075" s="517">
        <f>SUM(((((J1079+S1079)/2)*G1079)*E1079))</f>
        <v>0</v>
      </c>
    </row>
    <row r="1076" spans="1:28" ht="15.75" customHeight="1">
      <c r="A1076" s="550"/>
      <c r="B1076" s="551"/>
      <c r="C1076" s="551"/>
      <c r="D1076" s="552"/>
      <c r="E1076" s="510"/>
      <c r="F1076" s="511"/>
      <c r="G1076" s="510"/>
      <c r="H1076" s="513"/>
      <c r="I1076" s="511"/>
      <c r="J1076" s="520" t="s">
        <v>16</v>
      </c>
      <c r="K1076" s="521"/>
      <c r="L1076" s="522"/>
      <c r="M1076" s="520" t="s">
        <v>17</v>
      </c>
      <c r="N1076" s="521"/>
      <c r="O1076" s="522"/>
      <c r="P1076" s="520" t="s">
        <v>18</v>
      </c>
      <c r="Q1076" s="521"/>
      <c r="R1076" s="522"/>
      <c r="S1076" s="520" t="s">
        <v>8</v>
      </c>
      <c r="T1076" s="521"/>
      <c r="U1076" s="522"/>
      <c r="V1076" s="520" t="s">
        <v>13</v>
      </c>
      <c r="W1076" s="521"/>
      <c r="X1076" s="522"/>
      <c r="Y1076" s="520" t="s">
        <v>149</v>
      </c>
      <c r="Z1076" s="521"/>
      <c r="AA1076" s="572"/>
      <c r="AB1076" s="518"/>
    </row>
    <row r="1077" spans="1:28" ht="15.75" customHeight="1">
      <c r="A1077" s="523" t="str">
        <f>T(A962)</f>
        <v>Consist - Type 2</v>
      </c>
      <c r="B1077" s="524"/>
      <c r="C1077" s="141" t="str">
        <f>T(C962)</f>
        <v>LR</v>
      </c>
      <c r="D1077" s="144">
        <f>SUM(D962)</f>
        <v>6</v>
      </c>
      <c r="E1077" s="525">
        <v>1</v>
      </c>
      <c r="F1077" s="526"/>
      <c r="G1077" s="525">
        <f>SUM(G962)</f>
        <v>0</v>
      </c>
      <c r="H1077" s="529"/>
      <c r="I1077" s="526"/>
      <c r="J1077" s="531">
        <v>0</v>
      </c>
      <c r="K1077" s="532"/>
      <c r="L1077" s="533"/>
      <c r="M1077" s="531">
        <v>0</v>
      </c>
      <c r="N1077" s="532"/>
      <c r="O1077" s="533"/>
      <c r="P1077" s="531">
        <v>0</v>
      </c>
      <c r="Q1077" s="532"/>
      <c r="R1077" s="533"/>
      <c r="S1077" s="531">
        <v>0</v>
      </c>
      <c r="T1077" s="532"/>
      <c r="U1077" s="533"/>
      <c r="V1077" s="531">
        <v>0</v>
      </c>
      <c r="W1077" s="532"/>
      <c r="X1077" s="533"/>
      <c r="Y1077" s="531">
        <v>0</v>
      </c>
      <c r="Z1077" s="532"/>
      <c r="AA1077" s="533"/>
      <c r="AB1077" s="518"/>
    </row>
    <row r="1078" spans="1:28" ht="15.75" customHeight="1">
      <c r="A1078" s="537" t="str">
        <f>T(A963)</f>
        <v/>
      </c>
      <c r="B1078" s="538"/>
      <c r="C1078" s="538"/>
      <c r="D1078" s="539"/>
      <c r="E1078" s="527"/>
      <c r="F1078" s="528"/>
      <c r="G1078" s="527"/>
      <c r="H1078" s="530"/>
      <c r="I1078" s="528"/>
      <c r="J1078" s="534"/>
      <c r="K1078" s="535"/>
      <c r="L1078" s="536"/>
      <c r="M1078" s="534"/>
      <c r="N1078" s="535"/>
      <c r="O1078" s="536"/>
      <c r="P1078" s="534"/>
      <c r="Q1078" s="535"/>
      <c r="R1078" s="536"/>
      <c r="S1078" s="534"/>
      <c r="T1078" s="535"/>
      <c r="U1078" s="536"/>
      <c r="V1078" s="534"/>
      <c r="W1078" s="535"/>
      <c r="X1078" s="536"/>
      <c r="Y1078" s="534"/>
      <c r="Z1078" s="535"/>
      <c r="AA1078" s="536"/>
      <c r="AB1078" s="518"/>
    </row>
    <row r="1079" spans="1:28" ht="15.75" customHeight="1" thickBot="1">
      <c r="A1079" s="540"/>
      <c r="B1079" s="541"/>
      <c r="C1079" s="541"/>
      <c r="D1079" s="542"/>
      <c r="E1079" s="543">
        <f>SUM(E1077)</f>
        <v>1</v>
      </c>
      <c r="F1079" s="544"/>
      <c r="G1079" s="545">
        <f>SUM(G1077)</f>
        <v>0</v>
      </c>
      <c r="H1079" s="543"/>
      <c r="I1079" s="544"/>
      <c r="J1079" s="545">
        <f>SUM((J1077+M1077+P1077)/3)</f>
        <v>0</v>
      </c>
      <c r="K1079" s="543"/>
      <c r="L1079" s="543"/>
      <c r="M1079" s="543"/>
      <c r="N1079" s="543"/>
      <c r="O1079" s="543"/>
      <c r="P1079" s="543"/>
      <c r="Q1079" s="543"/>
      <c r="R1079" s="544"/>
      <c r="S1079" s="545">
        <f>SUM(((S1077*3)+V1077+Y1077)/5)</f>
        <v>0</v>
      </c>
      <c r="T1079" s="543"/>
      <c r="U1079" s="543"/>
      <c r="V1079" s="543"/>
      <c r="W1079" s="543"/>
      <c r="X1079" s="543"/>
      <c r="Y1079" s="543"/>
      <c r="Z1079" s="543"/>
      <c r="AA1079" s="544"/>
      <c r="AB1079" s="519"/>
    </row>
    <row r="1080" spans="1:28" ht="15.75" customHeight="1" thickBot="1">
      <c r="E1080" s="145"/>
      <c r="F1080" s="145"/>
      <c r="G1080" s="145"/>
      <c r="H1080" s="145"/>
      <c r="I1080" s="145"/>
      <c r="J1080" s="143"/>
      <c r="K1080" s="143"/>
      <c r="L1080" s="143"/>
      <c r="M1080" s="143"/>
      <c r="N1080" s="143"/>
      <c r="O1080" s="143"/>
      <c r="P1080" s="143"/>
      <c r="Q1080" s="143"/>
      <c r="R1080" s="143"/>
      <c r="S1080" s="143"/>
      <c r="T1080" s="143"/>
      <c r="U1080" s="143"/>
      <c r="V1080" s="143"/>
      <c r="W1080" s="143"/>
      <c r="X1080" s="143"/>
      <c r="Y1080" s="143"/>
      <c r="Z1080" s="143"/>
      <c r="AA1080" s="143"/>
      <c r="AB1080" s="145"/>
    </row>
    <row r="1081" spans="1:28" ht="15.75" customHeight="1">
      <c r="A1081" s="547" t="str">
        <f>T(A1075)</f>
        <v xml:space="preserve">Weapon of Mass Destruction </v>
      </c>
      <c r="B1081" s="548"/>
      <c r="C1081" s="548"/>
      <c r="D1081" s="549"/>
      <c r="E1081" s="508" t="s">
        <v>45</v>
      </c>
      <c r="F1081" s="509"/>
      <c r="G1081" s="508" t="s">
        <v>3</v>
      </c>
      <c r="H1081" s="512"/>
      <c r="I1081" s="509"/>
      <c r="J1081" s="514" t="s">
        <v>15</v>
      </c>
      <c r="K1081" s="515"/>
      <c r="L1081" s="515"/>
      <c r="M1081" s="515"/>
      <c r="N1081" s="515"/>
      <c r="O1081" s="515"/>
      <c r="P1081" s="515"/>
      <c r="Q1081" s="515"/>
      <c r="R1081" s="516"/>
      <c r="S1081" s="514" t="s">
        <v>7</v>
      </c>
      <c r="T1081" s="515"/>
      <c r="U1081" s="515"/>
      <c r="V1081" s="515"/>
      <c r="W1081" s="515"/>
      <c r="X1081" s="515"/>
      <c r="Y1081" s="515"/>
      <c r="Z1081" s="515"/>
      <c r="AA1081" s="516"/>
      <c r="AB1081" s="517">
        <f>SUM(((((J1085+S1085)/2)*G1085)*E1085))</f>
        <v>0</v>
      </c>
    </row>
    <row r="1082" spans="1:28" ht="15.75" customHeight="1">
      <c r="A1082" s="550"/>
      <c r="B1082" s="551"/>
      <c r="C1082" s="551"/>
      <c r="D1082" s="552"/>
      <c r="E1082" s="510"/>
      <c r="F1082" s="511"/>
      <c r="G1082" s="510"/>
      <c r="H1082" s="513"/>
      <c r="I1082" s="511"/>
      <c r="J1082" s="520" t="s">
        <v>16</v>
      </c>
      <c r="K1082" s="521"/>
      <c r="L1082" s="522"/>
      <c r="M1082" s="520" t="s">
        <v>17</v>
      </c>
      <c r="N1082" s="521"/>
      <c r="O1082" s="522"/>
      <c r="P1082" s="520" t="s">
        <v>18</v>
      </c>
      <c r="Q1082" s="521"/>
      <c r="R1082" s="522"/>
      <c r="S1082" s="520" t="s">
        <v>8</v>
      </c>
      <c r="T1082" s="521"/>
      <c r="U1082" s="522"/>
      <c r="V1082" s="520" t="s">
        <v>13</v>
      </c>
      <c r="W1082" s="521"/>
      <c r="X1082" s="522"/>
      <c r="Y1082" s="520" t="s">
        <v>149</v>
      </c>
      <c r="Z1082" s="521"/>
      <c r="AA1082" s="522"/>
      <c r="AB1082" s="518"/>
    </row>
    <row r="1083" spans="1:28" ht="15.75" customHeight="1">
      <c r="A1083" s="523" t="str">
        <f>T(A968)</f>
        <v>Primary Control Center</v>
      </c>
      <c r="B1083" s="524"/>
      <c r="C1083" s="141" t="str">
        <f>T(C968)</f>
        <v>LR</v>
      </c>
      <c r="D1083" s="144">
        <f>SUM(D968)</f>
        <v>7</v>
      </c>
      <c r="E1083" s="525">
        <v>1</v>
      </c>
      <c r="F1083" s="526"/>
      <c r="G1083" s="525">
        <f>SUM(G968)</f>
        <v>0</v>
      </c>
      <c r="H1083" s="529"/>
      <c r="I1083" s="526"/>
      <c r="J1083" s="531">
        <v>0</v>
      </c>
      <c r="K1083" s="532"/>
      <c r="L1083" s="533"/>
      <c r="M1083" s="531">
        <v>0</v>
      </c>
      <c r="N1083" s="532"/>
      <c r="O1083" s="533"/>
      <c r="P1083" s="531">
        <v>0</v>
      </c>
      <c r="Q1083" s="532"/>
      <c r="R1083" s="533"/>
      <c r="S1083" s="531">
        <v>0</v>
      </c>
      <c r="T1083" s="532"/>
      <c r="U1083" s="533"/>
      <c r="V1083" s="531">
        <v>0</v>
      </c>
      <c r="W1083" s="532"/>
      <c r="X1083" s="533"/>
      <c r="Y1083" s="531">
        <v>0</v>
      </c>
      <c r="Z1083" s="532"/>
      <c r="AA1083" s="533"/>
      <c r="AB1083" s="518"/>
    </row>
    <row r="1084" spans="1:28" ht="15.75" customHeight="1">
      <c r="A1084" s="537" t="str">
        <f>T(A969)</f>
        <v/>
      </c>
      <c r="B1084" s="538"/>
      <c r="C1084" s="538"/>
      <c r="D1084" s="539"/>
      <c r="E1084" s="527"/>
      <c r="F1084" s="528"/>
      <c r="G1084" s="527"/>
      <c r="H1084" s="530"/>
      <c r="I1084" s="528"/>
      <c r="J1084" s="534"/>
      <c r="K1084" s="535"/>
      <c r="L1084" s="536"/>
      <c r="M1084" s="534"/>
      <c r="N1084" s="535"/>
      <c r="O1084" s="536"/>
      <c r="P1084" s="534"/>
      <c r="Q1084" s="535"/>
      <c r="R1084" s="536"/>
      <c r="S1084" s="534"/>
      <c r="T1084" s="535"/>
      <c r="U1084" s="536"/>
      <c r="V1084" s="534"/>
      <c r="W1084" s="535"/>
      <c r="X1084" s="536"/>
      <c r="Y1084" s="534"/>
      <c r="Z1084" s="535"/>
      <c r="AA1084" s="536"/>
      <c r="AB1084" s="518"/>
    </row>
    <row r="1085" spans="1:28" ht="15.75" customHeight="1" thickBot="1">
      <c r="A1085" s="540"/>
      <c r="B1085" s="541"/>
      <c r="C1085" s="541"/>
      <c r="D1085" s="542"/>
      <c r="E1085" s="543">
        <f>SUM(E1083)</f>
        <v>1</v>
      </c>
      <c r="F1085" s="544"/>
      <c r="G1085" s="545">
        <f>SUM(G1083)</f>
        <v>0</v>
      </c>
      <c r="H1085" s="543"/>
      <c r="I1085" s="544"/>
      <c r="J1085" s="545">
        <f>SUM((J1083+M1083+P1083)/3)</f>
        <v>0</v>
      </c>
      <c r="K1085" s="543"/>
      <c r="L1085" s="543"/>
      <c r="M1085" s="543"/>
      <c r="N1085" s="543"/>
      <c r="O1085" s="543"/>
      <c r="P1085" s="543"/>
      <c r="Q1085" s="543"/>
      <c r="R1085" s="544"/>
      <c r="S1085" s="545">
        <f>SUM(((S1083*3)+V1083+Y1083)/5)</f>
        <v>0</v>
      </c>
      <c r="T1085" s="543"/>
      <c r="U1085" s="543"/>
      <c r="V1085" s="543"/>
      <c r="W1085" s="543"/>
      <c r="X1085" s="543"/>
      <c r="Y1085" s="543"/>
      <c r="Z1085" s="543"/>
      <c r="AA1085" s="544"/>
      <c r="AB1085" s="519"/>
    </row>
    <row r="1086" spans="1:28" ht="15.75" customHeight="1" thickBot="1">
      <c r="E1086" s="145"/>
      <c r="F1086" s="145"/>
      <c r="G1086" s="145"/>
      <c r="H1086" s="145"/>
      <c r="I1086" s="145"/>
      <c r="J1086" s="143"/>
      <c r="K1086" s="143"/>
      <c r="L1086" s="143"/>
      <c r="M1086" s="143"/>
      <c r="N1086" s="143"/>
      <c r="O1086" s="143"/>
      <c r="P1086" s="143"/>
      <c r="Q1086" s="143"/>
      <c r="R1086" s="143"/>
      <c r="S1086" s="143"/>
      <c r="T1086" s="143"/>
      <c r="U1086" s="143"/>
      <c r="V1086" s="143"/>
      <c r="W1086" s="143"/>
      <c r="X1086" s="143"/>
      <c r="Y1086" s="143"/>
      <c r="Z1086" s="143"/>
      <c r="AA1086" s="143"/>
    </row>
    <row r="1087" spans="1:28" ht="15.75" customHeight="1">
      <c r="A1087" s="547" t="str">
        <f>T(A1081)</f>
        <v xml:space="preserve">Weapon of Mass Destruction </v>
      </c>
      <c r="B1087" s="548"/>
      <c r="C1087" s="548"/>
      <c r="D1087" s="549"/>
      <c r="E1087" s="508" t="s">
        <v>45</v>
      </c>
      <c r="F1087" s="509"/>
      <c r="G1087" s="508" t="s">
        <v>3</v>
      </c>
      <c r="H1087" s="512"/>
      <c r="I1087" s="509"/>
      <c r="J1087" s="514" t="s">
        <v>15</v>
      </c>
      <c r="K1087" s="515"/>
      <c r="L1087" s="515"/>
      <c r="M1087" s="515"/>
      <c r="N1087" s="515"/>
      <c r="O1087" s="515"/>
      <c r="P1087" s="515"/>
      <c r="Q1087" s="515"/>
      <c r="R1087" s="516"/>
      <c r="S1087" s="514" t="s">
        <v>7</v>
      </c>
      <c r="T1087" s="515"/>
      <c r="U1087" s="515"/>
      <c r="V1087" s="515"/>
      <c r="W1087" s="515"/>
      <c r="X1087" s="515"/>
      <c r="Y1087" s="515"/>
      <c r="Z1087" s="515"/>
      <c r="AA1087" s="516"/>
      <c r="AB1087" s="517">
        <f>SUM(((((J1091+S1091)/2)*G1091)*E1091))</f>
        <v>0</v>
      </c>
    </row>
    <row r="1088" spans="1:28" ht="15.75" customHeight="1">
      <c r="A1088" s="550"/>
      <c r="B1088" s="551"/>
      <c r="C1088" s="551"/>
      <c r="D1088" s="552"/>
      <c r="E1088" s="510"/>
      <c r="F1088" s="511"/>
      <c r="G1088" s="510"/>
      <c r="H1088" s="513"/>
      <c r="I1088" s="511"/>
      <c r="J1088" s="520" t="s">
        <v>16</v>
      </c>
      <c r="K1088" s="521"/>
      <c r="L1088" s="522"/>
      <c r="M1088" s="520" t="s">
        <v>17</v>
      </c>
      <c r="N1088" s="521"/>
      <c r="O1088" s="522"/>
      <c r="P1088" s="520" t="s">
        <v>18</v>
      </c>
      <c r="Q1088" s="521"/>
      <c r="R1088" s="522"/>
      <c r="S1088" s="520" t="s">
        <v>8</v>
      </c>
      <c r="T1088" s="521"/>
      <c r="U1088" s="522"/>
      <c r="V1088" s="520" t="s">
        <v>13</v>
      </c>
      <c r="W1088" s="521"/>
      <c r="X1088" s="522"/>
      <c r="Y1088" s="520" t="s">
        <v>149</v>
      </c>
      <c r="Z1088" s="521"/>
      <c r="AA1088" s="522"/>
      <c r="AB1088" s="518"/>
    </row>
    <row r="1089" spans="1:28" ht="15.75" customHeight="1">
      <c r="A1089" s="523" t="str">
        <f>T(A974)</f>
        <v>Cyber Systems</v>
      </c>
      <c r="B1089" s="524"/>
      <c r="C1089" s="141" t="str">
        <f>T(C974)</f>
        <v>LR</v>
      </c>
      <c r="D1089" s="144">
        <f>SUM(D974)</f>
        <v>8</v>
      </c>
      <c r="E1089" s="525">
        <v>1</v>
      </c>
      <c r="F1089" s="526"/>
      <c r="G1089" s="525">
        <f>SUM(G974)</f>
        <v>0</v>
      </c>
      <c r="H1089" s="529"/>
      <c r="I1089" s="526"/>
      <c r="J1089" s="531">
        <v>0</v>
      </c>
      <c r="K1089" s="532"/>
      <c r="L1089" s="533"/>
      <c r="M1089" s="531">
        <v>0</v>
      </c>
      <c r="N1089" s="532"/>
      <c r="O1089" s="533"/>
      <c r="P1089" s="531">
        <v>0</v>
      </c>
      <c r="Q1089" s="532"/>
      <c r="R1089" s="533"/>
      <c r="S1089" s="531">
        <v>0</v>
      </c>
      <c r="T1089" s="532"/>
      <c r="U1089" s="533"/>
      <c r="V1089" s="531">
        <v>0</v>
      </c>
      <c r="W1089" s="532"/>
      <c r="X1089" s="533"/>
      <c r="Y1089" s="531">
        <v>0</v>
      </c>
      <c r="Z1089" s="532"/>
      <c r="AA1089" s="533"/>
      <c r="AB1089" s="518"/>
    </row>
    <row r="1090" spans="1:28" ht="15.75" customHeight="1">
      <c r="A1090" s="537" t="str">
        <f>T(A975)</f>
        <v/>
      </c>
      <c r="B1090" s="538"/>
      <c r="C1090" s="538"/>
      <c r="D1090" s="539"/>
      <c r="E1090" s="527"/>
      <c r="F1090" s="528"/>
      <c r="G1090" s="527"/>
      <c r="H1090" s="530"/>
      <c r="I1090" s="528"/>
      <c r="J1090" s="534"/>
      <c r="K1090" s="535"/>
      <c r="L1090" s="536"/>
      <c r="M1090" s="534"/>
      <c r="N1090" s="535"/>
      <c r="O1090" s="536"/>
      <c r="P1090" s="534"/>
      <c r="Q1090" s="535"/>
      <c r="R1090" s="536"/>
      <c r="S1090" s="534"/>
      <c r="T1090" s="535"/>
      <c r="U1090" s="536"/>
      <c r="V1090" s="534"/>
      <c r="W1090" s="535"/>
      <c r="X1090" s="536"/>
      <c r="Y1090" s="534"/>
      <c r="Z1090" s="535"/>
      <c r="AA1090" s="536"/>
      <c r="AB1090" s="518"/>
    </row>
    <row r="1091" spans="1:28" ht="15.75" customHeight="1" thickBot="1">
      <c r="A1091" s="540"/>
      <c r="B1091" s="541"/>
      <c r="C1091" s="541"/>
      <c r="D1091" s="542"/>
      <c r="E1091" s="543">
        <f>SUM(E1089)</f>
        <v>1</v>
      </c>
      <c r="F1091" s="544"/>
      <c r="G1091" s="545">
        <f>SUM(G1089)</f>
        <v>0</v>
      </c>
      <c r="H1091" s="543"/>
      <c r="I1091" s="544"/>
      <c r="J1091" s="545">
        <f>SUM((J1089+M1089+P1089)/3)</f>
        <v>0</v>
      </c>
      <c r="K1091" s="543"/>
      <c r="L1091" s="543"/>
      <c r="M1091" s="543"/>
      <c r="N1091" s="543"/>
      <c r="O1091" s="543"/>
      <c r="P1091" s="543"/>
      <c r="Q1091" s="543"/>
      <c r="R1091" s="544"/>
      <c r="S1091" s="545">
        <f>SUM(((S1089*3)+V1089+Y1089)/5)</f>
        <v>0</v>
      </c>
      <c r="T1091" s="543"/>
      <c r="U1091" s="543"/>
      <c r="V1091" s="543"/>
      <c r="W1091" s="543"/>
      <c r="X1091" s="543"/>
      <c r="Y1091" s="543"/>
      <c r="Z1091" s="543"/>
      <c r="AA1091" s="544"/>
      <c r="AB1091" s="519"/>
    </row>
    <row r="1092" spans="1:28" ht="15.75" customHeight="1" thickBot="1">
      <c r="E1092" s="145"/>
      <c r="F1092" s="145"/>
      <c r="G1092" s="145"/>
      <c r="H1092" s="145"/>
      <c r="I1092" s="145"/>
      <c r="J1092" s="145"/>
      <c r="K1092" s="145"/>
      <c r="L1092" s="145"/>
      <c r="M1092" s="145"/>
      <c r="N1092" s="145"/>
      <c r="O1092" s="145"/>
      <c r="P1092" s="145"/>
      <c r="Q1092" s="145"/>
      <c r="R1092" s="145"/>
      <c r="S1092" s="145"/>
      <c r="T1092" s="145"/>
      <c r="U1092" s="145"/>
      <c r="V1092" s="145"/>
      <c r="W1092" s="145"/>
      <c r="X1092" s="145"/>
      <c r="Y1092" s="145"/>
      <c r="Z1092" s="145"/>
      <c r="AA1092" s="145"/>
    </row>
    <row r="1093" spans="1:28" ht="15.75" customHeight="1">
      <c r="A1093" s="547" t="str">
        <f>T(A1081)</f>
        <v xml:space="preserve">Weapon of Mass Destruction </v>
      </c>
      <c r="B1093" s="548"/>
      <c r="C1093" s="548"/>
      <c r="D1093" s="549"/>
      <c r="E1093" s="508" t="s">
        <v>45</v>
      </c>
      <c r="F1093" s="509"/>
      <c r="G1093" s="508" t="s">
        <v>3</v>
      </c>
      <c r="H1093" s="512"/>
      <c r="I1093" s="509"/>
      <c r="J1093" s="514" t="s">
        <v>15</v>
      </c>
      <c r="K1093" s="515"/>
      <c r="L1093" s="515"/>
      <c r="M1093" s="515"/>
      <c r="N1093" s="515"/>
      <c r="O1093" s="515"/>
      <c r="P1093" s="515"/>
      <c r="Q1093" s="515"/>
      <c r="R1093" s="516"/>
      <c r="S1093" s="514" t="s">
        <v>7</v>
      </c>
      <c r="T1093" s="515"/>
      <c r="U1093" s="515"/>
      <c r="V1093" s="515"/>
      <c r="W1093" s="515"/>
      <c r="X1093" s="515"/>
      <c r="Y1093" s="515"/>
      <c r="Z1093" s="515"/>
      <c r="AA1093" s="516"/>
      <c r="AB1093" s="517">
        <f>SUM(((((J1097+S1097)/2)*G1097)*E1097))</f>
        <v>0</v>
      </c>
    </row>
    <row r="1094" spans="1:28" ht="15.75" customHeight="1">
      <c r="A1094" s="550"/>
      <c r="B1094" s="551"/>
      <c r="C1094" s="551"/>
      <c r="D1094" s="552"/>
      <c r="E1094" s="510"/>
      <c r="F1094" s="511"/>
      <c r="G1094" s="510"/>
      <c r="H1094" s="513"/>
      <c r="I1094" s="511"/>
      <c r="J1094" s="520" t="s">
        <v>16</v>
      </c>
      <c r="K1094" s="521"/>
      <c r="L1094" s="522"/>
      <c r="M1094" s="520" t="s">
        <v>17</v>
      </c>
      <c r="N1094" s="521"/>
      <c r="O1094" s="522"/>
      <c r="P1094" s="520" t="s">
        <v>18</v>
      </c>
      <c r="Q1094" s="521"/>
      <c r="R1094" s="522"/>
      <c r="S1094" s="520" t="s">
        <v>8</v>
      </c>
      <c r="T1094" s="521"/>
      <c r="U1094" s="522"/>
      <c r="V1094" s="520" t="s">
        <v>13</v>
      </c>
      <c r="W1094" s="521"/>
      <c r="X1094" s="522"/>
      <c r="Y1094" s="520" t="s">
        <v>149</v>
      </c>
      <c r="Z1094" s="521"/>
      <c r="AA1094" s="572"/>
      <c r="AB1094" s="518"/>
    </row>
    <row r="1095" spans="1:28" ht="15.75" customHeight="1">
      <c r="A1095" s="523" t="str">
        <f>T(A980)</f>
        <v>Right of Way (ROW)</v>
      </c>
      <c r="B1095" s="524"/>
      <c r="C1095" s="141" t="str">
        <f>T(C980)</f>
        <v>LR</v>
      </c>
      <c r="D1095" s="144">
        <f>SUM(D980)</f>
        <v>9</v>
      </c>
      <c r="E1095" s="525">
        <v>1</v>
      </c>
      <c r="F1095" s="526"/>
      <c r="G1095" s="525">
        <f>SUM(G980)</f>
        <v>0</v>
      </c>
      <c r="H1095" s="529"/>
      <c r="I1095" s="526"/>
      <c r="J1095" s="531">
        <v>0</v>
      </c>
      <c r="K1095" s="532"/>
      <c r="L1095" s="533"/>
      <c r="M1095" s="531">
        <v>0</v>
      </c>
      <c r="N1095" s="532"/>
      <c r="O1095" s="533"/>
      <c r="P1095" s="531">
        <v>0</v>
      </c>
      <c r="Q1095" s="532"/>
      <c r="R1095" s="533"/>
      <c r="S1095" s="531">
        <v>0</v>
      </c>
      <c r="T1095" s="532"/>
      <c r="U1095" s="533"/>
      <c r="V1095" s="531">
        <v>0</v>
      </c>
      <c r="W1095" s="532"/>
      <c r="X1095" s="533"/>
      <c r="Y1095" s="531">
        <v>0</v>
      </c>
      <c r="Z1095" s="532"/>
      <c r="AA1095" s="533"/>
      <c r="AB1095" s="518"/>
    </row>
    <row r="1096" spans="1:28" ht="15.75" customHeight="1">
      <c r="A1096" s="537" t="str">
        <f>T(A981)</f>
        <v/>
      </c>
      <c r="B1096" s="538"/>
      <c r="C1096" s="538"/>
      <c r="D1096" s="539"/>
      <c r="E1096" s="527"/>
      <c r="F1096" s="528"/>
      <c r="G1096" s="527"/>
      <c r="H1096" s="530"/>
      <c r="I1096" s="528"/>
      <c r="J1096" s="534"/>
      <c r="K1096" s="535"/>
      <c r="L1096" s="536"/>
      <c r="M1096" s="534"/>
      <c r="N1096" s="535"/>
      <c r="O1096" s="536"/>
      <c r="P1096" s="534"/>
      <c r="Q1096" s="535"/>
      <c r="R1096" s="536"/>
      <c r="S1096" s="534"/>
      <c r="T1096" s="535"/>
      <c r="U1096" s="536"/>
      <c r="V1096" s="534"/>
      <c r="W1096" s="535"/>
      <c r="X1096" s="536"/>
      <c r="Y1096" s="534"/>
      <c r="Z1096" s="535"/>
      <c r="AA1096" s="536"/>
      <c r="AB1096" s="518"/>
    </row>
    <row r="1097" spans="1:28" ht="15.75" customHeight="1" thickBot="1">
      <c r="A1097" s="540"/>
      <c r="B1097" s="541"/>
      <c r="C1097" s="541"/>
      <c r="D1097" s="542"/>
      <c r="E1097" s="543">
        <f>SUM(E1095)</f>
        <v>1</v>
      </c>
      <c r="F1097" s="544"/>
      <c r="G1097" s="545">
        <f>SUM(G1095)</f>
        <v>0</v>
      </c>
      <c r="H1097" s="543"/>
      <c r="I1097" s="544"/>
      <c r="J1097" s="545">
        <f>SUM((J1095+M1095+P1095)/3)</f>
        <v>0</v>
      </c>
      <c r="K1097" s="543"/>
      <c r="L1097" s="543"/>
      <c r="M1097" s="543"/>
      <c r="N1097" s="543"/>
      <c r="O1097" s="543"/>
      <c r="P1097" s="543"/>
      <c r="Q1097" s="543"/>
      <c r="R1097" s="544"/>
      <c r="S1097" s="545">
        <f>SUM(((S1095*3)+V1095+Y1095)/5)</f>
        <v>0</v>
      </c>
      <c r="T1097" s="543"/>
      <c r="U1097" s="543"/>
      <c r="V1097" s="543"/>
      <c r="W1097" s="543"/>
      <c r="X1097" s="543"/>
      <c r="Y1097" s="543"/>
      <c r="Z1097" s="543"/>
      <c r="AA1097" s="544"/>
      <c r="AB1097" s="519"/>
    </row>
    <row r="1098" spans="1:28" ht="15.75" customHeight="1" thickBot="1">
      <c r="E1098" s="145"/>
      <c r="F1098" s="145"/>
      <c r="G1098" s="145"/>
      <c r="H1098" s="145"/>
      <c r="I1098" s="145"/>
      <c r="J1098" s="143"/>
      <c r="K1098" s="143"/>
      <c r="L1098" s="143"/>
      <c r="M1098" s="143"/>
      <c r="N1098" s="143"/>
      <c r="O1098" s="143"/>
      <c r="P1098" s="143"/>
      <c r="Q1098" s="143"/>
      <c r="R1098" s="143"/>
      <c r="S1098" s="143"/>
      <c r="T1098" s="143"/>
      <c r="U1098" s="143"/>
      <c r="V1098" s="143"/>
      <c r="W1098" s="143"/>
      <c r="X1098" s="143"/>
      <c r="Y1098" s="143"/>
      <c r="Z1098" s="143"/>
      <c r="AA1098" s="143"/>
    </row>
    <row r="1099" spans="1:28" ht="15.75" customHeight="1">
      <c r="A1099" s="547" t="str">
        <f>T(A1081)</f>
        <v xml:space="preserve">Weapon of Mass Destruction </v>
      </c>
      <c r="B1099" s="548"/>
      <c r="C1099" s="548"/>
      <c r="D1099" s="549"/>
      <c r="E1099" s="508" t="s">
        <v>45</v>
      </c>
      <c r="F1099" s="509"/>
      <c r="G1099" s="508" t="s">
        <v>3</v>
      </c>
      <c r="H1099" s="512"/>
      <c r="I1099" s="509"/>
      <c r="J1099" s="514" t="s">
        <v>15</v>
      </c>
      <c r="K1099" s="515"/>
      <c r="L1099" s="515"/>
      <c r="M1099" s="515"/>
      <c r="N1099" s="515"/>
      <c r="O1099" s="515"/>
      <c r="P1099" s="515"/>
      <c r="Q1099" s="515"/>
      <c r="R1099" s="516"/>
      <c r="S1099" s="514" t="s">
        <v>7</v>
      </c>
      <c r="T1099" s="515"/>
      <c r="U1099" s="515"/>
      <c r="V1099" s="515"/>
      <c r="W1099" s="515"/>
      <c r="X1099" s="515"/>
      <c r="Y1099" s="515"/>
      <c r="Z1099" s="515"/>
      <c r="AA1099" s="516"/>
      <c r="AB1099" s="517">
        <f>SUM(((((J1103+S1103)/2)*G1103)*E1103))</f>
        <v>0</v>
      </c>
    </row>
    <row r="1100" spans="1:28" ht="15.75" customHeight="1">
      <c r="A1100" s="550"/>
      <c r="B1100" s="551"/>
      <c r="C1100" s="551"/>
      <c r="D1100" s="552"/>
      <c r="E1100" s="510"/>
      <c r="F1100" s="511"/>
      <c r="G1100" s="510"/>
      <c r="H1100" s="513"/>
      <c r="I1100" s="511"/>
      <c r="J1100" s="520" t="s">
        <v>16</v>
      </c>
      <c r="K1100" s="521"/>
      <c r="L1100" s="522"/>
      <c r="M1100" s="520" t="s">
        <v>17</v>
      </c>
      <c r="N1100" s="521"/>
      <c r="O1100" s="522"/>
      <c r="P1100" s="520" t="s">
        <v>18</v>
      </c>
      <c r="Q1100" s="521"/>
      <c r="R1100" s="522"/>
      <c r="S1100" s="520" t="s">
        <v>8</v>
      </c>
      <c r="T1100" s="521"/>
      <c r="U1100" s="522"/>
      <c r="V1100" s="520" t="s">
        <v>13</v>
      </c>
      <c r="W1100" s="521"/>
      <c r="X1100" s="522"/>
      <c r="Y1100" s="520" t="s">
        <v>149</v>
      </c>
      <c r="Z1100" s="521"/>
      <c r="AA1100" s="522"/>
      <c r="AB1100" s="518"/>
    </row>
    <row r="1101" spans="1:28" ht="15.75" customHeight="1">
      <c r="A1101" s="523" t="str">
        <f>T(A986)</f>
        <v>Signals &amp; PTC</v>
      </c>
      <c r="B1101" s="524"/>
      <c r="C1101" s="141" t="str">
        <f>T(C986)</f>
        <v>LR</v>
      </c>
      <c r="D1101" s="144">
        <f>SUM(D986)</f>
        <v>10</v>
      </c>
      <c r="E1101" s="525">
        <v>1</v>
      </c>
      <c r="F1101" s="526"/>
      <c r="G1101" s="525">
        <f>SUM(G986)</f>
        <v>0</v>
      </c>
      <c r="H1101" s="529"/>
      <c r="I1101" s="526"/>
      <c r="J1101" s="531">
        <v>0</v>
      </c>
      <c r="K1101" s="532"/>
      <c r="L1101" s="533"/>
      <c r="M1101" s="531">
        <v>0</v>
      </c>
      <c r="N1101" s="532"/>
      <c r="O1101" s="533"/>
      <c r="P1101" s="531">
        <v>0</v>
      </c>
      <c r="Q1101" s="532"/>
      <c r="R1101" s="533"/>
      <c r="S1101" s="531">
        <v>0</v>
      </c>
      <c r="T1101" s="532"/>
      <c r="U1101" s="533"/>
      <c r="V1101" s="531">
        <v>0</v>
      </c>
      <c r="W1101" s="532"/>
      <c r="X1101" s="533"/>
      <c r="Y1101" s="531">
        <v>0</v>
      </c>
      <c r="Z1101" s="532"/>
      <c r="AA1101" s="533"/>
      <c r="AB1101" s="518"/>
    </row>
    <row r="1102" spans="1:28" ht="15.75" customHeight="1">
      <c r="A1102" s="537" t="str">
        <f>T(A987)</f>
        <v/>
      </c>
      <c r="B1102" s="538"/>
      <c r="C1102" s="538"/>
      <c r="D1102" s="539"/>
      <c r="E1102" s="527"/>
      <c r="F1102" s="528"/>
      <c r="G1102" s="527"/>
      <c r="H1102" s="530"/>
      <c r="I1102" s="528"/>
      <c r="J1102" s="534"/>
      <c r="K1102" s="535"/>
      <c r="L1102" s="536"/>
      <c r="M1102" s="534"/>
      <c r="N1102" s="535"/>
      <c r="O1102" s="536"/>
      <c r="P1102" s="534"/>
      <c r="Q1102" s="535"/>
      <c r="R1102" s="536"/>
      <c r="S1102" s="534"/>
      <c r="T1102" s="535"/>
      <c r="U1102" s="536"/>
      <c r="V1102" s="534"/>
      <c r="W1102" s="535"/>
      <c r="X1102" s="536"/>
      <c r="Y1102" s="534"/>
      <c r="Z1102" s="535"/>
      <c r="AA1102" s="536"/>
      <c r="AB1102" s="518"/>
    </row>
    <row r="1103" spans="1:28" ht="15.75" customHeight="1" thickBot="1">
      <c r="A1103" s="540"/>
      <c r="B1103" s="541"/>
      <c r="C1103" s="541"/>
      <c r="D1103" s="542"/>
      <c r="E1103" s="543">
        <f>SUM(E1101)</f>
        <v>1</v>
      </c>
      <c r="F1103" s="544"/>
      <c r="G1103" s="545">
        <f>SUM(G1101)</f>
        <v>0</v>
      </c>
      <c r="H1103" s="543"/>
      <c r="I1103" s="544"/>
      <c r="J1103" s="545">
        <f>SUM((J1101+M1101+P1101)/3)</f>
        <v>0</v>
      </c>
      <c r="K1103" s="543"/>
      <c r="L1103" s="543"/>
      <c r="M1103" s="543"/>
      <c r="N1103" s="543"/>
      <c r="O1103" s="543"/>
      <c r="P1103" s="543"/>
      <c r="Q1103" s="543"/>
      <c r="R1103" s="544"/>
      <c r="S1103" s="545">
        <f>SUM(((S1101*3)+V1101+Y1101)/5)</f>
        <v>0</v>
      </c>
      <c r="T1103" s="543"/>
      <c r="U1103" s="543"/>
      <c r="V1103" s="543"/>
      <c r="W1103" s="543"/>
      <c r="X1103" s="543"/>
      <c r="Y1103" s="543"/>
      <c r="Z1103" s="543"/>
      <c r="AA1103" s="544"/>
      <c r="AB1103" s="519"/>
    </row>
    <row r="1104" spans="1:28" ht="15.75" customHeight="1" thickBot="1">
      <c r="J1104" s="143"/>
      <c r="K1104" s="143"/>
      <c r="L1104" s="143"/>
      <c r="M1104" s="143"/>
      <c r="N1104" s="143"/>
      <c r="O1104" s="143"/>
      <c r="P1104" s="143"/>
      <c r="Q1104" s="143"/>
      <c r="R1104" s="143"/>
      <c r="S1104" s="143"/>
      <c r="T1104" s="143"/>
      <c r="U1104" s="143"/>
      <c r="V1104" s="143"/>
      <c r="W1104" s="143"/>
      <c r="X1104" s="143"/>
      <c r="Y1104" s="143"/>
      <c r="Z1104" s="143"/>
      <c r="AA1104" s="143"/>
    </row>
    <row r="1105" spans="1:28" ht="15.75" customHeight="1">
      <c r="A1105" s="547" t="str">
        <f>T(A1099)</f>
        <v xml:space="preserve">Weapon of Mass Destruction </v>
      </c>
      <c r="B1105" s="548"/>
      <c r="C1105" s="548"/>
      <c r="D1105" s="549"/>
      <c r="E1105" s="508" t="s">
        <v>45</v>
      </c>
      <c r="F1105" s="509"/>
      <c r="G1105" s="508" t="s">
        <v>3</v>
      </c>
      <c r="H1105" s="512"/>
      <c r="I1105" s="509"/>
      <c r="J1105" s="514" t="s">
        <v>15</v>
      </c>
      <c r="K1105" s="515"/>
      <c r="L1105" s="515"/>
      <c r="M1105" s="515"/>
      <c r="N1105" s="515"/>
      <c r="O1105" s="515"/>
      <c r="P1105" s="515"/>
      <c r="Q1105" s="515"/>
      <c r="R1105" s="516"/>
      <c r="S1105" s="514" t="s">
        <v>7</v>
      </c>
      <c r="T1105" s="515"/>
      <c r="U1105" s="515"/>
      <c r="V1105" s="515"/>
      <c r="W1105" s="515"/>
      <c r="X1105" s="515"/>
      <c r="Y1105" s="515"/>
      <c r="Z1105" s="515"/>
      <c r="AA1105" s="516"/>
      <c r="AB1105" s="517">
        <f>SUM(((((J1109+S1109)/2)*G1109)*E1109))</f>
        <v>0</v>
      </c>
    </row>
    <row r="1106" spans="1:28" ht="15.75" customHeight="1">
      <c r="A1106" s="550"/>
      <c r="B1106" s="551"/>
      <c r="C1106" s="551"/>
      <c r="D1106" s="552"/>
      <c r="E1106" s="510"/>
      <c r="F1106" s="511"/>
      <c r="G1106" s="510"/>
      <c r="H1106" s="513"/>
      <c r="I1106" s="511"/>
      <c r="J1106" s="520" t="s">
        <v>16</v>
      </c>
      <c r="K1106" s="521"/>
      <c r="L1106" s="522"/>
      <c r="M1106" s="520" t="s">
        <v>17</v>
      </c>
      <c r="N1106" s="521"/>
      <c r="O1106" s="522"/>
      <c r="P1106" s="520" t="s">
        <v>18</v>
      </c>
      <c r="Q1106" s="521"/>
      <c r="R1106" s="522"/>
      <c r="S1106" s="520" t="s">
        <v>8</v>
      </c>
      <c r="T1106" s="521"/>
      <c r="U1106" s="522"/>
      <c r="V1106" s="520" t="s">
        <v>13</v>
      </c>
      <c r="W1106" s="521"/>
      <c r="X1106" s="522"/>
      <c r="Y1106" s="520" t="s">
        <v>149</v>
      </c>
      <c r="Z1106" s="521"/>
      <c r="AA1106" s="522"/>
      <c r="AB1106" s="518"/>
    </row>
    <row r="1107" spans="1:28" ht="15.75" customHeight="1">
      <c r="A1107" s="523" t="str">
        <f>T(A992)</f>
        <v xml:space="preserve">Switches </v>
      </c>
      <c r="B1107" s="524"/>
      <c r="C1107" s="141" t="str">
        <f>T(C992)</f>
        <v>LR</v>
      </c>
      <c r="D1107" s="144">
        <f>SUM(D992)</f>
        <v>11</v>
      </c>
      <c r="E1107" s="525">
        <v>1</v>
      </c>
      <c r="F1107" s="526"/>
      <c r="G1107" s="525">
        <f>SUM(G992)</f>
        <v>0</v>
      </c>
      <c r="H1107" s="529"/>
      <c r="I1107" s="526"/>
      <c r="J1107" s="531">
        <v>0</v>
      </c>
      <c r="K1107" s="532"/>
      <c r="L1107" s="533"/>
      <c r="M1107" s="531">
        <v>0</v>
      </c>
      <c r="N1107" s="532"/>
      <c r="O1107" s="533"/>
      <c r="P1107" s="531">
        <v>0</v>
      </c>
      <c r="Q1107" s="532"/>
      <c r="R1107" s="533"/>
      <c r="S1107" s="531">
        <v>0</v>
      </c>
      <c r="T1107" s="532"/>
      <c r="U1107" s="533"/>
      <c r="V1107" s="531">
        <v>0</v>
      </c>
      <c r="W1107" s="532"/>
      <c r="X1107" s="533"/>
      <c r="Y1107" s="531">
        <v>0</v>
      </c>
      <c r="Z1107" s="532"/>
      <c r="AA1107" s="533"/>
      <c r="AB1107" s="518"/>
    </row>
    <row r="1108" spans="1:28" ht="15.75" customHeight="1">
      <c r="A1108" s="537" t="str">
        <f>T(A993)</f>
        <v/>
      </c>
      <c r="B1108" s="538"/>
      <c r="C1108" s="538"/>
      <c r="D1108" s="539"/>
      <c r="E1108" s="527"/>
      <c r="F1108" s="528"/>
      <c r="G1108" s="527"/>
      <c r="H1108" s="530"/>
      <c r="I1108" s="528"/>
      <c r="J1108" s="534"/>
      <c r="K1108" s="535"/>
      <c r="L1108" s="536"/>
      <c r="M1108" s="534"/>
      <c r="N1108" s="535"/>
      <c r="O1108" s="536"/>
      <c r="P1108" s="534"/>
      <c r="Q1108" s="535"/>
      <c r="R1108" s="536"/>
      <c r="S1108" s="534"/>
      <c r="T1108" s="535"/>
      <c r="U1108" s="536"/>
      <c r="V1108" s="534"/>
      <c r="W1108" s="535"/>
      <c r="X1108" s="536"/>
      <c r="Y1108" s="534"/>
      <c r="Z1108" s="535"/>
      <c r="AA1108" s="536"/>
      <c r="AB1108" s="518"/>
    </row>
    <row r="1109" spans="1:28" ht="15.75" customHeight="1" thickBot="1">
      <c r="A1109" s="540"/>
      <c r="B1109" s="541"/>
      <c r="C1109" s="541"/>
      <c r="D1109" s="542"/>
      <c r="E1109" s="543">
        <f>SUM(E1107)</f>
        <v>1</v>
      </c>
      <c r="F1109" s="544"/>
      <c r="G1109" s="545">
        <f>SUM(G1107)</f>
        <v>0</v>
      </c>
      <c r="H1109" s="543"/>
      <c r="I1109" s="544"/>
      <c r="J1109" s="545">
        <f>SUM((J1107+M1107+P1107)/3)</f>
        <v>0</v>
      </c>
      <c r="K1109" s="543"/>
      <c r="L1109" s="543"/>
      <c r="M1109" s="543"/>
      <c r="N1109" s="543"/>
      <c r="O1109" s="543"/>
      <c r="P1109" s="543"/>
      <c r="Q1109" s="543"/>
      <c r="R1109" s="544"/>
      <c r="S1109" s="545">
        <f>SUM(((S1107*3)+V1107+Y1107)/5)</f>
        <v>0</v>
      </c>
      <c r="T1109" s="543"/>
      <c r="U1109" s="543"/>
      <c r="V1109" s="543"/>
      <c r="W1109" s="543"/>
      <c r="X1109" s="543"/>
      <c r="Y1109" s="543"/>
      <c r="Z1109" s="543"/>
      <c r="AA1109" s="544"/>
      <c r="AB1109" s="519"/>
    </row>
    <row r="1110" spans="1:28" ht="15.75" customHeight="1" thickBot="1">
      <c r="J1110" s="145"/>
      <c r="K1110" s="145"/>
      <c r="L1110" s="145"/>
      <c r="M1110" s="145"/>
      <c r="N1110" s="145"/>
      <c r="O1110" s="145"/>
      <c r="P1110" s="145"/>
      <c r="Q1110" s="145"/>
      <c r="R1110" s="145"/>
      <c r="S1110" s="145"/>
      <c r="T1110" s="145"/>
      <c r="U1110" s="145"/>
      <c r="V1110" s="145"/>
      <c r="W1110" s="145"/>
      <c r="X1110" s="145"/>
      <c r="Y1110" s="145"/>
      <c r="Z1110" s="145"/>
      <c r="AA1110" s="145"/>
    </row>
    <row r="1111" spans="1:28" ht="15.75" customHeight="1">
      <c r="A1111" s="547" t="str">
        <f>T(A1105)</f>
        <v xml:space="preserve">Weapon of Mass Destruction </v>
      </c>
      <c r="B1111" s="548"/>
      <c r="C1111" s="548"/>
      <c r="D1111" s="549"/>
      <c r="E1111" s="508" t="s">
        <v>45</v>
      </c>
      <c r="F1111" s="509"/>
      <c r="G1111" s="508" t="s">
        <v>3</v>
      </c>
      <c r="H1111" s="512"/>
      <c r="I1111" s="509"/>
      <c r="J1111" s="514" t="s">
        <v>15</v>
      </c>
      <c r="K1111" s="515"/>
      <c r="L1111" s="515"/>
      <c r="M1111" s="515"/>
      <c r="N1111" s="515"/>
      <c r="O1111" s="515"/>
      <c r="P1111" s="515"/>
      <c r="Q1111" s="515"/>
      <c r="R1111" s="516"/>
      <c r="S1111" s="514" t="s">
        <v>7</v>
      </c>
      <c r="T1111" s="515"/>
      <c r="U1111" s="515"/>
      <c r="V1111" s="515"/>
      <c r="W1111" s="515"/>
      <c r="X1111" s="515"/>
      <c r="Y1111" s="515"/>
      <c r="Z1111" s="515"/>
      <c r="AA1111" s="516"/>
      <c r="AB1111" s="517">
        <f>SUM(((((J1115+S1115)/2)*G1115)*E1115))</f>
        <v>0</v>
      </c>
    </row>
    <row r="1112" spans="1:28" ht="15.75" customHeight="1">
      <c r="A1112" s="550"/>
      <c r="B1112" s="551"/>
      <c r="C1112" s="551"/>
      <c r="D1112" s="552"/>
      <c r="E1112" s="510"/>
      <c r="F1112" s="511"/>
      <c r="G1112" s="510"/>
      <c r="H1112" s="513"/>
      <c r="I1112" s="511"/>
      <c r="J1112" s="520" t="s">
        <v>16</v>
      </c>
      <c r="K1112" s="521"/>
      <c r="L1112" s="522"/>
      <c r="M1112" s="520" t="s">
        <v>17</v>
      </c>
      <c r="N1112" s="521"/>
      <c r="O1112" s="522"/>
      <c r="P1112" s="520" t="s">
        <v>18</v>
      </c>
      <c r="Q1112" s="521"/>
      <c r="R1112" s="522"/>
      <c r="S1112" s="520" t="s">
        <v>8</v>
      </c>
      <c r="T1112" s="521"/>
      <c r="U1112" s="522"/>
      <c r="V1112" s="520" t="s">
        <v>13</v>
      </c>
      <c r="W1112" s="521"/>
      <c r="X1112" s="522"/>
      <c r="Y1112" s="520" t="s">
        <v>149</v>
      </c>
      <c r="Z1112" s="521"/>
      <c r="AA1112" s="572"/>
      <c r="AB1112" s="518"/>
    </row>
    <row r="1113" spans="1:28" ht="15.75" customHeight="1">
      <c r="A1113" s="523" t="str">
        <f>T(A998)</f>
        <v>Bridges</v>
      </c>
      <c r="B1113" s="524"/>
      <c r="C1113" s="141" t="str">
        <f>T(C998)</f>
        <v>LR</v>
      </c>
      <c r="D1113" s="144">
        <f>SUM(D998)</f>
        <v>12</v>
      </c>
      <c r="E1113" s="525">
        <v>1</v>
      </c>
      <c r="F1113" s="526"/>
      <c r="G1113" s="525">
        <f>SUM(G998)</f>
        <v>0</v>
      </c>
      <c r="H1113" s="529"/>
      <c r="I1113" s="526"/>
      <c r="J1113" s="531">
        <v>0</v>
      </c>
      <c r="K1113" s="532"/>
      <c r="L1113" s="533"/>
      <c r="M1113" s="531">
        <v>0</v>
      </c>
      <c r="N1113" s="532"/>
      <c r="O1113" s="533"/>
      <c r="P1113" s="531">
        <v>0</v>
      </c>
      <c r="Q1113" s="532"/>
      <c r="R1113" s="533"/>
      <c r="S1113" s="531">
        <v>0</v>
      </c>
      <c r="T1113" s="532"/>
      <c r="U1113" s="533"/>
      <c r="V1113" s="531">
        <v>0</v>
      </c>
      <c r="W1113" s="532"/>
      <c r="X1113" s="533"/>
      <c r="Y1113" s="531">
        <v>0</v>
      </c>
      <c r="Z1113" s="532"/>
      <c r="AA1113" s="533"/>
      <c r="AB1113" s="518"/>
    </row>
    <row r="1114" spans="1:28" ht="15.75" customHeight="1">
      <c r="A1114" s="537" t="str">
        <f>T(A999)</f>
        <v/>
      </c>
      <c r="B1114" s="538"/>
      <c r="C1114" s="538"/>
      <c r="D1114" s="539"/>
      <c r="E1114" s="527"/>
      <c r="F1114" s="528"/>
      <c r="G1114" s="527"/>
      <c r="H1114" s="530"/>
      <c r="I1114" s="528"/>
      <c r="J1114" s="534"/>
      <c r="K1114" s="535"/>
      <c r="L1114" s="536"/>
      <c r="M1114" s="534"/>
      <c r="N1114" s="535"/>
      <c r="O1114" s="536"/>
      <c r="P1114" s="534"/>
      <c r="Q1114" s="535"/>
      <c r="R1114" s="536"/>
      <c r="S1114" s="534"/>
      <c r="T1114" s="535"/>
      <c r="U1114" s="536"/>
      <c r="V1114" s="534"/>
      <c r="W1114" s="535"/>
      <c r="X1114" s="536"/>
      <c r="Y1114" s="534"/>
      <c r="Z1114" s="535"/>
      <c r="AA1114" s="536"/>
      <c r="AB1114" s="518"/>
    </row>
    <row r="1115" spans="1:28" ht="15.75" customHeight="1" thickBot="1">
      <c r="A1115" s="540"/>
      <c r="B1115" s="541"/>
      <c r="C1115" s="541"/>
      <c r="D1115" s="542"/>
      <c r="E1115" s="543">
        <f>SUM(E1113)</f>
        <v>1</v>
      </c>
      <c r="F1115" s="544"/>
      <c r="G1115" s="545">
        <f>SUM(G1113)</f>
        <v>0</v>
      </c>
      <c r="H1115" s="543"/>
      <c r="I1115" s="544"/>
      <c r="J1115" s="545">
        <f>SUM((J1113+M1113+P1113)/3)</f>
        <v>0</v>
      </c>
      <c r="K1115" s="543"/>
      <c r="L1115" s="543"/>
      <c r="M1115" s="543"/>
      <c r="N1115" s="543"/>
      <c r="O1115" s="543"/>
      <c r="P1115" s="543"/>
      <c r="Q1115" s="543"/>
      <c r="R1115" s="544"/>
      <c r="S1115" s="545">
        <f>SUM(((S1113*3)+V1113+Y1113)/5)</f>
        <v>0</v>
      </c>
      <c r="T1115" s="543"/>
      <c r="U1115" s="543"/>
      <c r="V1115" s="543"/>
      <c r="W1115" s="543"/>
      <c r="X1115" s="543"/>
      <c r="Y1115" s="543"/>
      <c r="Z1115" s="543"/>
      <c r="AA1115" s="544"/>
      <c r="AB1115" s="519"/>
    </row>
    <row r="1116" spans="1:28" ht="15.75" customHeight="1" thickBot="1">
      <c r="J1116" s="145"/>
      <c r="K1116" s="145"/>
      <c r="L1116" s="145"/>
      <c r="M1116" s="145"/>
      <c r="N1116" s="145"/>
      <c r="O1116" s="145"/>
      <c r="P1116" s="145"/>
      <c r="Q1116" s="145"/>
      <c r="R1116" s="145"/>
      <c r="S1116" s="145"/>
      <c r="T1116" s="145"/>
      <c r="U1116" s="145"/>
      <c r="V1116" s="145"/>
      <c r="W1116" s="145"/>
      <c r="X1116" s="145"/>
      <c r="Y1116" s="145"/>
      <c r="Z1116" s="145"/>
      <c r="AA1116" s="145"/>
      <c r="AB1116" s="158"/>
    </row>
    <row r="1117" spans="1:28" ht="15.75" customHeight="1">
      <c r="A1117" s="547" t="str">
        <f>T(A1111)</f>
        <v xml:space="preserve">Weapon of Mass Destruction </v>
      </c>
      <c r="B1117" s="548"/>
      <c r="C1117" s="548"/>
      <c r="D1117" s="549"/>
      <c r="E1117" s="508" t="s">
        <v>45</v>
      </c>
      <c r="F1117" s="509"/>
      <c r="G1117" s="508" t="s">
        <v>3</v>
      </c>
      <c r="H1117" s="512"/>
      <c r="I1117" s="509"/>
      <c r="J1117" s="514" t="s">
        <v>15</v>
      </c>
      <c r="K1117" s="515"/>
      <c r="L1117" s="515"/>
      <c r="M1117" s="515"/>
      <c r="N1117" s="515"/>
      <c r="O1117" s="515"/>
      <c r="P1117" s="515"/>
      <c r="Q1117" s="515"/>
      <c r="R1117" s="516"/>
      <c r="S1117" s="514" t="s">
        <v>7</v>
      </c>
      <c r="T1117" s="515"/>
      <c r="U1117" s="515"/>
      <c r="V1117" s="515"/>
      <c r="W1117" s="515"/>
      <c r="X1117" s="515"/>
      <c r="Y1117" s="515"/>
      <c r="Z1117" s="515"/>
      <c r="AA1117" s="516"/>
      <c r="AB1117" s="517">
        <f>SUM(((((J1121+S1121)/2)*G1121)*E1121))</f>
        <v>0</v>
      </c>
    </row>
    <row r="1118" spans="1:28" ht="15.75" customHeight="1">
      <c r="A1118" s="550"/>
      <c r="B1118" s="551"/>
      <c r="C1118" s="551"/>
      <c r="D1118" s="552"/>
      <c r="E1118" s="510"/>
      <c r="F1118" s="511"/>
      <c r="G1118" s="510"/>
      <c r="H1118" s="513"/>
      <c r="I1118" s="511"/>
      <c r="J1118" s="520" t="s">
        <v>16</v>
      </c>
      <c r="K1118" s="521"/>
      <c r="L1118" s="522"/>
      <c r="M1118" s="520" t="s">
        <v>17</v>
      </c>
      <c r="N1118" s="521"/>
      <c r="O1118" s="522"/>
      <c r="P1118" s="520" t="s">
        <v>18</v>
      </c>
      <c r="Q1118" s="521"/>
      <c r="R1118" s="522"/>
      <c r="S1118" s="520" t="s">
        <v>8</v>
      </c>
      <c r="T1118" s="521"/>
      <c r="U1118" s="522"/>
      <c r="V1118" s="520" t="s">
        <v>13</v>
      </c>
      <c r="W1118" s="521"/>
      <c r="X1118" s="522"/>
      <c r="Y1118" s="520" t="s">
        <v>149</v>
      </c>
      <c r="Z1118" s="521"/>
      <c r="AA1118" s="522"/>
      <c r="AB1118" s="518"/>
    </row>
    <row r="1119" spans="1:28" ht="15.75" customHeight="1">
      <c r="A1119" s="523" t="str">
        <f>T(A1004)</f>
        <v>Elevated Track</v>
      </c>
      <c r="B1119" s="524"/>
      <c r="C1119" s="141" t="str">
        <f>T(C1004)</f>
        <v>LR</v>
      </c>
      <c r="D1119" s="144">
        <f>SUM(D1004)</f>
        <v>13</v>
      </c>
      <c r="E1119" s="525">
        <v>1</v>
      </c>
      <c r="F1119" s="526"/>
      <c r="G1119" s="525">
        <f>SUM(G1004)</f>
        <v>0</v>
      </c>
      <c r="H1119" s="529"/>
      <c r="I1119" s="526"/>
      <c r="J1119" s="531">
        <v>0</v>
      </c>
      <c r="K1119" s="532"/>
      <c r="L1119" s="533"/>
      <c r="M1119" s="531">
        <v>0</v>
      </c>
      <c r="N1119" s="532"/>
      <c r="O1119" s="533"/>
      <c r="P1119" s="531">
        <v>0</v>
      </c>
      <c r="Q1119" s="532"/>
      <c r="R1119" s="533"/>
      <c r="S1119" s="531">
        <v>0</v>
      </c>
      <c r="T1119" s="532"/>
      <c r="U1119" s="533"/>
      <c r="V1119" s="531">
        <v>0</v>
      </c>
      <c r="W1119" s="532"/>
      <c r="X1119" s="533"/>
      <c r="Y1119" s="531">
        <v>0</v>
      </c>
      <c r="Z1119" s="532"/>
      <c r="AA1119" s="533"/>
      <c r="AB1119" s="518"/>
    </row>
    <row r="1120" spans="1:28" ht="15.75" customHeight="1">
      <c r="A1120" s="537" t="str">
        <f>T(A1005)</f>
        <v/>
      </c>
      <c r="B1120" s="538"/>
      <c r="C1120" s="538"/>
      <c r="D1120" s="539"/>
      <c r="E1120" s="527"/>
      <c r="F1120" s="528"/>
      <c r="G1120" s="527"/>
      <c r="H1120" s="530"/>
      <c r="I1120" s="528"/>
      <c r="J1120" s="534"/>
      <c r="K1120" s="535"/>
      <c r="L1120" s="536"/>
      <c r="M1120" s="534"/>
      <c r="N1120" s="535"/>
      <c r="O1120" s="536"/>
      <c r="P1120" s="534"/>
      <c r="Q1120" s="535"/>
      <c r="R1120" s="536"/>
      <c r="S1120" s="534"/>
      <c r="T1120" s="535"/>
      <c r="U1120" s="536"/>
      <c r="V1120" s="534"/>
      <c r="W1120" s="535"/>
      <c r="X1120" s="536"/>
      <c r="Y1120" s="534"/>
      <c r="Z1120" s="535"/>
      <c r="AA1120" s="536"/>
      <c r="AB1120" s="518"/>
    </row>
    <row r="1121" spans="1:28" ht="15.75" customHeight="1" thickBot="1">
      <c r="A1121" s="540"/>
      <c r="B1121" s="541"/>
      <c r="C1121" s="541"/>
      <c r="D1121" s="542"/>
      <c r="E1121" s="543">
        <f>SUM(E1119)</f>
        <v>1</v>
      </c>
      <c r="F1121" s="544"/>
      <c r="G1121" s="545">
        <f>SUM(G1119)</f>
        <v>0</v>
      </c>
      <c r="H1121" s="543"/>
      <c r="I1121" s="544"/>
      <c r="J1121" s="545">
        <f>SUM((J1119+M1119+P1119)/3)</f>
        <v>0</v>
      </c>
      <c r="K1121" s="543"/>
      <c r="L1121" s="543"/>
      <c r="M1121" s="543"/>
      <c r="N1121" s="543"/>
      <c r="O1121" s="543"/>
      <c r="P1121" s="543"/>
      <c r="Q1121" s="543"/>
      <c r="R1121" s="544"/>
      <c r="S1121" s="545">
        <f>SUM(((S1119*3)+V1119+Y1119)/5)</f>
        <v>0</v>
      </c>
      <c r="T1121" s="543"/>
      <c r="U1121" s="543"/>
      <c r="V1121" s="543"/>
      <c r="W1121" s="543"/>
      <c r="X1121" s="543"/>
      <c r="Y1121" s="543"/>
      <c r="Z1121" s="543"/>
      <c r="AA1121" s="544"/>
      <c r="AB1121" s="519"/>
    </row>
    <row r="1122" spans="1:28" ht="15.75" customHeight="1" thickBot="1">
      <c r="J1122" s="143"/>
      <c r="K1122" s="143"/>
      <c r="L1122" s="143"/>
      <c r="M1122" s="143"/>
      <c r="N1122" s="143"/>
      <c r="O1122" s="143"/>
      <c r="P1122" s="143"/>
      <c r="Q1122" s="143"/>
      <c r="R1122" s="143"/>
      <c r="S1122" s="143"/>
      <c r="T1122" s="143"/>
      <c r="U1122" s="143"/>
      <c r="V1122" s="143"/>
      <c r="W1122" s="143"/>
      <c r="X1122" s="143"/>
      <c r="Y1122" s="143"/>
      <c r="Z1122" s="143"/>
      <c r="AA1122" s="143"/>
    </row>
    <row r="1123" spans="1:28" ht="15.75" customHeight="1">
      <c r="A1123" s="547" t="str">
        <f>T(A1117)</f>
        <v xml:space="preserve">Weapon of Mass Destruction </v>
      </c>
      <c r="B1123" s="548"/>
      <c r="C1123" s="548"/>
      <c r="D1123" s="549"/>
      <c r="E1123" s="508" t="s">
        <v>45</v>
      </c>
      <c r="F1123" s="509"/>
      <c r="G1123" s="508" t="s">
        <v>3</v>
      </c>
      <c r="H1123" s="512"/>
      <c r="I1123" s="509"/>
      <c r="J1123" s="514" t="s">
        <v>15</v>
      </c>
      <c r="K1123" s="515"/>
      <c r="L1123" s="515"/>
      <c r="M1123" s="515"/>
      <c r="N1123" s="515"/>
      <c r="O1123" s="515"/>
      <c r="P1123" s="515"/>
      <c r="Q1123" s="515"/>
      <c r="R1123" s="516"/>
      <c r="S1123" s="514" t="s">
        <v>7</v>
      </c>
      <c r="T1123" s="515"/>
      <c r="U1123" s="515"/>
      <c r="V1123" s="515"/>
      <c r="W1123" s="515"/>
      <c r="X1123" s="515"/>
      <c r="Y1123" s="515"/>
      <c r="Z1123" s="515"/>
      <c r="AA1123" s="516"/>
      <c r="AB1123" s="517">
        <f>SUM(((((J1127+S1127)/2)*G1127)*E1127))</f>
        <v>0</v>
      </c>
    </row>
    <row r="1124" spans="1:28" ht="15.75" customHeight="1">
      <c r="A1124" s="550"/>
      <c r="B1124" s="551"/>
      <c r="C1124" s="551"/>
      <c r="D1124" s="552"/>
      <c r="E1124" s="510"/>
      <c r="F1124" s="511"/>
      <c r="G1124" s="510"/>
      <c r="H1124" s="513"/>
      <c r="I1124" s="511"/>
      <c r="J1124" s="520" t="s">
        <v>16</v>
      </c>
      <c r="K1124" s="521"/>
      <c r="L1124" s="522"/>
      <c r="M1124" s="520" t="s">
        <v>17</v>
      </c>
      <c r="N1124" s="521"/>
      <c r="O1124" s="522"/>
      <c r="P1124" s="520" t="s">
        <v>18</v>
      </c>
      <c r="Q1124" s="521"/>
      <c r="R1124" s="522"/>
      <c r="S1124" s="520" t="s">
        <v>8</v>
      </c>
      <c r="T1124" s="521"/>
      <c r="U1124" s="522"/>
      <c r="V1124" s="520" t="s">
        <v>13</v>
      </c>
      <c r="W1124" s="521"/>
      <c r="X1124" s="522"/>
      <c r="Y1124" s="520" t="s">
        <v>149</v>
      </c>
      <c r="Z1124" s="521"/>
      <c r="AA1124" s="522"/>
      <c r="AB1124" s="518"/>
    </row>
    <row r="1125" spans="1:28" ht="15.75" customHeight="1">
      <c r="A1125" s="523" t="str">
        <f>T(A1010)</f>
        <v xml:space="preserve">Tunnels </v>
      </c>
      <c r="B1125" s="524"/>
      <c r="C1125" s="141" t="str">
        <f>T(C1010)</f>
        <v>LR</v>
      </c>
      <c r="D1125" s="144">
        <f>SUM(D1010)</f>
        <v>14</v>
      </c>
      <c r="E1125" s="525">
        <v>1</v>
      </c>
      <c r="F1125" s="526"/>
      <c r="G1125" s="525">
        <f>SUM(G1010)</f>
        <v>0</v>
      </c>
      <c r="H1125" s="529"/>
      <c r="I1125" s="526"/>
      <c r="J1125" s="531">
        <v>0</v>
      </c>
      <c r="K1125" s="532"/>
      <c r="L1125" s="533"/>
      <c r="M1125" s="531">
        <v>0</v>
      </c>
      <c r="N1125" s="532"/>
      <c r="O1125" s="533"/>
      <c r="P1125" s="531">
        <v>0</v>
      </c>
      <c r="Q1125" s="532"/>
      <c r="R1125" s="533"/>
      <c r="S1125" s="531">
        <v>0</v>
      </c>
      <c r="T1125" s="532"/>
      <c r="U1125" s="533"/>
      <c r="V1125" s="531">
        <v>0</v>
      </c>
      <c r="W1125" s="532"/>
      <c r="X1125" s="533"/>
      <c r="Y1125" s="531">
        <v>0</v>
      </c>
      <c r="Z1125" s="532"/>
      <c r="AA1125" s="533"/>
      <c r="AB1125" s="518"/>
    </row>
    <row r="1126" spans="1:28" ht="15.75" customHeight="1">
      <c r="A1126" s="537" t="str">
        <f>T(A1011)</f>
        <v/>
      </c>
      <c r="B1126" s="538"/>
      <c r="C1126" s="538"/>
      <c r="D1126" s="539"/>
      <c r="E1126" s="527"/>
      <c r="F1126" s="528"/>
      <c r="G1126" s="527"/>
      <c r="H1126" s="530"/>
      <c r="I1126" s="528"/>
      <c r="J1126" s="534"/>
      <c r="K1126" s="535"/>
      <c r="L1126" s="536"/>
      <c r="M1126" s="534"/>
      <c r="N1126" s="535"/>
      <c r="O1126" s="536"/>
      <c r="P1126" s="534"/>
      <c r="Q1126" s="535"/>
      <c r="R1126" s="536"/>
      <c r="S1126" s="534"/>
      <c r="T1126" s="535"/>
      <c r="U1126" s="536"/>
      <c r="V1126" s="534"/>
      <c r="W1126" s="535"/>
      <c r="X1126" s="536"/>
      <c r="Y1126" s="534"/>
      <c r="Z1126" s="535"/>
      <c r="AA1126" s="536"/>
      <c r="AB1126" s="518"/>
    </row>
    <row r="1127" spans="1:28" ht="15.75" customHeight="1" thickBot="1">
      <c r="A1127" s="540"/>
      <c r="B1127" s="541"/>
      <c r="C1127" s="541"/>
      <c r="D1127" s="542"/>
      <c r="E1127" s="543">
        <f>SUM(E1125)</f>
        <v>1</v>
      </c>
      <c r="F1127" s="544"/>
      <c r="G1127" s="545">
        <f>SUM(G1125)</f>
        <v>0</v>
      </c>
      <c r="H1127" s="543"/>
      <c r="I1127" s="544"/>
      <c r="J1127" s="545">
        <f>SUM((J1125+M1125+P1125)/3)</f>
        <v>0</v>
      </c>
      <c r="K1127" s="543"/>
      <c r="L1127" s="543"/>
      <c r="M1127" s="543"/>
      <c r="N1127" s="543"/>
      <c r="O1127" s="543"/>
      <c r="P1127" s="543"/>
      <c r="Q1127" s="543"/>
      <c r="R1127" s="544"/>
      <c r="S1127" s="545">
        <f>SUM(((S1125*3)+V1125+Y1125)/5)</f>
        <v>0</v>
      </c>
      <c r="T1127" s="543"/>
      <c r="U1127" s="543"/>
      <c r="V1127" s="543"/>
      <c r="W1127" s="543"/>
      <c r="X1127" s="543"/>
      <c r="Y1127" s="543"/>
      <c r="Z1127" s="543"/>
      <c r="AA1127" s="544"/>
      <c r="AB1127" s="519"/>
    </row>
    <row r="1128" spans="1:28" ht="15.75" customHeight="1" thickBot="1">
      <c r="J1128" s="145"/>
      <c r="K1128" s="145"/>
      <c r="L1128" s="145"/>
      <c r="M1128" s="145"/>
      <c r="N1128" s="145"/>
      <c r="O1128" s="145"/>
      <c r="P1128" s="145"/>
      <c r="Q1128" s="145"/>
      <c r="R1128" s="145"/>
      <c r="S1128" s="145"/>
      <c r="T1128" s="145"/>
      <c r="U1128" s="145"/>
      <c r="V1128" s="145"/>
      <c r="W1128" s="145"/>
      <c r="X1128" s="145"/>
      <c r="Y1128" s="145"/>
      <c r="Z1128" s="145"/>
      <c r="AA1128" s="145"/>
      <c r="AB1128" s="145"/>
    </row>
    <row r="1129" spans="1:28" ht="15.75" customHeight="1">
      <c r="A1129" s="547" t="str">
        <f>T(A1123)</f>
        <v xml:space="preserve">Weapon of Mass Destruction </v>
      </c>
      <c r="B1129" s="548"/>
      <c r="C1129" s="548"/>
      <c r="D1129" s="549"/>
      <c r="E1129" s="508" t="s">
        <v>45</v>
      </c>
      <c r="F1129" s="509"/>
      <c r="G1129" s="508" t="s">
        <v>3</v>
      </c>
      <c r="H1129" s="512"/>
      <c r="I1129" s="509"/>
      <c r="J1129" s="514" t="s">
        <v>15</v>
      </c>
      <c r="K1129" s="515"/>
      <c r="L1129" s="515"/>
      <c r="M1129" s="515"/>
      <c r="N1129" s="515"/>
      <c r="O1129" s="515"/>
      <c r="P1129" s="515"/>
      <c r="Q1129" s="515"/>
      <c r="R1129" s="516"/>
      <c r="S1129" s="514" t="s">
        <v>7</v>
      </c>
      <c r="T1129" s="515"/>
      <c r="U1129" s="515"/>
      <c r="V1129" s="515"/>
      <c r="W1129" s="515"/>
      <c r="X1129" s="515"/>
      <c r="Y1129" s="515"/>
      <c r="Z1129" s="515"/>
      <c r="AA1129" s="516"/>
      <c r="AB1129" s="517">
        <f>SUM(((((J1133+S1133)/2)*G1133)*E1133))</f>
        <v>0</v>
      </c>
    </row>
    <row r="1130" spans="1:28" ht="15.75" customHeight="1">
      <c r="A1130" s="550"/>
      <c r="B1130" s="551"/>
      <c r="C1130" s="551"/>
      <c r="D1130" s="552"/>
      <c r="E1130" s="510"/>
      <c r="F1130" s="511"/>
      <c r="G1130" s="510"/>
      <c r="H1130" s="513"/>
      <c r="I1130" s="511"/>
      <c r="J1130" s="520" t="s">
        <v>16</v>
      </c>
      <c r="K1130" s="521"/>
      <c r="L1130" s="522"/>
      <c r="M1130" s="520" t="s">
        <v>17</v>
      </c>
      <c r="N1130" s="521"/>
      <c r="O1130" s="522"/>
      <c r="P1130" s="520" t="s">
        <v>18</v>
      </c>
      <c r="Q1130" s="521"/>
      <c r="R1130" s="522"/>
      <c r="S1130" s="520" t="s">
        <v>8</v>
      </c>
      <c r="T1130" s="521"/>
      <c r="U1130" s="522"/>
      <c r="V1130" s="520" t="s">
        <v>13</v>
      </c>
      <c r="W1130" s="521"/>
      <c r="X1130" s="522"/>
      <c r="Y1130" s="520" t="s">
        <v>149</v>
      </c>
      <c r="Z1130" s="521"/>
      <c r="AA1130" s="572"/>
      <c r="AB1130" s="518"/>
    </row>
    <row r="1131" spans="1:28" ht="15.75" customHeight="1">
      <c r="A1131" s="523" t="str">
        <f>T(A1016)</f>
        <v>Choke Points on ROW</v>
      </c>
      <c r="B1131" s="524"/>
      <c r="C1131" s="141" t="str">
        <f>T(C1016)</f>
        <v>LR</v>
      </c>
      <c r="D1131" s="144">
        <f>SUM(D1016)</f>
        <v>15</v>
      </c>
      <c r="E1131" s="525">
        <v>1</v>
      </c>
      <c r="F1131" s="526"/>
      <c r="G1131" s="525">
        <f>SUM(G1016)</f>
        <v>0</v>
      </c>
      <c r="H1131" s="529"/>
      <c r="I1131" s="526"/>
      <c r="J1131" s="531">
        <v>0</v>
      </c>
      <c r="K1131" s="532"/>
      <c r="L1131" s="533"/>
      <c r="M1131" s="531">
        <v>0</v>
      </c>
      <c r="N1131" s="532"/>
      <c r="O1131" s="533"/>
      <c r="P1131" s="531">
        <v>0</v>
      </c>
      <c r="Q1131" s="532"/>
      <c r="R1131" s="533"/>
      <c r="S1131" s="531">
        <v>0</v>
      </c>
      <c r="T1131" s="532"/>
      <c r="U1131" s="533"/>
      <c r="V1131" s="531">
        <v>0</v>
      </c>
      <c r="W1131" s="532"/>
      <c r="X1131" s="533"/>
      <c r="Y1131" s="531">
        <v>0</v>
      </c>
      <c r="Z1131" s="532"/>
      <c r="AA1131" s="533"/>
      <c r="AB1131" s="518"/>
    </row>
    <row r="1132" spans="1:28" ht="15.75" customHeight="1">
      <c r="A1132" s="537" t="str">
        <f>T(A1017)</f>
        <v/>
      </c>
      <c r="B1132" s="538"/>
      <c r="C1132" s="538"/>
      <c r="D1132" s="539"/>
      <c r="E1132" s="527"/>
      <c r="F1132" s="528"/>
      <c r="G1132" s="527"/>
      <c r="H1132" s="530"/>
      <c r="I1132" s="528"/>
      <c r="J1132" s="534"/>
      <c r="K1132" s="535"/>
      <c r="L1132" s="536"/>
      <c r="M1132" s="534"/>
      <c r="N1132" s="535"/>
      <c r="O1132" s="536"/>
      <c r="P1132" s="534"/>
      <c r="Q1132" s="535"/>
      <c r="R1132" s="536"/>
      <c r="S1132" s="534"/>
      <c r="T1132" s="535"/>
      <c r="U1132" s="536"/>
      <c r="V1132" s="534"/>
      <c r="W1132" s="535"/>
      <c r="X1132" s="536"/>
      <c r="Y1132" s="534"/>
      <c r="Z1132" s="535"/>
      <c r="AA1132" s="536"/>
      <c r="AB1132" s="518"/>
    </row>
    <row r="1133" spans="1:28" ht="15.75" customHeight="1" thickBot="1">
      <c r="A1133" s="540"/>
      <c r="B1133" s="541"/>
      <c r="C1133" s="541"/>
      <c r="D1133" s="542"/>
      <c r="E1133" s="543">
        <f>SUM(E1131)</f>
        <v>1</v>
      </c>
      <c r="F1133" s="544"/>
      <c r="G1133" s="545">
        <f>SUM(G1131)</f>
        <v>0</v>
      </c>
      <c r="H1133" s="543"/>
      <c r="I1133" s="544"/>
      <c r="J1133" s="545">
        <f>SUM((J1131+M1131+P1131)/3)</f>
        <v>0</v>
      </c>
      <c r="K1133" s="543"/>
      <c r="L1133" s="543"/>
      <c r="M1133" s="543"/>
      <c r="N1133" s="543"/>
      <c r="O1133" s="543"/>
      <c r="P1133" s="543"/>
      <c r="Q1133" s="543"/>
      <c r="R1133" s="544"/>
      <c r="S1133" s="545">
        <f>SUM(((S1131*3)+V1131+Y1131)/5)</f>
        <v>0</v>
      </c>
      <c r="T1133" s="543"/>
      <c r="U1133" s="543"/>
      <c r="V1133" s="543"/>
      <c r="W1133" s="543"/>
      <c r="X1133" s="543"/>
      <c r="Y1133" s="543"/>
      <c r="Z1133" s="543"/>
      <c r="AA1133" s="544"/>
      <c r="AB1133" s="519"/>
    </row>
    <row r="1134" spans="1:28" ht="15.75" customHeight="1" thickBot="1">
      <c r="J1134" s="145"/>
      <c r="K1134" s="145"/>
      <c r="L1134" s="145"/>
      <c r="M1134" s="145"/>
      <c r="N1134" s="145"/>
      <c r="O1134" s="145"/>
      <c r="P1134" s="145"/>
      <c r="Q1134" s="145"/>
      <c r="R1134" s="145"/>
      <c r="S1134" s="145"/>
      <c r="T1134" s="145"/>
      <c r="U1134" s="145"/>
      <c r="V1134" s="145"/>
      <c r="W1134" s="145"/>
      <c r="X1134" s="145"/>
      <c r="Y1134" s="145"/>
      <c r="Z1134" s="145"/>
      <c r="AA1134" s="145"/>
      <c r="AB1134" s="145"/>
    </row>
    <row r="1135" spans="1:28" ht="15.75" customHeight="1">
      <c r="A1135" s="547" t="str">
        <f>T(A1129)</f>
        <v xml:space="preserve">Weapon of Mass Destruction </v>
      </c>
      <c r="B1135" s="548"/>
      <c r="C1135" s="548"/>
      <c r="D1135" s="549"/>
      <c r="E1135" s="508" t="s">
        <v>45</v>
      </c>
      <c r="F1135" s="509"/>
      <c r="G1135" s="508" t="s">
        <v>3</v>
      </c>
      <c r="H1135" s="512"/>
      <c r="I1135" s="509"/>
      <c r="J1135" s="514" t="s">
        <v>15</v>
      </c>
      <c r="K1135" s="515"/>
      <c r="L1135" s="515"/>
      <c r="M1135" s="515"/>
      <c r="N1135" s="515"/>
      <c r="O1135" s="515"/>
      <c r="P1135" s="515"/>
      <c r="Q1135" s="515"/>
      <c r="R1135" s="516"/>
      <c r="S1135" s="514" t="s">
        <v>7</v>
      </c>
      <c r="T1135" s="515"/>
      <c r="U1135" s="515"/>
      <c r="V1135" s="515"/>
      <c r="W1135" s="515"/>
      <c r="X1135" s="515"/>
      <c r="Y1135" s="515"/>
      <c r="Z1135" s="515"/>
      <c r="AA1135" s="516"/>
      <c r="AB1135" s="517">
        <f>SUM(((((J1139+S1139)/2)*G1139)*E1139))</f>
        <v>0</v>
      </c>
    </row>
    <row r="1136" spans="1:28" ht="15.75" customHeight="1">
      <c r="A1136" s="550"/>
      <c r="B1136" s="551"/>
      <c r="C1136" s="551"/>
      <c r="D1136" s="552"/>
      <c r="E1136" s="510"/>
      <c r="F1136" s="511"/>
      <c r="G1136" s="510"/>
      <c r="H1136" s="513"/>
      <c r="I1136" s="511"/>
      <c r="J1136" s="520" t="s">
        <v>16</v>
      </c>
      <c r="K1136" s="521"/>
      <c r="L1136" s="522"/>
      <c r="M1136" s="520" t="s">
        <v>17</v>
      </c>
      <c r="N1136" s="521"/>
      <c r="O1136" s="522"/>
      <c r="P1136" s="520" t="s">
        <v>18</v>
      </c>
      <c r="Q1136" s="521"/>
      <c r="R1136" s="522"/>
      <c r="S1136" s="520" t="s">
        <v>8</v>
      </c>
      <c r="T1136" s="521"/>
      <c r="U1136" s="522"/>
      <c r="V1136" s="520" t="s">
        <v>13</v>
      </c>
      <c r="W1136" s="521"/>
      <c r="X1136" s="522"/>
      <c r="Y1136" s="520" t="s">
        <v>149</v>
      </c>
      <c r="Z1136" s="521"/>
      <c r="AA1136" s="522"/>
      <c r="AB1136" s="518"/>
    </row>
    <row r="1137" spans="1:28" ht="15.75" customHeight="1">
      <c r="A1137" s="523" t="str">
        <f>T(A1022)</f>
        <v>Fire Suppression</v>
      </c>
      <c r="B1137" s="524"/>
      <c r="C1137" s="141" t="str">
        <f>T(C1022)</f>
        <v>LR</v>
      </c>
      <c r="D1137" s="144">
        <f>SUM(D1022)</f>
        <v>16</v>
      </c>
      <c r="E1137" s="525">
        <v>1</v>
      </c>
      <c r="F1137" s="526"/>
      <c r="G1137" s="525">
        <f>SUM(G1022)</f>
        <v>0</v>
      </c>
      <c r="H1137" s="529"/>
      <c r="I1137" s="526"/>
      <c r="J1137" s="531">
        <v>0</v>
      </c>
      <c r="K1137" s="532"/>
      <c r="L1137" s="533"/>
      <c r="M1137" s="531">
        <v>0</v>
      </c>
      <c r="N1137" s="532"/>
      <c r="O1137" s="533"/>
      <c r="P1137" s="531">
        <v>0</v>
      </c>
      <c r="Q1137" s="532"/>
      <c r="R1137" s="533"/>
      <c r="S1137" s="531">
        <v>0</v>
      </c>
      <c r="T1137" s="532"/>
      <c r="U1137" s="533"/>
      <c r="V1137" s="531">
        <v>0</v>
      </c>
      <c r="W1137" s="532"/>
      <c r="X1137" s="533"/>
      <c r="Y1137" s="531">
        <v>0</v>
      </c>
      <c r="Z1137" s="532"/>
      <c r="AA1137" s="533"/>
      <c r="AB1137" s="518"/>
    </row>
    <row r="1138" spans="1:28" ht="15.75" customHeight="1">
      <c r="A1138" s="537" t="str">
        <f>T(A1023)</f>
        <v/>
      </c>
      <c r="B1138" s="538"/>
      <c r="C1138" s="538"/>
      <c r="D1138" s="539"/>
      <c r="E1138" s="527"/>
      <c r="F1138" s="528"/>
      <c r="G1138" s="527"/>
      <c r="H1138" s="530"/>
      <c r="I1138" s="528"/>
      <c r="J1138" s="534"/>
      <c r="K1138" s="535"/>
      <c r="L1138" s="536"/>
      <c r="M1138" s="534"/>
      <c r="N1138" s="535"/>
      <c r="O1138" s="536"/>
      <c r="P1138" s="534"/>
      <c r="Q1138" s="535"/>
      <c r="R1138" s="536"/>
      <c r="S1138" s="534"/>
      <c r="T1138" s="535"/>
      <c r="U1138" s="536"/>
      <c r="V1138" s="534"/>
      <c r="W1138" s="535"/>
      <c r="X1138" s="536"/>
      <c r="Y1138" s="534"/>
      <c r="Z1138" s="535"/>
      <c r="AA1138" s="536"/>
      <c r="AB1138" s="518"/>
    </row>
    <row r="1139" spans="1:28" ht="15.75" customHeight="1" thickBot="1">
      <c r="A1139" s="540"/>
      <c r="B1139" s="541"/>
      <c r="C1139" s="541"/>
      <c r="D1139" s="542"/>
      <c r="E1139" s="543">
        <f>SUM(E1137)</f>
        <v>1</v>
      </c>
      <c r="F1139" s="544"/>
      <c r="G1139" s="545">
        <f>SUM(G1137)</f>
        <v>0</v>
      </c>
      <c r="H1139" s="543"/>
      <c r="I1139" s="544"/>
      <c r="J1139" s="545">
        <f>SUM((J1137+M1137+P1137)/3)</f>
        <v>0</v>
      </c>
      <c r="K1139" s="543"/>
      <c r="L1139" s="543"/>
      <c r="M1139" s="543"/>
      <c r="N1139" s="543"/>
      <c r="O1139" s="543"/>
      <c r="P1139" s="543"/>
      <c r="Q1139" s="543"/>
      <c r="R1139" s="544"/>
      <c r="S1139" s="545">
        <f>SUM(((S1137*3)+V1137+Y1137)/5)</f>
        <v>0</v>
      </c>
      <c r="T1139" s="543"/>
      <c r="U1139" s="543"/>
      <c r="V1139" s="543"/>
      <c r="W1139" s="543"/>
      <c r="X1139" s="543"/>
      <c r="Y1139" s="543"/>
      <c r="Z1139" s="543"/>
      <c r="AA1139" s="544"/>
      <c r="AB1139" s="519"/>
    </row>
    <row r="1140" spans="1:28" ht="15.75" customHeight="1" thickBot="1">
      <c r="J1140" s="143"/>
      <c r="K1140" s="143"/>
      <c r="L1140" s="143"/>
      <c r="M1140" s="143"/>
      <c r="N1140" s="143"/>
      <c r="O1140" s="143"/>
      <c r="P1140" s="143"/>
      <c r="Q1140" s="143"/>
      <c r="R1140" s="143"/>
      <c r="S1140" s="143"/>
      <c r="T1140" s="143"/>
      <c r="U1140" s="143"/>
      <c r="V1140" s="143"/>
      <c r="W1140" s="143"/>
      <c r="X1140" s="143"/>
      <c r="Y1140" s="143"/>
      <c r="Z1140" s="143"/>
      <c r="AA1140" s="143"/>
      <c r="AB1140" s="145"/>
    </row>
    <row r="1141" spans="1:28" ht="15.75" customHeight="1">
      <c r="A1141" s="547" t="str">
        <f>T(A1135)</f>
        <v xml:space="preserve">Weapon of Mass Destruction </v>
      </c>
      <c r="B1141" s="548"/>
      <c r="C1141" s="548"/>
      <c r="D1141" s="549"/>
      <c r="E1141" s="508" t="s">
        <v>45</v>
      </c>
      <c r="F1141" s="509"/>
      <c r="G1141" s="508" t="s">
        <v>3</v>
      </c>
      <c r="H1141" s="512"/>
      <c r="I1141" s="509"/>
      <c r="J1141" s="514" t="s">
        <v>15</v>
      </c>
      <c r="K1141" s="515"/>
      <c r="L1141" s="515"/>
      <c r="M1141" s="515"/>
      <c r="N1141" s="515"/>
      <c r="O1141" s="515"/>
      <c r="P1141" s="515"/>
      <c r="Q1141" s="515"/>
      <c r="R1141" s="516"/>
      <c r="S1141" s="514" t="s">
        <v>7</v>
      </c>
      <c r="T1141" s="515"/>
      <c r="U1141" s="515"/>
      <c r="V1141" s="515"/>
      <c r="W1141" s="515"/>
      <c r="X1141" s="515"/>
      <c r="Y1141" s="515"/>
      <c r="Z1141" s="515"/>
      <c r="AA1141" s="516"/>
      <c r="AB1141" s="517">
        <f>SUM(((((J1145+S1145)/2)*G1145)*E1145))</f>
        <v>0</v>
      </c>
    </row>
    <row r="1142" spans="1:28" ht="15.75" customHeight="1">
      <c r="A1142" s="550"/>
      <c r="B1142" s="551"/>
      <c r="C1142" s="551"/>
      <c r="D1142" s="552"/>
      <c r="E1142" s="510"/>
      <c r="F1142" s="511"/>
      <c r="G1142" s="510"/>
      <c r="H1142" s="513"/>
      <c r="I1142" s="511"/>
      <c r="J1142" s="520" t="s">
        <v>16</v>
      </c>
      <c r="K1142" s="521"/>
      <c r="L1142" s="522"/>
      <c r="M1142" s="520" t="s">
        <v>17</v>
      </c>
      <c r="N1142" s="521"/>
      <c r="O1142" s="522"/>
      <c r="P1142" s="520" t="s">
        <v>18</v>
      </c>
      <c r="Q1142" s="521"/>
      <c r="R1142" s="522"/>
      <c r="S1142" s="520" t="s">
        <v>8</v>
      </c>
      <c r="T1142" s="521"/>
      <c r="U1142" s="522"/>
      <c r="V1142" s="520" t="s">
        <v>13</v>
      </c>
      <c r="W1142" s="521"/>
      <c r="X1142" s="522"/>
      <c r="Y1142" s="520" t="s">
        <v>149</v>
      </c>
      <c r="Z1142" s="521"/>
      <c r="AA1142" s="522"/>
      <c r="AB1142" s="518"/>
    </row>
    <row r="1143" spans="1:28" ht="15.75" customHeight="1">
      <c r="A1143" s="523" t="str">
        <f>T(A1028)</f>
        <v>Power Generation/Distribution</v>
      </c>
      <c r="B1143" s="524"/>
      <c r="C1143" s="141" t="str">
        <f>T(C1028)</f>
        <v>LR</v>
      </c>
      <c r="D1143" s="144">
        <f>SUM(D1028)</f>
        <v>17</v>
      </c>
      <c r="E1143" s="525">
        <v>1</v>
      </c>
      <c r="F1143" s="526"/>
      <c r="G1143" s="525">
        <f>SUM(G1028)</f>
        <v>0</v>
      </c>
      <c r="H1143" s="529"/>
      <c r="I1143" s="526"/>
      <c r="J1143" s="531">
        <v>0</v>
      </c>
      <c r="K1143" s="532"/>
      <c r="L1143" s="533"/>
      <c r="M1143" s="531">
        <v>0</v>
      </c>
      <c r="N1143" s="532"/>
      <c r="O1143" s="533"/>
      <c r="P1143" s="531">
        <v>0</v>
      </c>
      <c r="Q1143" s="532"/>
      <c r="R1143" s="533"/>
      <c r="S1143" s="531">
        <v>0</v>
      </c>
      <c r="T1143" s="532"/>
      <c r="U1143" s="533"/>
      <c r="V1143" s="531">
        <v>0</v>
      </c>
      <c r="W1143" s="532"/>
      <c r="X1143" s="533"/>
      <c r="Y1143" s="531">
        <v>0</v>
      </c>
      <c r="Z1143" s="532"/>
      <c r="AA1143" s="533"/>
      <c r="AB1143" s="518"/>
    </row>
    <row r="1144" spans="1:28" ht="15.75" customHeight="1">
      <c r="A1144" s="537" t="str">
        <f>T(A1029)</f>
        <v/>
      </c>
      <c r="B1144" s="538"/>
      <c r="C1144" s="538"/>
      <c r="D1144" s="539"/>
      <c r="E1144" s="527"/>
      <c r="F1144" s="528"/>
      <c r="G1144" s="527"/>
      <c r="H1144" s="530"/>
      <c r="I1144" s="528"/>
      <c r="J1144" s="534"/>
      <c r="K1144" s="535"/>
      <c r="L1144" s="536"/>
      <c r="M1144" s="534"/>
      <c r="N1144" s="535"/>
      <c r="O1144" s="536"/>
      <c r="P1144" s="534"/>
      <c r="Q1144" s="535"/>
      <c r="R1144" s="536"/>
      <c r="S1144" s="534"/>
      <c r="T1144" s="535"/>
      <c r="U1144" s="536"/>
      <c r="V1144" s="534"/>
      <c r="W1144" s="535"/>
      <c r="X1144" s="536"/>
      <c r="Y1144" s="534"/>
      <c r="Z1144" s="535"/>
      <c r="AA1144" s="536"/>
      <c r="AB1144" s="518"/>
    </row>
    <row r="1145" spans="1:28" ht="15.75" customHeight="1" thickBot="1">
      <c r="A1145" s="540"/>
      <c r="B1145" s="541"/>
      <c r="C1145" s="541"/>
      <c r="D1145" s="542"/>
      <c r="E1145" s="543">
        <f>SUM(E1143)</f>
        <v>1</v>
      </c>
      <c r="F1145" s="544"/>
      <c r="G1145" s="545">
        <f>SUM(G1143)</f>
        <v>0</v>
      </c>
      <c r="H1145" s="543"/>
      <c r="I1145" s="544"/>
      <c r="J1145" s="545">
        <f>SUM((J1143+M1143+P1143)/3)</f>
        <v>0</v>
      </c>
      <c r="K1145" s="543"/>
      <c r="L1145" s="543"/>
      <c r="M1145" s="543"/>
      <c r="N1145" s="543"/>
      <c r="O1145" s="543"/>
      <c r="P1145" s="543"/>
      <c r="Q1145" s="543"/>
      <c r="R1145" s="544"/>
      <c r="S1145" s="545">
        <f>SUM(((S1143*3)+V1143+Y1143)/5)</f>
        <v>0</v>
      </c>
      <c r="T1145" s="543"/>
      <c r="U1145" s="543"/>
      <c r="V1145" s="543"/>
      <c r="W1145" s="543"/>
      <c r="X1145" s="543"/>
      <c r="Y1145" s="543"/>
      <c r="Z1145" s="543"/>
      <c r="AA1145" s="544"/>
      <c r="AB1145" s="519"/>
    </row>
    <row r="1146" spans="1:28" ht="15.75" customHeight="1" thickBot="1">
      <c r="J1146" s="145"/>
      <c r="K1146" s="145"/>
      <c r="L1146" s="145"/>
      <c r="M1146" s="145"/>
      <c r="N1146" s="145"/>
      <c r="O1146" s="145"/>
      <c r="P1146" s="145"/>
      <c r="Q1146" s="145"/>
      <c r="R1146" s="145"/>
      <c r="S1146" s="145"/>
      <c r="T1146" s="145"/>
      <c r="U1146" s="145"/>
      <c r="V1146" s="145"/>
      <c r="W1146" s="145"/>
      <c r="X1146" s="145"/>
      <c r="Y1146" s="145"/>
      <c r="Z1146" s="145"/>
      <c r="AA1146" s="145"/>
      <c r="AB1146" s="145"/>
    </row>
    <row r="1147" spans="1:28" ht="15.75" customHeight="1">
      <c r="A1147" s="547" t="str">
        <f>T(A1141)</f>
        <v xml:space="preserve">Weapon of Mass Destruction </v>
      </c>
      <c r="B1147" s="548"/>
      <c r="C1147" s="548"/>
      <c r="D1147" s="549"/>
      <c r="E1147" s="508" t="s">
        <v>45</v>
      </c>
      <c r="F1147" s="509"/>
      <c r="G1147" s="508" t="s">
        <v>3</v>
      </c>
      <c r="H1147" s="512"/>
      <c r="I1147" s="509"/>
      <c r="J1147" s="514" t="s">
        <v>15</v>
      </c>
      <c r="K1147" s="515"/>
      <c r="L1147" s="515"/>
      <c r="M1147" s="515"/>
      <c r="N1147" s="515"/>
      <c r="O1147" s="515"/>
      <c r="P1147" s="515"/>
      <c r="Q1147" s="515"/>
      <c r="R1147" s="516"/>
      <c r="S1147" s="514" t="s">
        <v>7</v>
      </c>
      <c r="T1147" s="515"/>
      <c r="U1147" s="515"/>
      <c r="V1147" s="515"/>
      <c r="W1147" s="515"/>
      <c r="X1147" s="515"/>
      <c r="Y1147" s="515"/>
      <c r="Z1147" s="515"/>
      <c r="AA1147" s="516"/>
      <c r="AB1147" s="517">
        <f>SUM(((((J1151+S1151)/2)*G1151)*E1151))</f>
        <v>0</v>
      </c>
    </row>
    <row r="1148" spans="1:28" ht="15.75" customHeight="1">
      <c r="A1148" s="550"/>
      <c r="B1148" s="551"/>
      <c r="C1148" s="551"/>
      <c r="D1148" s="552"/>
      <c r="E1148" s="510"/>
      <c r="F1148" s="511"/>
      <c r="G1148" s="510"/>
      <c r="H1148" s="513"/>
      <c r="I1148" s="511"/>
      <c r="J1148" s="520" t="s">
        <v>16</v>
      </c>
      <c r="K1148" s="521"/>
      <c r="L1148" s="522"/>
      <c r="M1148" s="520" t="s">
        <v>17</v>
      </c>
      <c r="N1148" s="521"/>
      <c r="O1148" s="522"/>
      <c r="P1148" s="520" t="s">
        <v>18</v>
      </c>
      <c r="Q1148" s="521"/>
      <c r="R1148" s="522"/>
      <c r="S1148" s="520" t="s">
        <v>8</v>
      </c>
      <c r="T1148" s="521"/>
      <c r="U1148" s="522"/>
      <c r="V1148" s="520" t="s">
        <v>13</v>
      </c>
      <c r="W1148" s="521"/>
      <c r="X1148" s="522"/>
      <c r="Y1148" s="520" t="s">
        <v>149</v>
      </c>
      <c r="Z1148" s="521"/>
      <c r="AA1148" s="572"/>
      <c r="AB1148" s="518"/>
    </row>
    <row r="1149" spans="1:28" ht="15.75" customHeight="1">
      <c r="A1149" s="523" t="str">
        <f>T(A1034)</f>
        <v>Yards</v>
      </c>
      <c r="B1149" s="524"/>
      <c r="C1149" s="141" t="str">
        <f>T(C1034)</f>
        <v>LR</v>
      </c>
      <c r="D1149" s="144">
        <f>SUM(D1034)</f>
        <v>18</v>
      </c>
      <c r="E1149" s="525">
        <v>1</v>
      </c>
      <c r="F1149" s="526"/>
      <c r="G1149" s="525">
        <f>SUM(G1034)</f>
        <v>0</v>
      </c>
      <c r="H1149" s="529"/>
      <c r="I1149" s="526"/>
      <c r="J1149" s="531">
        <v>0</v>
      </c>
      <c r="K1149" s="532"/>
      <c r="L1149" s="533"/>
      <c r="M1149" s="531">
        <v>0</v>
      </c>
      <c r="N1149" s="532"/>
      <c r="O1149" s="533"/>
      <c r="P1149" s="531">
        <v>0</v>
      </c>
      <c r="Q1149" s="532"/>
      <c r="R1149" s="533"/>
      <c r="S1149" s="531">
        <v>0</v>
      </c>
      <c r="T1149" s="532"/>
      <c r="U1149" s="533"/>
      <c r="V1149" s="531">
        <v>0</v>
      </c>
      <c r="W1149" s="532"/>
      <c r="X1149" s="533"/>
      <c r="Y1149" s="531">
        <v>0</v>
      </c>
      <c r="Z1149" s="532"/>
      <c r="AA1149" s="533"/>
      <c r="AB1149" s="518"/>
    </row>
    <row r="1150" spans="1:28" ht="15.75" customHeight="1">
      <c r="A1150" s="537" t="str">
        <f>T(A1035)</f>
        <v/>
      </c>
      <c r="B1150" s="538"/>
      <c r="C1150" s="538"/>
      <c r="D1150" s="539"/>
      <c r="E1150" s="527"/>
      <c r="F1150" s="528"/>
      <c r="G1150" s="527"/>
      <c r="H1150" s="530"/>
      <c r="I1150" s="528"/>
      <c r="J1150" s="534"/>
      <c r="K1150" s="535"/>
      <c r="L1150" s="536"/>
      <c r="M1150" s="534"/>
      <c r="N1150" s="535"/>
      <c r="O1150" s="536"/>
      <c r="P1150" s="534"/>
      <c r="Q1150" s="535"/>
      <c r="R1150" s="536"/>
      <c r="S1150" s="534"/>
      <c r="T1150" s="535"/>
      <c r="U1150" s="536"/>
      <c r="V1150" s="534"/>
      <c r="W1150" s="535"/>
      <c r="X1150" s="536"/>
      <c r="Y1150" s="534"/>
      <c r="Z1150" s="535"/>
      <c r="AA1150" s="536"/>
      <c r="AB1150" s="518"/>
    </row>
    <row r="1151" spans="1:28" ht="15.75" customHeight="1" thickBot="1">
      <c r="A1151" s="540"/>
      <c r="B1151" s="541"/>
      <c r="C1151" s="541"/>
      <c r="D1151" s="542"/>
      <c r="E1151" s="543">
        <f>SUM(E1149)</f>
        <v>1</v>
      </c>
      <c r="F1151" s="544"/>
      <c r="G1151" s="545">
        <f>SUM(G1149)</f>
        <v>0</v>
      </c>
      <c r="H1151" s="543"/>
      <c r="I1151" s="544"/>
      <c r="J1151" s="545">
        <f>SUM((J1149+M1149+P1149)/3)</f>
        <v>0</v>
      </c>
      <c r="K1151" s="543"/>
      <c r="L1151" s="543"/>
      <c r="M1151" s="543"/>
      <c r="N1151" s="543"/>
      <c r="O1151" s="543"/>
      <c r="P1151" s="543"/>
      <c r="Q1151" s="543"/>
      <c r="R1151" s="544"/>
      <c r="S1151" s="545">
        <f>SUM(((S1149*3)+V1149+Y1149)/5)</f>
        <v>0</v>
      </c>
      <c r="T1151" s="543"/>
      <c r="U1151" s="543"/>
      <c r="V1151" s="543"/>
      <c r="W1151" s="543"/>
      <c r="X1151" s="543"/>
      <c r="Y1151" s="543"/>
      <c r="Z1151" s="543"/>
      <c r="AA1151" s="544"/>
      <c r="AB1151" s="519"/>
    </row>
    <row r="1152" spans="1:28" ht="15.75" customHeight="1" thickBot="1">
      <c r="J1152" s="145"/>
      <c r="K1152" s="145"/>
      <c r="L1152" s="145"/>
      <c r="M1152" s="145"/>
      <c r="N1152" s="145"/>
      <c r="O1152" s="145"/>
      <c r="P1152" s="145"/>
      <c r="Q1152" s="145"/>
      <c r="R1152" s="145"/>
      <c r="S1152" s="145"/>
      <c r="T1152" s="145"/>
      <c r="U1152" s="145"/>
      <c r="V1152" s="145"/>
      <c r="W1152" s="145"/>
      <c r="X1152" s="145"/>
      <c r="Y1152" s="145"/>
      <c r="Z1152" s="145"/>
      <c r="AA1152" s="145"/>
      <c r="AB1152" s="145"/>
    </row>
    <row r="1153" spans="1:28" ht="15.75" customHeight="1">
      <c r="A1153" s="547" t="str">
        <f>T(A1147)</f>
        <v xml:space="preserve">Weapon of Mass Destruction </v>
      </c>
      <c r="B1153" s="548"/>
      <c r="C1153" s="548"/>
      <c r="D1153" s="549"/>
      <c r="E1153" s="508" t="s">
        <v>45</v>
      </c>
      <c r="F1153" s="509"/>
      <c r="G1153" s="508" t="s">
        <v>3</v>
      </c>
      <c r="H1153" s="512"/>
      <c r="I1153" s="509"/>
      <c r="J1153" s="514" t="s">
        <v>15</v>
      </c>
      <c r="K1153" s="515"/>
      <c r="L1153" s="515"/>
      <c r="M1153" s="515"/>
      <c r="N1153" s="515"/>
      <c r="O1153" s="515"/>
      <c r="P1153" s="515"/>
      <c r="Q1153" s="515"/>
      <c r="R1153" s="516"/>
      <c r="S1153" s="514" t="s">
        <v>7</v>
      </c>
      <c r="T1153" s="515"/>
      <c r="U1153" s="515"/>
      <c r="V1153" s="515"/>
      <c r="W1153" s="515"/>
      <c r="X1153" s="515"/>
      <c r="Y1153" s="515"/>
      <c r="Z1153" s="515"/>
      <c r="AA1153" s="516"/>
      <c r="AB1153" s="517">
        <f>SUM(((((J1157+S1157)/2)*G1157)*E1157))</f>
        <v>0</v>
      </c>
    </row>
    <row r="1154" spans="1:28" ht="15.75" customHeight="1">
      <c r="A1154" s="550"/>
      <c r="B1154" s="551"/>
      <c r="C1154" s="551"/>
      <c r="D1154" s="552"/>
      <c r="E1154" s="510"/>
      <c r="F1154" s="511"/>
      <c r="G1154" s="510"/>
      <c r="H1154" s="513"/>
      <c r="I1154" s="511"/>
      <c r="J1154" s="520" t="s">
        <v>16</v>
      </c>
      <c r="K1154" s="521"/>
      <c r="L1154" s="522"/>
      <c r="M1154" s="520" t="s">
        <v>17</v>
      </c>
      <c r="N1154" s="521"/>
      <c r="O1154" s="522"/>
      <c r="P1154" s="520" t="s">
        <v>18</v>
      </c>
      <c r="Q1154" s="521"/>
      <c r="R1154" s="522"/>
      <c r="S1154" s="520" t="s">
        <v>8</v>
      </c>
      <c r="T1154" s="521"/>
      <c r="U1154" s="522"/>
      <c r="V1154" s="520" t="s">
        <v>13</v>
      </c>
      <c r="W1154" s="521"/>
      <c r="X1154" s="522"/>
      <c r="Y1154" s="520" t="s">
        <v>149</v>
      </c>
      <c r="Z1154" s="521"/>
      <c r="AA1154" s="522"/>
      <c r="AB1154" s="518"/>
    </row>
    <row r="1155" spans="1:28" ht="15.75" customHeight="1">
      <c r="A1155" s="523" t="str">
        <f>T(A1040)</f>
        <v>Maintenance Barns/Facilities</v>
      </c>
      <c r="B1155" s="524"/>
      <c r="C1155" s="141" t="str">
        <f>T(C1040)</f>
        <v>LR</v>
      </c>
      <c r="D1155" s="144">
        <f>SUM(D1040)</f>
        <v>19</v>
      </c>
      <c r="E1155" s="525">
        <v>1</v>
      </c>
      <c r="F1155" s="526"/>
      <c r="G1155" s="525">
        <f>SUM(G1040)</f>
        <v>0</v>
      </c>
      <c r="H1155" s="529"/>
      <c r="I1155" s="526"/>
      <c r="J1155" s="531">
        <v>0</v>
      </c>
      <c r="K1155" s="532"/>
      <c r="L1155" s="533"/>
      <c r="M1155" s="531">
        <v>0</v>
      </c>
      <c r="N1155" s="532"/>
      <c r="O1155" s="533"/>
      <c r="P1155" s="531">
        <v>0</v>
      </c>
      <c r="Q1155" s="532"/>
      <c r="R1155" s="533"/>
      <c r="S1155" s="531">
        <v>0</v>
      </c>
      <c r="T1155" s="532"/>
      <c r="U1155" s="533"/>
      <c r="V1155" s="531">
        <v>0</v>
      </c>
      <c r="W1155" s="532"/>
      <c r="X1155" s="533"/>
      <c r="Y1155" s="531">
        <v>0</v>
      </c>
      <c r="Z1155" s="532"/>
      <c r="AA1155" s="533"/>
      <c r="AB1155" s="518"/>
    </row>
    <row r="1156" spans="1:28" ht="15.75" customHeight="1">
      <c r="A1156" s="537" t="str">
        <f>T(A1041)</f>
        <v/>
      </c>
      <c r="B1156" s="538"/>
      <c r="C1156" s="538"/>
      <c r="D1156" s="539"/>
      <c r="E1156" s="527"/>
      <c r="F1156" s="528"/>
      <c r="G1156" s="527"/>
      <c r="H1156" s="530"/>
      <c r="I1156" s="528"/>
      <c r="J1156" s="534"/>
      <c r="K1156" s="535"/>
      <c r="L1156" s="536"/>
      <c r="M1156" s="534"/>
      <c r="N1156" s="535"/>
      <c r="O1156" s="536"/>
      <c r="P1156" s="534"/>
      <c r="Q1156" s="535"/>
      <c r="R1156" s="536"/>
      <c r="S1156" s="534"/>
      <c r="T1156" s="535"/>
      <c r="U1156" s="536"/>
      <c r="V1156" s="534"/>
      <c r="W1156" s="535"/>
      <c r="X1156" s="536"/>
      <c r="Y1156" s="534"/>
      <c r="Z1156" s="535"/>
      <c r="AA1156" s="536"/>
      <c r="AB1156" s="518"/>
    </row>
    <row r="1157" spans="1:28" ht="15.75" customHeight="1" thickBot="1">
      <c r="A1157" s="540"/>
      <c r="B1157" s="541"/>
      <c r="C1157" s="541"/>
      <c r="D1157" s="542"/>
      <c r="E1157" s="543">
        <f>SUM(E1155)</f>
        <v>1</v>
      </c>
      <c r="F1157" s="544"/>
      <c r="G1157" s="545">
        <f>SUM(G1155)</f>
        <v>0</v>
      </c>
      <c r="H1157" s="543"/>
      <c r="I1157" s="544"/>
      <c r="J1157" s="545">
        <f>SUM((J1155+M1155+P1155)/3)</f>
        <v>0</v>
      </c>
      <c r="K1157" s="543"/>
      <c r="L1157" s="543"/>
      <c r="M1157" s="543"/>
      <c r="N1157" s="543"/>
      <c r="O1157" s="543"/>
      <c r="P1157" s="543"/>
      <c r="Q1157" s="543"/>
      <c r="R1157" s="544"/>
      <c r="S1157" s="545">
        <f>SUM(((S1155*3)+V1155+Y1155)/5)</f>
        <v>0</v>
      </c>
      <c r="T1157" s="543"/>
      <c r="U1157" s="543"/>
      <c r="V1157" s="543"/>
      <c r="W1157" s="543"/>
      <c r="X1157" s="543"/>
      <c r="Y1157" s="543"/>
      <c r="Z1157" s="543"/>
      <c r="AA1157" s="544"/>
      <c r="AB1157" s="519"/>
    </row>
    <row r="1158" spans="1:28" ht="15.75" customHeight="1" thickBot="1"/>
    <row r="1159" spans="1:28" ht="18.600000000000001" thickBot="1">
      <c r="A1159" s="569" t="s">
        <v>44</v>
      </c>
      <c r="B1159" s="570"/>
      <c r="C1159" s="570"/>
      <c r="D1159" s="570"/>
      <c r="E1159" s="570"/>
      <c r="F1159" s="570"/>
      <c r="G1159" s="570"/>
      <c r="H1159" s="570"/>
      <c r="I1159" s="570"/>
      <c r="J1159" s="570"/>
      <c r="K1159" s="570"/>
      <c r="L1159" s="570"/>
      <c r="M1159" s="570"/>
      <c r="N1159" s="570"/>
      <c r="O1159" s="570"/>
      <c r="P1159" s="570"/>
      <c r="Q1159" s="570"/>
      <c r="R1159" s="570"/>
      <c r="S1159" s="570"/>
      <c r="T1159" s="570"/>
      <c r="U1159" s="570"/>
      <c r="V1159" s="570"/>
      <c r="W1159" s="570"/>
      <c r="X1159" s="570"/>
      <c r="Y1159" s="570"/>
      <c r="Z1159" s="570"/>
      <c r="AA1159" s="570"/>
      <c r="AB1159" s="571"/>
    </row>
    <row r="1160" spans="1:28" ht="15.75" customHeight="1">
      <c r="A1160" s="557" t="s">
        <v>91</v>
      </c>
      <c r="B1160" s="558"/>
      <c r="C1160" s="558"/>
      <c r="D1160" s="558"/>
      <c r="E1160" s="558"/>
      <c r="F1160" s="558"/>
      <c r="G1160" s="558"/>
      <c r="H1160" s="558"/>
      <c r="I1160" s="558"/>
      <c r="J1160" s="558"/>
      <c r="K1160" s="558"/>
      <c r="L1160" s="558"/>
      <c r="M1160" s="558"/>
      <c r="N1160" s="558"/>
      <c r="O1160" s="558"/>
      <c r="P1160" s="558"/>
      <c r="Q1160" s="558"/>
      <c r="R1160" s="558"/>
      <c r="S1160" s="558"/>
      <c r="T1160" s="558"/>
      <c r="U1160" s="558"/>
      <c r="V1160" s="558"/>
      <c r="W1160" s="558"/>
      <c r="X1160" s="558"/>
      <c r="Y1160" s="558"/>
      <c r="Z1160" s="558"/>
      <c r="AA1160" s="558"/>
      <c r="AB1160" s="559"/>
    </row>
    <row r="1161" spans="1:28" ht="15.75" customHeight="1">
      <c r="A1161" s="560"/>
      <c r="B1161" s="561"/>
      <c r="C1161" s="561"/>
      <c r="D1161" s="561"/>
      <c r="E1161" s="561"/>
      <c r="F1161" s="561"/>
      <c r="G1161" s="561"/>
      <c r="H1161" s="561"/>
      <c r="I1161" s="561"/>
      <c r="J1161" s="561"/>
      <c r="K1161" s="561"/>
      <c r="L1161" s="561"/>
      <c r="M1161" s="561"/>
      <c r="N1161" s="561"/>
      <c r="O1161" s="561"/>
      <c r="P1161" s="561"/>
      <c r="Q1161" s="561"/>
      <c r="R1161" s="561"/>
      <c r="S1161" s="561"/>
      <c r="T1161" s="561"/>
      <c r="U1161" s="561"/>
      <c r="V1161" s="561"/>
      <c r="W1161" s="561"/>
      <c r="X1161" s="561"/>
      <c r="Y1161" s="561"/>
      <c r="Z1161" s="561"/>
      <c r="AA1161" s="561"/>
      <c r="AB1161" s="562"/>
    </row>
    <row r="1162" spans="1:28" ht="15.75" customHeight="1" thickBot="1">
      <c r="A1162" s="563"/>
      <c r="B1162" s="564"/>
      <c r="C1162" s="564"/>
      <c r="D1162" s="564"/>
      <c r="E1162" s="564"/>
      <c r="F1162" s="564"/>
      <c r="G1162" s="564"/>
      <c r="H1162" s="564"/>
      <c r="I1162" s="564"/>
      <c r="J1162" s="564"/>
      <c r="K1162" s="564"/>
      <c r="L1162" s="564"/>
      <c r="M1162" s="564"/>
      <c r="N1162" s="564"/>
      <c r="O1162" s="564"/>
      <c r="P1162" s="564"/>
      <c r="Q1162" s="564"/>
      <c r="R1162" s="564"/>
      <c r="S1162" s="564"/>
      <c r="T1162" s="564"/>
      <c r="U1162" s="564"/>
      <c r="V1162" s="564"/>
      <c r="W1162" s="564"/>
      <c r="X1162" s="564"/>
      <c r="Y1162" s="564"/>
      <c r="Z1162" s="564"/>
      <c r="AA1162" s="564"/>
      <c r="AB1162" s="565"/>
    </row>
  </sheetData>
  <mergeCells count="4955">
    <mergeCell ref="A1159:AB1159"/>
    <mergeCell ref="A1160:AB1162"/>
    <mergeCell ref="AB1153:AB1157"/>
    <mergeCell ref="J1154:L1154"/>
    <mergeCell ref="M1154:O1154"/>
    <mergeCell ref="P1154:R1154"/>
    <mergeCell ref="S1154:U1154"/>
    <mergeCell ref="V1154:X1154"/>
    <mergeCell ref="Y1154:AA1154"/>
    <mergeCell ref="A1155:B1155"/>
    <mergeCell ref="E1155:F1156"/>
    <mergeCell ref="G1155:I1156"/>
    <mergeCell ref="J1155:L1156"/>
    <mergeCell ref="M1155:O1156"/>
    <mergeCell ref="P1155:R1156"/>
    <mergeCell ref="S1155:U1156"/>
    <mergeCell ref="V1155:X1156"/>
    <mergeCell ref="Y1155:AA1156"/>
    <mergeCell ref="A1156:D1157"/>
    <mergeCell ref="E1157:F1157"/>
    <mergeCell ref="G1157:I1157"/>
    <mergeCell ref="E1153:F1154"/>
    <mergeCell ref="G1153:I1154"/>
    <mergeCell ref="A1153:D1154"/>
    <mergeCell ref="J1153:R1153"/>
    <mergeCell ref="S1153:AA1153"/>
    <mergeCell ref="J1157:R1157"/>
    <mergeCell ref="S1157:AA1157"/>
    <mergeCell ref="A1147:D1148"/>
    <mergeCell ref="J1147:R1147"/>
    <mergeCell ref="S1147:AA1147"/>
    <mergeCell ref="AB1147:AB1151"/>
    <mergeCell ref="J1148:L1148"/>
    <mergeCell ref="M1148:O1148"/>
    <mergeCell ref="P1148:R1148"/>
    <mergeCell ref="S1148:U1148"/>
    <mergeCell ref="V1148:X1148"/>
    <mergeCell ref="Y1148:AA1148"/>
    <mergeCell ref="A1149:B1149"/>
    <mergeCell ref="E1149:F1150"/>
    <mergeCell ref="G1149:I1150"/>
    <mergeCell ref="J1149:L1150"/>
    <mergeCell ref="M1149:O1150"/>
    <mergeCell ref="P1149:R1150"/>
    <mergeCell ref="S1149:U1150"/>
    <mergeCell ref="V1149:X1150"/>
    <mergeCell ref="Y1149:AA1150"/>
    <mergeCell ref="A1150:D1151"/>
    <mergeCell ref="E1151:F1151"/>
    <mergeCell ref="G1151:I1151"/>
    <mergeCell ref="E1147:F1148"/>
    <mergeCell ref="G1147:I1148"/>
    <mergeCell ref="J1151:R1151"/>
    <mergeCell ref="S1151:AA1151"/>
    <mergeCell ref="AB1141:AB1145"/>
    <mergeCell ref="J1142:L1142"/>
    <mergeCell ref="M1142:O1142"/>
    <mergeCell ref="P1142:R1142"/>
    <mergeCell ref="S1142:U1142"/>
    <mergeCell ref="V1142:X1142"/>
    <mergeCell ref="Y1142:AA1142"/>
    <mergeCell ref="A1143:B1143"/>
    <mergeCell ref="E1143:F1144"/>
    <mergeCell ref="G1143:I1144"/>
    <mergeCell ref="J1143:L1144"/>
    <mergeCell ref="M1143:O1144"/>
    <mergeCell ref="P1143:R1144"/>
    <mergeCell ref="S1143:U1144"/>
    <mergeCell ref="V1143:X1144"/>
    <mergeCell ref="Y1143:AA1144"/>
    <mergeCell ref="A1144:D1145"/>
    <mergeCell ref="E1145:F1145"/>
    <mergeCell ref="G1145:I1145"/>
    <mergeCell ref="E1141:F1142"/>
    <mergeCell ref="G1141:I1142"/>
    <mergeCell ref="A1141:D1142"/>
    <mergeCell ref="J1141:R1141"/>
    <mergeCell ref="S1141:AA1141"/>
    <mergeCell ref="J1145:R1145"/>
    <mergeCell ref="S1145:AA1145"/>
    <mergeCell ref="A1135:D1136"/>
    <mergeCell ref="J1135:R1135"/>
    <mergeCell ref="S1135:AA1135"/>
    <mergeCell ref="AB1135:AB1139"/>
    <mergeCell ref="J1136:L1136"/>
    <mergeCell ref="M1136:O1136"/>
    <mergeCell ref="P1136:R1136"/>
    <mergeCell ref="S1136:U1136"/>
    <mergeCell ref="V1136:X1136"/>
    <mergeCell ref="Y1136:AA1136"/>
    <mergeCell ref="A1137:B1137"/>
    <mergeCell ref="E1137:F1138"/>
    <mergeCell ref="G1137:I1138"/>
    <mergeCell ref="J1137:L1138"/>
    <mergeCell ref="M1137:O1138"/>
    <mergeCell ref="P1137:R1138"/>
    <mergeCell ref="S1137:U1138"/>
    <mergeCell ref="V1137:X1138"/>
    <mergeCell ref="Y1137:AA1138"/>
    <mergeCell ref="A1138:D1139"/>
    <mergeCell ref="E1139:F1139"/>
    <mergeCell ref="G1139:I1139"/>
    <mergeCell ref="E1135:F1136"/>
    <mergeCell ref="G1135:I1136"/>
    <mergeCell ref="J1139:R1139"/>
    <mergeCell ref="S1139:AA1139"/>
    <mergeCell ref="AB1129:AB1133"/>
    <mergeCell ref="J1130:L1130"/>
    <mergeCell ref="M1130:O1130"/>
    <mergeCell ref="P1130:R1130"/>
    <mergeCell ref="S1130:U1130"/>
    <mergeCell ref="V1130:X1130"/>
    <mergeCell ref="Y1130:AA1130"/>
    <mergeCell ref="A1131:B1131"/>
    <mergeCell ref="E1131:F1132"/>
    <mergeCell ref="G1131:I1132"/>
    <mergeCell ref="J1131:L1132"/>
    <mergeCell ref="M1131:O1132"/>
    <mergeCell ref="P1131:R1132"/>
    <mergeCell ref="S1131:U1132"/>
    <mergeCell ref="V1131:X1132"/>
    <mergeCell ref="Y1131:AA1132"/>
    <mergeCell ref="A1132:D1133"/>
    <mergeCell ref="E1133:F1133"/>
    <mergeCell ref="G1133:I1133"/>
    <mergeCell ref="E1129:F1130"/>
    <mergeCell ref="G1129:I1130"/>
    <mergeCell ref="A1129:D1130"/>
    <mergeCell ref="J1129:R1129"/>
    <mergeCell ref="S1129:AA1129"/>
    <mergeCell ref="J1133:R1133"/>
    <mergeCell ref="S1133:AA1133"/>
    <mergeCell ref="A1123:D1124"/>
    <mergeCell ref="J1123:R1123"/>
    <mergeCell ref="S1123:AA1123"/>
    <mergeCell ref="AB1123:AB1127"/>
    <mergeCell ref="J1124:L1124"/>
    <mergeCell ref="M1124:O1124"/>
    <mergeCell ref="P1124:R1124"/>
    <mergeCell ref="S1124:U1124"/>
    <mergeCell ref="V1124:X1124"/>
    <mergeCell ref="Y1124:AA1124"/>
    <mergeCell ref="A1125:B1125"/>
    <mergeCell ref="E1125:F1126"/>
    <mergeCell ref="G1125:I1126"/>
    <mergeCell ref="J1125:L1126"/>
    <mergeCell ref="M1125:O1126"/>
    <mergeCell ref="P1125:R1126"/>
    <mergeCell ref="S1125:U1126"/>
    <mergeCell ref="V1125:X1126"/>
    <mergeCell ref="Y1125:AA1126"/>
    <mergeCell ref="A1126:D1127"/>
    <mergeCell ref="E1127:F1127"/>
    <mergeCell ref="G1127:I1127"/>
    <mergeCell ref="E1123:F1124"/>
    <mergeCell ref="G1123:I1124"/>
    <mergeCell ref="J1127:R1127"/>
    <mergeCell ref="S1127:AA1127"/>
    <mergeCell ref="AB1117:AB1121"/>
    <mergeCell ref="J1118:L1118"/>
    <mergeCell ref="M1118:O1118"/>
    <mergeCell ref="P1118:R1118"/>
    <mergeCell ref="S1118:U1118"/>
    <mergeCell ref="V1118:X1118"/>
    <mergeCell ref="Y1118:AA1118"/>
    <mergeCell ref="A1119:B1119"/>
    <mergeCell ref="E1119:F1120"/>
    <mergeCell ref="G1119:I1120"/>
    <mergeCell ref="J1119:L1120"/>
    <mergeCell ref="M1119:O1120"/>
    <mergeCell ref="P1119:R1120"/>
    <mergeCell ref="S1119:U1120"/>
    <mergeCell ref="V1119:X1120"/>
    <mergeCell ref="Y1119:AA1120"/>
    <mergeCell ref="A1120:D1121"/>
    <mergeCell ref="E1121:F1121"/>
    <mergeCell ref="G1121:I1121"/>
    <mergeCell ref="E1117:F1118"/>
    <mergeCell ref="G1117:I1118"/>
    <mergeCell ref="A1117:D1118"/>
    <mergeCell ref="J1117:R1117"/>
    <mergeCell ref="S1117:AA1117"/>
    <mergeCell ref="J1121:R1121"/>
    <mergeCell ref="S1121:AA1121"/>
    <mergeCell ref="E1111:F1112"/>
    <mergeCell ref="G1111:I1112"/>
    <mergeCell ref="J1111:R1111"/>
    <mergeCell ref="S1111:AA1111"/>
    <mergeCell ref="AB1111:AB1115"/>
    <mergeCell ref="J1112:L1112"/>
    <mergeCell ref="M1112:O1112"/>
    <mergeCell ref="P1112:R1112"/>
    <mergeCell ref="S1112:U1112"/>
    <mergeCell ref="V1112:X1112"/>
    <mergeCell ref="Y1112:AA1112"/>
    <mergeCell ref="A1113:B1113"/>
    <mergeCell ref="E1113:F1114"/>
    <mergeCell ref="G1113:I1114"/>
    <mergeCell ref="J1113:L1114"/>
    <mergeCell ref="M1113:O1114"/>
    <mergeCell ref="P1113:R1114"/>
    <mergeCell ref="S1113:U1114"/>
    <mergeCell ref="V1113:X1114"/>
    <mergeCell ref="Y1113:AA1114"/>
    <mergeCell ref="A1114:D1115"/>
    <mergeCell ref="E1115:F1115"/>
    <mergeCell ref="G1115:I1115"/>
    <mergeCell ref="J1115:R1115"/>
    <mergeCell ref="S1115:AA1115"/>
    <mergeCell ref="A1111:D1112"/>
    <mergeCell ref="AB1105:AB1109"/>
    <mergeCell ref="J1106:L1106"/>
    <mergeCell ref="M1106:O1106"/>
    <mergeCell ref="P1106:R1106"/>
    <mergeCell ref="S1106:U1106"/>
    <mergeCell ref="V1106:X1106"/>
    <mergeCell ref="Y1106:AA1106"/>
    <mergeCell ref="A1107:B1107"/>
    <mergeCell ref="E1107:F1108"/>
    <mergeCell ref="G1107:I1108"/>
    <mergeCell ref="J1107:L1108"/>
    <mergeCell ref="M1107:O1108"/>
    <mergeCell ref="P1107:R1108"/>
    <mergeCell ref="S1107:U1108"/>
    <mergeCell ref="V1107:X1108"/>
    <mergeCell ref="Y1107:AA1108"/>
    <mergeCell ref="E1109:F1109"/>
    <mergeCell ref="G1109:I1109"/>
    <mergeCell ref="J1109:R1109"/>
    <mergeCell ref="S1109:AA1109"/>
    <mergeCell ref="A1108:D1109"/>
    <mergeCell ref="J1085:R1085"/>
    <mergeCell ref="S1085:AA1085"/>
    <mergeCell ref="E1099:F1100"/>
    <mergeCell ref="G1099:I1100"/>
    <mergeCell ref="J1099:R1099"/>
    <mergeCell ref="S1099:AA1099"/>
    <mergeCell ref="AB1099:AB1103"/>
    <mergeCell ref="J1100:L1100"/>
    <mergeCell ref="M1100:O1100"/>
    <mergeCell ref="P1100:R1100"/>
    <mergeCell ref="S1100:U1100"/>
    <mergeCell ref="V1100:X1100"/>
    <mergeCell ref="Y1100:AA1100"/>
    <mergeCell ref="A1101:B1101"/>
    <mergeCell ref="E1101:F1102"/>
    <mergeCell ref="G1101:I1102"/>
    <mergeCell ref="J1101:L1102"/>
    <mergeCell ref="M1101:O1102"/>
    <mergeCell ref="P1101:R1102"/>
    <mergeCell ref="S1101:U1102"/>
    <mergeCell ref="V1101:X1102"/>
    <mergeCell ref="Y1101:AA1102"/>
    <mergeCell ref="E1103:F1103"/>
    <mergeCell ref="G1103:I1103"/>
    <mergeCell ref="J1103:R1103"/>
    <mergeCell ref="S1103:AA1103"/>
    <mergeCell ref="A1093:D1094"/>
    <mergeCell ref="E1093:F1094"/>
    <mergeCell ref="G1093:I1094"/>
    <mergeCell ref="J1093:R1093"/>
    <mergeCell ref="S1093:AA1093"/>
    <mergeCell ref="AB1093:AB1097"/>
    <mergeCell ref="E1075:F1076"/>
    <mergeCell ref="G1075:I1076"/>
    <mergeCell ref="J1075:R1075"/>
    <mergeCell ref="S1075:AA1075"/>
    <mergeCell ref="AB1075:AB1079"/>
    <mergeCell ref="J1076:L1076"/>
    <mergeCell ref="M1076:O1076"/>
    <mergeCell ref="P1076:R1076"/>
    <mergeCell ref="S1076:U1076"/>
    <mergeCell ref="V1076:X1076"/>
    <mergeCell ref="Y1076:AA1076"/>
    <mergeCell ref="A1077:B1077"/>
    <mergeCell ref="E1077:F1078"/>
    <mergeCell ref="G1077:I1078"/>
    <mergeCell ref="J1077:L1078"/>
    <mergeCell ref="M1077:O1078"/>
    <mergeCell ref="P1077:R1078"/>
    <mergeCell ref="S1077:U1078"/>
    <mergeCell ref="V1077:X1078"/>
    <mergeCell ref="Y1077:AA1078"/>
    <mergeCell ref="E1079:F1079"/>
    <mergeCell ref="G1079:I1079"/>
    <mergeCell ref="J1079:R1079"/>
    <mergeCell ref="S1079:AA1079"/>
    <mergeCell ref="A1075:D1076"/>
    <mergeCell ref="AB1069:AB1073"/>
    <mergeCell ref="J1070:L1070"/>
    <mergeCell ref="M1070:O1070"/>
    <mergeCell ref="P1070:R1070"/>
    <mergeCell ref="S1070:U1070"/>
    <mergeCell ref="V1070:X1070"/>
    <mergeCell ref="Y1070:AA1070"/>
    <mergeCell ref="A1071:B1071"/>
    <mergeCell ref="E1071:F1072"/>
    <mergeCell ref="G1071:I1072"/>
    <mergeCell ref="J1071:L1072"/>
    <mergeCell ref="M1071:O1072"/>
    <mergeCell ref="P1071:R1072"/>
    <mergeCell ref="S1071:U1072"/>
    <mergeCell ref="V1071:X1072"/>
    <mergeCell ref="Y1071:AA1072"/>
    <mergeCell ref="E1073:F1073"/>
    <mergeCell ref="G1073:I1073"/>
    <mergeCell ref="J1073:R1073"/>
    <mergeCell ref="S1073:AA1073"/>
    <mergeCell ref="A1069:D1070"/>
    <mergeCell ref="E1069:F1070"/>
    <mergeCell ref="G1069:I1070"/>
    <mergeCell ref="J1069:R1069"/>
    <mergeCell ref="S1069:AA1069"/>
    <mergeCell ref="A1072:D1073"/>
    <mergeCell ref="E1063:F1064"/>
    <mergeCell ref="G1063:I1064"/>
    <mergeCell ref="J1063:R1063"/>
    <mergeCell ref="S1063:AA1063"/>
    <mergeCell ref="AB1063:AB1067"/>
    <mergeCell ref="J1064:L1064"/>
    <mergeCell ref="M1064:O1064"/>
    <mergeCell ref="P1064:R1064"/>
    <mergeCell ref="S1064:U1064"/>
    <mergeCell ref="V1064:X1064"/>
    <mergeCell ref="Y1064:AA1064"/>
    <mergeCell ref="A1065:B1065"/>
    <mergeCell ref="E1065:F1066"/>
    <mergeCell ref="G1065:I1066"/>
    <mergeCell ref="J1065:L1066"/>
    <mergeCell ref="M1065:O1066"/>
    <mergeCell ref="P1065:R1066"/>
    <mergeCell ref="S1065:U1066"/>
    <mergeCell ref="V1065:X1066"/>
    <mergeCell ref="Y1065:AA1066"/>
    <mergeCell ref="E1067:F1067"/>
    <mergeCell ref="G1067:I1067"/>
    <mergeCell ref="J1067:R1067"/>
    <mergeCell ref="S1067:AA1067"/>
    <mergeCell ref="A1063:D1064"/>
    <mergeCell ref="A1066:D1067"/>
    <mergeCell ref="AB1057:AB1061"/>
    <mergeCell ref="J1058:L1058"/>
    <mergeCell ref="M1058:O1058"/>
    <mergeCell ref="P1058:R1058"/>
    <mergeCell ref="S1058:U1058"/>
    <mergeCell ref="V1058:X1058"/>
    <mergeCell ref="Y1058:AA1058"/>
    <mergeCell ref="A1059:B1059"/>
    <mergeCell ref="E1059:F1060"/>
    <mergeCell ref="G1059:I1060"/>
    <mergeCell ref="J1059:L1060"/>
    <mergeCell ref="M1059:O1060"/>
    <mergeCell ref="P1059:R1060"/>
    <mergeCell ref="S1059:U1060"/>
    <mergeCell ref="V1059:X1060"/>
    <mergeCell ref="Y1059:AA1060"/>
    <mergeCell ref="E1061:F1061"/>
    <mergeCell ref="G1061:I1061"/>
    <mergeCell ref="J1061:R1061"/>
    <mergeCell ref="S1061:AA1061"/>
    <mergeCell ref="A1057:D1058"/>
    <mergeCell ref="E1057:F1058"/>
    <mergeCell ref="G1057:I1058"/>
    <mergeCell ref="J1057:R1057"/>
    <mergeCell ref="S1057:AA1057"/>
    <mergeCell ref="A1060:D1061"/>
    <mergeCell ref="J1051:R1051"/>
    <mergeCell ref="S1051:AA1051"/>
    <mergeCell ref="AB1051:AB1055"/>
    <mergeCell ref="J1052:L1052"/>
    <mergeCell ref="M1052:O1052"/>
    <mergeCell ref="P1052:R1052"/>
    <mergeCell ref="S1052:U1052"/>
    <mergeCell ref="V1052:X1052"/>
    <mergeCell ref="Y1052:AA1052"/>
    <mergeCell ref="A1053:B1053"/>
    <mergeCell ref="E1053:F1054"/>
    <mergeCell ref="G1053:I1054"/>
    <mergeCell ref="J1053:L1054"/>
    <mergeCell ref="M1053:O1054"/>
    <mergeCell ref="P1053:R1054"/>
    <mergeCell ref="S1053:U1054"/>
    <mergeCell ref="V1053:X1054"/>
    <mergeCell ref="Y1053:AA1054"/>
    <mergeCell ref="E1055:F1055"/>
    <mergeCell ref="G1055:I1055"/>
    <mergeCell ref="J1055:R1055"/>
    <mergeCell ref="S1055:AA1055"/>
    <mergeCell ref="A1054:D1055"/>
    <mergeCell ref="A1038:D1039"/>
    <mergeCell ref="J1038:R1038"/>
    <mergeCell ref="S1038:AA1038"/>
    <mergeCell ref="AB1038:AB1042"/>
    <mergeCell ref="J1039:L1039"/>
    <mergeCell ref="M1039:O1039"/>
    <mergeCell ref="P1039:R1039"/>
    <mergeCell ref="S1039:U1039"/>
    <mergeCell ref="V1039:X1039"/>
    <mergeCell ref="Y1039:AA1039"/>
    <mergeCell ref="A1040:B1040"/>
    <mergeCell ref="E1040:F1041"/>
    <mergeCell ref="G1040:I1041"/>
    <mergeCell ref="J1040:L1041"/>
    <mergeCell ref="M1040:O1041"/>
    <mergeCell ref="P1040:R1041"/>
    <mergeCell ref="S1040:U1041"/>
    <mergeCell ref="V1040:X1041"/>
    <mergeCell ref="Y1040:AA1041"/>
    <mergeCell ref="A1041:D1042"/>
    <mergeCell ref="E1042:F1042"/>
    <mergeCell ref="G1042:I1042"/>
    <mergeCell ref="E1038:F1039"/>
    <mergeCell ref="G1038:I1039"/>
    <mergeCell ref="AB1032:AB1036"/>
    <mergeCell ref="J1033:L1033"/>
    <mergeCell ref="M1033:O1033"/>
    <mergeCell ref="P1033:R1033"/>
    <mergeCell ref="S1033:U1033"/>
    <mergeCell ref="V1033:X1033"/>
    <mergeCell ref="Y1033:AA1033"/>
    <mergeCell ref="A1034:B1034"/>
    <mergeCell ref="E1034:F1035"/>
    <mergeCell ref="G1034:I1035"/>
    <mergeCell ref="J1034:L1035"/>
    <mergeCell ref="M1034:O1035"/>
    <mergeCell ref="P1034:R1035"/>
    <mergeCell ref="S1034:U1035"/>
    <mergeCell ref="V1034:X1035"/>
    <mergeCell ref="Y1034:AA1035"/>
    <mergeCell ref="A1035:D1036"/>
    <mergeCell ref="E1036:F1036"/>
    <mergeCell ref="G1036:I1036"/>
    <mergeCell ref="E1032:F1033"/>
    <mergeCell ref="G1032:I1033"/>
    <mergeCell ref="A1032:D1033"/>
    <mergeCell ref="J1032:R1032"/>
    <mergeCell ref="S1032:AA1032"/>
    <mergeCell ref="J1036:R1036"/>
    <mergeCell ref="S1036:AA1036"/>
    <mergeCell ref="A1026:D1027"/>
    <mergeCell ref="J1026:R1026"/>
    <mergeCell ref="S1026:AA1026"/>
    <mergeCell ref="AB1026:AB1030"/>
    <mergeCell ref="J1027:L1027"/>
    <mergeCell ref="M1027:O1027"/>
    <mergeCell ref="P1027:R1027"/>
    <mergeCell ref="S1027:U1027"/>
    <mergeCell ref="V1027:X1027"/>
    <mergeCell ref="Y1027:AA1027"/>
    <mergeCell ref="A1028:B1028"/>
    <mergeCell ref="E1028:F1029"/>
    <mergeCell ref="G1028:I1029"/>
    <mergeCell ref="J1028:L1029"/>
    <mergeCell ref="M1028:O1029"/>
    <mergeCell ref="P1028:R1029"/>
    <mergeCell ref="S1028:U1029"/>
    <mergeCell ref="V1028:X1029"/>
    <mergeCell ref="Y1028:AA1029"/>
    <mergeCell ref="A1029:D1030"/>
    <mergeCell ref="E1030:F1030"/>
    <mergeCell ref="G1030:I1030"/>
    <mergeCell ref="E1026:F1027"/>
    <mergeCell ref="G1026:I1027"/>
    <mergeCell ref="J1030:R1030"/>
    <mergeCell ref="S1030:AA1030"/>
    <mergeCell ref="AB1020:AB1024"/>
    <mergeCell ref="J1021:L1021"/>
    <mergeCell ref="M1021:O1021"/>
    <mergeCell ref="P1021:R1021"/>
    <mergeCell ref="S1021:U1021"/>
    <mergeCell ref="V1021:X1021"/>
    <mergeCell ref="Y1021:AA1021"/>
    <mergeCell ref="A1022:B1022"/>
    <mergeCell ref="E1022:F1023"/>
    <mergeCell ref="G1022:I1023"/>
    <mergeCell ref="J1022:L1023"/>
    <mergeCell ref="M1022:O1023"/>
    <mergeCell ref="P1022:R1023"/>
    <mergeCell ref="S1022:U1023"/>
    <mergeCell ref="V1022:X1023"/>
    <mergeCell ref="Y1022:AA1023"/>
    <mergeCell ref="A1023:D1024"/>
    <mergeCell ref="E1024:F1024"/>
    <mergeCell ref="G1024:I1024"/>
    <mergeCell ref="E1020:F1021"/>
    <mergeCell ref="G1020:I1021"/>
    <mergeCell ref="A1020:D1021"/>
    <mergeCell ref="J1020:R1020"/>
    <mergeCell ref="S1020:AA1020"/>
    <mergeCell ref="J1024:R1024"/>
    <mergeCell ref="S1024:AA1024"/>
    <mergeCell ref="A1014:D1015"/>
    <mergeCell ref="J1014:R1014"/>
    <mergeCell ref="S1014:AA1014"/>
    <mergeCell ref="AB1014:AB1018"/>
    <mergeCell ref="J1015:L1015"/>
    <mergeCell ref="M1015:O1015"/>
    <mergeCell ref="P1015:R1015"/>
    <mergeCell ref="S1015:U1015"/>
    <mergeCell ref="V1015:X1015"/>
    <mergeCell ref="Y1015:AA1015"/>
    <mergeCell ref="A1016:B1016"/>
    <mergeCell ref="E1016:F1017"/>
    <mergeCell ref="G1016:I1017"/>
    <mergeCell ref="J1016:L1017"/>
    <mergeCell ref="M1016:O1017"/>
    <mergeCell ref="P1016:R1017"/>
    <mergeCell ref="S1016:U1017"/>
    <mergeCell ref="V1016:X1017"/>
    <mergeCell ref="Y1016:AA1017"/>
    <mergeCell ref="A1017:D1018"/>
    <mergeCell ref="E1018:F1018"/>
    <mergeCell ref="G1018:I1018"/>
    <mergeCell ref="E1014:F1015"/>
    <mergeCell ref="G1014:I1015"/>
    <mergeCell ref="J1018:R1018"/>
    <mergeCell ref="S1018:AA1018"/>
    <mergeCell ref="AB1008:AB1012"/>
    <mergeCell ref="J1009:L1009"/>
    <mergeCell ref="M1009:O1009"/>
    <mergeCell ref="P1009:R1009"/>
    <mergeCell ref="S1009:U1009"/>
    <mergeCell ref="V1009:X1009"/>
    <mergeCell ref="Y1009:AA1009"/>
    <mergeCell ref="A1010:B1010"/>
    <mergeCell ref="E1010:F1011"/>
    <mergeCell ref="G1010:I1011"/>
    <mergeCell ref="J1010:L1011"/>
    <mergeCell ref="M1010:O1011"/>
    <mergeCell ref="P1010:R1011"/>
    <mergeCell ref="S1010:U1011"/>
    <mergeCell ref="V1010:X1011"/>
    <mergeCell ref="Y1010:AA1011"/>
    <mergeCell ref="A1011:D1012"/>
    <mergeCell ref="E1012:F1012"/>
    <mergeCell ref="G1012:I1012"/>
    <mergeCell ref="E1008:F1009"/>
    <mergeCell ref="G1008:I1009"/>
    <mergeCell ref="A1008:D1009"/>
    <mergeCell ref="J1008:R1008"/>
    <mergeCell ref="S1008:AA1008"/>
    <mergeCell ref="J1012:R1012"/>
    <mergeCell ref="S1012:AA1012"/>
    <mergeCell ref="E1002:F1003"/>
    <mergeCell ref="G1002:I1003"/>
    <mergeCell ref="J1002:R1002"/>
    <mergeCell ref="S1002:AA1002"/>
    <mergeCell ref="AB1002:AB1006"/>
    <mergeCell ref="J1003:L1003"/>
    <mergeCell ref="M1003:O1003"/>
    <mergeCell ref="P1003:R1003"/>
    <mergeCell ref="S1003:U1003"/>
    <mergeCell ref="V1003:X1003"/>
    <mergeCell ref="Y1003:AA1003"/>
    <mergeCell ref="A1004:B1004"/>
    <mergeCell ref="E1004:F1005"/>
    <mergeCell ref="G1004:I1005"/>
    <mergeCell ref="J1004:L1005"/>
    <mergeCell ref="M1004:O1005"/>
    <mergeCell ref="P1004:R1005"/>
    <mergeCell ref="S1004:U1005"/>
    <mergeCell ref="V1004:X1005"/>
    <mergeCell ref="Y1004:AA1005"/>
    <mergeCell ref="A1005:D1006"/>
    <mergeCell ref="E1006:F1006"/>
    <mergeCell ref="G1006:I1006"/>
    <mergeCell ref="J1006:R1006"/>
    <mergeCell ref="S1006:AA1006"/>
    <mergeCell ref="A1002:D1003"/>
    <mergeCell ref="AB996:AB1000"/>
    <mergeCell ref="J997:L997"/>
    <mergeCell ref="M997:O997"/>
    <mergeCell ref="P997:R997"/>
    <mergeCell ref="S997:U997"/>
    <mergeCell ref="V997:X997"/>
    <mergeCell ref="Y997:AA997"/>
    <mergeCell ref="A998:B998"/>
    <mergeCell ref="E998:F999"/>
    <mergeCell ref="G998:I999"/>
    <mergeCell ref="J998:L999"/>
    <mergeCell ref="M998:O999"/>
    <mergeCell ref="P998:R999"/>
    <mergeCell ref="S998:U999"/>
    <mergeCell ref="V998:X999"/>
    <mergeCell ref="Y998:AA999"/>
    <mergeCell ref="E1000:F1000"/>
    <mergeCell ref="G1000:I1000"/>
    <mergeCell ref="J1000:R1000"/>
    <mergeCell ref="S1000:AA1000"/>
    <mergeCell ref="A999:D1000"/>
    <mergeCell ref="J988:R988"/>
    <mergeCell ref="S988:AA988"/>
    <mergeCell ref="E990:F991"/>
    <mergeCell ref="G990:I991"/>
    <mergeCell ref="J990:R990"/>
    <mergeCell ref="S990:AA990"/>
    <mergeCell ref="AB990:AB994"/>
    <mergeCell ref="J991:L991"/>
    <mergeCell ref="M991:O991"/>
    <mergeCell ref="P991:R991"/>
    <mergeCell ref="S991:U991"/>
    <mergeCell ref="V991:X991"/>
    <mergeCell ref="Y991:AA991"/>
    <mergeCell ref="A992:B992"/>
    <mergeCell ref="E992:F993"/>
    <mergeCell ref="G992:I993"/>
    <mergeCell ref="J992:L993"/>
    <mergeCell ref="M992:O993"/>
    <mergeCell ref="P992:R993"/>
    <mergeCell ref="S992:U993"/>
    <mergeCell ref="V992:X993"/>
    <mergeCell ref="Y992:AA993"/>
    <mergeCell ref="E994:F994"/>
    <mergeCell ref="G994:I994"/>
    <mergeCell ref="J994:R994"/>
    <mergeCell ref="S994:AA994"/>
    <mergeCell ref="E966:F967"/>
    <mergeCell ref="G966:I967"/>
    <mergeCell ref="J966:R966"/>
    <mergeCell ref="S966:AA966"/>
    <mergeCell ref="AB966:AB970"/>
    <mergeCell ref="J967:L967"/>
    <mergeCell ref="M967:O967"/>
    <mergeCell ref="P967:R967"/>
    <mergeCell ref="S967:U967"/>
    <mergeCell ref="V967:X967"/>
    <mergeCell ref="Y967:AA967"/>
    <mergeCell ref="A968:B968"/>
    <mergeCell ref="E968:F969"/>
    <mergeCell ref="G968:I969"/>
    <mergeCell ref="J968:L969"/>
    <mergeCell ref="M968:O969"/>
    <mergeCell ref="P968:R969"/>
    <mergeCell ref="S968:U969"/>
    <mergeCell ref="V968:X969"/>
    <mergeCell ref="Y968:AA969"/>
    <mergeCell ref="E970:F970"/>
    <mergeCell ref="G970:I970"/>
    <mergeCell ref="J970:R970"/>
    <mergeCell ref="S970:AA970"/>
    <mergeCell ref="A966:D967"/>
    <mergeCell ref="AB960:AB964"/>
    <mergeCell ref="J961:L961"/>
    <mergeCell ref="M961:O961"/>
    <mergeCell ref="P961:R961"/>
    <mergeCell ref="S961:U961"/>
    <mergeCell ref="V961:X961"/>
    <mergeCell ref="Y961:AA961"/>
    <mergeCell ref="A962:B962"/>
    <mergeCell ref="E962:F963"/>
    <mergeCell ref="G962:I963"/>
    <mergeCell ref="J962:L963"/>
    <mergeCell ref="M962:O963"/>
    <mergeCell ref="P962:R963"/>
    <mergeCell ref="S962:U963"/>
    <mergeCell ref="V962:X963"/>
    <mergeCell ref="Y962:AA963"/>
    <mergeCell ref="E964:F964"/>
    <mergeCell ref="G964:I964"/>
    <mergeCell ref="J964:R964"/>
    <mergeCell ref="S964:AA964"/>
    <mergeCell ref="A960:D961"/>
    <mergeCell ref="E960:F961"/>
    <mergeCell ref="G960:I961"/>
    <mergeCell ref="J960:R960"/>
    <mergeCell ref="S960:AA960"/>
    <mergeCell ref="A963:D964"/>
    <mergeCell ref="E954:F955"/>
    <mergeCell ref="G954:I955"/>
    <mergeCell ref="J954:R954"/>
    <mergeCell ref="S954:AA954"/>
    <mergeCell ref="AB954:AB958"/>
    <mergeCell ref="J955:L955"/>
    <mergeCell ref="M955:O955"/>
    <mergeCell ref="P955:R955"/>
    <mergeCell ref="S955:U955"/>
    <mergeCell ref="V955:X955"/>
    <mergeCell ref="Y955:AA955"/>
    <mergeCell ref="A956:B956"/>
    <mergeCell ref="E956:F957"/>
    <mergeCell ref="G956:I957"/>
    <mergeCell ref="J956:L957"/>
    <mergeCell ref="M956:O957"/>
    <mergeCell ref="P956:R957"/>
    <mergeCell ref="S956:U957"/>
    <mergeCell ref="V956:X957"/>
    <mergeCell ref="Y956:AA957"/>
    <mergeCell ref="E958:F958"/>
    <mergeCell ref="G958:I958"/>
    <mergeCell ref="J958:R958"/>
    <mergeCell ref="S958:AA958"/>
    <mergeCell ref="A954:D955"/>
    <mergeCell ref="A957:D958"/>
    <mergeCell ref="AB948:AB952"/>
    <mergeCell ref="J949:L949"/>
    <mergeCell ref="M949:O949"/>
    <mergeCell ref="P949:R949"/>
    <mergeCell ref="S949:U949"/>
    <mergeCell ref="V949:X949"/>
    <mergeCell ref="Y949:AA949"/>
    <mergeCell ref="A950:B950"/>
    <mergeCell ref="E950:F951"/>
    <mergeCell ref="G950:I951"/>
    <mergeCell ref="J950:L951"/>
    <mergeCell ref="M950:O951"/>
    <mergeCell ref="P950:R951"/>
    <mergeCell ref="S950:U951"/>
    <mergeCell ref="V950:X951"/>
    <mergeCell ref="Y950:AA951"/>
    <mergeCell ref="E952:F952"/>
    <mergeCell ref="G952:I952"/>
    <mergeCell ref="J952:R952"/>
    <mergeCell ref="S952:AA952"/>
    <mergeCell ref="A948:D949"/>
    <mergeCell ref="E948:F949"/>
    <mergeCell ref="G948:I949"/>
    <mergeCell ref="J948:R948"/>
    <mergeCell ref="S948:AA948"/>
    <mergeCell ref="A951:D952"/>
    <mergeCell ref="E942:F943"/>
    <mergeCell ref="G942:I943"/>
    <mergeCell ref="J942:R942"/>
    <mergeCell ref="S942:AA942"/>
    <mergeCell ref="AB942:AB946"/>
    <mergeCell ref="J943:L943"/>
    <mergeCell ref="M943:O943"/>
    <mergeCell ref="P943:R943"/>
    <mergeCell ref="S943:U943"/>
    <mergeCell ref="V943:X943"/>
    <mergeCell ref="Y943:AA943"/>
    <mergeCell ref="A944:B944"/>
    <mergeCell ref="E944:F945"/>
    <mergeCell ref="G944:I945"/>
    <mergeCell ref="J944:L945"/>
    <mergeCell ref="M944:O945"/>
    <mergeCell ref="P944:R945"/>
    <mergeCell ref="S944:U945"/>
    <mergeCell ref="V944:X945"/>
    <mergeCell ref="Y944:AA945"/>
    <mergeCell ref="E946:F946"/>
    <mergeCell ref="G946:I946"/>
    <mergeCell ref="J946:R946"/>
    <mergeCell ref="S946:AA946"/>
    <mergeCell ref="A942:D943"/>
    <mergeCell ref="A945:D946"/>
    <mergeCell ref="AB936:AB940"/>
    <mergeCell ref="J937:L937"/>
    <mergeCell ref="M937:O937"/>
    <mergeCell ref="P937:R937"/>
    <mergeCell ref="S937:U937"/>
    <mergeCell ref="V937:X937"/>
    <mergeCell ref="Y937:AA937"/>
    <mergeCell ref="A938:B938"/>
    <mergeCell ref="E938:F939"/>
    <mergeCell ref="G938:I939"/>
    <mergeCell ref="J938:L939"/>
    <mergeCell ref="M938:O939"/>
    <mergeCell ref="P938:R939"/>
    <mergeCell ref="S938:U939"/>
    <mergeCell ref="V938:X939"/>
    <mergeCell ref="Y938:AA939"/>
    <mergeCell ref="E940:F940"/>
    <mergeCell ref="G940:I940"/>
    <mergeCell ref="J940:R940"/>
    <mergeCell ref="S940:AA940"/>
    <mergeCell ref="A936:D937"/>
    <mergeCell ref="E936:F937"/>
    <mergeCell ref="G936:I937"/>
    <mergeCell ref="J936:R936"/>
    <mergeCell ref="S936:AA936"/>
    <mergeCell ref="A939:D940"/>
    <mergeCell ref="A929:AB929"/>
    <mergeCell ref="E930:F931"/>
    <mergeCell ref="G930:I931"/>
    <mergeCell ref="J930:R930"/>
    <mergeCell ref="S930:AA930"/>
    <mergeCell ref="AB930:AB934"/>
    <mergeCell ref="J931:L931"/>
    <mergeCell ref="M931:O931"/>
    <mergeCell ref="P931:R931"/>
    <mergeCell ref="S931:U931"/>
    <mergeCell ref="V931:X931"/>
    <mergeCell ref="Y931:AA931"/>
    <mergeCell ref="A932:B932"/>
    <mergeCell ref="E932:F933"/>
    <mergeCell ref="G932:I933"/>
    <mergeCell ref="J932:L933"/>
    <mergeCell ref="M932:O933"/>
    <mergeCell ref="P932:R933"/>
    <mergeCell ref="S932:U933"/>
    <mergeCell ref="V932:X933"/>
    <mergeCell ref="Y932:AA933"/>
    <mergeCell ref="E934:F934"/>
    <mergeCell ref="G934:I934"/>
    <mergeCell ref="J934:R934"/>
    <mergeCell ref="S934:AA934"/>
    <mergeCell ref="A930:D931"/>
    <mergeCell ref="A933:D934"/>
    <mergeCell ref="AB923:AB927"/>
    <mergeCell ref="J924:L924"/>
    <mergeCell ref="M924:O924"/>
    <mergeCell ref="P924:R924"/>
    <mergeCell ref="S924:U924"/>
    <mergeCell ref="V924:X924"/>
    <mergeCell ref="Y924:AA924"/>
    <mergeCell ref="A925:B925"/>
    <mergeCell ref="E925:F926"/>
    <mergeCell ref="G925:I926"/>
    <mergeCell ref="J925:L926"/>
    <mergeCell ref="M925:O926"/>
    <mergeCell ref="P925:R926"/>
    <mergeCell ref="S925:U926"/>
    <mergeCell ref="V925:X926"/>
    <mergeCell ref="Y925:AA926"/>
    <mergeCell ref="A926:D927"/>
    <mergeCell ref="E927:F927"/>
    <mergeCell ref="G927:I927"/>
    <mergeCell ref="E923:F924"/>
    <mergeCell ref="G923:I924"/>
    <mergeCell ref="A923:D924"/>
    <mergeCell ref="J923:R923"/>
    <mergeCell ref="S923:AA923"/>
    <mergeCell ref="J927:R927"/>
    <mergeCell ref="S927:AA927"/>
    <mergeCell ref="A917:D918"/>
    <mergeCell ref="J917:R917"/>
    <mergeCell ref="S917:AA917"/>
    <mergeCell ref="AB917:AB921"/>
    <mergeCell ref="J918:L918"/>
    <mergeCell ref="M918:O918"/>
    <mergeCell ref="P918:R918"/>
    <mergeCell ref="S918:U918"/>
    <mergeCell ref="V918:X918"/>
    <mergeCell ref="Y918:AA918"/>
    <mergeCell ref="A919:B919"/>
    <mergeCell ref="E919:F920"/>
    <mergeCell ref="G919:I920"/>
    <mergeCell ref="J919:L920"/>
    <mergeCell ref="M919:O920"/>
    <mergeCell ref="P919:R920"/>
    <mergeCell ref="S919:U920"/>
    <mergeCell ref="V919:X920"/>
    <mergeCell ref="Y919:AA920"/>
    <mergeCell ref="A920:D921"/>
    <mergeCell ref="E921:F921"/>
    <mergeCell ref="G921:I921"/>
    <mergeCell ref="E917:F918"/>
    <mergeCell ref="G917:I918"/>
    <mergeCell ref="J921:R921"/>
    <mergeCell ref="S921:AA921"/>
    <mergeCell ref="AB911:AB915"/>
    <mergeCell ref="J912:L912"/>
    <mergeCell ref="M912:O912"/>
    <mergeCell ref="P912:R912"/>
    <mergeCell ref="S912:U912"/>
    <mergeCell ref="V912:X912"/>
    <mergeCell ref="Y912:AA912"/>
    <mergeCell ref="A913:B913"/>
    <mergeCell ref="E913:F914"/>
    <mergeCell ref="G913:I914"/>
    <mergeCell ref="J913:L914"/>
    <mergeCell ref="M913:O914"/>
    <mergeCell ref="P913:R914"/>
    <mergeCell ref="S913:U914"/>
    <mergeCell ref="V913:X914"/>
    <mergeCell ref="Y913:AA914"/>
    <mergeCell ref="A914:D915"/>
    <mergeCell ref="E915:F915"/>
    <mergeCell ref="G915:I915"/>
    <mergeCell ref="J915:R915"/>
    <mergeCell ref="S915:AA915"/>
    <mergeCell ref="A905:D906"/>
    <mergeCell ref="J905:R905"/>
    <mergeCell ref="S905:AA905"/>
    <mergeCell ref="AB905:AB909"/>
    <mergeCell ref="J906:L906"/>
    <mergeCell ref="M906:O906"/>
    <mergeCell ref="P906:R906"/>
    <mergeCell ref="S906:U906"/>
    <mergeCell ref="V906:X906"/>
    <mergeCell ref="Y906:AA906"/>
    <mergeCell ref="A907:B907"/>
    <mergeCell ref="E907:F908"/>
    <mergeCell ref="G907:I908"/>
    <mergeCell ref="J907:L908"/>
    <mergeCell ref="M907:O908"/>
    <mergeCell ref="P907:R908"/>
    <mergeCell ref="S907:U908"/>
    <mergeCell ref="V907:X908"/>
    <mergeCell ref="Y907:AA908"/>
    <mergeCell ref="A908:D909"/>
    <mergeCell ref="E909:F909"/>
    <mergeCell ref="G909:I909"/>
    <mergeCell ref="AB899:AB903"/>
    <mergeCell ref="J900:L900"/>
    <mergeCell ref="M900:O900"/>
    <mergeCell ref="P900:R900"/>
    <mergeCell ref="S900:U900"/>
    <mergeCell ref="V900:X900"/>
    <mergeCell ref="Y900:AA900"/>
    <mergeCell ref="A901:B901"/>
    <mergeCell ref="E901:F902"/>
    <mergeCell ref="G901:I902"/>
    <mergeCell ref="J901:L902"/>
    <mergeCell ref="M901:O902"/>
    <mergeCell ref="P901:R902"/>
    <mergeCell ref="S901:U902"/>
    <mergeCell ref="V901:X902"/>
    <mergeCell ref="Y901:AA902"/>
    <mergeCell ref="A902:D903"/>
    <mergeCell ref="E903:F903"/>
    <mergeCell ref="G903:I903"/>
    <mergeCell ref="A814:AB814"/>
    <mergeCell ref="A893:D894"/>
    <mergeCell ref="E893:F894"/>
    <mergeCell ref="G893:I894"/>
    <mergeCell ref="J893:R893"/>
    <mergeCell ref="S893:AA893"/>
    <mergeCell ref="AB893:AB897"/>
    <mergeCell ref="J894:L894"/>
    <mergeCell ref="M894:O894"/>
    <mergeCell ref="P894:R894"/>
    <mergeCell ref="S894:U894"/>
    <mergeCell ref="V894:X894"/>
    <mergeCell ref="Y894:AA894"/>
    <mergeCell ref="A895:B895"/>
    <mergeCell ref="E895:F896"/>
    <mergeCell ref="G895:I896"/>
    <mergeCell ref="J895:L896"/>
    <mergeCell ref="M895:O896"/>
    <mergeCell ref="P895:R896"/>
    <mergeCell ref="S895:U896"/>
    <mergeCell ref="V895:X896"/>
    <mergeCell ref="Y895:AA896"/>
    <mergeCell ref="A896:D897"/>
    <mergeCell ref="E897:F897"/>
    <mergeCell ref="G897:I897"/>
    <mergeCell ref="A815:D816"/>
    <mergeCell ref="E815:F816"/>
    <mergeCell ref="G815:I816"/>
    <mergeCell ref="J815:R815"/>
    <mergeCell ref="S815:AA815"/>
    <mergeCell ref="AB815:AB819"/>
    <mergeCell ref="J816:L816"/>
    <mergeCell ref="AB693:AB697"/>
    <mergeCell ref="J694:L694"/>
    <mergeCell ref="M694:O694"/>
    <mergeCell ref="P694:R694"/>
    <mergeCell ref="S694:U694"/>
    <mergeCell ref="V694:X694"/>
    <mergeCell ref="Y694:AA694"/>
    <mergeCell ref="A695:B695"/>
    <mergeCell ref="E695:F696"/>
    <mergeCell ref="G695:I696"/>
    <mergeCell ref="J695:L696"/>
    <mergeCell ref="M695:O696"/>
    <mergeCell ref="P695:R696"/>
    <mergeCell ref="S695:U696"/>
    <mergeCell ref="V695:X696"/>
    <mergeCell ref="Y695:AA696"/>
    <mergeCell ref="A696:D697"/>
    <mergeCell ref="E697:F697"/>
    <mergeCell ref="G697:I697"/>
    <mergeCell ref="J697:R697"/>
    <mergeCell ref="S697:AA697"/>
    <mergeCell ref="A687:D688"/>
    <mergeCell ref="E687:F688"/>
    <mergeCell ref="G687:I688"/>
    <mergeCell ref="J687:R687"/>
    <mergeCell ref="S687:AA687"/>
    <mergeCell ref="AB687:AB691"/>
    <mergeCell ref="J688:L688"/>
    <mergeCell ref="M688:O688"/>
    <mergeCell ref="P688:R688"/>
    <mergeCell ref="S688:U688"/>
    <mergeCell ref="V688:X688"/>
    <mergeCell ref="Y688:AA688"/>
    <mergeCell ref="A689:B689"/>
    <mergeCell ref="E689:F690"/>
    <mergeCell ref="G689:I690"/>
    <mergeCell ref="J689:L690"/>
    <mergeCell ref="M689:O690"/>
    <mergeCell ref="P689:R690"/>
    <mergeCell ref="S689:U690"/>
    <mergeCell ref="V689:X690"/>
    <mergeCell ref="Y689:AA690"/>
    <mergeCell ref="A690:D691"/>
    <mergeCell ref="E691:F691"/>
    <mergeCell ref="G691:I691"/>
    <mergeCell ref="J691:R691"/>
    <mergeCell ref="S691:AA691"/>
    <mergeCell ref="AB681:AB685"/>
    <mergeCell ref="J682:L682"/>
    <mergeCell ref="M682:O682"/>
    <mergeCell ref="P682:R682"/>
    <mergeCell ref="S682:U682"/>
    <mergeCell ref="V682:X682"/>
    <mergeCell ref="Y682:AA682"/>
    <mergeCell ref="A683:B683"/>
    <mergeCell ref="E683:F684"/>
    <mergeCell ref="G683:I684"/>
    <mergeCell ref="J683:L684"/>
    <mergeCell ref="M683:O684"/>
    <mergeCell ref="P683:R684"/>
    <mergeCell ref="S683:U684"/>
    <mergeCell ref="V683:X684"/>
    <mergeCell ref="Y683:AA684"/>
    <mergeCell ref="A684:D685"/>
    <mergeCell ref="E685:F685"/>
    <mergeCell ref="G685:I685"/>
    <mergeCell ref="J685:R685"/>
    <mergeCell ref="S685:AA685"/>
    <mergeCell ref="AB597:AB601"/>
    <mergeCell ref="J598:L598"/>
    <mergeCell ref="M598:O598"/>
    <mergeCell ref="P598:R598"/>
    <mergeCell ref="S598:U598"/>
    <mergeCell ref="A675:D676"/>
    <mergeCell ref="E675:F676"/>
    <mergeCell ref="G675:I676"/>
    <mergeCell ref="J675:R675"/>
    <mergeCell ref="S675:AA675"/>
    <mergeCell ref="AB675:AB679"/>
    <mergeCell ref="J676:L676"/>
    <mergeCell ref="M676:O676"/>
    <mergeCell ref="P676:R676"/>
    <mergeCell ref="S676:U676"/>
    <mergeCell ref="V676:X676"/>
    <mergeCell ref="Y676:AA676"/>
    <mergeCell ref="A677:B677"/>
    <mergeCell ref="E677:F678"/>
    <mergeCell ref="G677:I678"/>
    <mergeCell ref="J677:L678"/>
    <mergeCell ref="M677:O678"/>
    <mergeCell ref="P677:R678"/>
    <mergeCell ref="S677:U678"/>
    <mergeCell ref="V677:X678"/>
    <mergeCell ref="Y677:AA678"/>
    <mergeCell ref="A678:D679"/>
    <mergeCell ref="E679:F679"/>
    <mergeCell ref="G679:I679"/>
    <mergeCell ref="J679:R679"/>
    <mergeCell ref="S679:AA679"/>
    <mergeCell ref="A669:D670"/>
    <mergeCell ref="E669:F670"/>
    <mergeCell ref="G669:I670"/>
    <mergeCell ref="J669:R669"/>
    <mergeCell ref="S669:AA669"/>
    <mergeCell ref="AB669:AB673"/>
    <mergeCell ref="J670:L670"/>
    <mergeCell ref="M670:O670"/>
    <mergeCell ref="P670:R670"/>
    <mergeCell ref="S670:U670"/>
    <mergeCell ref="V670:X670"/>
    <mergeCell ref="Y670:AA670"/>
    <mergeCell ref="A671:B671"/>
    <mergeCell ref="E671:F672"/>
    <mergeCell ref="G671:I672"/>
    <mergeCell ref="J671:L672"/>
    <mergeCell ref="M671:O672"/>
    <mergeCell ref="P671:R672"/>
    <mergeCell ref="S671:U672"/>
    <mergeCell ref="V671:X672"/>
    <mergeCell ref="Y671:AA672"/>
    <mergeCell ref="A672:D673"/>
    <mergeCell ref="E673:F673"/>
    <mergeCell ref="G673:I673"/>
    <mergeCell ref="J673:R673"/>
    <mergeCell ref="S673:AA673"/>
    <mergeCell ref="AB578:AB582"/>
    <mergeCell ref="J579:L579"/>
    <mergeCell ref="M579:O579"/>
    <mergeCell ref="P579:R579"/>
    <mergeCell ref="S579:U579"/>
    <mergeCell ref="V579:X579"/>
    <mergeCell ref="Y579:AA579"/>
    <mergeCell ref="A580:B580"/>
    <mergeCell ref="E580:F581"/>
    <mergeCell ref="G580:I581"/>
    <mergeCell ref="J580:L581"/>
    <mergeCell ref="M580:O581"/>
    <mergeCell ref="P580:R581"/>
    <mergeCell ref="S580:U581"/>
    <mergeCell ref="V580:X581"/>
    <mergeCell ref="Y580:AA581"/>
    <mergeCell ref="A581:D582"/>
    <mergeCell ref="E582:F582"/>
    <mergeCell ref="G582:I582"/>
    <mergeCell ref="J582:R582"/>
    <mergeCell ref="S582:AA582"/>
    <mergeCell ref="AB572:AB576"/>
    <mergeCell ref="J573:L573"/>
    <mergeCell ref="M573:O573"/>
    <mergeCell ref="P573:R573"/>
    <mergeCell ref="S573:U573"/>
    <mergeCell ref="V573:X573"/>
    <mergeCell ref="Y573:AA573"/>
    <mergeCell ref="A574:B574"/>
    <mergeCell ref="E574:F575"/>
    <mergeCell ref="G574:I575"/>
    <mergeCell ref="J574:L575"/>
    <mergeCell ref="M574:O575"/>
    <mergeCell ref="P574:R575"/>
    <mergeCell ref="S574:U575"/>
    <mergeCell ref="V574:X575"/>
    <mergeCell ref="Y574:AA575"/>
    <mergeCell ref="A575:D576"/>
    <mergeCell ref="E576:F576"/>
    <mergeCell ref="G576:I576"/>
    <mergeCell ref="J576:R576"/>
    <mergeCell ref="S576:AA576"/>
    <mergeCell ref="AB566:AB570"/>
    <mergeCell ref="J567:L567"/>
    <mergeCell ref="M567:O567"/>
    <mergeCell ref="P567:R567"/>
    <mergeCell ref="S567:U567"/>
    <mergeCell ref="V567:X567"/>
    <mergeCell ref="Y567:AA567"/>
    <mergeCell ref="A568:B568"/>
    <mergeCell ref="E568:F569"/>
    <mergeCell ref="G568:I569"/>
    <mergeCell ref="J568:L569"/>
    <mergeCell ref="M568:O569"/>
    <mergeCell ref="P568:R569"/>
    <mergeCell ref="S568:U569"/>
    <mergeCell ref="V568:X569"/>
    <mergeCell ref="Y568:AA569"/>
    <mergeCell ref="A569:D570"/>
    <mergeCell ref="E570:F570"/>
    <mergeCell ref="G570:I570"/>
    <mergeCell ref="J570:R570"/>
    <mergeCell ref="S570:AA570"/>
    <mergeCell ref="A469:AB469"/>
    <mergeCell ref="A560:D561"/>
    <mergeCell ref="E560:F561"/>
    <mergeCell ref="G560:I561"/>
    <mergeCell ref="J560:R560"/>
    <mergeCell ref="S560:AA560"/>
    <mergeCell ref="AB560:AB564"/>
    <mergeCell ref="J561:L561"/>
    <mergeCell ref="M561:O561"/>
    <mergeCell ref="P561:R561"/>
    <mergeCell ref="S561:U561"/>
    <mergeCell ref="V561:X561"/>
    <mergeCell ref="Y561:AA561"/>
    <mergeCell ref="A562:B562"/>
    <mergeCell ref="E562:F563"/>
    <mergeCell ref="G562:I563"/>
    <mergeCell ref="J562:L563"/>
    <mergeCell ref="M562:O563"/>
    <mergeCell ref="P562:R563"/>
    <mergeCell ref="S562:U563"/>
    <mergeCell ref="V562:X563"/>
    <mergeCell ref="Y562:AA563"/>
    <mergeCell ref="A563:D564"/>
    <mergeCell ref="E564:F564"/>
    <mergeCell ref="G564:I564"/>
    <mergeCell ref="J564:R564"/>
    <mergeCell ref="S564:AA564"/>
    <mergeCell ref="AB470:AB474"/>
    <mergeCell ref="J471:L471"/>
    <mergeCell ref="M471:O471"/>
    <mergeCell ref="P471:R471"/>
    <mergeCell ref="S471:U471"/>
    <mergeCell ref="AB463:AB467"/>
    <mergeCell ref="J464:L464"/>
    <mergeCell ref="M464:O464"/>
    <mergeCell ref="P464:R464"/>
    <mergeCell ref="S464:U464"/>
    <mergeCell ref="V464:X464"/>
    <mergeCell ref="Y464:AA464"/>
    <mergeCell ref="A465:B465"/>
    <mergeCell ref="E465:F466"/>
    <mergeCell ref="G465:I466"/>
    <mergeCell ref="J465:L466"/>
    <mergeCell ref="M465:O466"/>
    <mergeCell ref="P465:R466"/>
    <mergeCell ref="S465:U466"/>
    <mergeCell ref="V465:X466"/>
    <mergeCell ref="Y465:AA466"/>
    <mergeCell ref="A466:D467"/>
    <mergeCell ref="E467:F467"/>
    <mergeCell ref="G467:I467"/>
    <mergeCell ref="J467:R467"/>
    <mergeCell ref="S467:AA467"/>
    <mergeCell ref="A457:D458"/>
    <mergeCell ref="E457:F458"/>
    <mergeCell ref="G457:I458"/>
    <mergeCell ref="J457:R457"/>
    <mergeCell ref="S457:AA457"/>
    <mergeCell ref="AB457:AB461"/>
    <mergeCell ref="J458:L458"/>
    <mergeCell ref="M458:O458"/>
    <mergeCell ref="P458:R458"/>
    <mergeCell ref="S458:U458"/>
    <mergeCell ref="V458:X458"/>
    <mergeCell ref="Y458:AA458"/>
    <mergeCell ref="A459:B459"/>
    <mergeCell ref="E459:F460"/>
    <mergeCell ref="G459:I460"/>
    <mergeCell ref="J459:L460"/>
    <mergeCell ref="M459:O460"/>
    <mergeCell ref="P459:R460"/>
    <mergeCell ref="S459:U460"/>
    <mergeCell ref="V459:X460"/>
    <mergeCell ref="Y459:AA460"/>
    <mergeCell ref="A460:D461"/>
    <mergeCell ref="E461:F461"/>
    <mergeCell ref="G461:I461"/>
    <mergeCell ref="J461:R461"/>
    <mergeCell ref="S461:AA461"/>
    <mergeCell ref="A354:AB354"/>
    <mergeCell ref="A451:D452"/>
    <mergeCell ref="E451:F452"/>
    <mergeCell ref="G451:I452"/>
    <mergeCell ref="J451:R451"/>
    <mergeCell ref="S451:AA451"/>
    <mergeCell ref="AB451:AB455"/>
    <mergeCell ref="J452:L452"/>
    <mergeCell ref="M452:O452"/>
    <mergeCell ref="P452:R452"/>
    <mergeCell ref="S452:U452"/>
    <mergeCell ref="V452:X452"/>
    <mergeCell ref="Y452:AA452"/>
    <mergeCell ref="A453:B453"/>
    <mergeCell ref="E453:F454"/>
    <mergeCell ref="G453:I454"/>
    <mergeCell ref="J453:L454"/>
    <mergeCell ref="M453:O454"/>
    <mergeCell ref="P453:R454"/>
    <mergeCell ref="S453:U454"/>
    <mergeCell ref="V453:X454"/>
    <mergeCell ref="Y453:AA454"/>
    <mergeCell ref="A454:D455"/>
    <mergeCell ref="E455:F455"/>
    <mergeCell ref="G455:I455"/>
    <mergeCell ref="J455:R455"/>
    <mergeCell ref="S455:AA455"/>
    <mergeCell ref="AB367:AB371"/>
    <mergeCell ref="J368:L368"/>
    <mergeCell ref="M368:O368"/>
    <mergeCell ref="P368:R368"/>
    <mergeCell ref="S368:U368"/>
    <mergeCell ref="A348:D349"/>
    <mergeCell ref="E348:F349"/>
    <mergeCell ref="G348:I349"/>
    <mergeCell ref="J348:R348"/>
    <mergeCell ref="S348:AA348"/>
    <mergeCell ref="AB348:AB352"/>
    <mergeCell ref="J349:L349"/>
    <mergeCell ref="M349:O349"/>
    <mergeCell ref="P349:R349"/>
    <mergeCell ref="S349:U349"/>
    <mergeCell ref="V349:X349"/>
    <mergeCell ref="Y349:AA349"/>
    <mergeCell ref="A350:B350"/>
    <mergeCell ref="E350:F351"/>
    <mergeCell ref="G350:I351"/>
    <mergeCell ref="J350:L351"/>
    <mergeCell ref="M350:O351"/>
    <mergeCell ref="P350:R351"/>
    <mergeCell ref="S350:U351"/>
    <mergeCell ref="V350:X351"/>
    <mergeCell ref="Y350:AA351"/>
    <mergeCell ref="A351:D352"/>
    <mergeCell ref="E352:F352"/>
    <mergeCell ref="G352:I352"/>
    <mergeCell ref="J352:R352"/>
    <mergeCell ref="S352:AA352"/>
    <mergeCell ref="A239:AB239"/>
    <mergeCell ref="A342:D343"/>
    <mergeCell ref="E342:F343"/>
    <mergeCell ref="G342:I343"/>
    <mergeCell ref="J342:R342"/>
    <mergeCell ref="S342:AA342"/>
    <mergeCell ref="AB342:AB346"/>
    <mergeCell ref="J343:L343"/>
    <mergeCell ref="M343:O343"/>
    <mergeCell ref="P343:R343"/>
    <mergeCell ref="S343:U343"/>
    <mergeCell ref="V343:X343"/>
    <mergeCell ref="Y343:AA343"/>
    <mergeCell ref="A344:B344"/>
    <mergeCell ref="E344:F345"/>
    <mergeCell ref="G344:I345"/>
    <mergeCell ref="J344:L345"/>
    <mergeCell ref="M344:O345"/>
    <mergeCell ref="P344:R345"/>
    <mergeCell ref="S344:U345"/>
    <mergeCell ref="V344:X345"/>
    <mergeCell ref="Y344:AA345"/>
    <mergeCell ref="A345:D346"/>
    <mergeCell ref="E346:F346"/>
    <mergeCell ref="G346:I346"/>
    <mergeCell ref="J346:R346"/>
    <mergeCell ref="S346:AA346"/>
    <mergeCell ref="Y248:AA249"/>
    <mergeCell ref="A249:D250"/>
    <mergeCell ref="E250:F250"/>
    <mergeCell ref="G250:I250"/>
    <mergeCell ref="J250:R250"/>
    <mergeCell ref="A233:D234"/>
    <mergeCell ref="E233:F234"/>
    <mergeCell ref="G233:I234"/>
    <mergeCell ref="J233:R233"/>
    <mergeCell ref="S233:AA233"/>
    <mergeCell ref="AB233:AB237"/>
    <mergeCell ref="J234:L234"/>
    <mergeCell ref="M234:O234"/>
    <mergeCell ref="P234:R234"/>
    <mergeCell ref="S234:U234"/>
    <mergeCell ref="V234:X234"/>
    <mergeCell ref="Y234:AA234"/>
    <mergeCell ref="A235:B235"/>
    <mergeCell ref="E235:F236"/>
    <mergeCell ref="G235:I236"/>
    <mergeCell ref="J235:L236"/>
    <mergeCell ref="M235:O236"/>
    <mergeCell ref="P235:R236"/>
    <mergeCell ref="S235:U236"/>
    <mergeCell ref="V235:X236"/>
    <mergeCell ref="Y235:AA236"/>
    <mergeCell ref="A236:D237"/>
    <mergeCell ref="E237:F237"/>
    <mergeCell ref="G237:I237"/>
    <mergeCell ref="J237:R237"/>
    <mergeCell ref="S237:AA237"/>
    <mergeCell ref="A700:D701"/>
    <mergeCell ref="E700:F701"/>
    <mergeCell ref="G700:I701"/>
    <mergeCell ref="J700:R700"/>
    <mergeCell ref="S700:AA700"/>
    <mergeCell ref="AB700:AB704"/>
    <mergeCell ref="J701:L701"/>
    <mergeCell ref="M701:O701"/>
    <mergeCell ref="P701:R701"/>
    <mergeCell ref="S701:U701"/>
    <mergeCell ref="V701:X701"/>
    <mergeCell ref="Y701:AA701"/>
    <mergeCell ref="A702:B702"/>
    <mergeCell ref="E702:F703"/>
    <mergeCell ref="G702:I703"/>
    <mergeCell ref="J702:L703"/>
    <mergeCell ref="M702:O703"/>
    <mergeCell ref="P702:R703"/>
    <mergeCell ref="S702:U703"/>
    <mergeCell ref="V702:X703"/>
    <mergeCell ref="Y702:AA703"/>
    <mergeCell ref="A703:D704"/>
    <mergeCell ref="E704:F704"/>
    <mergeCell ref="G704:I704"/>
    <mergeCell ref="J704:R704"/>
    <mergeCell ref="S704:AA704"/>
    <mergeCell ref="G10:I11"/>
    <mergeCell ref="J10:R10"/>
    <mergeCell ref="S10:AA10"/>
    <mergeCell ref="AB10:AB14"/>
    <mergeCell ref="J11:L11"/>
    <mergeCell ref="M11:O11"/>
    <mergeCell ref="P11:R11"/>
    <mergeCell ref="S11:U11"/>
    <mergeCell ref="V11:X11"/>
    <mergeCell ref="Y11:AA11"/>
    <mergeCell ref="A12:B12"/>
    <mergeCell ref="E12:F13"/>
    <mergeCell ref="G12:I13"/>
    <mergeCell ref="J12:L13"/>
    <mergeCell ref="M12:O13"/>
    <mergeCell ref="P12:R13"/>
    <mergeCell ref="S12:U13"/>
    <mergeCell ref="V12:X13"/>
    <mergeCell ref="Y12:AA13"/>
    <mergeCell ref="A13:D14"/>
    <mergeCell ref="E14:F14"/>
    <mergeCell ref="G14:I14"/>
    <mergeCell ref="J14:R14"/>
    <mergeCell ref="S14:AA14"/>
    <mergeCell ref="A1:AB3"/>
    <mergeCell ref="A4:AB4"/>
    <mergeCell ref="A6:AB7"/>
    <mergeCell ref="A9:AB9"/>
    <mergeCell ref="A16:D17"/>
    <mergeCell ref="E16:F17"/>
    <mergeCell ref="G16:I17"/>
    <mergeCell ref="J16:R16"/>
    <mergeCell ref="S16:AA16"/>
    <mergeCell ref="AB16:AB20"/>
    <mergeCell ref="S18:U19"/>
    <mergeCell ref="V18:X19"/>
    <mergeCell ref="Y18:AA19"/>
    <mergeCell ref="A19:D20"/>
    <mergeCell ref="E20:F20"/>
    <mergeCell ref="G20:I20"/>
    <mergeCell ref="J20:R20"/>
    <mergeCell ref="S20:AA20"/>
    <mergeCell ref="A18:B18"/>
    <mergeCell ref="E18:F19"/>
    <mergeCell ref="G18:I19"/>
    <mergeCell ref="J18:L19"/>
    <mergeCell ref="M18:O19"/>
    <mergeCell ref="P18:R19"/>
    <mergeCell ref="J17:L17"/>
    <mergeCell ref="M17:O17"/>
    <mergeCell ref="P17:R17"/>
    <mergeCell ref="S17:U17"/>
    <mergeCell ref="V17:X17"/>
    <mergeCell ref="Y17:AA17"/>
    <mergeCell ref="A10:D11"/>
    <mergeCell ref="E10:F11"/>
    <mergeCell ref="AB28:AB32"/>
    <mergeCell ref="J29:L29"/>
    <mergeCell ref="M29:O29"/>
    <mergeCell ref="P29:R29"/>
    <mergeCell ref="S29:U29"/>
    <mergeCell ref="Y24:AA25"/>
    <mergeCell ref="A25:D26"/>
    <mergeCell ref="E26:F26"/>
    <mergeCell ref="G26:I26"/>
    <mergeCell ref="J26:R26"/>
    <mergeCell ref="S26:AA26"/>
    <mergeCell ref="V23:X23"/>
    <mergeCell ref="Y23:AA23"/>
    <mergeCell ref="A24:B24"/>
    <mergeCell ref="E24:F25"/>
    <mergeCell ref="G24:I25"/>
    <mergeCell ref="J24:L25"/>
    <mergeCell ref="M24:O25"/>
    <mergeCell ref="P24:R25"/>
    <mergeCell ref="S24:U25"/>
    <mergeCell ref="V24:X25"/>
    <mergeCell ref="A22:D23"/>
    <mergeCell ref="E22:F23"/>
    <mergeCell ref="G22:I23"/>
    <mergeCell ref="J22:R22"/>
    <mergeCell ref="S22:AA22"/>
    <mergeCell ref="AB22:AB26"/>
    <mergeCell ref="J23:L23"/>
    <mergeCell ref="M23:O23"/>
    <mergeCell ref="P23:R23"/>
    <mergeCell ref="S23:U23"/>
    <mergeCell ref="Y30:AA31"/>
    <mergeCell ref="A31:D32"/>
    <mergeCell ref="E32:F32"/>
    <mergeCell ref="G32:I32"/>
    <mergeCell ref="J32:R32"/>
    <mergeCell ref="S32:AA32"/>
    <mergeCell ref="V29:X29"/>
    <mergeCell ref="Y29:AA29"/>
    <mergeCell ref="A30:B30"/>
    <mergeCell ref="E30:F31"/>
    <mergeCell ref="G30:I31"/>
    <mergeCell ref="J30:L31"/>
    <mergeCell ref="M30:O31"/>
    <mergeCell ref="P30:R31"/>
    <mergeCell ref="S30:U31"/>
    <mergeCell ref="V30:X31"/>
    <mergeCell ref="A28:D29"/>
    <mergeCell ref="E28:F29"/>
    <mergeCell ref="G28:I29"/>
    <mergeCell ref="J28:R28"/>
    <mergeCell ref="S28:AA28"/>
    <mergeCell ref="AB40:AB44"/>
    <mergeCell ref="J41:L41"/>
    <mergeCell ref="M41:O41"/>
    <mergeCell ref="P41:R41"/>
    <mergeCell ref="S41:U41"/>
    <mergeCell ref="Y36:AA37"/>
    <mergeCell ref="A37:D38"/>
    <mergeCell ref="E38:F38"/>
    <mergeCell ref="G38:I38"/>
    <mergeCell ref="J38:R38"/>
    <mergeCell ref="S38:AA38"/>
    <mergeCell ref="V35:X35"/>
    <mergeCell ref="Y35:AA35"/>
    <mergeCell ref="A36:B36"/>
    <mergeCell ref="E36:F37"/>
    <mergeCell ref="G36:I37"/>
    <mergeCell ref="J36:L37"/>
    <mergeCell ref="M36:O37"/>
    <mergeCell ref="P36:R37"/>
    <mergeCell ref="S36:U37"/>
    <mergeCell ref="V36:X37"/>
    <mergeCell ref="A34:D35"/>
    <mergeCell ref="E34:F35"/>
    <mergeCell ref="G34:I35"/>
    <mergeCell ref="J34:R34"/>
    <mergeCell ref="S34:AA34"/>
    <mergeCell ref="AB34:AB38"/>
    <mergeCell ref="J35:L35"/>
    <mergeCell ref="M35:O35"/>
    <mergeCell ref="P35:R35"/>
    <mergeCell ref="S35:U35"/>
    <mergeCell ref="Y42:AA43"/>
    <mergeCell ref="A43:D44"/>
    <mergeCell ref="E44:F44"/>
    <mergeCell ref="G44:I44"/>
    <mergeCell ref="J44:R44"/>
    <mergeCell ref="S44:AA44"/>
    <mergeCell ref="V41:X41"/>
    <mergeCell ref="Y41:AA41"/>
    <mergeCell ref="A42:B42"/>
    <mergeCell ref="E42:F43"/>
    <mergeCell ref="G42:I43"/>
    <mergeCell ref="J42:L43"/>
    <mergeCell ref="M42:O43"/>
    <mergeCell ref="P42:R43"/>
    <mergeCell ref="S42:U43"/>
    <mergeCell ref="V42:X43"/>
    <mergeCell ref="A40:D41"/>
    <mergeCell ref="E40:F41"/>
    <mergeCell ref="G40:I41"/>
    <mergeCell ref="J40:R40"/>
    <mergeCell ref="S40:AA40"/>
    <mergeCell ref="AB64:AB68"/>
    <mergeCell ref="J65:L65"/>
    <mergeCell ref="M65:O65"/>
    <mergeCell ref="P65:R65"/>
    <mergeCell ref="S65:U65"/>
    <mergeCell ref="Y48:AA49"/>
    <mergeCell ref="A49:D50"/>
    <mergeCell ref="E50:F50"/>
    <mergeCell ref="G50:I50"/>
    <mergeCell ref="J50:R50"/>
    <mergeCell ref="S50:AA50"/>
    <mergeCell ref="V47:X47"/>
    <mergeCell ref="Y47:AA47"/>
    <mergeCell ref="A48:B48"/>
    <mergeCell ref="E48:F49"/>
    <mergeCell ref="G48:I49"/>
    <mergeCell ref="J48:L49"/>
    <mergeCell ref="M48:O49"/>
    <mergeCell ref="P48:R49"/>
    <mergeCell ref="S48:U49"/>
    <mergeCell ref="V48:X49"/>
    <mergeCell ref="A46:D47"/>
    <mergeCell ref="E46:F47"/>
    <mergeCell ref="G46:I47"/>
    <mergeCell ref="J46:R46"/>
    <mergeCell ref="S46:AA46"/>
    <mergeCell ref="AB46:AB50"/>
    <mergeCell ref="J47:L47"/>
    <mergeCell ref="M47:O47"/>
    <mergeCell ref="P47:R47"/>
    <mergeCell ref="S47:U47"/>
    <mergeCell ref="Y66:AA67"/>
    <mergeCell ref="A67:D68"/>
    <mergeCell ref="E68:F68"/>
    <mergeCell ref="G68:I68"/>
    <mergeCell ref="J68:R68"/>
    <mergeCell ref="S68:AA68"/>
    <mergeCell ref="V65:X65"/>
    <mergeCell ref="Y65:AA65"/>
    <mergeCell ref="A66:B66"/>
    <mergeCell ref="E66:F67"/>
    <mergeCell ref="G66:I67"/>
    <mergeCell ref="J66:L67"/>
    <mergeCell ref="M66:O67"/>
    <mergeCell ref="P66:R67"/>
    <mergeCell ref="S66:U67"/>
    <mergeCell ref="V66:X67"/>
    <mergeCell ref="A64:D65"/>
    <mergeCell ref="E64:F65"/>
    <mergeCell ref="G64:I65"/>
    <mergeCell ref="J64:R64"/>
    <mergeCell ref="S64:AA64"/>
    <mergeCell ref="AB76:AB80"/>
    <mergeCell ref="J77:L77"/>
    <mergeCell ref="M77:O77"/>
    <mergeCell ref="P77:R77"/>
    <mergeCell ref="S77:U77"/>
    <mergeCell ref="Y72:AA73"/>
    <mergeCell ref="A73:D74"/>
    <mergeCell ref="E74:F74"/>
    <mergeCell ref="G74:I74"/>
    <mergeCell ref="J74:R74"/>
    <mergeCell ref="S74:AA74"/>
    <mergeCell ref="V71:X71"/>
    <mergeCell ref="Y71:AA71"/>
    <mergeCell ref="A72:B72"/>
    <mergeCell ref="E72:F73"/>
    <mergeCell ref="G72:I73"/>
    <mergeCell ref="J72:L73"/>
    <mergeCell ref="M72:O73"/>
    <mergeCell ref="P72:R73"/>
    <mergeCell ref="S72:U73"/>
    <mergeCell ref="V72:X73"/>
    <mergeCell ref="A70:D71"/>
    <mergeCell ref="E70:F71"/>
    <mergeCell ref="G70:I71"/>
    <mergeCell ref="J70:R70"/>
    <mergeCell ref="S70:AA70"/>
    <mergeCell ref="AB70:AB74"/>
    <mergeCell ref="J71:L71"/>
    <mergeCell ref="M71:O71"/>
    <mergeCell ref="P71:R71"/>
    <mergeCell ref="S71:U71"/>
    <mergeCell ref="Y78:AA79"/>
    <mergeCell ref="A79:D80"/>
    <mergeCell ref="E80:F80"/>
    <mergeCell ref="G80:I80"/>
    <mergeCell ref="J80:R80"/>
    <mergeCell ref="S80:AA80"/>
    <mergeCell ref="V77:X77"/>
    <mergeCell ref="Y77:AA77"/>
    <mergeCell ref="A78:B78"/>
    <mergeCell ref="E78:F79"/>
    <mergeCell ref="G78:I79"/>
    <mergeCell ref="J78:L79"/>
    <mergeCell ref="M78:O79"/>
    <mergeCell ref="P78:R79"/>
    <mergeCell ref="S78:U79"/>
    <mergeCell ref="V78:X79"/>
    <mergeCell ref="A76:D77"/>
    <mergeCell ref="E76:F77"/>
    <mergeCell ref="G76:I77"/>
    <mergeCell ref="J76:R76"/>
    <mergeCell ref="S76:AA76"/>
    <mergeCell ref="AB88:AB92"/>
    <mergeCell ref="J89:L89"/>
    <mergeCell ref="M89:O89"/>
    <mergeCell ref="P89:R89"/>
    <mergeCell ref="S89:U89"/>
    <mergeCell ref="Y84:AA85"/>
    <mergeCell ref="A85:D86"/>
    <mergeCell ref="E86:F86"/>
    <mergeCell ref="G86:I86"/>
    <mergeCell ref="J86:R86"/>
    <mergeCell ref="S86:AA86"/>
    <mergeCell ref="V83:X83"/>
    <mergeCell ref="Y83:AA83"/>
    <mergeCell ref="A84:B84"/>
    <mergeCell ref="E84:F85"/>
    <mergeCell ref="G84:I85"/>
    <mergeCell ref="J84:L85"/>
    <mergeCell ref="M84:O85"/>
    <mergeCell ref="P84:R85"/>
    <mergeCell ref="S84:U85"/>
    <mergeCell ref="V84:X85"/>
    <mergeCell ref="A82:D83"/>
    <mergeCell ref="E82:F83"/>
    <mergeCell ref="G82:I83"/>
    <mergeCell ref="J82:R82"/>
    <mergeCell ref="S82:AA82"/>
    <mergeCell ref="AB82:AB86"/>
    <mergeCell ref="J83:L83"/>
    <mergeCell ref="M83:O83"/>
    <mergeCell ref="P83:R83"/>
    <mergeCell ref="S83:U83"/>
    <mergeCell ref="Y90:AA91"/>
    <mergeCell ref="A91:D92"/>
    <mergeCell ref="E92:F92"/>
    <mergeCell ref="G92:I92"/>
    <mergeCell ref="J92:R92"/>
    <mergeCell ref="S92:AA92"/>
    <mergeCell ref="V89:X89"/>
    <mergeCell ref="Y89:AA89"/>
    <mergeCell ref="A90:B90"/>
    <mergeCell ref="E90:F91"/>
    <mergeCell ref="G90:I91"/>
    <mergeCell ref="J90:L91"/>
    <mergeCell ref="M90:O91"/>
    <mergeCell ref="P90:R91"/>
    <mergeCell ref="S90:U91"/>
    <mergeCell ref="V90:X91"/>
    <mergeCell ref="A88:D89"/>
    <mergeCell ref="E88:F89"/>
    <mergeCell ref="G88:I89"/>
    <mergeCell ref="J88:R88"/>
    <mergeCell ref="S88:AA88"/>
    <mergeCell ref="AB100:AB104"/>
    <mergeCell ref="J101:L101"/>
    <mergeCell ref="M101:O101"/>
    <mergeCell ref="P101:R101"/>
    <mergeCell ref="S101:U101"/>
    <mergeCell ref="Y96:AA97"/>
    <mergeCell ref="A97:D98"/>
    <mergeCell ref="E98:F98"/>
    <mergeCell ref="G98:I98"/>
    <mergeCell ref="J98:R98"/>
    <mergeCell ref="S98:AA98"/>
    <mergeCell ref="V95:X95"/>
    <mergeCell ref="Y95:AA95"/>
    <mergeCell ref="A96:B96"/>
    <mergeCell ref="E96:F97"/>
    <mergeCell ref="G96:I97"/>
    <mergeCell ref="J96:L97"/>
    <mergeCell ref="M96:O97"/>
    <mergeCell ref="P96:R97"/>
    <mergeCell ref="S96:U97"/>
    <mergeCell ref="V96:X97"/>
    <mergeCell ref="A94:D95"/>
    <mergeCell ref="E94:F95"/>
    <mergeCell ref="G94:I95"/>
    <mergeCell ref="J94:R94"/>
    <mergeCell ref="S94:AA94"/>
    <mergeCell ref="AB94:AB98"/>
    <mergeCell ref="J95:L95"/>
    <mergeCell ref="M95:O95"/>
    <mergeCell ref="P95:R95"/>
    <mergeCell ref="S95:U95"/>
    <mergeCell ref="Y102:AA103"/>
    <mergeCell ref="A103:D104"/>
    <mergeCell ref="E104:F104"/>
    <mergeCell ref="G104:I104"/>
    <mergeCell ref="J104:R104"/>
    <mergeCell ref="S104:AA104"/>
    <mergeCell ref="V101:X101"/>
    <mergeCell ref="Y101:AA101"/>
    <mergeCell ref="A102:B102"/>
    <mergeCell ref="E102:F103"/>
    <mergeCell ref="G102:I103"/>
    <mergeCell ref="J102:L103"/>
    <mergeCell ref="M102:O103"/>
    <mergeCell ref="P102:R103"/>
    <mergeCell ref="S102:U103"/>
    <mergeCell ref="V102:X103"/>
    <mergeCell ref="A100:D101"/>
    <mergeCell ref="E100:F101"/>
    <mergeCell ref="G100:I101"/>
    <mergeCell ref="J100:R100"/>
    <mergeCell ref="S100:AA100"/>
    <mergeCell ref="AB112:AB116"/>
    <mergeCell ref="J113:L113"/>
    <mergeCell ref="M113:O113"/>
    <mergeCell ref="P113:R113"/>
    <mergeCell ref="S113:U113"/>
    <mergeCell ref="Y108:AA109"/>
    <mergeCell ref="A109:D110"/>
    <mergeCell ref="E110:F110"/>
    <mergeCell ref="G110:I110"/>
    <mergeCell ref="J110:R110"/>
    <mergeCell ref="S110:AA110"/>
    <mergeCell ref="V107:X107"/>
    <mergeCell ref="Y107:AA107"/>
    <mergeCell ref="A108:B108"/>
    <mergeCell ref="E108:F109"/>
    <mergeCell ref="G108:I109"/>
    <mergeCell ref="J108:L109"/>
    <mergeCell ref="M108:O109"/>
    <mergeCell ref="P108:R109"/>
    <mergeCell ref="S108:U109"/>
    <mergeCell ref="V108:X109"/>
    <mergeCell ref="A106:D107"/>
    <mergeCell ref="E106:F107"/>
    <mergeCell ref="G106:I107"/>
    <mergeCell ref="J106:R106"/>
    <mergeCell ref="S106:AA106"/>
    <mergeCell ref="AB106:AB110"/>
    <mergeCell ref="J107:L107"/>
    <mergeCell ref="M107:O107"/>
    <mergeCell ref="P107:R107"/>
    <mergeCell ref="S107:U107"/>
    <mergeCell ref="J119:L119"/>
    <mergeCell ref="M119:O119"/>
    <mergeCell ref="P119:R119"/>
    <mergeCell ref="S119:U119"/>
    <mergeCell ref="Y114:AA115"/>
    <mergeCell ref="A115:D116"/>
    <mergeCell ref="E116:F116"/>
    <mergeCell ref="G116:I116"/>
    <mergeCell ref="J116:R116"/>
    <mergeCell ref="S116:AA116"/>
    <mergeCell ref="V113:X113"/>
    <mergeCell ref="Y113:AA113"/>
    <mergeCell ref="A114:B114"/>
    <mergeCell ref="E114:F115"/>
    <mergeCell ref="G114:I115"/>
    <mergeCell ref="J114:L115"/>
    <mergeCell ref="M114:O115"/>
    <mergeCell ref="P114:R115"/>
    <mergeCell ref="S114:U115"/>
    <mergeCell ref="V114:X115"/>
    <mergeCell ref="A112:D113"/>
    <mergeCell ref="E112:F113"/>
    <mergeCell ref="G112:I113"/>
    <mergeCell ref="J112:R112"/>
    <mergeCell ref="S112:AA112"/>
    <mergeCell ref="A699:AB699"/>
    <mergeCell ref="A706:D707"/>
    <mergeCell ref="E706:F707"/>
    <mergeCell ref="G706:I707"/>
    <mergeCell ref="J706:R706"/>
    <mergeCell ref="S706:AA706"/>
    <mergeCell ref="AB706:AB710"/>
    <mergeCell ref="J707:L707"/>
    <mergeCell ref="M707:O707"/>
    <mergeCell ref="P707:R707"/>
    <mergeCell ref="Y120:AA121"/>
    <mergeCell ref="A121:D122"/>
    <mergeCell ref="E122:F122"/>
    <mergeCell ref="G122:I122"/>
    <mergeCell ref="J122:R122"/>
    <mergeCell ref="S122:AA122"/>
    <mergeCell ref="V119:X119"/>
    <mergeCell ref="Y119:AA119"/>
    <mergeCell ref="A120:B120"/>
    <mergeCell ref="E120:F121"/>
    <mergeCell ref="G120:I121"/>
    <mergeCell ref="J120:L121"/>
    <mergeCell ref="M120:O121"/>
    <mergeCell ref="P120:R121"/>
    <mergeCell ref="S120:U121"/>
    <mergeCell ref="V120:X121"/>
    <mergeCell ref="A118:D119"/>
    <mergeCell ref="E118:F119"/>
    <mergeCell ref="G118:I119"/>
    <mergeCell ref="J118:R118"/>
    <mergeCell ref="S118:AA118"/>
    <mergeCell ref="AB118:AB122"/>
    <mergeCell ref="V708:X709"/>
    <mergeCell ref="Y708:AA709"/>
    <mergeCell ref="A709:D710"/>
    <mergeCell ref="E710:F710"/>
    <mergeCell ref="G710:I710"/>
    <mergeCell ref="J710:R710"/>
    <mergeCell ref="S710:AA710"/>
    <mergeCell ref="S707:U707"/>
    <mergeCell ref="V707:X707"/>
    <mergeCell ref="Y707:AA707"/>
    <mergeCell ref="A708:B708"/>
    <mergeCell ref="E708:F709"/>
    <mergeCell ref="G708:I709"/>
    <mergeCell ref="J708:L709"/>
    <mergeCell ref="M708:O709"/>
    <mergeCell ref="P708:R709"/>
    <mergeCell ref="S708:U709"/>
    <mergeCell ref="AB718:AB722"/>
    <mergeCell ref="J719:L719"/>
    <mergeCell ref="M719:O719"/>
    <mergeCell ref="P719:R719"/>
    <mergeCell ref="S719:U719"/>
    <mergeCell ref="Y714:AA715"/>
    <mergeCell ref="A715:D716"/>
    <mergeCell ref="E716:F716"/>
    <mergeCell ref="G716:I716"/>
    <mergeCell ref="J716:R716"/>
    <mergeCell ref="S716:AA716"/>
    <mergeCell ref="V713:X713"/>
    <mergeCell ref="Y713:AA713"/>
    <mergeCell ref="A714:B714"/>
    <mergeCell ref="E714:F715"/>
    <mergeCell ref="G714:I715"/>
    <mergeCell ref="J714:L715"/>
    <mergeCell ref="M714:O715"/>
    <mergeCell ref="P714:R715"/>
    <mergeCell ref="S714:U715"/>
    <mergeCell ref="V714:X715"/>
    <mergeCell ref="A712:D713"/>
    <mergeCell ref="E712:F713"/>
    <mergeCell ref="G712:I713"/>
    <mergeCell ref="J712:R712"/>
    <mergeCell ref="S712:AA712"/>
    <mergeCell ref="AB712:AB716"/>
    <mergeCell ref="J713:L713"/>
    <mergeCell ref="M713:O713"/>
    <mergeCell ref="P713:R713"/>
    <mergeCell ref="S713:U713"/>
    <mergeCell ref="Y720:AA721"/>
    <mergeCell ref="A721:D722"/>
    <mergeCell ref="E722:F722"/>
    <mergeCell ref="G722:I722"/>
    <mergeCell ref="J722:R722"/>
    <mergeCell ref="S722:AA722"/>
    <mergeCell ref="V719:X719"/>
    <mergeCell ref="Y719:AA719"/>
    <mergeCell ref="A720:B720"/>
    <mergeCell ref="E720:F721"/>
    <mergeCell ref="G720:I721"/>
    <mergeCell ref="J720:L721"/>
    <mergeCell ref="M720:O721"/>
    <mergeCell ref="P720:R721"/>
    <mergeCell ref="S720:U721"/>
    <mergeCell ref="V720:X721"/>
    <mergeCell ref="A718:D719"/>
    <mergeCell ref="E718:F719"/>
    <mergeCell ref="G718:I719"/>
    <mergeCell ref="J718:R718"/>
    <mergeCell ref="S718:AA718"/>
    <mergeCell ref="AB730:AB734"/>
    <mergeCell ref="J731:L731"/>
    <mergeCell ref="M731:O731"/>
    <mergeCell ref="P731:R731"/>
    <mergeCell ref="S731:U731"/>
    <mergeCell ref="Y726:AA727"/>
    <mergeCell ref="A727:D728"/>
    <mergeCell ref="E728:F728"/>
    <mergeCell ref="G728:I728"/>
    <mergeCell ref="J728:R728"/>
    <mergeCell ref="S728:AA728"/>
    <mergeCell ref="V725:X725"/>
    <mergeCell ref="Y725:AA725"/>
    <mergeCell ref="A726:B726"/>
    <mergeCell ref="E726:F727"/>
    <mergeCell ref="G726:I727"/>
    <mergeCell ref="J726:L727"/>
    <mergeCell ref="M726:O727"/>
    <mergeCell ref="P726:R727"/>
    <mergeCell ref="S726:U727"/>
    <mergeCell ref="V726:X727"/>
    <mergeCell ref="A724:D725"/>
    <mergeCell ref="E724:F725"/>
    <mergeCell ref="G724:I725"/>
    <mergeCell ref="J724:R724"/>
    <mergeCell ref="S724:AA724"/>
    <mergeCell ref="AB724:AB728"/>
    <mergeCell ref="J725:L725"/>
    <mergeCell ref="M725:O725"/>
    <mergeCell ref="P725:R725"/>
    <mergeCell ref="S725:U725"/>
    <mergeCell ref="Y732:AA733"/>
    <mergeCell ref="A733:D734"/>
    <mergeCell ref="E734:F734"/>
    <mergeCell ref="G734:I734"/>
    <mergeCell ref="J734:R734"/>
    <mergeCell ref="S734:AA734"/>
    <mergeCell ref="V731:X731"/>
    <mergeCell ref="Y731:AA731"/>
    <mergeCell ref="A732:B732"/>
    <mergeCell ref="E732:F733"/>
    <mergeCell ref="G732:I733"/>
    <mergeCell ref="J732:L733"/>
    <mergeCell ref="M732:O733"/>
    <mergeCell ref="P732:R733"/>
    <mergeCell ref="S732:U733"/>
    <mergeCell ref="V732:X733"/>
    <mergeCell ref="A730:D731"/>
    <mergeCell ref="E730:F731"/>
    <mergeCell ref="G730:I731"/>
    <mergeCell ref="J730:R730"/>
    <mergeCell ref="S730:AA730"/>
    <mergeCell ref="AB754:AB758"/>
    <mergeCell ref="J755:L755"/>
    <mergeCell ref="M755:O755"/>
    <mergeCell ref="P755:R755"/>
    <mergeCell ref="S755:U755"/>
    <mergeCell ref="Y738:AA739"/>
    <mergeCell ref="A739:D740"/>
    <mergeCell ref="E740:F740"/>
    <mergeCell ref="G740:I740"/>
    <mergeCell ref="J740:R740"/>
    <mergeCell ref="S740:AA740"/>
    <mergeCell ref="V737:X737"/>
    <mergeCell ref="Y737:AA737"/>
    <mergeCell ref="A738:B738"/>
    <mergeCell ref="E738:F739"/>
    <mergeCell ref="G738:I739"/>
    <mergeCell ref="J738:L739"/>
    <mergeCell ref="M738:O739"/>
    <mergeCell ref="P738:R739"/>
    <mergeCell ref="S738:U739"/>
    <mergeCell ref="V738:X739"/>
    <mergeCell ref="A736:D737"/>
    <mergeCell ref="E736:F737"/>
    <mergeCell ref="G736:I737"/>
    <mergeCell ref="J736:R736"/>
    <mergeCell ref="S736:AA736"/>
    <mergeCell ref="AB736:AB740"/>
    <mergeCell ref="J737:L737"/>
    <mergeCell ref="M737:O737"/>
    <mergeCell ref="P737:R737"/>
    <mergeCell ref="S737:U737"/>
    <mergeCell ref="Y756:AA757"/>
    <mergeCell ref="A757:D758"/>
    <mergeCell ref="E758:F758"/>
    <mergeCell ref="G758:I758"/>
    <mergeCell ref="J758:R758"/>
    <mergeCell ref="S758:AA758"/>
    <mergeCell ref="V755:X755"/>
    <mergeCell ref="Y755:AA755"/>
    <mergeCell ref="A756:B756"/>
    <mergeCell ref="E756:F757"/>
    <mergeCell ref="G756:I757"/>
    <mergeCell ref="J756:L757"/>
    <mergeCell ref="M756:O757"/>
    <mergeCell ref="P756:R757"/>
    <mergeCell ref="S756:U757"/>
    <mergeCell ref="V756:X757"/>
    <mergeCell ref="A754:D755"/>
    <mergeCell ref="E754:F755"/>
    <mergeCell ref="G754:I755"/>
    <mergeCell ref="J754:R754"/>
    <mergeCell ref="S754:AA754"/>
    <mergeCell ref="AB766:AB770"/>
    <mergeCell ref="J767:L767"/>
    <mergeCell ref="M767:O767"/>
    <mergeCell ref="P767:R767"/>
    <mergeCell ref="S767:U767"/>
    <mergeCell ref="Y762:AA763"/>
    <mergeCell ref="A763:D764"/>
    <mergeCell ref="E764:F764"/>
    <mergeCell ref="G764:I764"/>
    <mergeCell ref="J764:R764"/>
    <mergeCell ref="S764:AA764"/>
    <mergeCell ref="V761:X761"/>
    <mergeCell ref="Y761:AA761"/>
    <mergeCell ref="A762:B762"/>
    <mergeCell ref="E762:F763"/>
    <mergeCell ref="G762:I763"/>
    <mergeCell ref="J762:L763"/>
    <mergeCell ref="M762:O763"/>
    <mergeCell ref="P762:R763"/>
    <mergeCell ref="S762:U763"/>
    <mergeCell ref="V762:X763"/>
    <mergeCell ref="A760:D761"/>
    <mergeCell ref="E760:F761"/>
    <mergeCell ref="G760:I761"/>
    <mergeCell ref="J760:R760"/>
    <mergeCell ref="S760:AA760"/>
    <mergeCell ref="AB760:AB764"/>
    <mergeCell ref="J761:L761"/>
    <mergeCell ref="M761:O761"/>
    <mergeCell ref="P761:R761"/>
    <mergeCell ref="S761:U761"/>
    <mergeCell ref="Y768:AA769"/>
    <mergeCell ref="A769:D770"/>
    <mergeCell ref="E770:F770"/>
    <mergeCell ref="G770:I770"/>
    <mergeCell ref="J770:R770"/>
    <mergeCell ref="S770:AA770"/>
    <mergeCell ref="V767:X767"/>
    <mergeCell ref="Y767:AA767"/>
    <mergeCell ref="A768:B768"/>
    <mergeCell ref="E768:F769"/>
    <mergeCell ref="G768:I769"/>
    <mergeCell ref="J768:L769"/>
    <mergeCell ref="M768:O769"/>
    <mergeCell ref="P768:R769"/>
    <mergeCell ref="S768:U769"/>
    <mergeCell ref="V768:X769"/>
    <mergeCell ref="A766:D767"/>
    <mergeCell ref="E766:F767"/>
    <mergeCell ref="G766:I767"/>
    <mergeCell ref="J766:R766"/>
    <mergeCell ref="S766:AA766"/>
    <mergeCell ref="AB778:AB782"/>
    <mergeCell ref="J779:L779"/>
    <mergeCell ref="M779:O779"/>
    <mergeCell ref="P779:R779"/>
    <mergeCell ref="S779:U779"/>
    <mergeCell ref="Y774:AA775"/>
    <mergeCell ref="A775:D776"/>
    <mergeCell ref="E776:F776"/>
    <mergeCell ref="G776:I776"/>
    <mergeCell ref="J776:R776"/>
    <mergeCell ref="S776:AA776"/>
    <mergeCell ref="V773:X773"/>
    <mergeCell ref="Y773:AA773"/>
    <mergeCell ref="A774:B774"/>
    <mergeCell ref="E774:F775"/>
    <mergeCell ref="G774:I775"/>
    <mergeCell ref="J774:L775"/>
    <mergeCell ref="M774:O775"/>
    <mergeCell ref="P774:R775"/>
    <mergeCell ref="S774:U775"/>
    <mergeCell ref="V774:X775"/>
    <mergeCell ref="A772:D773"/>
    <mergeCell ref="E772:F773"/>
    <mergeCell ref="G772:I773"/>
    <mergeCell ref="J772:R772"/>
    <mergeCell ref="S772:AA772"/>
    <mergeCell ref="AB772:AB776"/>
    <mergeCell ref="J773:L773"/>
    <mergeCell ref="M773:O773"/>
    <mergeCell ref="P773:R773"/>
    <mergeCell ref="S773:U773"/>
    <mergeCell ref="Y780:AA781"/>
    <mergeCell ref="A781:D782"/>
    <mergeCell ref="E782:F782"/>
    <mergeCell ref="G782:I782"/>
    <mergeCell ref="J782:R782"/>
    <mergeCell ref="S782:AA782"/>
    <mergeCell ref="V779:X779"/>
    <mergeCell ref="Y779:AA779"/>
    <mergeCell ref="A780:B780"/>
    <mergeCell ref="E780:F781"/>
    <mergeCell ref="G780:I781"/>
    <mergeCell ref="J780:L781"/>
    <mergeCell ref="M780:O781"/>
    <mergeCell ref="P780:R781"/>
    <mergeCell ref="S780:U781"/>
    <mergeCell ref="V780:X781"/>
    <mergeCell ref="A778:D779"/>
    <mergeCell ref="E778:F779"/>
    <mergeCell ref="G778:I779"/>
    <mergeCell ref="J778:R778"/>
    <mergeCell ref="S778:AA778"/>
    <mergeCell ref="AB790:AB794"/>
    <mergeCell ref="J791:L791"/>
    <mergeCell ref="M791:O791"/>
    <mergeCell ref="P791:R791"/>
    <mergeCell ref="S791:U791"/>
    <mergeCell ref="Y786:AA787"/>
    <mergeCell ref="A787:D788"/>
    <mergeCell ref="E788:F788"/>
    <mergeCell ref="G788:I788"/>
    <mergeCell ref="J788:R788"/>
    <mergeCell ref="S788:AA788"/>
    <mergeCell ref="V785:X785"/>
    <mergeCell ref="Y785:AA785"/>
    <mergeCell ref="A786:B786"/>
    <mergeCell ref="E786:F787"/>
    <mergeCell ref="G786:I787"/>
    <mergeCell ref="J786:L787"/>
    <mergeCell ref="M786:O787"/>
    <mergeCell ref="P786:R787"/>
    <mergeCell ref="S786:U787"/>
    <mergeCell ref="V786:X787"/>
    <mergeCell ref="A784:D785"/>
    <mergeCell ref="E784:F785"/>
    <mergeCell ref="G784:I785"/>
    <mergeCell ref="J784:R784"/>
    <mergeCell ref="S784:AA784"/>
    <mergeCell ref="AB784:AB788"/>
    <mergeCell ref="J785:L785"/>
    <mergeCell ref="M785:O785"/>
    <mergeCell ref="P785:R785"/>
    <mergeCell ref="S785:U785"/>
    <mergeCell ref="Y792:AA793"/>
    <mergeCell ref="A793:D794"/>
    <mergeCell ref="E794:F794"/>
    <mergeCell ref="G794:I794"/>
    <mergeCell ref="J794:R794"/>
    <mergeCell ref="S794:AA794"/>
    <mergeCell ref="V791:X791"/>
    <mergeCell ref="Y791:AA791"/>
    <mergeCell ref="A792:B792"/>
    <mergeCell ref="E792:F793"/>
    <mergeCell ref="G792:I793"/>
    <mergeCell ref="J792:L793"/>
    <mergeCell ref="M792:O793"/>
    <mergeCell ref="P792:R793"/>
    <mergeCell ref="S792:U793"/>
    <mergeCell ref="V792:X793"/>
    <mergeCell ref="A790:D791"/>
    <mergeCell ref="E790:F791"/>
    <mergeCell ref="G790:I791"/>
    <mergeCell ref="J790:R790"/>
    <mergeCell ref="S790:AA790"/>
    <mergeCell ref="AB802:AB806"/>
    <mergeCell ref="J803:L803"/>
    <mergeCell ref="M803:O803"/>
    <mergeCell ref="P803:R803"/>
    <mergeCell ref="S803:U803"/>
    <mergeCell ref="Y798:AA799"/>
    <mergeCell ref="A799:D800"/>
    <mergeCell ref="E800:F800"/>
    <mergeCell ref="G800:I800"/>
    <mergeCell ref="J800:R800"/>
    <mergeCell ref="S800:AA800"/>
    <mergeCell ref="V797:X797"/>
    <mergeCell ref="Y797:AA797"/>
    <mergeCell ref="A798:B798"/>
    <mergeCell ref="E798:F799"/>
    <mergeCell ref="G798:I799"/>
    <mergeCell ref="J798:L799"/>
    <mergeCell ref="M798:O799"/>
    <mergeCell ref="P798:R799"/>
    <mergeCell ref="S798:U799"/>
    <mergeCell ref="V798:X799"/>
    <mergeCell ref="A796:D797"/>
    <mergeCell ref="E796:F797"/>
    <mergeCell ref="G796:I797"/>
    <mergeCell ref="J796:R796"/>
    <mergeCell ref="S796:AA796"/>
    <mergeCell ref="AB796:AB800"/>
    <mergeCell ref="J797:L797"/>
    <mergeCell ref="M797:O797"/>
    <mergeCell ref="P797:R797"/>
    <mergeCell ref="S797:U797"/>
    <mergeCell ref="J809:L809"/>
    <mergeCell ref="M809:O809"/>
    <mergeCell ref="P809:R809"/>
    <mergeCell ref="S809:U809"/>
    <mergeCell ref="Y804:AA805"/>
    <mergeCell ref="A805:D806"/>
    <mergeCell ref="E806:F806"/>
    <mergeCell ref="G806:I806"/>
    <mergeCell ref="J806:R806"/>
    <mergeCell ref="S806:AA806"/>
    <mergeCell ref="V803:X803"/>
    <mergeCell ref="Y803:AA803"/>
    <mergeCell ref="A804:B804"/>
    <mergeCell ref="E804:F805"/>
    <mergeCell ref="G804:I805"/>
    <mergeCell ref="J804:L805"/>
    <mergeCell ref="M804:O805"/>
    <mergeCell ref="P804:R805"/>
    <mergeCell ref="S804:U805"/>
    <mergeCell ref="V804:X805"/>
    <mergeCell ref="A802:D803"/>
    <mergeCell ref="E802:F803"/>
    <mergeCell ref="G802:I803"/>
    <mergeCell ref="J802:R802"/>
    <mergeCell ref="S802:AA802"/>
    <mergeCell ref="A124:AB124"/>
    <mergeCell ref="A125:D126"/>
    <mergeCell ref="E125:F126"/>
    <mergeCell ref="G125:I126"/>
    <mergeCell ref="J125:R125"/>
    <mergeCell ref="S125:AA125"/>
    <mergeCell ref="AB125:AB129"/>
    <mergeCell ref="J126:L126"/>
    <mergeCell ref="M126:O126"/>
    <mergeCell ref="P126:R126"/>
    <mergeCell ref="Y810:AA811"/>
    <mergeCell ref="A811:D812"/>
    <mergeCell ref="E812:F812"/>
    <mergeCell ref="G812:I812"/>
    <mergeCell ref="J812:R812"/>
    <mergeCell ref="S812:AA812"/>
    <mergeCell ref="V809:X809"/>
    <mergeCell ref="Y809:AA809"/>
    <mergeCell ref="A810:B810"/>
    <mergeCell ref="E810:F811"/>
    <mergeCell ref="G810:I811"/>
    <mergeCell ref="J810:L811"/>
    <mergeCell ref="M810:O811"/>
    <mergeCell ref="P810:R811"/>
    <mergeCell ref="S810:U811"/>
    <mergeCell ref="V810:X811"/>
    <mergeCell ref="A808:D809"/>
    <mergeCell ref="E808:F809"/>
    <mergeCell ref="G808:I809"/>
    <mergeCell ref="J808:R808"/>
    <mergeCell ref="S808:AA808"/>
    <mergeCell ref="AB808:AB812"/>
    <mergeCell ref="V127:X128"/>
    <mergeCell ref="Y127:AA128"/>
    <mergeCell ref="A128:D129"/>
    <mergeCell ref="E129:F129"/>
    <mergeCell ref="G129:I129"/>
    <mergeCell ref="J129:R129"/>
    <mergeCell ref="S129:AA129"/>
    <mergeCell ref="S126:U126"/>
    <mergeCell ref="V126:X126"/>
    <mergeCell ref="Y126:AA126"/>
    <mergeCell ref="A127:B127"/>
    <mergeCell ref="E127:F128"/>
    <mergeCell ref="G127:I128"/>
    <mergeCell ref="J127:L128"/>
    <mergeCell ref="M127:O128"/>
    <mergeCell ref="P127:R128"/>
    <mergeCell ref="S127:U128"/>
    <mergeCell ref="AB137:AB141"/>
    <mergeCell ref="J138:L138"/>
    <mergeCell ref="M138:O138"/>
    <mergeCell ref="P138:R138"/>
    <mergeCell ref="S138:U138"/>
    <mergeCell ref="Y133:AA134"/>
    <mergeCell ref="A134:D135"/>
    <mergeCell ref="E135:F135"/>
    <mergeCell ref="G135:I135"/>
    <mergeCell ref="J135:R135"/>
    <mergeCell ref="S135:AA135"/>
    <mergeCell ref="V132:X132"/>
    <mergeCell ref="Y132:AA132"/>
    <mergeCell ref="A133:B133"/>
    <mergeCell ref="E133:F134"/>
    <mergeCell ref="G133:I134"/>
    <mergeCell ref="J133:L134"/>
    <mergeCell ref="M133:O134"/>
    <mergeCell ref="P133:R134"/>
    <mergeCell ref="S133:U134"/>
    <mergeCell ref="V133:X134"/>
    <mergeCell ref="A131:D132"/>
    <mergeCell ref="E131:F132"/>
    <mergeCell ref="G131:I132"/>
    <mergeCell ref="J131:R131"/>
    <mergeCell ref="S131:AA131"/>
    <mergeCell ref="AB131:AB135"/>
    <mergeCell ref="J132:L132"/>
    <mergeCell ref="M132:O132"/>
    <mergeCell ref="P132:R132"/>
    <mergeCell ref="S132:U132"/>
    <mergeCell ref="Y139:AA140"/>
    <mergeCell ref="A140:D141"/>
    <mergeCell ref="E141:F141"/>
    <mergeCell ref="G141:I141"/>
    <mergeCell ref="J141:R141"/>
    <mergeCell ref="S141:AA141"/>
    <mergeCell ref="V138:X138"/>
    <mergeCell ref="Y138:AA138"/>
    <mergeCell ref="A139:B139"/>
    <mergeCell ref="E139:F140"/>
    <mergeCell ref="G139:I140"/>
    <mergeCell ref="J139:L140"/>
    <mergeCell ref="M139:O140"/>
    <mergeCell ref="P139:R140"/>
    <mergeCell ref="S139:U140"/>
    <mergeCell ref="V139:X140"/>
    <mergeCell ref="A137:D138"/>
    <mergeCell ref="E137:F138"/>
    <mergeCell ref="G137:I138"/>
    <mergeCell ref="J137:R137"/>
    <mergeCell ref="S137:AA137"/>
    <mergeCell ref="AB149:AB153"/>
    <mergeCell ref="J150:L150"/>
    <mergeCell ref="M150:O150"/>
    <mergeCell ref="P150:R150"/>
    <mergeCell ref="S150:U150"/>
    <mergeCell ref="Y145:AA146"/>
    <mergeCell ref="A146:D147"/>
    <mergeCell ref="E147:F147"/>
    <mergeCell ref="G147:I147"/>
    <mergeCell ref="J147:R147"/>
    <mergeCell ref="S147:AA147"/>
    <mergeCell ref="V144:X144"/>
    <mergeCell ref="Y144:AA144"/>
    <mergeCell ref="A145:B145"/>
    <mergeCell ref="E145:F146"/>
    <mergeCell ref="G145:I146"/>
    <mergeCell ref="J145:L146"/>
    <mergeCell ref="M145:O146"/>
    <mergeCell ref="P145:R146"/>
    <mergeCell ref="S145:U146"/>
    <mergeCell ref="V145:X146"/>
    <mergeCell ref="A143:D144"/>
    <mergeCell ref="E143:F144"/>
    <mergeCell ref="G143:I144"/>
    <mergeCell ref="J143:R143"/>
    <mergeCell ref="S143:AA143"/>
    <mergeCell ref="AB143:AB147"/>
    <mergeCell ref="J144:L144"/>
    <mergeCell ref="M144:O144"/>
    <mergeCell ref="P144:R144"/>
    <mergeCell ref="S144:U144"/>
    <mergeCell ref="Y151:AA152"/>
    <mergeCell ref="A152:D153"/>
    <mergeCell ref="E153:F153"/>
    <mergeCell ref="G153:I153"/>
    <mergeCell ref="J153:R153"/>
    <mergeCell ref="S153:AA153"/>
    <mergeCell ref="V150:X150"/>
    <mergeCell ref="Y150:AA150"/>
    <mergeCell ref="A151:B151"/>
    <mergeCell ref="E151:F152"/>
    <mergeCell ref="G151:I152"/>
    <mergeCell ref="J151:L152"/>
    <mergeCell ref="M151:O152"/>
    <mergeCell ref="P151:R152"/>
    <mergeCell ref="S151:U152"/>
    <mergeCell ref="V151:X152"/>
    <mergeCell ref="A149:D150"/>
    <mergeCell ref="E149:F150"/>
    <mergeCell ref="G149:I150"/>
    <mergeCell ref="J149:R149"/>
    <mergeCell ref="S149:AA149"/>
    <mergeCell ref="AB161:AB165"/>
    <mergeCell ref="J162:L162"/>
    <mergeCell ref="M162:O162"/>
    <mergeCell ref="P162:R162"/>
    <mergeCell ref="S162:U162"/>
    <mergeCell ref="Y157:AA158"/>
    <mergeCell ref="A158:D159"/>
    <mergeCell ref="E159:F159"/>
    <mergeCell ref="G159:I159"/>
    <mergeCell ref="J159:R159"/>
    <mergeCell ref="S159:AA159"/>
    <mergeCell ref="V156:X156"/>
    <mergeCell ref="Y156:AA156"/>
    <mergeCell ref="A157:B157"/>
    <mergeCell ref="E157:F158"/>
    <mergeCell ref="G157:I158"/>
    <mergeCell ref="J157:L158"/>
    <mergeCell ref="M157:O158"/>
    <mergeCell ref="P157:R158"/>
    <mergeCell ref="S157:U158"/>
    <mergeCell ref="V157:X158"/>
    <mergeCell ref="A155:D156"/>
    <mergeCell ref="E155:F156"/>
    <mergeCell ref="G155:I156"/>
    <mergeCell ref="J155:R155"/>
    <mergeCell ref="S155:AA155"/>
    <mergeCell ref="AB155:AB159"/>
    <mergeCell ref="J156:L156"/>
    <mergeCell ref="M156:O156"/>
    <mergeCell ref="P156:R156"/>
    <mergeCell ref="S156:U156"/>
    <mergeCell ref="Y163:AA164"/>
    <mergeCell ref="A164:D165"/>
    <mergeCell ref="E165:F165"/>
    <mergeCell ref="G165:I165"/>
    <mergeCell ref="J165:R165"/>
    <mergeCell ref="S165:AA165"/>
    <mergeCell ref="V162:X162"/>
    <mergeCell ref="Y162:AA162"/>
    <mergeCell ref="A163:B163"/>
    <mergeCell ref="E163:F164"/>
    <mergeCell ref="G163:I164"/>
    <mergeCell ref="J163:L164"/>
    <mergeCell ref="M163:O164"/>
    <mergeCell ref="P163:R164"/>
    <mergeCell ref="S163:U164"/>
    <mergeCell ref="V163:X164"/>
    <mergeCell ref="A161:D162"/>
    <mergeCell ref="E161:F162"/>
    <mergeCell ref="G161:I162"/>
    <mergeCell ref="J161:R161"/>
    <mergeCell ref="S161:AA161"/>
    <mergeCell ref="AB185:AB189"/>
    <mergeCell ref="J186:L186"/>
    <mergeCell ref="M186:O186"/>
    <mergeCell ref="P186:R186"/>
    <mergeCell ref="S186:U186"/>
    <mergeCell ref="Y181:AA182"/>
    <mergeCell ref="A182:D183"/>
    <mergeCell ref="E183:F183"/>
    <mergeCell ref="G183:I183"/>
    <mergeCell ref="J183:R183"/>
    <mergeCell ref="S183:AA183"/>
    <mergeCell ref="V180:X180"/>
    <mergeCell ref="Y180:AA180"/>
    <mergeCell ref="A181:B181"/>
    <mergeCell ref="E181:F182"/>
    <mergeCell ref="G181:I182"/>
    <mergeCell ref="J181:L182"/>
    <mergeCell ref="M181:O182"/>
    <mergeCell ref="P181:R182"/>
    <mergeCell ref="S181:U182"/>
    <mergeCell ref="V181:X182"/>
    <mergeCell ref="A179:D180"/>
    <mergeCell ref="E179:F180"/>
    <mergeCell ref="G179:I180"/>
    <mergeCell ref="J179:R179"/>
    <mergeCell ref="S179:AA179"/>
    <mergeCell ref="AB179:AB183"/>
    <mergeCell ref="J180:L180"/>
    <mergeCell ref="M180:O180"/>
    <mergeCell ref="P180:R180"/>
    <mergeCell ref="S180:U180"/>
    <mergeCell ref="Y187:AA188"/>
    <mergeCell ref="A188:D189"/>
    <mergeCell ref="E189:F189"/>
    <mergeCell ref="G189:I189"/>
    <mergeCell ref="J189:R189"/>
    <mergeCell ref="S189:AA189"/>
    <mergeCell ref="V186:X186"/>
    <mergeCell ref="Y186:AA186"/>
    <mergeCell ref="A187:B187"/>
    <mergeCell ref="E187:F188"/>
    <mergeCell ref="G187:I188"/>
    <mergeCell ref="J187:L188"/>
    <mergeCell ref="M187:O188"/>
    <mergeCell ref="P187:R188"/>
    <mergeCell ref="S187:U188"/>
    <mergeCell ref="V187:X188"/>
    <mergeCell ref="A185:D186"/>
    <mergeCell ref="E185:F186"/>
    <mergeCell ref="G185:I186"/>
    <mergeCell ref="J185:R185"/>
    <mergeCell ref="S185:AA185"/>
    <mergeCell ref="AB197:AB201"/>
    <mergeCell ref="J198:L198"/>
    <mergeCell ref="M198:O198"/>
    <mergeCell ref="P198:R198"/>
    <mergeCell ref="S198:U198"/>
    <mergeCell ref="Y193:AA194"/>
    <mergeCell ref="A194:D195"/>
    <mergeCell ref="E195:F195"/>
    <mergeCell ref="G195:I195"/>
    <mergeCell ref="J195:R195"/>
    <mergeCell ref="S195:AA195"/>
    <mergeCell ref="V192:X192"/>
    <mergeCell ref="Y192:AA192"/>
    <mergeCell ref="A193:B193"/>
    <mergeCell ref="E193:F194"/>
    <mergeCell ref="G193:I194"/>
    <mergeCell ref="J193:L194"/>
    <mergeCell ref="M193:O194"/>
    <mergeCell ref="P193:R194"/>
    <mergeCell ref="S193:U194"/>
    <mergeCell ref="V193:X194"/>
    <mergeCell ref="A191:D192"/>
    <mergeCell ref="E191:F192"/>
    <mergeCell ref="G191:I192"/>
    <mergeCell ref="J191:R191"/>
    <mergeCell ref="S191:AA191"/>
    <mergeCell ref="AB191:AB195"/>
    <mergeCell ref="J192:L192"/>
    <mergeCell ref="M192:O192"/>
    <mergeCell ref="P192:R192"/>
    <mergeCell ref="S192:U192"/>
    <mergeCell ref="Y199:AA200"/>
    <mergeCell ref="A200:D201"/>
    <mergeCell ref="E201:F201"/>
    <mergeCell ref="G201:I201"/>
    <mergeCell ref="J201:R201"/>
    <mergeCell ref="S201:AA201"/>
    <mergeCell ref="V198:X198"/>
    <mergeCell ref="Y198:AA198"/>
    <mergeCell ref="A199:B199"/>
    <mergeCell ref="E199:F200"/>
    <mergeCell ref="G199:I200"/>
    <mergeCell ref="J199:L200"/>
    <mergeCell ref="M199:O200"/>
    <mergeCell ref="P199:R200"/>
    <mergeCell ref="S199:U200"/>
    <mergeCell ref="V199:X200"/>
    <mergeCell ref="A197:D198"/>
    <mergeCell ref="E197:F198"/>
    <mergeCell ref="G197:I198"/>
    <mergeCell ref="J197:R197"/>
    <mergeCell ref="S197:AA197"/>
    <mergeCell ref="AB209:AB213"/>
    <mergeCell ref="J210:L210"/>
    <mergeCell ref="M210:O210"/>
    <mergeCell ref="P210:R210"/>
    <mergeCell ref="S210:U210"/>
    <mergeCell ref="Y205:AA206"/>
    <mergeCell ref="A206:D207"/>
    <mergeCell ref="E207:F207"/>
    <mergeCell ref="G207:I207"/>
    <mergeCell ref="J207:R207"/>
    <mergeCell ref="S207:AA207"/>
    <mergeCell ref="V204:X204"/>
    <mergeCell ref="Y204:AA204"/>
    <mergeCell ref="A205:B205"/>
    <mergeCell ref="E205:F206"/>
    <mergeCell ref="G205:I206"/>
    <mergeCell ref="J205:L206"/>
    <mergeCell ref="M205:O206"/>
    <mergeCell ref="P205:R206"/>
    <mergeCell ref="S205:U206"/>
    <mergeCell ref="V205:X206"/>
    <mergeCell ref="A203:D204"/>
    <mergeCell ref="E203:F204"/>
    <mergeCell ref="G203:I204"/>
    <mergeCell ref="J203:R203"/>
    <mergeCell ref="S203:AA203"/>
    <mergeCell ref="AB203:AB207"/>
    <mergeCell ref="J204:L204"/>
    <mergeCell ref="M204:O204"/>
    <mergeCell ref="P204:R204"/>
    <mergeCell ref="S204:U204"/>
    <mergeCell ref="Y211:AA212"/>
    <mergeCell ref="A212:D213"/>
    <mergeCell ref="E213:F213"/>
    <mergeCell ref="G213:I213"/>
    <mergeCell ref="J213:R213"/>
    <mergeCell ref="S213:AA213"/>
    <mergeCell ref="V210:X210"/>
    <mergeCell ref="Y210:AA210"/>
    <mergeCell ref="A211:B211"/>
    <mergeCell ref="E211:F212"/>
    <mergeCell ref="G211:I212"/>
    <mergeCell ref="J211:L212"/>
    <mergeCell ref="M211:O212"/>
    <mergeCell ref="P211:R212"/>
    <mergeCell ref="S211:U212"/>
    <mergeCell ref="V211:X212"/>
    <mergeCell ref="A209:D210"/>
    <mergeCell ref="E209:F210"/>
    <mergeCell ref="G209:I210"/>
    <mergeCell ref="J209:R209"/>
    <mergeCell ref="S209:AA209"/>
    <mergeCell ref="AB221:AB225"/>
    <mergeCell ref="J222:L222"/>
    <mergeCell ref="M222:O222"/>
    <mergeCell ref="P222:R222"/>
    <mergeCell ref="S222:U222"/>
    <mergeCell ref="Y217:AA218"/>
    <mergeCell ref="A218:D219"/>
    <mergeCell ref="E219:F219"/>
    <mergeCell ref="G219:I219"/>
    <mergeCell ref="J219:R219"/>
    <mergeCell ref="S219:AA219"/>
    <mergeCell ref="V216:X216"/>
    <mergeCell ref="Y216:AA216"/>
    <mergeCell ref="A217:B217"/>
    <mergeCell ref="E217:F218"/>
    <mergeCell ref="G217:I218"/>
    <mergeCell ref="J217:L218"/>
    <mergeCell ref="M217:O218"/>
    <mergeCell ref="P217:R218"/>
    <mergeCell ref="S217:U218"/>
    <mergeCell ref="V217:X218"/>
    <mergeCell ref="A215:D216"/>
    <mergeCell ref="E215:F216"/>
    <mergeCell ref="G215:I216"/>
    <mergeCell ref="J215:R215"/>
    <mergeCell ref="S215:AA215"/>
    <mergeCell ref="AB215:AB219"/>
    <mergeCell ref="J216:L216"/>
    <mergeCell ref="M216:O216"/>
    <mergeCell ref="P216:R216"/>
    <mergeCell ref="S216:U216"/>
    <mergeCell ref="Y223:AA224"/>
    <mergeCell ref="A224:D225"/>
    <mergeCell ref="E225:F225"/>
    <mergeCell ref="G225:I225"/>
    <mergeCell ref="J225:R225"/>
    <mergeCell ref="S225:AA225"/>
    <mergeCell ref="V222:X222"/>
    <mergeCell ref="Y222:AA222"/>
    <mergeCell ref="A223:B223"/>
    <mergeCell ref="E223:F224"/>
    <mergeCell ref="G223:I224"/>
    <mergeCell ref="J223:L224"/>
    <mergeCell ref="M223:O224"/>
    <mergeCell ref="P223:R224"/>
    <mergeCell ref="S223:U224"/>
    <mergeCell ref="V223:X224"/>
    <mergeCell ref="A221:D222"/>
    <mergeCell ref="E221:F222"/>
    <mergeCell ref="G221:I222"/>
    <mergeCell ref="J221:R221"/>
    <mergeCell ref="S221:AA221"/>
    <mergeCell ref="Y229:AA230"/>
    <mergeCell ref="A230:D231"/>
    <mergeCell ref="E231:F231"/>
    <mergeCell ref="G231:I231"/>
    <mergeCell ref="J231:R231"/>
    <mergeCell ref="S231:AA231"/>
    <mergeCell ref="V228:X228"/>
    <mergeCell ref="Y228:AA228"/>
    <mergeCell ref="A229:B229"/>
    <mergeCell ref="E229:F230"/>
    <mergeCell ref="G229:I230"/>
    <mergeCell ref="J229:L230"/>
    <mergeCell ref="M229:O230"/>
    <mergeCell ref="P229:R230"/>
    <mergeCell ref="S229:U230"/>
    <mergeCell ref="V229:X230"/>
    <mergeCell ref="A227:D228"/>
    <mergeCell ref="E227:F228"/>
    <mergeCell ref="G227:I228"/>
    <mergeCell ref="J227:R227"/>
    <mergeCell ref="S227:AA227"/>
    <mergeCell ref="J228:L228"/>
    <mergeCell ref="M228:O228"/>
    <mergeCell ref="P228:R228"/>
    <mergeCell ref="S228:U228"/>
    <mergeCell ref="AB227:AB231"/>
    <mergeCell ref="AB246:AB250"/>
    <mergeCell ref="J247:L247"/>
    <mergeCell ref="M247:O247"/>
    <mergeCell ref="P247:R247"/>
    <mergeCell ref="S247:U247"/>
    <mergeCell ref="Y242:AA243"/>
    <mergeCell ref="A243:D244"/>
    <mergeCell ref="E244:F244"/>
    <mergeCell ref="G244:I244"/>
    <mergeCell ref="J244:R244"/>
    <mergeCell ref="S244:AA244"/>
    <mergeCell ref="V241:X241"/>
    <mergeCell ref="Y241:AA241"/>
    <mergeCell ref="A242:B242"/>
    <mergeCell ref="E242:F243"/>
    <mergeCell ref="G242:I243"/>
    <mergeCell ref="J242:L243"/>
    <mergeCell ref="M242:O243"/>
    <mergeCell ref="P242:R243"/>
    <mergeCell ref="S242:U243"/>
    <mergeCell ref="V242:X243"/>
    <mergeCell ref="A240:D241"/>
    <mergeCell ref="E240:F241"/>
    <mergeCell ref="G240:I241"/>
    <mergeCell ref="J240:R240"/>
    <mergeCell ref="S240:AA240"/>
    <mergeCell ref="AB240:AB244"/>
    <mergeCell ref="J241:L241"/>
    <mergeCell ref="M241:O241"/>
    <mergeCell ref="P241:R241"/>
    <mergeCell ref="S241:U241"/>
    <mergeCell ref="S250:AA250"/>
    <mergeCell ref="V247:X247"/>
    <mergeCell ref="Y247:AA247"/>
    <mergeCell ref="A248:B248"/>
    <mergeCell ref="E248:F249"/>
    <mergeCell ref="G248:I249"/>
    <mergeCell ref="J248:L249"/>
    <mergeCell ref="M248:O249"/>
    <mergeCell ref="P248:R249"/>
    <mergeCell ref="S248:U249"/>
    <mergeCell ref="V248:X249"/>
    <mergeCell ref="A246:D247"/>
    <mergeCell ref="E246:F247"/>
    <mergeCell ref="G246:I247"/>
    <mergeCell ref="J246:R246"/>
    <mergeCell ref="S246:AA246"/>
    <mergeCell ref="AB258:AB262"/>
    <mergeCell ref="J259:L259"/>
    <mergeCell ref="M259:O259"/>
    <mergeCell ref="P259:R259"/>
    <mergeCell ref="S259:U259"/>
    <mergeCell ref="Y254:AA255"/>
    <mergeCell ref="A255:D256"/>
    <mergeCell ref="E256:F256"/>
    <mergeCell ref="G256:I256"/>
    <mergeCell ref="J256:R256"/>
    <mergeCell ref="S256:AA256"/>
    <mergeCell ref="V253:X253"/>
    <mergeCell ref="Y253:AA253"/>
    <mergeCell ref="A254:B254"/>
    <mergeCell ref="E254:F255"/>
    <mergeCell ref="G254:I255"/>
    <mergeCell ref="J254:L255"/>
    <mergeCell ref="M254:O255"/>
    <mergeCell ref="P254:R255"/>
    <mergeCell ref="S254:U255"/>
    <mergeCell ref="V254:X255"/>
    <mergeCell ref="A252:D253"/>
    <mergeCell ref="E252:F253"/>
    <mergeCell ref="G252:I253"/>
    <mergeCell ref="J252:R252"/>
    <mergeCell ref="S252:AA252"/>
    <mergeCell ref="AB252:AB256"/>
    <mergeCell ref="J253:L253"/>
    <mergeCell ref="M253:O253"/>
    <mergeCell ref="P253:R253"/>
    <mergeCell ref="S253:U253"/>
    <mergeCell ref="Y260:AA261"/>
    <mergeCell ref="A261:D262"/>
    <mergeCell ref="E262:F262"/>
    <mergeCell ref="G262:I262"/>
    <mergeCell ref="J262:R262"/>
    <mergeCell ref="S262:AA262"/>
    <mergeCell ref="V259:X259"/>
    <mergeCell ref="Y259:AA259"/>
    <mergeCell ref="A260:B260"/>
    <mergeCell ref="E260:F261"/>
    <mergeCell ref="G260:I261"/>
    <mergeCell ref="J260:L261"/>
    <mergeCell ref="M260:O261"/>
    <mergeCell ref="P260:R261"/>
    <mergeCell ref="S260:U261"/>
    <mergeCell ref="V260:X261"/>
    <mergeCell ref="A258:D259"/>
    <mergeCell ref="E258:F259"/>
    <mergeCell ref="G258:I259"/>
    <mergeCell ref="J258:R258"/>
    <mergeCell ref="S258:AA258"/>
    <mergeCell ref="AB270:AB274"/>
    <mergeCell ref="J271:L271"/>
    <mergeCell ref="M271:O271"/>
    <mergeCell ref="P271:R271"/>
    <mergeCell ref="S271:U271"/>
    <mergeCell ref="Y266:AA267"/>
    <mergeCell ref="A267:D268"/>
    <mergeCell ref="E268:F268"/>
    <mergeCell ref="G268:I268"/>
    <mergeCell ref="J268:R268"/>
    <mergeCell ref="S268:AA268"/>
    <mergeCell ref="V265:X265"/>
    <mergeCell ref="Y265:AA265"/>
    <mergeCell ref="A266:B266"/>
    <mergeCell ref="E266:F267"/>
    <mergeCell ref="G266:I267"/>
    <mergeCell ref="J266:L267"/>
    <mergeCell ref="M266:O267"/>
    <mergeCell ref="P266:R267"/>
    <mergeCell ref="S266:U267"/>
    <mergeCell ref="V266:X267"/>
    <mergeCell ref="A264:D265"/>
    <mergeCell ref="E264:F265"/>
    <mergeCell ref="G264:I265"/>
    <mergeCell ref="J264:R264"/>
    <mergeCell ref="S264:AA264"/>
    <mergeCell ref="AB264:AB268"/>
    <mergeCell ref="J265:L265"/>
    <mergeCell ref="M265:O265"/>
    <mergeCell ref="P265:R265"/>
    <mergeCell ref="S265:U265"/>
    <mergeCell ref="Y272:AA273"/>
    <mergeCell ref="A273:D274"/>
    <mergeCell ref="E274:F274"/>
    <mergeCell ref="G274:I274"/>
    <mergeCell ref="J274:R274"/>
    <mergeCell ref="S274:AA274"/>
    <mergeCell ref="V271:X271"/>
    <mergeCell ref="Y271:AA271"/>
    <mergeCell ref="A272:B272"/>
    <mergeCell ref="E272:F273"/>
    <mergeCell ref="G272:I273"/>
    <mergeCell ref="J272:L273"/>
    <mergeCell ref="M272:O273"/>
    <mergeCell ref="P272:R273"/>
    <mergeCell ref="S272:U273"/>
    <mergeCell ref="V272:X273"/>
    <mergeCell ref="A270:D271"/>
    <mergeCell ref="E270:F271"/>
    <mergeCell ref="G270:I271"/>
    <mergeCell ref="J270:R270"/>
    <mergeCell ref="S270:AA270"/>
    <mergeCell ref="AB294:AB298"/>
    <mergeCell ref="J295:L295"/>
    <mergeCell ref="M295:O295"/>
    <mergeCell ref="P295:R295"/>
    <mergeCell ref="S295:U295"/>
    <mergeCell ref="Y278:AA279"/>
    <mergeCell ref="A279:D280"/>
    <mergeCell ref="E280:F280"/>
    <mergeCell ref="G280:I280"/>
    <mergeCell ref="J280:R280"/>
    <mergeCell ref="S280:AA280"/>
    <mergeCell ref="V277:X277"/>
    <mergeCell ref="Y277:AA277"/>
    <mergeCell ref="A278:B278"/>
    <mergeCell ref="E278:F279"/>
    <mergeCell ref="G278:I279"/>
    <mergeCell ref="J278:L279"/>
    <mergeCell ref="M278:O279"/>
    <mergeCell ref="P278:R279"/>
    <mergeCell ref="S278:U279"/>
    <mergeCell ref="V278:X279"/>
    <mergeCell ref="A276:D277"/>
    <mergeCell ref="E276:F277"/>
    <mergeCell ref="G276:I277"/>
    <mergeCell ref="J276:R276"/>
    <mergeCell ref="S276:AA276"/>
    <mergeCell ref="AB276:AB280"/>
    <mergeCell ref="J277:L277"/>
    <mergeCell ref="M277:O277"/>
    <mergeCell ref="P277:R277"/>
    <mergeCell ref="S277:U277"/>
    <mergeCell ref="Y296:AA297"/>
    <mergeCell ref="A297:D298"/>
    <mergeCell ref="E298:F298"/>
    <mergeCell ref="G298:I298"/>
    <mergeCell ref="J298:R298"/>
    <mergeCell ref="S298:AA298"/>
    <mergeCell ref="V295:X295"/>
    <mergeCell ref="Y295:AA295"/>
    <mergeCell ref="A296:B296"/>
    <mergeCell ref="E296:F297"/>
    <mergeCell ref="G296:I297"/>
    <mergeCell ref="J296:L297"/>
    <mergeCell ref="M296:O297"/>
    <mergeCell ref="P296:R297"/>
    <mergeCell ref="S296:U297"/>
    <mergeCell ref="V296:X297"/>
    <mergeCell ref="A294:D295"/>
    <mergeCell ref="E294:F295"/>
    <mergeCell ref="G294:I295"/>
    <mergeCell ref="J294:R294"/>
    <mergeCell ref="S294:AA294"/>
    <mergeCell ref="AB306:AB310"/>
    <mergeCell ref="J307:L307"/>
    <mergeCell ref="M307:O307"/>
    <mergeCell ref="P307:R307"/>
    <mergeCell ref="S307:U307"/>
    <mergeCell ref="Y302:AA303"/>
    <mergeCell ref="A303:D304"/>
    <mergeCell ref="E304:F304"/>
    <mergeCell ref="G304:I304"/>
    <mergeCell ref="J304:R304"/>
    <mergeCell ref="S304:AA304"/>
    <mergeCell ref="V301:X301"/>
    <mergeCell ref="Y301:AA301"/>
    <mergeCell ref="A302:B302"/>
    <mergeCell ref="E302:F303"/>
    <mergeCell ref="G302:I303"/>
    <mergeCell ref="J302:L303"/>
    <mergeCell ref="M302:O303"/>
    <mergeCell ref="P302:R303"/>
    <mergeCell ref="S302:U303"/>
    <mergeCell ref="V302:X303"/>
    <mergeCell ref="A300:D301"/>
    <mergeCell ref="E300:F301"/>
    <mergeCell ref="G300:I301"/>
    <mergeCell ref="J300:R300"/>
    <mergeCell ref="S300:AA300"/>
    <mergeCell ref="AB300:AB304"/>
    <mergeCell ref="J301:L301"/>
    <mergeCell ref="M301:O301"/>
    <mergeCell ref="P301:R301"/>
    <mergeCell ref="S301:U301"/>
    <mergeCell ref="Y308:AA309"/>
    <mergeCell ref="A309:D310"/>
    <mergeCell ref="E310:F310"/>
    <mergeCell ref="G310:I310"/>
    <mergeCell ref="J310:R310"/>
    <mergeCell ref="S310:AA310"/>
    <mergeCell ref="V307:X307"/>
    <mergeCell ref="Y307:AA307"/>
    <mergeCell ref="A308:B308"/>
    <mergeCell ref="E308:F309"/>
    <mergeCell ref="G308:I309"/>
    <mergeCell ref="J308:L309"/>
    <mergeCell ref="M308:O309"/>
    <mergeCell ref="P308:R309"/>
    <mergeCell ref="S308:U309"/>
    <mergeCell ref="V308:X309"/>
    <mergeCell ref="A306:D307"/>
    <mergeCell ref="E306:F307"/>
    <mergeCell ref="G306:I307"/>
    <mergeCell ref="J306:R306"/>
    <mergeCell ref="S306:AA306"/>
    <mergeCell ref="AB318:AB322"/>
    <mergeCell ref="J319:L319"/>
    <mergeCell ref="M319:O319"/>
    <mergeCell ref="P319:R319"/>
    <mergeCell ref="S319:U319"/>
    <mergeCell ref="Y314:AA315"/>
    <mergeCell ref="A315:D316"/>
    <mergeCell ref="E316:F316"/>
    <mergeCell ref="G316:I316"/>
    <mergeCell ref="J316:R316"/>
    <mergeCell ref="S316:AA316"/>
    <mergeCell ref="V313:X313"/>
    <mergeCell ref="Y313:AA313"/>
    <mergeCell ref="A314:B314"/>
    <mergeCell ref="E314:F315"/>
    <mergeCell ref="G314:I315"/>
    <mergeCell ref="J314:L315"/>
    <mergeCell ref="M314:O315"/>
    <mergeCell ref="P314:R315"/>
    <mergeCell ref="S314:U315"/>
    <mergeCell ref="V314:X315"/>
    <mergeCell ref="A312:D313"/>
    <mergeCell ref="E312:F313"/>
    <mergeCell ref="G312:I313"/>
    <mergeCell ref="J312:R312"/>
    <mergeCell ref="S312:AA312"/>
    <mergeCell ref="AB312:AB316"/>
    <mergeCell ref="J313:L313"/>
    <mergeCell ref="M313:O313"/>
    <mergeCell ref="P313:R313"/>
    <mergeCell ref="S313:U313"/>
    <mergeCell ref="Y320:AA321"/>
    <mergeCell ref="A321:D322"/>
    <mergeCell ref="E322:F322"/>
    <mergeCell ref="G322:I322"/>
    <mergeCell ref="J322:R322"/>
    <mergeCell ref="S322:AA322"/>
    <mergeCell ref="V319:X319"/>
    <mergeCell ref="Y319:AA319"/>
    <mergeCell ref="A320:B320"/>
    <mergeCell ref="E320:F321"/>
    <mergeCell ref="G320:I321"/>
    <mergeCell ref="J320:L321"/>
    <mergeCell ref="M320:O321"/>
    <mergeCell ref="P320:R321"/>
    <mergeCell ref="S320:U321"/>
    <mergeCell ref="V320:X321"/>
    <mergeCell ref="A318:D319"/>
    <mergeCell ref="E318:F319"/>
    <mergeCell ref="G318:I319"/>
    <mergeCell ref="J318:R318"/>
    <mergeCell ref="S318:AA318"/>
    <mergeCell ref="AB330:AB334"/>
    <mergeCell ref="J331:L331"/>
    <mergeCell ref="M331:O331"/>
    <mergeCell ref="P331:R331"/>
    <mergeCell ref="S331:U331"/>
    <mergeCell ref="Y326:AA327"/>
    <mergeCell ref="A327:D328"/>
    <mergeCell ref="E328:F328"/>
    <mergeCell ref="G328:I328"/>
    <mergeCell ref="J328:R328"/>
    <mergeCell ref="S328:AA328"/>
    <mergeCell ref="V325:X325"/>
    <mergeCell ref="Y325:AA325"/>
    <mergeCell ref="A326:B326"/>
    <mergeCell ref="E326:F327"/>
    <mergeCell ref="G326:I327"/>
    <mergeCell ref="J326:L327"/>
    <mergeCell ref="M326:O327"/>
    <mergeCell ref="P326:R327"/>
    <mergeCell ref="S326:U327"/>
    <mergeCell ref="V326:X327"/>
    <mergeCell ref="A324:D325"/>
    <mergeCell ref="E324:F325"/>
    <mergeCell ref="G324:I325"/>
    <mergeCell ref="J324:R324"/>
    <mergeCell ref="S324:AA324"/>
    <mergeCell ref="AB324:AB328"/>
    <mergeCell ref="J325:L325"/>
    <mergeCell ref="M325:O325"/>
    <mergeCell ref="P325:R325"/>
    <mergeCell ref="S325:U325"/>
    <mergeCell ref="M337:O337"/>
    <mergeCell ref="P337:R337"/>
    <mergeCell ref="S337:U337"/>
    <mergeCell ref="Y332:AA333"/>
    <mergeCell ref="A333:D334"/>
    <mergeCell ref="E334:F334"/>
    <mergeCell ref="G334:I334"/>
    <mergeCell ref="J334:R334"/>
    <mergeCell ref="S334:AA334"/>
    <mergeCell ref="V331:X331"/>
    <mergeCell ref="Y331:AA331"/>
    <mergeCell ref="A332:B332"/>
    <mergeCell ref="E332:F333"/>
    <mergeCell ref="G332:I333"/>
    <mergeCell ref="J332:L333"/>
    <mergeCell ref="M332:O333"/>
    <mergeCell ref="P332:R333"/>
    <mergeCell ref="S332:U333"/>
    <mergeCell ref="V332:X333"/>
    <mergeCell ref="A330:D331"/>
    <mergeCell ref="E330:F331"/>
    <mergeCell ref="G330:I331"/>
    <mergeCell ref="J330:R330"/>
    <mergeCell ref="S330:AA330"/>
    <mergeCell ref="J357:L358"/>
    <mergeCell ref="M357:O358"/>
    <mergeCell ref="P357:R358"/>
    <mergeCell ref="S357:U358"/>
    <mergeCell ref="V357:X358"/>
    <mergeCell ref="A355:D356"/>
    <mergeCell ref="E355:F356"/>
    <mergeCell ref="G355:I356"/>
    <mergeCell ref="J355:R355"/>
    <mergeCell ref="S355:AA355"/>
    <mergeCell ref="Y338:AA339"/>
    <mergeCell ref="A339:D340"/>
    <mergeCell ref="E340:F340"/>
    <mergeCell ref="G340:I340"/>
    <mergeCell ref="J340:R340"/>
    <mergeCell ref="S340:AA340"/>
    <mergeCell ref="V337:X337"/>
    <mergeCell ref="Y337:AA337"/>
    <mergeCell ref="A338:B338"/>
    <mergeCell ref="E338:F339"/>
    <mergeCell ref="G338:I339"/>
    <mergeCell ref="J338:L339"/>
    <mergeCell ref="M338:O339"/>
    <mergeCell ref="P338:R339"/>
    <mergeCell ref="S338:U339"/>
    <mergeCell ref="V338:X339"/>
    <mergeCell ref="A336:D337"/>
    <mergeCell ref="E336:F337"/>
    <mergeCell ref="G336:I337"/>
    <mergeCell ref="J336:R336"/>
    <mergeCell ref="S336:AA336"/>
    <mergeCell ref="J337:L337"/>
    <mergeCell ref="V362:X362"/>
    <mergeCell ref="Y362:AA362"/>
    <mergeCell ref="A363:B363"/>
    <mergeCell ref="E363:F364"/>
    <mergeCell ref="G363:I364"/>
    <mergeCell ref="J363:L364"/>
    <mergeCell ref="M363:O364"/>
    <mergeCell ref="P363:R364"/>
    <mergeCell ref="S363:U364"/>
    <mergeCell ref="V363:X364"/>
    <mergeCell ref="A361:D362"/>
    <mergeCell ref="E361:F362"/>
    <mergeCell ref="G361:I362"/>
    <mergeCell ref="J361:R361"/>
    <mergeCell ref="S361:AA361"/>
    <mergeCell ref="AB336:AB340"/>
    <mergeCell ref="AB355:AB359"/>
    <mergeCell ref="J356:L356"/>
    <mergeCell ref="M356:O356"/>
    <mergeCell ref="P356:R356"/>
    <mergeCell ref="S356:U356"/>
    <mergeCell ref="Y357:AA358"/>
    <mergeCell ref="A358:D359"/>
    <mergeCell ref="E359:F359"/>
    <mergeCell ref="G359:I359"/>
    <mergeCell ref="J359:R359"/>
    <mergeCell ref="S359:AA359"/>
    <mergeCell ref="V356:X356"/>
    <mergeCell ref="Y356:AA356"/>
    <mergeCell ref="A357:B357"/>
    <mergeCell ref="E357:F358"/>
    <mergeCell ref="G357:I358"/>
    <mergeCell ref="AB361:AB365"/>
    <mergeCell ref="J362:L362"/>
    <mergeCell ref="M362:O362"/>
    <mergeCell ref="P362:R362"/>
    <mergeCell ref="S362:U362"/>
    <mergeCell ref="Y369:AA370"/>
    <mergeCell ref="A370:D371"/>
    <mergeCell ref="E371:F371"/>
    <mergeCell ref="G371:I371"/>
    <mergeCell ref="J371:R371"/>
    <mergeCell ref="S371:AA371"/>
    <mergeCell ref="V368:X368"/>
    <mergeCell ref="Y368:AA368"/>
    <mergeCell ref="A369:B369"/>
    <mergeCell ref="E369:F370"/>
    <mergeCell ref="G369:I370"/>
    <mergeCell ref="J369:L370"/>
    <mergeCell ref="M369:O370"/>
    <mergeCell ref="P369:R370"/>
    <mergeCell ref="S369:U370"/>
    <mergeCell ref="V369:X370"/>
    <mergeCell ref="A367:D368"/>
    <mergeCell ref="E367:F368"/>
    <mergeCell ref="G367:I368"/>
    <mergeCell ref="J367:R367"/>
    <mergeCell ref="S367:AA367"/>
    <mergeCell ref="Y363:AA364"/>
    <mergeCell ref="A364:D365"/>
    <mergeCell ref="E365:F365"/>
    <mergeCell ref="G365:I365"/>
    <mergeCell ref="J365:R365"/>
    <mergeCell ref="S365:AA365"/>
    <mergeCell ref="AB379:AB383"/>
    <mergeCell ref="J380:L380"/>
    <mergeCell ref="M380:O380"/>
    <mergeCell ref="P380:R380"/>
    <mergeCell ref="S380:U380"/>
    <mergeCell ref="Y375:AA376"/>
    <mergeCell ref="A376:D377"/>
    <mergeCell ref="E377:F377"/>
    <mergeCell ref="G377:I377"/>
    <mergeCell ref="J377:R377"/>
    <mergeCell ref="S377:AA377"/>
    <mergeCell ref="V374:X374"/>
    <mergeCell ref="Y374:AA374"/>
    <mergeCell ref="A375:B375"/>
    <mergeCell ref="E375:F376"/>
    <mergeCell ref="G375:I376"/>
    <mergeCell ref="J375:L376"/>
    <mergeCell ref="M375:O376"/>
    <mergeCell ref="P375:R376"/>
    <mergeCell ref="S375:U376"/>
    <mergeCell ref="V375:X376"/>
    <mergeCell ref="A373:D374"/>
    <mergeCell ref="E373:F374"/>
    <mergeCell ref="G373:I374"/>
    <mergeCell ref="J373:R373"/>
    <mergeCell ref="S373:AA373"/>
    <mergeCell ref="AB373:AB377"/>
    <mergeCell ref="J374:L374"/>
    <mergeCell ref="M374:O374"/>
    <mergeCell ref="P374:R374"/>
    <mergeCell ref="S374:U374"/>
    <mergeCell ref="Y381:AA382"/>
    <mergeCell ref="A382:D383"/>
    <mergeCell ref="E383:F383"/>
    <mergeCell ref="G383:I383"/>
    <mergeCell ref="J383:R383"/>
    <mergeCell ref="S383:AA383"/>
    <mergeCell ref="V380:X380"/>
    <mergeCell ref="Y380:AA380"/>
    <mergeCell ref="A381:B381"/>
    <mergeCell ref="E381:F382"/>
    <mergeCell ref="G381:I382"/>
    <mergeCell ref="J381:L382"/>
    <mergeCell ref="M381:O382"/>
    <mergeCell ref="P381:R382"/>
    <mergeCell ref="S381:U382"/>
    <mergeCell ref="V381:X382"/>
    <mergeCell ref="A379:D380"/>
    <mergeCell ref="E379:F380"/>
    <mergeCell ref="G379:I380"/>
    <mergeCell ref="J379:R379"/>
    <mergeCell ref="S379:AA379"/>
    <mergeCell ref="AB391:AB395"/>
    <mergeCell ref="J392:L392"/>
    <mergeCell ref="M392:O392"/>
    <mergeCell ref="P392:R392"/>
    <mergeCell ref="S392:U392"/>
    <mergeCell ref="Y387:AA388"/>
    <mergeCell ref="A388:D389"/>
    <mergeCell ref="E389:F389"/>
    <mergeCell ref="G389:I389"/>
    <mergeCell ref="J389:R389"/>
    <mergeCell ref="S389:AA389"/>
    <mergeCell ref="V386:X386"/>
    <mergeCell ref="Y386:AA386"/>
    <mergeCell ref="A387:B387"/>
    <mergeCell ref="E387:F388"/>
    <mergeCell ref="G387:I388"/>
    <mergeCell ref="J387:L388"/>
    <mergeCell ref="M387:O388"/>
    <mergeCell ref="P387:R388"/>
    <mergeCell ref="S387:U388"/>
    <mergeCell ref="V387:X388"/>
    <mergeCell ref="A385:D386"/>
    <mergeCell ref="E385:F386"/>
    <mergeCell ref="G385:I386"/>
    <mergeCell ref="J385:R385"/>
    <mergeCell ref="S385:AA385"/>
    <mergeCell ref="AB385:AB389"/>
    <mergeCell ref="J386:L386"/>
    <mergeCell ref="M386:O386"/>
    <mergeCell ref="P386:R386"/>
    <mergeCell ref="S386:U386"/>
    <mergeCell ref="Y393:AA394"/>
    <mergeCell ref="A394:D395"/>
    <mergeCell ref="E395:F395"/>
    <mergeCell ref="G395:I395"/>
    <mergeCell ref="J395:R395"/>
    <mergeCell ref="S395:AA395"/>
    <mergeCell ref="V392:X392"/>
    <mergeCell ref="Y392:AA392"/>
    <mergeCell ref="A393:B393"/>
    <mergeCell ref="E393:F394"/>
    <mergeCell ref="G393:I394"/>
    <mergeCell ref="J393:L394"/>
    <mergeCell ref="M393:O394"/>
    <mergeCell ref="P393:R394"/>
    <mergeCell ref="S393:U394"/>
    <mergeCell ref="V393:X394"/>
    <mergeCell ref="A391:D392"/>
    <mergeCell ref="E391:F392"/>
    <mergeCell ref="G391:I392"/>
    <mergeCell ref="J391:R391"/>
    <mergeCell ref="S391:AA391"/>
    <mergeCell ref="AB415:AB419"/>
    <mergeCell ref="J416:L416"/>
    <mergeCell ref="M416:O416"/>
    <mergeCell ref="P416:R416"/>
    <mergeCell ref="S416:U416"/>
    <mergeCell ref="Y411:AA412"/>
    <mergeCell ref="A412:D413"/>
    <mergeCell ref="E413:F413"/>
    <mergeCell ref="G413:I413"/>
    <mergeCell ref="J413:R413"/>
    <mergeCell ref="S413:AA413"/>
    <mergeCell ref="V410:X410"/>
    <mergeCell ref="Y410:AA410"/>
    <mergeCell ref="A411:B411"/>
    <mergeCell ref="E411:F412"/>
    <mergeCell ref="G411:I412"/>
    <mergeCell ref="J411:L412"/>
    <mergeCell ref="M411:O412"/>
    <mergeCell ref="P411:R412"/>
    <mergeCell ref="S411:U412"/>
    <mergeCell ref="V411:X412"/>
    <mergeCell ref="A409:D410"/>
    <mergeCell ref="E409:F410"/>
    <mergeCell ref="G409:I410"/>
    <mergeCell ref="J409:R409"/>
    <mergeCell ref="S409:AA409"/>
    <mergeCell ref="AB409:AB413"/>
    <mergeCell ref="J410:L410"/>
    <mergeCell ref="M410:O410"/>
    <mergeCell ref="P410:R410"/>
    <mergeCell ref="S410:U410"/>
    <mergeCell ref="Y417:AA418"/>
    <mergeCell ref="A418:D419"/>
    <mergeCell ref="E419:F419"/>
    <mergeCell ref="G419:I419"/>
    <mergeCell ref="J419:R419"/>
    <mergeCell ref="S419:AA419"/>
    <mergeCell ref="V416:X416"/>
    <mergeCell ref="Y416:AA416"/>
    <mergeCell ref="A417:B417"/>
    <mergeCell ref="E417:F418"/>
    <mergeCell ref="G417:I418"/>
    <mergeCell ref="J417:L418"/>
    <mergeCell ref="M417:O418"/>
    <mergeCell ref="P417:R418"/>
    <mergeCell ref="S417:U418"/>
    <mergeCell ref="V417:X418"/>
    <mergeCell ref="A415:D416"/>
    <mergeCell ref="E415:F416"/>
    <mergeCell ref="G415:I416"/>
    <mergeCell ref="J415:R415"/>
    <mergeCell ref="S415:AA415"/>
    <mergeCell ref="AB427:AB431"/>
    <mergeCell ref="J428:L428"/>
    <mergeCell ref="M428:O428"/>
    <mergeCell ref="P428:R428"/>
    <mergeCell ref="S428:U428"/>
    <mergeCell ref="Y423:AA424"/>
    <mergeCell ref="A424:D425"/>
    <mergeCell ref="E425:F425"/>
    <mergeCell ref="G425:I425"/>
    <mergeCell ref="J425:R425"/>
    <mergeCell ref="S425:AA425"/>
    <mergeCell ref="V422:X422"/>
    <mergeCell ref="Y422:AA422"/>
    <mergeCell ref="A423:B423"/>
    <mergeCell ref="E423:F424"/>
    <mergeCell ref="G423:I424"/>
    <mergeCell ref="J423:L424"/>
    <mergeCell ref="M423:O424"/>
    <mergeCell ref="P423:R424"/>
    <mergeCell ref="S423:U424"/>
    <mergeCell ref="V423:X424"/>
    <mergeCell ref="A421:D422"/>
    <mergeCell ref="E421:F422"/>
    <mergeCell ref="G421:I422"/>
    <mergeCell ref="J421:R421"/>
    <mergeCell ref="S421:AA421"/>
    <mergeCell ref="AB421:AB425"/>
    <mergeCell ref="J422:L422"/>
    <mergeCell ref="M422:O422"/>
    <mergeCell ref="P422:R422"/>
    <mergeCell ref="S422:U422"/>
    <mergeCell ref="Y429:AA430"/>
    <mergeCell ref="A430:D431"/>
    <mergeCell ref="E431:F431"/>
    <mergeCell ref="G431:I431"/>
    <mergeCell ref="J431:R431"/>
    <mergeCell ref="S431:AA431"/>
    <mergeCell ref="V428:X428"/>
    <mergeCell ref="Y428:AA428"/>
    <mergeCell ref="A429:B429"/>
    <mergeCell ref="E429:F430"/>
    <mergeCell ref="G429:I430"/>
    <mergeCell ref="J429:L430"/>
    <mergeCell ref="M429:O430"/>
    <mergeCell ref="P429:R430"/>
    <mergeCell ref="S429:U430"/>
    <mergeCell ref="V429:X430"/>
    <mergeCell ref="A427:D428"/>
    <mergeCell ref="E427:F428"/>
    <mergeCell ref="G427:I428"/>
    <mergeCell ref="J427:R427"/>
    <mergeCell ref="S427:AA427"/>
    <mergeCell ref="AB439:AB443"/>
    <mergeCell ref="J440:L440"/>
    <mergeCell ref="M440:O440"/>
    <mergeCell ref="P440:R440"/>
    <mergeCell ref="S440:U440"/>
    <mergeCell ref="Y435:AA436"/>
    <mergeCell ref="A436:D437"/>
    <mergeCell ref="E437:F437"/>
    <mergeCell ref="G437:I437"/>
    <mergeCell ref="J437:R437"/>
    <mergeCell ref="S437:AA437"/>
    <mergeCell ref="V434:X434"/>
    <mergeCell ref="Y434:AA434"/>
    <mergeCell ref="A435:B435"/>
    <mergeCell ref="E435:F436"/>
    <mergeCell ref="G435:I436"/>
    <mergeCell ref="J435:L436"/>
    <mergeCell ref="M435:O436"/>
    <mergeCell ref="P435:R436"/>
    <mergeCell ref="S435:U436"/>
    <mergeCell ref="V435:X436"/>
    <mergeCell ref="A433:D434"/>
    <mergeCell ref="E433:F434"/>
    <mergeCell ref="G433:I434"/>
    <mergeCell ref="J433:R433"/>
    <mergeCell ref="S433:AA433"/>
    <mergeCell ref="AB433:AB437"/>
    <mergeCell ref="J434:L434"/>
    <mergeCell ref="M434:O434"/>
    <mergeCell ref="P434:R434"/>
    <mergeCell ref="S434:U434"/>
    <mergeCell ref="Y441:AA442"/>
    <mergeCell ref="A442:D443"/>
    <mergeCell ref="E443:F443"/>
    <mergeCell ref="G443:I443"/>
    <mergeCell ref="J443:R443"/>
    <mergeCell ref="S443:AA443"/>
    <mergeCell ref="V440:X440"/>
    <mergeCell ref="Y440:AA440"/>
    <mergeCell ref="A441:B441"/>
    <mergeCell ref="E441:F442"/>
    <mergeCell ref="G441:I442"/>
    <mergeCell ref="J441:L442"/>
    <mergeCell ref="M441:O442"/>
    <mergeCell ref="P441:R442"/>
    <mergeCell ref="S441:U442"/>
    <mergeCell ref="V441:X442"/>
    <mergeCell ref="A439:D440"/>
    <mergeCell ref="E439:F440"/>
    <mergeCell ref="G439:I440"/>
    <mergeCell ref="J439:R439"/>
    <mergeCell ref="S439:AA439"/>
    <mergeCell ref="Y447:AA448"/>
    <mergeCell ref="A448:D449"/>
    <mergeCell ref="E449:F449"/>
    <mergeCell ref="G449:I449"/>
    <mergeCell ref="J449:R449"/>
    <mergeCell ref="S449:AA449"/>
    <mergeCell ref="V446:X446"/>
    <mergeCell ref="Y446:AA446"/>
    <mergeCell ref="A447:B447"/>
    <mergeCell ref="E447:F448"/>
    <mergeCell ref="G447:I448"/>
    <mergeCell ref="J447:L448"/>
    <mergeCell ref="M447:O448"/>
    <mergeCell ref="P447:R448"/>
    <mergeCell ref="S447:U448"/>
    <mergeCell ref="V447:X448"/>
    <mergeCell ref="A445:D446"/>
    <mergeCell ref="E445:F446"/>
    <mergeCell ref="G445:I446"/>
    <mergeCell ref="J445:R445"/>
    <mergeCell ref="S445:AA445"/>
    <mergeCell ref="J446:L446"/>
    <mergeCell ref="M446:O446"/>
    <mergeCell ref="P446:R446"/>
    <mergeCell ref="S446:U446"/>
    <mergeCell ref="AB445:AB449"/>
    <mergeCell ref="A463:D464"/>
    <mergeCell ref="E463:F464"/>
    <mergeCell ref="G463:I464"/>
    <mergeCell ref="J463:R463"/>
    <mergeCell ref="S463:AA463"/>
    <mergeCell ref="AB476:AB480"/>
    <mergeCell ref="J477:L477"/>
    <mergeCell ref="M477:O477"/>
    <mergeCell ref="P477:R477"/>
    <mergeCell ref="S477:U477"/>
    <mergeCell ref="Y472:AA473"/>
    <mergeCell ref="A473:D474"/>
    <mergeCell ref="E474:F474"/>
    <mergeCell ref="G474:I474"/>
    <mergeCell ref="J474:R474"/>
    <mergeCell ref="S474:AA474"/>
    <mergeCell ref="V471:X471"/>
    <mergeCell ref="Y471:AA471"/>
    <mergeCell ref="A472:B472"/>
    <mergeCell ref="E472:F473"/>
    <mergeCell ref="G472:I473"/>
    <mergeCell ref="J472:L473"/>
    <mergeCell ref="M472:O473"/>
    <mergeCell ref="P472:R473"/>
    <mergeCell ref="S472:U473"/>
    <mergeCell ref="V472:X473"/>
    <mergeCell ref="A470:D471"/>
    <mergeCell ref="E470:F471"/>
    <mergeCell ref="G470:I471"/>
    <mergeCell ref="J470:R470"/>
    <mergeCell ref="S470:AA470"/>
    <mergeCell ref="Y478:AA479"/>
    <mergeCell ref="A479:D480"/>
    <mergeCell ref="E480:F480"/>
    <mergeCell ref="G480:I480"/>
    <mergeCell ref="J480:R480"/>
    <mergeCell ref="S480:AA480"/>
    <mergeCell ref="V477:X477"/>
    <mergeCell ref="Y477:AA477"/>
    <mergeCell ref="A478:B478"/>
    <mergeCell ref="E478:F479"/>
    <mergeCell ref="G478:I479"/>
    <mergeCell ref="J478:L479"/>
    <mergeCell ref="M478:O479"/>
    <mergeCell ref="P478:R479"/>
    <mergeCell ref="S478:U479"/>
    <mergeCell ref="V478:X479"/>
    <mergeCell ref="A476:D477"/>
    <mergeCell ref="E476:F477"/>
    <mergeCell ref="G476:I477"/>
    <mergeCell ref="J476:R476"/>
    <mergeCell ref="S476:AA476"/>
    <mergeCell ref="AB488:AB492"/>
    <mergeCell ref="J489:L489"/>
    <mergeCell ref="M489:O489"/>
    <mergeCell ref="P489:R489"/>
    <mergeCell ref="S489:U489"/>
    <mergeCell ref="Y484:AA485"/>
    <mergeCell ref="A485:D486"/>
    <mergeCell ref="E486:F486"/>
    <mergeCell ref="G486:I486"/>
    <mergeCell ref="J486:R486"/>
    <mergeCell ref="S486:AA486"/>
    <mergeCell ref="V483:X483"/>
    <mergeCell ref="Y483:AA483"/>
    <mergeCell ref="A484:B484"/>
    <mergeCell ref="E484:F485"/>
    <mergeCell ref="G484:I485"/>
    <mergeCell ref="J484:L485"/>
    <mergeCell ref="M484:O485"/>
    <mergeCell ref="P484:R485"/>
    <mergeCell ref="S484:U485"/>
    <mergeCell ref="V484:X485"/>
    <mergeCell ref="A482:D483"/>
    <mergeCell ref="E482:F483"/>
    <mergeCell ref="G482:I483"/>
    <mergeCell ref="J482:R482"/>
    <mergeCell ref="S482:AA482"/>
    <mergeCell ref="AB482:AB486"/>
    <mergeCell ref="J483:L483"/>
    <mergeCell ref="M483:O483"/>
    <mergeCell ref="P483:R483"/>
    <mergeCell ref="S483:U483"/>
    <mergeCell ref="Y490:AA491"/>
    <mergeCell ref="A491:D492"/>
    <mergeCell ref="E492:F492"/>
    <mergeCell ref="G492:I492"/>
    <mergeCell ref="J492:R492"/>
    <mergeCell ref="S492:AA492"/>
    <mergeCell ref="V489:X489"/>
    <mergeCell ref="Y489:AA489"/>
    <mergeCell ref="A490:B490"/>
    <mergeCell ref="E490:F491"/>
    <mergeCell ref="G490:I491"/>
    <mergeCell ref="J490:L491"/>
    <mergeCell ref="M490:O491"/>
    <mergeCell ref="P490:R491"/>
    <mergeCell ref="S490:U491"/>
    <mergeCell ref="V490:X491"/>
    <mergeCell ref="A488:D489"/>
    <mergeCell ref="E488:F489"/>
    <mergeCell ref="G488:I489"/>
    <mergeCell ref="J488:R488"/>
    <mergeCell ref="S488:AA488"/>
    <mergeCell ref="AB500:AB504"/>
    <mergeCell ref="J501:L501"/>
    <mergeCell ref="M501:O501"/>
    <mergeCell ref="P501:R501"/>
    <mergeCell ref="S501:U501"/>
    <mergeCell ref="Y496:AA497"/>
    <mergeCell ref="A497:D498"/>
    <mergeCell ref="E498:F498"/>
    <mergeCell ref="G498:I498"/>
    <mergeCell ref="J498:R498"/>
    <mergeCell ref="S498:AA498"/>
    <mergeCell ref="V495:X495"/>
    <mergeCell ref="Y495:AA495"/>
    <mergeCell ref="A496:B496"/>
    <mergeCell ref="E496:F497"/>
    <mergeCell ref="G496:I497"/>
    <mergeCell ref="J496:L497"/>
    <mergeCell ref="M496:O497"/>
    <mergeCell ref="P496:R497"/>
    <mergeCell ref="S496:U497"/>
    <mergeCell ref="V496:X497"/>
    <mergeCell ref="A494:D495"/>
    <mergeCell ref="E494:F495"/>
    <mergeCell ref="G494:I495"/>
    <mergeCell ref="J494:R494"/>
    <mergeCell ref="S494:AA494"/>
    <mergeCell ref="AB494:AB498"/>
    <mergeCell ref="J495:L495"/>
    <mergeCell ref="M495:O495"/>
    <mergeCell ref="P495:R495"/>
    <mergeCell ref="S495:U495"/>
    <mergeCell ref="Y502:AA503"/>
    <mergeCell ref="A503:D504"/>
    <mergeCell ref="E504:F504"/>
    <mergeCell ref="G504:I504"/>
    <mergeCell ref="J504:R504"/>
    <mergeCell ref="S504:AA504"/>
    <mergeCell ref="V501:X501"/>
    <mergeCell ref="Y501:AA501"/>
    <mergeCell ref="A502:B502"/>
    <mergeCell ref="E502:F503"/>
    <mergeCell ref="G502:I503"/>
    <mergeCell ref="J502:L503"/>
    <mergeCell ref="M502:O503"/>
    <mergeCell ref="P502:R503"/>
    <mergeCell ref="S502:U503"/>
    <mergeCell ref="V502:X503"/>
    <mergeCell ref="A500:D501"/>
    <mergeCell ref="E500:F501"/>
    <mergeCell ref="G500:I501"/>
    <mergeCell ref="J500:R500"/>
    <mergeCell ref="S500:AA500"/>
    <mergeCell ref="AB524:AB528"/>
    <mergeCell ref="J525:L525"/>
    <mergeCell ref="M525:O525"/>
    <mergeCell ref="P525:R525"/>
    <mergeCell ref="S525:U525"/>
    <mergeCell ref="Y508:AA509"/>
    <mergeCell ref="A509:D510"/>
    <mergeCell ref="E510:F510"/>
    <mergeCell ref="G510:I510"/>
    <mergeCell ref="J510:R510"/>
    <mergeCell ref="S510:AA510"/>
    <mergeCell ref="V507:X507"/>
    <mergeCell ref="Y507:AA507"/>
    <mergeCell ref="A508:B508"/>
    <mergeCell ref="E508:F509"/>
    <mergeCell ref="G508:I509"/>
    <mergeCell ref="J508:L509"/>
    <mergeCell ref="M508:O509"/>
    <mergeCell ref="P508:R509"/>
    <mergeCell ref="S508:U509"/>
    <mergeCell ref="V508:X509"/>
    <mergeCell ref="A506:D507"/>
    <mergeCell ref="E506:F507"/>
    <mergeCell ref="G506:I507"/>
    <mergeCell ref="J506:R506"/>
    <mergeCell ref="S506:AA506"/>
    <mergeCell ref="AB506:AB510"/>
    <mergeCell ref="J507:L507"/>
    <mergeCell ref="M507:O507"/>
    <mergeCell ref="P507:R507"/>
    <mergeCell ref="S507:U507"/>
    <mergeCell ref="Y526:AA527"/>
    <mergeCell ref="A527:D528"/>
    <mergeCell ref="E528:F528"/>
    <mergeCell ref="G528:I528"/>
    <mergeCell ref="J528:R528"/>
    <mergeCell ref="S528:AA528"/>
    <mergeCell ref="V525:X525"/>
    <mergeCell ref="Y525:AA525"/>
    <mergeCell ref="A526:B526"/>
    <mergeCell ref="E526:F527"/>
    <mergeCell ref="G526:I527"/>
    <mergeCell ref="J526:L527"/>
    <mergeCell ref="M526:O527"/>
    <mergeCell ref="P526:R527"/>
    <mergeCell ref="S526:U527"/>
    <mergeCell ref="V526:X527"/>
    <mergeCell ref="A524:D525"/>
    <mergeCell ref="E524:F525"/>
    <mergeCell ref="G524:I525"/>
    <mergeCell ref="J524:R524"/>
    <mergeCell ref="S524:AA524"/>
    <mergeCell ref="AB536:AB540"/>
    <mergeCell ref="J537:L537"/>
    <mergeCell ref="M537:O537"/>
    <mergeCell ref="P537:R537"/>
    <mergeCell ref="S537:U537"/>
    <mergeCell ref="Y532:AA533"/>
    <mergeCell ref="A533:D534"/>
    <mergeCell ref="E534:F534"/>
    <mergeCell ref="G534:I534"/>
    <mergeCell ref="J534:R534"/>
    <mergeCell ref="S534:AA534"/>
    <mergeCell ref="V531:X531"/>
    <mergeCell ref="Y531:AA531"/>
    <mergeCell ref="A532:B532"/>
    <mergeCell ref="E532:F533"/>
    <mergeCell ref="G532:I533"/>
    <mergeCell ref="J532:L533"/>
    <mergeCell ref="M532:O533"/>
    <mergeCell ref="P532:R533"/>
    <mergeCell ref="S532:U533"/>
    <mergeCell ref="V532:X533"/>
    <mergeCell ref="A530:D531"/>
    <mergeCell ref="E530:F531"/>
    <mergeCell ref="G530:I531"/>
    <mergeCell ref="J530:R530"/>
    <mergeCell ref="S530:AA530"/>
    <mergeCell ref="AB530:AB534"/>
    <mergeCell ref="J531:L531"/>
    <mergeCell ref="M531:O531"/>
    <mergeCell ref="P531:R531"/>
    <mergeCell ref="S531:U531"/>
    <mergeCell ref="Y538:AA539"/>
    <mergeCell ref="A539:D540"/>
    <mergeCell ref="E540:F540"/>
    <mergeCell ref="G540:I540"/>
    <mergeCell ref="J540:R540"/>
    <mergeCell ref="S540:AA540"/>
    <mergeCell ref="V537:X537"/>
    <mergeCell ref="Y537:AA537"/>
    <mergeCell ref="A538:B538"/>
    <mergeCell ref="E538:F539"/>
    <mergeCell ref="G538:I539"/>
    <mergeCell ref="J538:L539"/>
    <mergeCell ref="M538:O539"/>
    <mergeCell ref="P538:R539"/>
    <mergeCell ref="S538:U539"/>
    <mergeCell ref="V538:X539"/>
    <mergeCell ref="A536:D537"/>
    <mergeCell ref="E536:F537"/>
    <mergeCell ref="G536:I537"/>
    <mergeCell ref="J536:R536"/>
    <mergeCell ref="S536:AA536"/>
    <mergeCell ref="AB548:AB552"/>
    <mergeCell ref="J549:L549"/>
    <mergeCell ref="M549:O549"/>
    <mergeCell ref="P549:R549"/>
    <mergeCell ref="S549:U549"/>
    <mergeCell ref="Y544:AA545"/>
    <mergeCell ref="A545:D546"/>
    <mergeCell ref="E546:F546"/>
    <mergeCell ref="G546:I546"/>
    <mergeCell ref="J546:R546"/>
    <mergeCell ref="S546:AA546"/>
    <mergeCell ref="V543:X543"/>
    <mergeCell ref="Y543:AA543"/>
    <mergeCell ref="A544:B544"/>
    <mergeCell ref="E544:F545"/>
    <mergeCell ref="G544:I545"/>
    <mergeCell ref="J544:L545"/>
    <mergeCell ref="M544:O545"/>
    <mergeCell ref="P544:R545"/>
    <mergeCell ref="S544:U545"/>
    <mergeCell ref="V544:X545"/>
    <mergeCell ref="A542:D543"/>
    <mergeCell ref="E542:F543"/>
    <mergeCell ref="G542:I543"/>
    <mergeCell ref="J542:R542"/>
    <mergeCell ref="S542:AA542"/>
    <mergeCell ref="AB542:AB546"/>
    <mergeCell ref="J543:L543"/>
    <mergeCell ref="M543:O543"/>
    <mergeCell ref="P543:R543"/>
    <mergeCell ref="S543:U543"/>
    <mergeCell ref="Y550:AA551"/>
    <mergeCell ref="A551:D552"/>
    <mergeCell ref="E552:F552"/>
    <mergeCell ref="G552:I552"/>
    <mergeCell ref="J552:R552"/>
    <mergeCell ref="S552:AA552"/>
    <mergeCell ref="V549:X549"/>
    <mergeCell ref="Y549:AA549"/>
    <mergeCell ref="A550:B550"/>
    <mergeCell ref="E550:F551"/>
    <mergeCell ref="G550:I551"/>
    <mergeCell ref="J550:L551"/>
    <mergeCell ref="M550:O551"/>
    <mergeCell ref="P550:R551"/>
    <mergeCell ref="S550:U551"/>
    <mergeCell ref="V550:X551"/>
    <mergeCell ref="A548:D549"/>
    <mergeCell ref="E548:F549"/>
    <mergeCell ref="G548:I549"/>
    <mergeCell ref="J548:R548"/>
    <mergeCell ref="S548:AA548"/>
    <mergeCell ref="V555:X555"/>
    <mergeCell ref="Y555:AA555"/>
    <mergeCell ref="A556:B556"/>
    <mergeCell ref="E556:F557"/>
    <mergeCell ref="G556:I557"/>
    <mergeCell ref="J556:L557"/>
    <mergeCell ref="M556:O557"/>
    <mergeCell ref="P556:R557"/>
    <mergeCell ref="S556:U557"/>
    <mergeCell ref="V556:X557"/>
    <mergeCell ref="A554:D555"/>
    <mergeCell ref="E554:F555"/>
    <mergeCell ref="G554:I555"/>
    <mergeCell ref="J554:R554"/>
    <mergeCell ref="S554:AA554"/>
    <mergeCell ref="J555:L555"/>
    <mergeCell ref="M555:O555"/>
    <mergeCell ref="P555:R555"/>
    <mergeCell ref="S555:U555"/>
    <mergeCell ref="V586:X586"/>
    <mergeCell ref="Y586:AA586"/>
    <mergeCell ref="A587:B587"/>
    <mergeCell ref="E587:F588"/>
    <mergeCell ref="G587:I588"/>
    <mergeCell ref="J587:L588"/>
    <mergeCell ref="M587:O588"/>
    <mergeCell ref="P587:R588"/>
    <mergeCell ref="S587:U588"/>
    <mergeCell ref="V587:X588"/>
    <mergeCell ref="A585:D586"/>
    <mergeCell ref="E585:F586"/>
    <mergeCell ref="G585:I586"/>
    <mergeCell ref="J585:R585"/>
    <mergeCell ref="S585:AA585"/>
    <mergeCell ref="Y556:AA557"/>
    <mergeCell ref="A557:D558"/>
    <mergeCell ref="E558:F558"/>
    <mergeCell ref="G558:I558"/>
    <mergeCell ref="J558:R558"/>
    <mergeCell ref="S558:AA558"/>
    <mergeCell ref="A566:D567"/>
    <mergeCell ref="E566:F567"/>
    <mergeCell ref="G566:I567"/>
    <mergeCell ref="J566:R566"/>
    <mergeCell ref="S566:AA566"/>
    <mergeCell ref="A578:D579"/>
    <mergeCell ref="E578:F579"/>
    <mergeCell ref="G578:I579"/>
    <mergeCell ref="J578:R578"/>
    <mergeCell ref="S578:AA578"/>
    <mergeCell ref="A584:AB584"/>
    <mergeCell ref="V592:X592"/>
    <mergeCell ref="Y592:AA592"/>
    <mergeCell ref="A593:B593"/>
    <mergeCell ref="E593:F594"/>
    <mergeCell ref="G593:I594"/>
    <mergeCell ref="J593:L594"/>
    <mergeCell ref="M593:O594"/>
    <mergeCell ref="P593:R594"/>
    <mergeCell ref="S593:U594"/>
    <mergeCell ref="V593:X594"/>
    <mergeCell ref="A591:D592"/>
    <mergeCell ref="E591:F592"/>
    <mergeCell ref="G591:I592"/>
    <mergeCell ref="J591:R591"/>
    <mergeCell ref="S591:AA591"/>
    <mergeCell ref="AB554:AB558"/>
    <mergeCell ref="A572:D573"/>
    <mergeCell ref="E572:F573"/>
    <mergeCell ref="G572:I573"/>
    <mergeCell ref="J572:R572"/>
    <mergeCell ref="S572:AA572"/>
    <mergeCell ref="AB585:AB589"/>
    <mergeCell ref="J586:L586"/>
    <mergeCell ref="M586:O586"/>
    <mergeCell ref="P586:R586"/>
    <mergeCell ref="S586:U586"/>
    <mergeCell ref="Y587:AA588"/>
    <mergeCell ref="A588:D589"/>
    <mergeCell ref="E589:F589"/>
    <mergeCell ref="G589:I589"/>
    <mergeCell ref="J589:R589"/>
    <mergeCell ref="S589:AA589"/>
    <mergeCell ref="AB591:AB595"/>
    <mergeCell ref="J592:L592"/>
    <mergeCell ref="M592:O592"/>
    <mergeCell ref="P592:R592"/>
    <mergeCell ref="S592:U592"/>
    <mergeCell ref="Y599:AA600"/>
    <mergeCell ref="A600:D601"/>
    <mergeCell ref="E601:F601"/>
    <mergeCell ref="G601:I601"/>
    <mergeCell ref="J601:R601"/>
    <mergeCell ref="S601:AA601"/>
    <mergeCell ref="V598:X598"/>
    <mergeCell ref="Y598:AA598"/>
    <mergeCell ref="A599:B599"/>
    <mergeCell ref="E599:F600"/>
    <mergeCell ref="G599:I600"/>
    <mergeCell ref="J599:L600"/>
    <mergeCell ref="M599:O600"/>
    <mergeCell ref="P599:R600"/>
    <mergeCell ref="S599:U600"/>
    <mergeCell ref="V599:X600"/>
    <mergeCell ref="A597:D598"/>
    <mergeCell ref="E597:F598"/>
    <mergeCell ref="G597:I598"/>
    <mergeCell ref="J597:R597"/>
    <mergeCell ref="S597:AA597"/>
    <mergeCell ref="Y593:AA594"/>
    <mergeCell ref="A594:D595"/>
    <mergeCell ref="E595:F595"/>
    <mergeCell ref="G595:I595"/>
    <mergeCell ref="J595:R595"/>
    <mergeCell ref="S595:AA595"/>
    <mergeCell ref="AB609:AB613"/>
    <mergeCell ref="J610:L610"/>
    <mergeCell ref="M610:O610"/>
    <mergeCell ref="P610:R610"/>
    <mergeCell ref="S610:U610"/>
    <mergeCell ref="Y605:AA606"/>
    <mergeCell ref="A606:D607"/>
    <mergeCell ref="E607:F607"/>
    <mergeCell ref="G607:I607"/>
    <mergeCell ref="J607:R607"/>
    <mergeCell ref="S607:AA607"/>
    <mergeCell ref="V604:X604"/>
    <mergeCell ref="Y604:AA604"/>
    <mergeCell ref="A605:B605"/>
    <mergeCell ref="E605:F606"/>
    <mergeCell ref="G605:I606"/>
    <mergeCell ref="J605:L606"/>
    <mergeCell ref="M605:O606"/>
    <mergeCell ref="P605:R606"/>
    <mergeCell ref="S605:U606"/>
    <mergeCell ref="V605:X606"/>
    <mergeCell ref="A603:D604"/>
    <mergeCell ref="E603:F604"/>
    <mergeCell ref="G603:I604"/>
    <mergeCell ref="J603:R603"/>
    <mergeCell ref="S603:AA603"/>
    <mergeCell ref="AB603:AB607"/>
    <mergeCell ref="J604:L604"/>
    <mergeCell ref="M604:O604"/>
    <mergeCell ref="P604:R604"/>
    <mergeCell ref="S604:U604"/>
    <mergeCell ref="Y611:AA612"/>
    <mergeCell ref="A612:D613"/>
    <mergeCell ref="E613:F613"/>
    <mergeCell ref="G613:I613"/>
    <mergeCell ref="J613:R613"/>
    <mergeCell ref="S613:AA613"/>
    <mergeCell ref="V610:X610"/>
    <mergeCell ref="Y610:AA610"/>
    <mergeCell ref="A611:B611"/>
    <mergeCell ref="E611:F612"/>
    <mergeCell ref="G611:I612"/>
    <mergeCell ref="J611:L612"/>
    <mergeCell ref="M611:O612"/>
    <mergeCell ref="P611:R612"/>
    <mergeCell ref="S611:U612"/>
    <mergeCell ref="V611:X612"/>
    <mergeCell ref="A609:D610"/>
    <mergeCell ref="E609:F610"/>
    <mergeCell ref="G609:I610"/>
    <mergeCell ref="J609:R609"/>
    <mergeCell ref="S609:AA609"/>
    <mergeCell ref="AB621:AB625"/>
    <mergeCell ref="J622:L622"/>
    <mergeCell ref="M622:O622"/>
    <mergeCell ref="P622:R622"/>
    <mergeCell ref="S622:U622"/>
    <mergeCell ref="Y617:AA618"/>
    <mergeCell ref="A618:D619"/>
    <mergeCell ref="E619:F619"/>
    <mergeCell ref="G619:I619"/>
    <mergeCell ref="J619:R619"/>
    <mergeCell ref="S619:AA619"/>
    <mergeCell ref="V616:X616"/>
    <mergeCell ref="Y616:AA616"/>
    <mergeCell ref="A617:B617"/>
    <mergeCell ref="E617:F618"/>
    <mergeCell ref="G617:I618"/>
    <mergeCell ref="J617:L618"/>
    <mergeCell ref="M617:O618"/>
    <mergeCell ref="P617:R618"/>
    <mergeCell ref="S617:U618"/>
    <mergeCell ref="V617:X618"/>
    <mergeCell ref="A615:D616"/>
    <mergeCell ref="E615:F616"/>
    <mergeCell ref="G615:I616"/>
    <mergeCell ref="J615:R615"/>
    <mergeCell ref="S615:AA615"/>
    <mergeCell ref="AB615:AB619"/>
    <mergeCell ref="J616:L616"/>
    <mergeCell ref="M616:O616"/>
    <mergeCell ref="P616:R616"/>
    <mergeCell ref="S616:U616"/>
    <mergeCell ref="Y623:AA624"/>
    <mergeCell ref="A624:D625"/>
    <mergeCell ref="E625:F625"/>
    <mergeCell ref="G625:I625"/>
    <mergeCell ref="J625:R625"/>
    <mergeCell ref="S625:AA625"/>
    <mergeCell ref="V622:X622"/>
    <mergeCell ref="Y622:AA622"/>
    <mergeCell ref="A623:B623"/>
    <mergeCell ref="E623:F624"/>
    <mergeCell ref="G623:I624"/>
    <mergeCell ref="J623:L624"/>
    <mergeCell ref="M623:O624"/>
    <mergeCell ref="P623:R624"/>
    <mergeCell ref="S623:U624"/>
    <mergeCell ref="V623:X624"/>
    <mergeCell ref="A621:D622"/>
    <mergeCell ref="E621:F622"/>
    <mergeCell ref="G621:I622"/>
    <mergeCell ref="J621:R621"/>
    <mergeCell ref="S621:AA621"/>
    <mergeCell ref="AB645:AB649"/>
    <mergeCell ref="J646:L646"/>
    <mergeCell ref="M646:O646"/>
    <mergeCell ref="P646:R646"/>
    <mergeCell ref="S646:U646"/>
    <mergeCell ref="Y641:AA642"/>
    <mergeCell ref="A642:D643"/>
    <mergeCell ref="E643:F643"/>
    <mergeCell ref="G643:I643"/>
    <mergeCell ref="J643:R643"/>
    <mergeCell ref="S643:AA643"/>
    <mergeCell ref="V640:X640"/>
    <mergeCell ref="Y640:AA640"/>
    <mergeCell ref="A641:B641"/>
    <mergeCell ref="E641:F642"/>
    <mergeCell ref="G641:I642"/>
    <mergeCell ref="J641:L642"/>
    <mergeCell ref="M641:O642"/>
    <mergeCell ref="P641:R642"/>
    <mergeCell ref="S641:U642"/>
    <mergeCell ref="V641:X642"/>
    <mergeCell ref="A639:D640"/>
    <mergeCell ref="E639:F640"/>
    <mergeCell ref="G639:I640"/>
    <mergeCell ref="J639:R639"/>
    <mergeCell ref="S639:AA639"/>
    <mergeCell ref="AB639:AB643"/>
    <mergeCell ref="J640:L640"/>
    <mergeCell ref="M640:O640"/>
    <mergeCell ref="P640:R640"/>
    <mergeCell ref="S640:U640"/>
    <mergeCell ref="Y647:AA648"/>
    <mergeCell ref="A648:D649"/>
    <mergeCell ref="E649:F649"/>
    <mergeCell ref="G649:I649"/>
    <mergeCell ref="J649:R649"/>
    <mergeCell ref="S649:AA649"/>
    <mergeCell ref="V646:X646"/>
    <mergeCell ref="Y646:AA646"/>
    <mergeCell ref="A647:B647"/>
    <mergeCell ref="E647:F648"/>
    <mergeCell ref="G647:I648"/>
    <mergeCell ref="J647:L648"/>
    <mergeCell ref="M647:O648"/>
    <mergeCell ref="P647:R648"/>
    <mergeCell ref="S647:U648"/>
    <mergeCell ref="V647:X648"/>
    <mergeCell ref="A645:D646"/>
    <mergeCell ref="E645:F646"/>
    <mergeCell ref="G645:I646"/>
    <mergeCell ref="J645:R645"/>
    <mergeCell ref="S645:AA645"/>
    <mergeCell ref="AB657:AB661"/>
    <mergeCell ref="J658:L658"/>
    <mergeCell ref="M658:O658"/>
    <mergeCell ref="P658:R658"/>
    <mergeCell ref="S658:U658"/>
    <mergeCell ref="Y653:AA654"/>
    <mergeCell ref="A654:D655"/>
    <mergeCell ref="E655:F655"/>
    <mergeCell ref="G655:I655"/>
    <mergeCell ref="J655:R655"/>
    <mergeCell ref="S655:AA655"/>
    <mergeCell ref="V652:X652"/>
    <mergeCell ref="Y652:AA652"/>
    <mergeCell ref="A653:B653"/>
    <mergeCell ref="E653:F654"/>
    <mergeCell ref="G653:I654"/>
    <mergeCell ref="J653:L654"/>
    <mergeCell ref="M653:O654"/>
    <mergeCell ref="P653:R654"/>
    <mergeCell ref="S653:U654"/>
    <mergeCell ref="V653:X654"/>
    <mergeCell ref="A651:D652"/>
    <mergeCell ref="E651:F652"/>
    <mergeCell ref="G651:I652"/>
    <mergeCell ref="J651:R651"/>
    <mergeCell ref="S651:AA651"/>
    <mergeCell ref="AB651:AB655"/>
    <mergeCell ref="J652:L652"/>
    <mergeCell ref="M652:O652"/>
    <mergeCell ref="P652:R652"/>
    <mergeCell ref="S652:U652"/>
    <mergeCell ref="Y659:AA660"/>
    <mergeCell ref="A660:D661"/>
    <mergeCell ref="E661:F661"/>
    <mergeCell ref="G661:I661"/>
    <mergeCell ref="J661:R661"/>
    <mergeCell ref="S661:AA661"/>
    <mergeCell ref="V658:X658"/>
    <mergeCell ref="Y658:AA658"/>
    <mergeCell ref="A659:B659"/>
    <mergeCell ref="E659:F660"/>
    <mergeCell ref="G659:I660"/>
    <mergeCell ref="J659:L660"/>
    <mergeCell ref="M659:O660"/>
    <mergeCell ref="P659:R660"/>
    <mergeCell ref="S659:U660"/>
    <mergeCell ref="V659:X660"/>
    <mergeCell ref="A657:D658"/>
    <mergeCell ref="E657:F658"/>
    <mergeCell ref="G657:I658"/>
    <mergeCell ref="J657:R657"/>
    <mergeCell ref="S657:AA657"/>
    <mergeCell ref="Y665:AA666"/>
    <mergeCell ref="A666:D667"/>
    <mergeCell ref="E667:F667"/>
    <mergeCell ref="G667:I667"/>
    <mergeCell ref="J667:R667"/>
    <mergeCell ref="S667:AA667"/>
    <mergeCell ref="V664:X664"/>
    <mergeCell ref="Y664:AA664"/>
    <mergeCell ref="A665:B665"/>
    <mergeCell ref="E665:F666"/>
    <mergeCell ref="G665:I666"/>
    <mergeCell ref="J665:L666"/>
    <mergeCell ref="M665:O666"/>
    <mergeCell ref="P665:R666"/>
    <mergeCell ref="S665:U666"/>
    <mergeCell ref="V665:X666"/>
    <mergeCell ref="A663:D664"/>
    <mergeCell ref="E663:F664"/>
    <mergeCell ref="G663:I664"/>
    <mergeCell ref="J663:R663"/>
    <mergeCell ref="S663:AA663"/>
    <mergeCell ref="J664:L664"/>
    <mergeCell ref="M664:O664"/>
    <mergeCell ref="P664:R664"/>
    <mergeCell ref="S664:U664"/>
    <mergeCell ref="AB663:AB667"/>
    <mergeCell ref="A681:D682"/>
    <mergeCell ref="E681:F682"/>
    <mergeCell ref="G681:I682"/>
    <mergeCell ref="J681:R681"/>
    <mergeCell ref="S681:AA681"/>
    <mergeCell ref="A693:D694"/>
    <mergeCell ref="E693:F694"/>
    <mergeCell ref="G693:I694"/>
    <mergeCell ref="J693:R693"/>
    <mergeCell ref="S693:AA693"/>
    <mergeCell ref="AB821:AB825"/>
    <mergeCell ref="J822:L822"/>
    <mergeCell ref="M822:O822"/>
    <mergeCell ref="P822:R822"/>
    <mergeCell ref="S822:U822"/>
    <mergeCell ref="Y817:AA818"/>
    <mergeCell ref="A818:D819"/>
    <mergeCell ref="E819:F819"/>
    <mergeCell ref="G819:I819"/>
    <mergeCell ref="J819:R819"/>
    <mergeCell ref="S819:AA819"/>
    <mergeCell ref="V816:X816"/>
    <mergeCell ref="Y816:AA816"/>
    <mergeCell ref="A817:B817"/>
    <mergeCell ref="E817:F818"/>
    <mergeCell ref="G817:I818"/>
    <mergeCell ref="J817:L818"/>
    <mergeCell ref="M817:O818"/>
    <mergeCell ref="P817:R818"/>
    <mergeCell ref="S817:U818"/>
    <mergeCell ref="V817:X818"/>
    <mergeCell ref="AB827:AB831"/>
    <mergeCell ref="J828:L828"/>
    <mergeCell ref="M828:O828"/>
    <mergeCell ref="P828:R828"/>
    <mergeCell ref="S828:U828"/>
    <mergeCell ref="Y835:AA836"/>
    <mergeCell ref="M816:O816"/>
    <mergeCell ref="P816:R816"/>
    <mergeCell ref="S816:U816"/>
    <mergeCell ref="Y823:AA824"/>
    <mergeCell ref="A824:D825"/>
    <mergeCell ref="E825:F825"/>
    <mergeCell ref="G825:I825"/>
    <mergeCell ref="J825:R825"/>
    <mergeCell ref="S825:AA825"/>
    <mergeCell ref="V822:X822"/>
    <mergeCell ref="Y822:AA822"/>
    <mergeCell ref="A823:B823"/>
    <mergeCell ref="E823:F824"/>
    <mergeCell ref="G823:I824"/>
    <mergeCell ref="J823:L824"/>
    <mergeCell ref="M823:O824"/>
    <mergeCell ref="P823:R824"/>
    <mergeCell ref="S823:U824"/>
    <mergeCell ref="V823:X824"/>
    <mergeCell ref="A821:D822"/>
    <mergeCell ref="E821:F822"/>
    <mergeCell ref="G821:I822"/>
    <mergeCell ref="J821:R821"/>
    <mergeCell ref="S821:AA821"/>
    <mergeCell ref="Y829:AA830"/>
    <mergeCell ref="A830:D831"/>
    <mergeCell ref="E831:F831"/>
    <mergeCell ref="G831:I831"/>
    <mergeCell ref="J831:R831"/>
    <mergeCell ref="S831:AA831"/>
    <mergeCell ref="V828:X828"/>
    <mergeCell ref="Y828:AA828"/>
    <mergeCell ref="A829:B829"/>
    <mergeCell ref="E829:F830"/>
    <mergeCell ref="G829:I830"/>
    <mergeCell ref="J829:L830"/>
    <mergeCell ref="M829:O830"/>
    <mergeCell ref="P829:R830"/>
    <mergeCell ref="S829:U830"/>
    <mergeCell ref="V829:X830"/>
    <mergeCell ref="A827:D828"/>
    <mergeCell ref="E827:F828"/>
    <mergeCell ref="G827:I828"/>
    <mergeCell ref="J827:R827"/>
    <mergeCell ref="S827:AA827"/>
    <mergeCell ref="AB839:AB843"/>
    <mergeCell ref="J840:L840"/>
    <mergeCell ref="M840:O840"/>
    <mergeCell ref="P840:R840"/>
    <mergeCell ref="S840:U840"/>
    <mergeCell ref="Y847:AA848"/>
    <mergeCell ref="A836:D837"/>
    <mergeCell ref="E837:F837"/>
    <mergeCell ref="G837:I837"/>
    <mergeCell ref="J837:R837"/>
    <mergeCell ref="S837:AA837"/>
    <mergeCell ref="V834:X834"/>
    <mergeCell ref="Y834:AA834"/>
    <mergeCell ref="A835:B835"/>
    <mergeCell ref="E835:F836"/>
    <mergeCell ref="G835:I836"/>
    <mergeCell ref="J835:L836"/>
    <mergeCell ref="M835:O836"/>
    <mergeCell ref="P835:R836"/>
    <mergeCell ref="S835:U836"/>
    <mergeCell ref="V835:X836"/>
    <mergeCell ref="A833:D834"/>
    <mergeCell ref="E833:F834"/>
    <mergeCell ref="G833:I834"/>
    <mergeCell ref="J833:R833"/>
    <mergeCell ref="S833:AA833"/>
    <mergeCell ref="AB833:AB837"/>
    <mergeCell ref="J834:L834"/>
    <mergeCell ref="M834:O834"/>
    <mergeCell ref="P834:R834"/>
    <mergeCell ref="S834:U834"/>
    <mergeCell ref="Y841:AA842"/>
    <mergeCell ref="A842:D843"/>
    <mergeCell ref="E843:F843"/>
    <mergeCell ref="G843:I843"/>
    <mergeCell ref="J843:R843"/>
    <mergeCell ref="S843:AA843"/>
    <mergeCell ref="V840:X840"/>
    <mergeCell ref="Y840:AA840"/>
    <mergeCell ref="A841:B841"/>
    <mergeCell ref="E841:F842"/>
    <mergeCell ref="G841:I842"/>
    <mergeCell ref="J841:L842"/>
    <mergeCell ref="M841:O842"/>
    <mergeCell ref="P841:R842"/>
    <mergeCell ref="S841:U842"/>
    <mergeCell ref="V841:X842"/>
    <mergeCell ref="A839:D840"/>
    <mergeCell ref="E839:F840"/>
    <mergeCell ref="G839:I840"/>
    <mergeCell ref="J839:R839"/>
    <mergeCell ref="S839:AA839"/>
    <mergeCell ref="AB851:AB855"/>
    <mergeCell ref="J852:L852"/>
    <mergeCell ref="M852:O852"/>
    <mergeCell ref="P852:R852"/>
    <mergeCell ref="S852:U852"/>
    <mergeCell ref="Y871:AA872"/>
    <mergeCell ref="A848:D849"/>
    <mergeCell ref="E849:F849"/>
    <mergeCell ref="G849:I849"/>
    <mergeCell ref="J849:R849"/>
    <mergeCell ref="S849:AA849"/>
    <mergeCell ref="V846:X846"/>
    <mergeCell ref="Y846:AA846"/>
    <mergeCell ref="A847:B847"/>
    <mergeCell ref="E847:F848"/>
    <mergeCell ref="G847:I848"/>
    <mergeCell ref="J847:L848"/>
    <mergeCell ref="M847:O848"/>
    <mergeCell ref="P847:R848"/>
    <mergeCell ref="S847:U848"/>
    <mergeCell ref="V847:X848"/>
    <mergeCell ref="A845:D846"/>
    <mergeCell ref="E845:F846"/>
    <mergeCell ref="G845:I846"/>
    <mergeCell ref="J845:R845"/>
    <mergeCell ref="S845:AA845"/>
    <mergeCell ref="AB845:AB849"/>
    <mergeCell ref="J846:L846"/>
    <mergeCell ref="M846:O846"/>
    <mergeCell ref="P846:R846"/>
    <mergeCell ref="S846:U846"/>
    <mergeCell ref="Y853:AA854"/>
    <mergeCell ref="A854:D855"/>
    <mergeCell ref="E855:F855"/>
    <mergeCell ref="G855:I855"/>
    <mergeCell ref="J855:R855"/>
    <mergeCell ref="S855:AA855"/>
    <mergeCell ref="V852:X852"/>
    <mergeCell ref="Y852:AA852"/>
    <mergeCell ref="A853:B853"/>
    <mergeCell ref="E853:F854"/>
    <mergeCell ref="G853:I854"/>
    <mergeCell ref="J853:L854"/>
    <mergeCell ref="M853:O854"/>
    <mergeCell ref="P853:R854"/>
    <mergeCell ref="S853:U854"/>
    <mergeCell ref="V853:X854"/>
    <mergeCell ref="A851:D852"/>
    <mergeCell ref="E851:F852"/>
    <mergeCell ref="G851:I852"/>
    <mergeCell ref="J851:R851"/>
    <mergeCell ref="S851:AA851"/>
    <mergeCell ref="AB875:AB879"/>
    <mergeCell ref="J876:L876"/>
    <mergeCell ref="M876:O876"/>
    <mergeCell ref="P876:R876"/>
    <mergeCell ref="S876:U876"/>
    <mergeCell ref="A872:D873"/>
    <mergeCell ref="E873:F873"/>
    <mergeCell ref="G873:I873"/>
    <mergeCell ref="J873:R873"/>
    <mergeCell ref="S873:AA873"/>
    <mergeCell ref="V870:X870"/>
    <mergeCell ref="Y870:AA870"/>
    <mergeCell ref="A871:B871"/>
    <mergeCell ref="E871:F872"/>
    <mergeCell ref="G871:I872"/>
    <mergeCell ref="J871:L872"/>
    <mergeCell ref="M871:O872"/>
    <mergeCell ref="P871:R872"/>
    <mergeCell ref="S871:U872"/>
    <mergeCell ref="V871:X872"/>
    <mergeCell ref="A869:D870"/>
    <mergeCell ref="E869:F870"/>
    <mergeCell ref="G869:I870"/>
    <mergeCell ref="J869:R869"/>
    <mergeCell ref="S869:AA869"/>
    <mergeCell ref="AB869:AB873"/>
    <mergeCell ref="J870:L870"/>
    <mergeCell ref="M870:O870"/>
    <mergeCell ref="P870:R870"/>
    <mergeCell ref="S870:U870"/>
    <mergeCell ref="Y877:AA878"/>
    <mergeCell ref="A878:D879"/>
    <mergeCell ref="E879:F879"/>
    <mergeCell ref="G879:I879"/>
    <mergeCell ref="J879:R879"/>
    <mergeCell ref="S879:AA879"/>
    <mergeCell ref="V876:X876"/>
    <mergeCell ref="Y876:AA876"/>
    <mergeCell ref="A877:B877"/>
    <mergeCell ref="E877:F878"/>
    <mergeCell ref="G877:I878"/>
    <mergeCell ref="J877:L878"/>
    <mergeCell ref="M877:O878"/>
    <mergeCell ref="P877:R878"/>
    <mergeCell ref="S877:U878"/>
    <mergeCell ref="V877:X878"/>
    <mergeCell ref="A875:D876"/>
    <mergeCell ref="E875:F876"/>
    <mergeCell ref="G875:I876"/>
    <mergeCell ref="J875:R875"/>
    <mergeCell ref="S875:AA875"/>
    <mergeCell ref="V882:X882"/>
    <mergeCell ref="Y882:AA882"/>
    <mergeCell ref="A883:B883"/>
    <mergeCell ref="E883:F884"/>
    <mergeCell ref="G883:I884"/>
    <mergeCell ref="J883:L884"/>
    <mergeCell ref="M883:O884"/>
    <mergeCell ref="P883:R884"/>
    <mergeCell ref="S883:U884"/>
    <mergeCell ref="V883:X884"/>
    <mergeCell ref="A881:D882"/>
    <mergeCell ref="E881:F882"/>
    <mergeCell ref="G881:I882"/>
    <mergeCell ref="J881:R881"/>
    <mergeCell ref="S881:AA881"/>
    <mergeCell ref="AB881:AB885"/>
    <mergeCell ref="J882:L882"/>
    <mergeCell ref="M882:O882"/>
    <mergeCell ref="P882:R882"/>
    <mergeCell ref="S882:U882"/>
    <mergeCell ref="P889:R890"/>
    <mergeCell ref="S889:U890"/>
    <mergeCell ref="V889:X890"/>
    <mergeCell ref="A887:D888"/>
    <mergeCell ref="E887:F888"/>
    <mergeCell ref="G887:I888"/>
    <mergeCell ref="J887:R887"/>
    <mergeCell ref="S887:AA887"/>
    <mergeCell ref="J888:L888"/>
    <mergeCell ref="M888:O888"/>
    <mergeCell ref="P888:R888"/>
    <mergeCell ref="S888:U888"/>
    <mergeCell ref="Y883:AA884"/>
    <mergeCell ref="A884:D885"/>
    <mergeCell ref="E885:F885"/>
    <mergeCell ref="G885:I885"/>
    <mergeCell ref="J885:R885"/>
    <mergeCell ref="S885:AA885"/>
    <mergeCell ref="AB887:AB891"/>
    <mergeCell ref="E899:F900"/>
    <mergeCell ref="G899:I900"/>
    <mergeCell ref="A899:D900"/>
    <mergeCell ref="J899:R899"/>
    <mergeCell ref="S899:AA899"/>
    <mergeCell ref="E905:F906"/>
    <mergeCell ref="G905:I906"/>
    <mergeCell ref="J903:R903"/>
    <mergeCell ref="S903:AA903"/>
    <mergeCell ref="E911:F912"/>
    <mergeCell ref="G911:I912"/>
    <mergeCell ref="J909:R909"/>
    <mergeCell ref="S909:AA909"/>
    <mergeCell ref="A911:D912"/>
    <mergeCell ref="J911:R911"/>
    <mergeCell ref="S911:AA911"/>
    <mergeCell ref="J897:R897"/>
    <mergeCell ref="S897:AA897"/>
    <mergeCell ref="Y889:AA890"/>
    <mergeCell ref="A890:D891"/>
    <mergeCell ref="E891:F891"/>
    <mergeCell ref="G891:I891"/>
    <mergeCell ref="J891:R891"/>
    <mergeCell ref="S891:AA891"/>
    <mergeCell ref="V888:X888"/>
    <mergeCell ref="Y888:AA888"/>
    <mergeCell ref="A889:B889"/>
    <mergeCell ref="E889:F890"/>
    <mergeCell ref="G889:I890"/>
    <mergeCell ref="J889:L890"/>
    <mergeCell ref="M889:O890"/>
    <mergeCell ref="A984:D985"/>
    <mergeCell ref="A969:D970"/>
    <mergeCell ref="E984:F985"/>
    <mergeCell ref="G984:I985"/>
    <mergeCell ref="J984:R984"/>
    <mergeCell ref="S984:AA984"/>
    <mergeCell ref="J985:L985"/>
    <mergeCell ref="M985:O985"/>
    <mergeCell ref="P985:R985"/>
    <mergeCell ref="S985:U985"/>
    <mergeCell ref="V985:X985"/>
    <mergeCell ref="Y985:AA985"/>
    <mergeCell ref="A990:D991"/>
    <mergeCell ref="A987:D988"/>
    <mergeCell ref="AB984:AB988"/>
    <mergeCell ref="A996:D997"/>
    <mergeCell ref="A993:D994"/>
    <mergeCell ref="E996:F997"/>
    <mergeCell ref="G996:I997"/>
    <mergeCell ref="J996:R996"/>
    <mergeCell ref="S996:AA996"/>
    <mergeCell ref="A986:B986"/>
    <mergeCell ref="E986:F987"/>
    <mergeCell ref="G986:I987"/>
    <mergeCell ref="J986:L987"/>
    <mergeCell ref="M986:O987"/>
    <mergeCell ref="P986:R987"/>
    <mergeCell ref="S986:U987"/>
    <mergeCell ref="V986:X987"/>
    <mergeCell ref="Y986:AA987"/>
    <mergeCell ref="E988:F988"/>
    <mergeCell ref="G988:I988"/>
    <mergeCell ref="A1045:D1046"/>
    <mergeCell ref="J1042:R1042"/>
    <mergeCell ref="S1042:AA1042"/>
    <mergeCell ref="A1044:AB1044"/>
    <mergeCell ref="E1045:F1046"/>
    <mergeCell ref="G1045:I1046"/>
    <mergeCell ref="J1045:R1045"/>
    <mergeCell ref="S1045:AA1045"/>
    <mergeCell ref="AB1045:AB1049"/>
    <mergeCell ref="J1046:L1046"/>
    <mergeCell ref="M1046:O1046"/>
    <mergeCell ref="P1046:R1046"/>
    <mergeCell ref="S1046:U1046"/>
    <mergeCell ref="V1046:X1046"/>
    <mergeCell ref="Y1046:AA1046"/>
    <mergeCell ref="A1051:D1052"/>
    <mergeCell ref="A1048:D1049"/>
    <mergeCell ref="A1047:B1047"/>
    <mergeCell ref="E1047:F1048"/>
    <mergeCell ref="G1047:I1048"/>
    <mergeCell ref="J1047:L1048"/>
    <mergeCell ref="M1047:O1048"/>
    <mergeCell ref="P1047:R1048"/>
    <mergeCell ref="S1047:U1048"/>
    <mergeCell ref="V1047:X1048"/>
    <mergeCell ref="Y1047:AA1048"/>
    <mergeCell ref="E1049:F1049"/>
    <mergeCell ref="G1049:I1049"/>
    <mergeCell ref="J1049:R1049"/>
    <mergeCell ref="S1049:AA1049"/>
    <mergeCell ref="E1051:F1052"/>
    <mergeCell ref="G1051:I1052"/>
    <mergeCell ref="A1081:D1082"/>
    <mergeCell ref="A1078:D1079"/>
    <mergeCell ref="E1081:F1082"/>
    <mergeCell ref="G1081:I1082"/>
    <mergeCell ref="J1081:R1081"/>
    <mergeCell ref="S1081:AA1081"/>
    <mergeCell ref="J1082:L1082"/>
    <mergeCell ref="M1082:O1082"/>
    <mergeCell ref="P1082:R1082"/>
    <mergeCell ref="S1082:U1082"/>
    <mergeCell ref="V1082:X1082"/>
    <mergeCell ref="Y1082:AA1082"/>
    <mergeCell ref="A1099:D1100"/>
    <mergeCell ref="A1084:D1085"/>
    <mergeCell ref="AB1081:AB1085"/>
    <mergeCell ref="A1105:D1106"/>
    <mergeCell ref="A1102:D1103"/>
    <mergeCell ref="E1105:F1106"/>
    <mergeCell ref="G1105:I1106"/>
    <mergeCell ref="J1105:R1105"/>
    <mergeCell ref="S1105:AA1105"/>
    <mergeCell ref="A1083:B1083"/>
    <mergeCell ref="E1083:F1084"/>
    <mergeCell ref="G1083:I1084"/>
    <mergeCell ref="J1083:L1084"/>
    <mergeCell ref="M1083:O1084"/>
    <mergeCell ref="P1083:R1084"/>
    <mergeCell ref="S1083:U1084"/>
    <mergeCell ref="V1083:X1084"/>
    <mergeCell ref="Y1083:AA1084"/>
    <mergeCell ref="E1085:F1085"/>
    <mergeCell ref="G1085:I1085"/>
    <mergeCell ref="A58:D59"/>
    <mergeCell ref="E58:F59"/>
    <mergeCell ref="G58:I59"/>
    <mergeCell ref="J58:R58"/>
    <mergeCell ref="S58:AA58"/>
    <mergeCell ref="AB58:AB62"/>
    <mergeCell ref="J59:L59"/>
    <mergeCell ref="M59:O59"/>
    <mergeCell ref="P59:R59"/>
    <mergeCell ref="S59:U59"/>
    <mergeCell ref="V59:X59"/>
    <mergeCell ref="Y59:AA59"/>
    <mergeCell ref="A60:B60"/>
    <mergeCell ref="E60:F61"/>
    <mergeCell ref="G60:I61"/>
    <mergeCell ref="J60:L61"/>
    <mergeCell ref="M60:O61"/>
    <mergeCell ref="P60:R61"/>
    <mergeCell ref="S60:U61"/>
    <mergeCell ref="V60:X61"/>
    <mergeCell ref="Y60:AA61"/>
    <mergeCell ref="A61:D62"/>
    <mergeCell ref="E62:F62"/>
    <mergeCell ref="G62:I62"/>
    <mergeCell ref="J62:R62"/>
    <mergeCell ref="S62:AA62"/>
    <mergeCell ref="A748:D749"/>
    <mergeCell ref="E748:F749"/>
    <mergeCell ref="G748:I749"/>
    <mergeCell ref="J748:R748"/>
    <mergeCell ref="S748:AA748"/>
    <mergeCell ref="AB748:AB752"/>
    <mergeCell ref="J749:L749"/>
    <mergeCell ref="M749:O749"/>
    <mergeCell ref="P749:R749"/>
    <mergeCell ref="S749:U749"/>
    <mergeCell ref="V749:X749"/>
    <mergeCell ref="Y749:AA749"/>
    <mergeCell ref="A750:B750"/>
    <mergeCell ref="E750:F751"/>
    <mergeCell ref="G750:I751"/>
    <mergeCell ref="J750:L751"/>
    <mergeCell ref="M750:O751"/>
    <mergeCell ref="P750:R751"/>
    <mergeCell ref="S750:U751"/>
    <mergeCell ref="V750:X751"/>
    <mergeCell ref="Y750:AA751"/>
    <mergeCell ref="A751:D752"/>
    <mergeCell ref="E752:F752"/>
    <mergeCell ref="G752:I752"/>
    <mergeCell ref="J752:R752"/>
    <mergeCell ref="S752:AA752"/>
    <mergeCell ref="A173:D174"/>
    <mergeCell ref="E173:F174"/>
    <mergeCell ref="G173:I174"/>
    <mergeCell ref="J173:R173"/>
    <mergeCell ref="S173:AA173"/>
    <mergeCell ref="AB173:AB177"/>
    <mergeCell ref="J174:L174"/>
    <mergeCell ref="M174:O174"/>
    <mergeCell ref="P174:R174"/>
    <mergeCell ref="S174:U174"/>
    <mergeCell ref="V174:X174"/>
    <mergeCell ref="Y174:AA174"/>
    <mergeCell ref="A175:B175"/>
    <mergeCell ref="E175:F176"/>
    <mergeCell ref="G175:I176"/>
    <mergeCell ref="J175:L176"/>
    <mergeCell ref="M175:O176"/>
    <mergeCell ref="P175:R176"/>
    <mergeCell ref="S175:U176"/>
    <mergeCell ref="V175:X176"/>
    <mergeCell ref="Y175:AA176"/>
    <mergeCell ref="A176:D177"/>
    <mergeCell ref="E177:F177"/>
    <mergeCell ref="G177:I177"/>
    <mergeCell ref="J177:R177"/>
    <mergeCell ref="S177:AA177"/>
    <mergeCell ref="A288:D289"/>
    <mergeCell ref="E288:F289"/>
    <mergeCell ref="G288:I289"/>
    <mergeCell ref="J288:R288"/>
    <mergeCell ref="S288:AA288"/>
    <mergeCell ref="AB288:AB292"/>
    <mergeCell ref="J289:L289"/>
    <mergeCell ref="M289:O289"/>
    <mergeCell ref="P289:R289"/>
    <mergeCell ref="S289:U289"/>
    <mergeCell ref="V289:X289"/>
    <mergeCell ref="Y289:AA289"/>
    <mergeCell ref="A290:B290"/>
    <mergeCell ref="E290:F291"/>
    <mergeCell ref="G290:I291"/>
    <mergeCell ref="J290:L291"/>
    <mergeCell ref="M290:O291"/>
    <mergeCell ref="P290:R291"/>
    <mergeCell ref="S290:U291"/>
    <mergeCell ref="V290:X291"/>
    <mergeCell ref="Y290:AA291"/>
    <mergeCell ref="A291:D292"/>
    <mergeCell ref="E292:F292"/>
    <mergeCell ref="G292:I292"/>
    <mergeCell ref="J292:R292"/>
    <mergeCell ref="S292:AA292"/>
    <mergeCell ref="A403:D404"/>
    <mergeCell ref="E403:F404"/>
    <mergeCell ref="G403:I404"/>
    <mergeCell ref="J403:R403"/>
    <mergeCell ref="S403:AA403"/>
    <mergeCell ref="AB403:AB407"/>
    <mergeCell ref="J404:L404"/>
    <mergeCell ref="M404:O404"/>
    <mergeCell ref="P404:R404"/>
    <mergeCell ref="S404:U404"/>
    <mergeCell ref="V404:X404"/>
    <mergeCell ref="Y404:AA404"/>
    <mergeCell ref="A405:B405"/>
    <mergeCell ref="E405:F406"/>
    <mergeCell ref="G405:I406"/>
    <mergeCell ref="J405:L406"/>
    <mergeCell ref="M405:O406"/>
    <mergeCell ref="P405:R406"/>
    <mergeCell ref="S405:U406"/>
    <mergeCell ref="V405:X406"/>
    <mergeCell ref="Y405:AA406"/>
    <mergeCell ref="A406:D407"/>
    <mergeCell ref="E407:F407"/>
    <mergeCell ref="G407:I407"/>
    <mergeCell ref="J407:R407"/>
    <mergeCell ref="S407:AA407"/>
    <mergeCell ref="A518:D519"/>
    <mergeCell ref="E518:F519"/>
    <mergeCell ref="G518:I519"/>
    <mergeCell ref="J518:R518"/>
    <mergeCell ref="S518:AA518"/>
    <mergeCell ref="AB518:AB522"/>
    <mergeCell ref="J519:L519"/>
    <mergeCell ref="M519:O519"/>
    <mergeCell ref="P519:R519"/>
    <mergeCell ref="S519:U519"/>
    <mergeCell ref="V519:X519"/>
    <mergeCell ref="Y519:AA519"/>
    <mergeCell ref="A520:B520"/>
    <mergeCell ref="E520:F521"/>
    <mergeCell ref="G520:I521"/>
    <mergeCell ref="J520:L521"/>
    <mergeCell ref="M520:O521"/>
    <mergeCell ref="P520:R521"/>
    <mergeCell ref="S520:U521"/>
    <mergeCell ref="V520:X521"/>
    <mergeCell ref="Y520:AA521"/>
    <mergeCell ref="A521:D522"/>
    <mergeCell ref="E522:F522"/>
    <mergeCell ref="G522:I522"/>
    <mergeCell ref="J522:R522"/>
    <mergeCell ref="S522:AA522"/>
    <mergeCell ref="A633:D634"/>
    <mergeCell ref="E633:F634"/>
    <mergeCell ref="G633:I634"/>
    <mergeCell ref="J633:R633"/>
    <mergeCell ref="S633:AA633"/>
    <mergeCell ref="AB633:AB637"/>
    <mergeCell ref="J634:L634"/>
    <mergeCell ref="M634:O634"/>
    <mergeCell ref="P634:R634"/>
    <mergeCell ref="S634:U634"/>
    <mergeCell ref="V634:X634"/>
    <mergeCell ref="Y634:AA634"/>
    <mergeCell ref="A635:B635"/>
    <mergeCell ref="E635:F636"/>
    <mergeCell ref="G635:I636"/>
    <mergeCell ref="J635:L636"/>
    <mergeCell ref="M635:O636"/>
    <mergeCell ref="P635:R636"/>
    <mergeCell ref="S635:U636"/>
    <mergeCell ref="V635:X636"/>
    <mergeCell ref="Y635:AA636"/>
    <mergeCell ref="A636:D637"/>
    <mergeCell ref="E637:F637"/>
    <mergeCell ref="G637:I637"/>
    <mergeCell ref="J637:R637"/>
    <mergeCell ref="S637:AA637"/>
    <mergeCell ref="A863:D864"/>
    <mergeCell ref="E863:F864"/>
    <mergeCell ref="G863:I864"/>
    <mergeCell ref="J863:R863"/>
    <mergeCell ref="S863:AA863"/>
    <mergeCell ref="AB863:AB867"/>
    <mergeCell ref="J864:L864"/>
    <mergeCell ref="M864:O864"/>
    <mergeCell ref="P864:R864"/>
    <mergeCell ref="S864:U864"/>
    <mergeCell ref="V864:X864"/>
    <mergeCell ref="Y864:AA864"/>
    <mergeCell ref="A865:B865"/>
    <mergeCell ref="E865:F866"/>
    <mergeCell ref="G865:I866"/>
    <mergeCell ref="J865:L866"/>
    <mergeCell ref="M865:O866"/>
    <mergeCell ref="P865:R866"/>
    <mergeCell ref="S865:U866"/>
    <mergeCell ref="V865:X866"/>
    <mergeCell ref="Y865:AA866"/>
    <mergeCell ref="A866:D867"/>
    <mergeCell ref="E867:F867"/>
    <mergeCell ref="G867:I867"/>
    <mergeCell ref="J867:R867"/>
    <mergeCell ref="S867:AA867"/>
    <mergeCell ref="A978:D979"/>
    <mergeCell ref="E978:F979"/>
    <mergeCell ref="G978:I979"/>
    <mergeCell ref="J978:R978"/>
    <mergeCell ref="S978:AA978"/>
    <mergeCell ref="AB978:AB982"/>
    <mergeCell ref="J979:L979"/>
    <mergeCell ref="M979:O979"/>
    <mergeCell ref="P979:R979"/>
    <mergeCell ref="S979:U979"/>
    <mergeCell ref="V979:X979"/>
    <mergeCell ref="Y979:AA979"/>
    <mergeCell ref="A980:B980"/>
    <mergeCell ref="E980:F981"/>
    <mergeCell ref="G980:I981"/>
    <mergeCell ref="J980:L981"/>
    <mergeCell ref="M980:O981"/>
    <mergeCell ref="P980:R981"/>
    <mergeCell ref="S980:U981"/>
    <mergeCell ref="V980:X981"/>
    <mergeCell ref="Y980:AA981"/>
    <mergeCell ref="A981:D982"/>
    <mergeCell ref="E982:F982"/>
    <mergeCell ref="G982:I982"/>
    <mergeCell ref="J982:R982"/>
    <mergeCell ref="S982:AA982"/>
    <mergeCell ref="J1094:L1094"/>
    <mergeCell ref="M1094:O1094"/>
    <mergeCell ref="P1094:R1094"/>
    <mergeCell ref="S1094:U1094"/>
    <mergeCell ref="V1094:X1094"/>
    <mergeCell ref="Y1094:AA1094"/>
    <mergeCell ref="A1095:B1095"/>
    <mergeCell ref="E1095:F1096"/>
    <mergeCell ref="G1095:I1096"/>
    <mergeCell ref="J1095:L1096"/>
    <mergeCell ref="M1095:O1096"/>
    <mergeCell ref="P1095:R1096"/>
    <mergeCell ref="S1095:U1096"/>
    <mergeCell ref="V1095:X1096"/>
    <mergeCell ref="Y1095:AA1096"/>
    <mergeCell ref="A1096:D1097"/>
    <mergeCell ref="E1097:F1097"/>
    <mergeCell ref="G1097:I1097"/>
    <mergeCell ref="J1097:R1097"/>
    <mergeCell ref="S1097:AA1097"/>
    <mergeCell ref="A52:D53"/>
    <mergeCell ref="E52:F53"/>
    <mergeCell ref="G52:I53"/>
    <mergeCell ref="J52:R52"/>
    <mergeCell ref="S52:AA52"/>
    <mergeCell ref="AB52:AB56"/>
    <mergeCell ref="J53:L53"/>
    <mergeCell ref="M53:O53"/>
    <mergeCell ref="P53:R53"/>
    <mergeCell ref="S53:U53"/>
    <mergeCell ref="V53:X53"/>
    <mergeCell ref="Y53:AA53"/>
    <mergeCell ref="A54:B54"/>
    <mergeCell ref="E54:F55"/>
    <mergeCell ref="G54:I55"/>
    <mergeCell ref="J54:L55"/>
    <mergeCell ref="M54:O55"/>
    <mergeCell ref="P54:R55"/>
    <mergeCell ref="S54:U55"/>
    <mergeCell ref="V54:X55"/>
    <mergeCell ref="Y54:AA55"/>
    <mergeCell ref="A55:D56"/>
    <mergeCell ref="E56:F56"/>
    <mergeCell ref="G56:I56"/>
    <mergeCell ref="J56:R56"/>
    <mergeCell ref="S56:AA56"/>
    <mergeCell ref="A742:D743"/>
    <mergeCell ref="E742:F743"/>
    <mergeCell ref="G742:I743"/>
    <mergeCell ref="J742:R742"/>
    <mergeCell ref="S742:AA742"/>
    <mergeCell ref="AB742:AB746"/>
    <mergeCell ref="J743:L743"/>
    <mergeCell ref="M743:O743"/>
    <mergeCell ref="P743:R743"/>
    <mergeCell ref="S743:U743"/>
    <mergeCell ref="V743:X743"/>
    <mergeCell ref="Y743:AA743"/>
    <mergeCell ref="A744:B744"/>
    <mergeCell ref="E744:F745"/>
    <mergeCell ref="G744:I745"/>
    <mergeCell ref="J744:L745"/>
    <mergeCell ref="M744:O745"/>
    <mergeCell ref="P744:R745"/>
    <mergeCell ref="S744:U745"/>
    <mergeCell ref="V744:X745"/>
    <mergeCell ref="Y744:AA745"/>
    <mergeCell ref="A745:D746"/>
    <mergeCell ref="E746:F746"/>
    <mergeCell ref="G746:I746"/>
    <mergeCell ref="J746:R746"/>
    <mergeCell ref="S746:AA746"/>
    <mergeCell ref="A167:D168"/>
    <mergeCell ref="E167:F168"/>
    <mergeCell ref="G167:I168"/>
    <mergeCell ref="J167:R167"/>
    <mergeCell ref="S167:AA167"/>
    <mergeCell ref="AB167:AB171"/>
    <mergeCell ref="J168:L168"/>
    <mergeCell ref="M168:O168"/>
    <mergeCell ref="P168:R168"/>
    <mergeCell ref="S168:U168"/>
    <mergeCell ref="V168:X168"/>
    <mergeCell ref="Y168:AA168"/>
    <mergeCell ref="A169:B169"/>
    <mergeCell ref="E169:F170"/>
    <mergeCell ref="G169:I170"/>
    <mergeCell ref="J169:L170"/>
    <mergeCell ref="M169:O170"/>
    <mergeCell ref="P169:R170"/>
    <mergeCell ref="S169:U170"/>
    <mergeCell ref="V169:X170"/>
    <mergeCell ref="Y169:AA170"/>
    <mergeCell ref="A170:D171"/>
    <mergeCell ref="E171:F171"/>
    <mergeCell ref="G171:I171"/>
    <mergeCell ref="J171:R171"/>
    <mergeCell ref="S171:AA171"/>
    <mergeCell ref="A282:D283"/>
    <mergeCell ref="E282:F283"/>
    <mergeCell ref="G282:I283"/>
    <mergeCell ref="J282:R282"/>
    <mergeCell ref="S282:AA282"/>
    <mergeCell ref="AB282:AB286"/>
    <mergeCell ref="J283:L283"/>
    <mergeCell ref="M283:O283"/>
    <mergeCell ref="P283:R283"/>
    <mergeCell ref="S283:U283"/>
    <mergeCell ref="V283:X283"/>
    <mergeCell ref="Y283:AA283"/>
    <mergeCell ref="A284:B284"/>
    <mergeCell ref="E284:F285"/>
    <mergeCell ref="G284:I285"/>
    <mergeCell ref="J284:L285"/>
    <mergeCell ref="M284:O285"/>
    <mergeCell ref="P284:R285"/>
    <mergeCell ref="S284:U285"/>
    <mergeCell ref="V284:X285"/>
    <mergeCell ref="Y284:AA285"/>
    <mergeCell ref="A285:D286"/>
    <mergeCell ref="E286:F286"/>
    <mergeCell ref="G286:I286"/>
    <mergeCell ref="J286:R286"/>
    <mergeCell ref="S286:AA286"/>
    <mergeCell ref="A397:D398"/>
    <mergeCell ref="E397:F398"/>
    <mergeCell ref="G397:I398"/>
    <mergeCell ref="J397:R397"/>
    <mergeCell ref="S397:AA397"/>
    <mergeCell ref="AB397:AB401"/>
    <mergeCell ref="J398:L398"/>
    <mergeCell ref="M398:O398"/>
    <mergeCell ref="P398:R398"/>
    <mergeCell ref="S398:U398"/>
    <mergeCell ref="V398:X398"/>
    <mergeCell ref="Y398:AA398"/>
    <mergeCell ref="A399:B399"/>
    <mergeCell ref="E399:F400"/>
    <mergeCell ref="G399:I400"/>
    <mergeCell ref="J399:L400"/>
    <mergeCell ref="M399:O400"/>
    <mergeCell ref="P399:R400"/>
    <mergeCell ref="S399:U400"/>
    <mergeCell ref="V399:X400"/>
    <mergeCell ref="Y399:AA400"/>
    <mergeCell ref="A400:D401"/>
    <mergeCell ref="E401:F401"/>
    <mergeCell ref="G401:I401"/>
    <mergeCell ref="J401:R401"/>
    <mergeCell ref="S401:AA401"/>
    <mergeCell ref="A512:D513"/>
    <mergeCell ref="E512:F513"/>
    <mergeCell ref="G512:I513"/>
    <mergeCell ref="J512:R512"/>
    <mergeCell ref="S512:AA512"/>
    <mergeCell ref="AB512:AB516"/>
    <mergeCell ref="J513:L513"/>
    <mergeCell ref="M513:O513"/>
    <mergeCell ref="P513:R513"/>
    <mergeCell ref="S513:U513"/>
    <mergeCell ref="V513:X513"/>
    <mergeCell ref="Y513:AA513"/>
    <mergeCell ref="A514:B514"/>
    <mergeCell ref="E514:F515"/>
    <mergeCell ref="G514:I515"/>
    <mergeCell ref="J514:L515"/>
    <mergeCell ref="M514:O515"/>
    <mergeCell ref="P514:R515"/>
    <mergeCell ref="S514:U515"/>
    <mergeCell ref="V514:X515"/>
    <mergeCell ref="Y514:AA515"/>
    <mergeCell ref="A515:D516"/>
    <mergeCell ref="E516:F516"/>
    <mergeCell ref="G516:I516"/>
    <mergeCell ref="J516:R516"/>
    <mergeCell ref="S516:AA516"/>
    <mergeCell ref="A627:D628"/>
    <mergeCell ref="E627:F628"/>
    <mergeCell ref="G627:I628"/>
    <mergeCell ref="J627:R627"/>
    <mergeCell ref="S627:AA627"/>
    <mergeCell ref="AB627:AB631"/>
    <mergeCell ref="J628:L628"/>
    <mergeCell ref="M628:O628"/>
    <mergeCell ref="P628:R628"/>
    <mergeCell ref="S628:U628"/>
    <mergeCell ref="V628:X628"/>
    <mergeCell ref="Y628:AA628"/>
    <mergeCell ref="A629:B629"/>
    <mergeCell ref="E629:F630"/>
    <mergeCell ref="G629:I630"/>
    <mergeCell ref="J629:L630"/>
    <mergeCell ref="M629:O630"/>
    <mergeCell ref="P629:R630"/>
    <mergeCell ref="S629:U630"/>
    <mergeCell ref="V629:X630"/>
    <mergeCell ref="Y629:AA630"/>
    <mergeCell ref="A630:D631"/>
    <mergeCell ref="E631:F631"/>
    <mergeCell ref="G631:I631"/>
    <mergeCell ref="J631:R631"/>
    <mergeCell ref="S631:AA631"/>
    <mergeCell ref="A857:D858"/>
    <mergeCell ref="E857:F858"/>
    <mergeCell ref="G857:I858"/>
    <mergeCell ref="J857:R857"/>
    <mergeCell ref="S857:AA857"/>
    <mergeCell ref="AB857:AB861"/>
    <mergeCell ref="J858:L858"/>
    <mergeCell ref="M858:O858"/>
    <mergeCell ref="P858:R858"/>
    <mergeCell ref="S858:U858"/>
    <mergeCell ref="V858:X858"/>
    <mergeCell ref="Y858:AA858"/>
    <mergeCell ref="A859:B859"/>
    <mergeCell ref="E859:F860"/>
    <mergeCell ref="G859:I860"/>
    <mergeCell ref="J859:L860"/>
    <mergeCell ref="M859:O860"/>
    <mergeCell ref="P859:R860"/>
    <mergeCell ref="S859:U860"/>
    <mergeCell ref="V859:X860"/>
    <mergeCell ref="Y859:AA860"/>
    <mergeCell ref="A860:D861"/>
    <mergeCell ref="E861:F861"/>
    <mergeCell ref="G861:I861"/>
    <mergeCell ref="J861:R861"/>
    <mergeCell ref="S861:AA861"/>
    <mergeCell ref="A972:D973"/>
    <mergeCell ref="E972:F973"/>
    <mergeCell ref="G972:I973"/>
    <mergeCell ref="J972:R972"/>
    <mergeCell ref="S972:AA972"/>
    <mergeCell ref="AB972:AB976"/>
    <mergeCell ref="J973:L973"/>
    <mergeCell ref="M973:O973"/>
    <mergeCell ref="P973:R973"/>
    <mergeCell ref="S973:U973"/>
    <mergeCell ref="V973:X973"/>
    <mergeCell ref="Y973:AA973"/>
    <mergeCell ref="A974:B974"/>
    <mergeCell ref="E974:F975"/>
    <mergeCell ref="G974:I975"/>
    <mergeCell ref="J974:L975"/>
    <mergeCell ref="M974:O975"/>
    <mergeCell ref="P974:R975"/>
    <mergeCell ref="S974:U975"/>
    <mergeCell ref="V974:X975"/>
    <mergeCell ref="Y974:AA975"/>
    <mergeCell ref="A975:D976"/>
    <mergeCell ref="E976:F976"/>
    <mergeCell ref="G976:I976"/>
    <mergeCell ref="J976:R976"/>
    <mergeCell ref="S976:AA976"/>
    <mergeCell ref="A1087:D1088"/>
    <mergeCell ref="E1087:F1088"/>
    <mergeCell ref="G1087:I1088"/>
    <mergeCell ref="J1087:R1087"/>
    <mergeCell ref="S1087:AA1087"/>
    <mergeCell ref="AB1087:AB1091"/>
    <mergeCell ref="J1088:L1088"/>
    <mergeCell ref="M1088:O1088"/>
    <mergeCell ref="P1088:R1088"/>
    <mergeCell ref="S1088:U1088"/>
    <mergeCell ref="V1088:X1088"/>
    <mergeCell ref="Y1088:AA1088"/>
    <mergeCell ref="A1089:B1089"/>
    <mergeCell ref="E1089:F1090"/>
    <mergeCell ref="G1089:I1090"/>
    <mergeCell ref="J1089:L1090"/>
    <mergeCell ref="M1089:O1090"/>
    <mergeCell ref="P1089:R1090"/>
    <mergeCell ref="S1089:U1090"/>
    <mergeCell ref="V1089:X1090"/>
    <mergeCell ref="Y1089:AA1090"/>
    <mergeCell ref="A1090:D1091"/>
    <mergeCell ref="E1091:F1091"/>
    <mergeCell ref="G1091:I1091"/>
    <mergeCell ref="J1091:R1091"/>
    <mergeCell ref="S1091:AA1091"/>
  </mergeCells>
  <conditionalFormatting sqref="AB591">
    <cfRule type="cellIs" dxfId="3688" priority="1759" operator="between">
      <formula>20</formula>
      <formula>25</formula>
    </cfRule>
    <cfRule type="cellIs" dxfId="3687" priority="1760" operator="between">
      <formula>15</formula>
      <formula>19.99</formula>
    </cfRule>
    <cfRule type="cellIs" dxfId="3686" priority="1761" operator="between">
      <formula>10</formula>
      <formula>14.99</formula>
    </cfRule>
    <cfRule type="cellIs" dxfId="3685" priority="1762" operator="between">
      <formula>5</formula>
      <formula>9.99</formula>
    </cfRule>
    <cfRule type="cellIs" dxfId="3684" priority="1763" operator="between">
      <formula>0.001</formula>
      <formula>4.99</formula>
    </cfRule>
    <cfRule type="cellIs" dxfId="3683" priority="1764" operator="equal">
      <formula>0</formula>
    </cfRule>
  </conditionalFormatting>
  <conditionalFormatting sqref="AB591">
    <cfRule type="cellIs" dxfId="3682" priority="1758" operator="equal">
      <formula>0</formula>
    </cfRule>
  </conditionalFormatting>
  <conditionalFormatting sqref="AB597">
    <cfRule type="cellIs" dxfId="3681" priority="1752" operator="between">
      <formula>20</formula>
      <formula>25</formula>
    </cfRule>
    <cfRule type="cellIs" dxfId="3680" priority="1753" operator="between">
      <formula>15</formula>
      <formula>19.99</formula>
    </cfRule>
    <cfRule type="cellIs" dxfId="3679" priority="1754" operator="between">
      <formula>10</formula>
      <formula>14.99</formula>
    </cfRule>
    <cfRule type="cellIs" dxfId="3678" priority="1755" operator="between">
      <formula>5</formula>
      <formula>9.99</formula>
    </cfRule>
    <cfRule type="cellIs" dxfId="3677" priority="1756" operator="between">
      <formula>0.001</formula>
      <formula>4.99</formula>
    </cfRule>
    <cfRule type="cellIs" dxfId="3676" priority="1757" operator="equal">
      <formula>0</formula>
    </cfRule>
  </conditionalFormatting>
  <conditionalFormatting sqref="AB597">
    <cfRule type="cellIs" dxfId="3675" priority="1751" operator="equal">
      <formula>0</formula>
    </cfRule>
  </conditionalFormatting>
  <conditionalFormatting sqref="AB603">
    <cfRule type="cellIs" dxfId="3674" priority="1745" operator="between">
      <formula>20</formula>
      <formula>25</formula>
    </cfRule>
    <cfRule type="cellIs" dxfId="3673" priority="1746" operator="between">
      <formula>15</formula>
      <formula>19.99</formula>
    </cfRule>
    <cfRule type="cellIs" dxfId="3672" priority="1747" operator="between">
      <formula>10</formula>
      <formula>14.99</formula>
    </cfRule>
    <cfRule type="cellIs" dxfId="3671" priority="1748" operator="between">
      <formula>5</formula>
      <formula>9.99</formula>
    </cfRule>
    <cfRule type="cellIs" dxfId="3670" priority="1749" operator="between">
      <formula>0.001</formula>
      <formula>4.99</formula>
    </cfRule>
    <cfRule type="cellIs" dxfId="3669" priority="1750" operator="equal">
      <formula>0</formula>
    </cfRule>
  </conditionalFormatting>
  <conditionalFormatting sqref="AB603">
    <cfRule type="cellIs" dxfId="3668" priority="1744" operator="equal">
      <formula>0</formula>
    </cfRule>
  </conditionalFormatting>
  <conditionalFormatting sqref="AB585">
    <cfRule type="cellIs" dxfId="3667" priority="1647" operator="between">
      <formula>20</formula>
      <formula>25</formula>
    </cfRule>
    <cfRule type="cellIs" dxfId="3666" priority="1648" operator="between">
      <formula>15</formula>
      <formula>19.99</formula>
    </cfRule>
    <cfRule type="cellIs" dxfId="3665" priority="1649" operator="between">
      <formula>10</formula>
      <formula>14.99</formula>
    </cfRule>
    <cfRule type="cellIs" dxfId="3664" priority="1650" operator="between">
      <formula>5</formula>
      <formula>9.99</formula>
    </cfRule>
    <cfRule type="cellIs" dxfId="3663" priority="1651" operator="between">
      <formula>0.001</formula>
      <formula>4.99</formula>
    </cfRule>
    <cfRule type="cellIs" dxfId="3662" priority="1652" operator="equal">
      <formula>0</formula>
    </cfRule>
  </conditionalFormatting>
  <conditionalFormatting sqref="AB585">
    <cfRule type="cellIs" dxfId="3661" priority="1646" operator="equal">
      <formula>0</formula>
    </cfRule>
  </conditionalFormatting>
  <conditionalFormatting sqref="AB821">
    <cfRule type="cellIs" dxfId="3660" priority="1640" operator="between">
      <formula>20</formula>
      <formula>25</formula>
    </cfRule>
    <cfRule type="cellIs" dxfId="3659" priority="1641" operator="between">
      <formula>15</formula>
      <formula>19.99</formula>
    </cfRule>
    <cfRule type="cellIs" dxfId="3658" priority="1642" operator="between">
      <formula>10</formula>
      <formula>14.99</formula>
    </cfRule>
    <cfRule type="cellIs" dxfId="3657" priority="1643" operator="between">
      <formula>5</formula>
      <formula>9.99</formula>
    </cfRule>
    <cfRule type="cellIs" dxfId="3656" priority="1644" operator="between">
      <formula>0.001</formula>
      <formula>4.99</formula>
    </cfRule>
    <cfRule type="cellIs" dxfId="3655" priority="1645" operator="equal">
      <formula>0</formula>
    </cfRule>
  </conditionalFormatting>
  <conditionalFormatting sqref="AB821">
    <cfRule type="cellIs" dxfId="3654" priority="1639" operator="equal">
      <formula>0</formula>
    </cfRule>
  </conditionalFormatting>
  <conditionalFormatting sqref="AB815">
    <cfRule type="cellIs" dxfId="3653" priority="1528" operator="between">
      <formula>20</formula>
      <formula>25</formula>
    </cfRule>
    <cfRule type="cellIs" dxfId="3652" priority="1529" operator="between">
      <formula>15</formula>
      <formula>19.99</formula>
    </cfRule>
    <cfRule type="cellIs" dxfId="3651" priority="1530" operator="between">
      <formula>10</formula>
      <formula>14.99</formula>
    </cfRule>
    <cfRule type="cellIs" dxfId="3650" priority="1531" operator="between">
      <formula>5</formula>
      <formula>9.99</formula>
    </cfRule>
    <cfRule type="cellIs" dxfId="3649" priority="1532" operator="between">
      <formula>0.001</formula>
      <formula>4.99</formula>
    </cfRule>
    <cfRule type="cellIs" dxfId="3648" priority="1533" operator="equal">
      <formula>0</formula>
    </cfRule>
  </conditionalFormatting>
  <conditionalFormatting sqref="AB815">
    <cfRule type="cellIs" dxfId="3647" priority="1527" operator="equal">
      <formula>0</formula>
    </cfRule>
  </conditionalFormatting>
  <conditionalFormatting sqref="AB16">
    <cfRule type="cellIs" dxfId="3646" priority="1283" operator="between">
      <formula>20</formula>
      <formula>25</formula>
    </cfRule>
    <cfRule type="cellIs" dxfId="3645" priority="1284" operator="between">
      <formula>15</formula>
      <formula>19.99</formula>
    </cfRule>
    <cfRule type="cellIs" dxfId="3644" priority="1285" operator="between">
      <formula>10</formula>
      <formula>14.99</formula>
    </cfRule>
    <cfRule type="cellIs" dxfId="3643" priority="1286" operator="between">
      <formula>5</formula>
      <formula>9.99</formula>
    </cfRule>
    <cfRule type="cellIs" dxfId="3642" priority="1287" operator="between">
      <formula>0.001</formula>
      <formula>4.99</formula>
    </cfRule>
    <cfRule type="cellIs" dxfId="3641" priority="1288" operator="equal">
      <formula>0</formula>
    </cfRule>
  </conditionalFormatting>
  <conditionalFormatting sqref="AB16">
    <cfRule type="cellIs" dxfId="3640" priority="1282" operator="equal">
      <formula>0</formula>
    </cfRule>
  </conditionalFormatting>
  <conditionalFormatting sqref="AB22">
    <cfRule type="cellIs" dxfId="3639" priority="1276" operator="between">
      <formula>20</formula>
      <formula>25</formula>
    </cfRule>
    <cfRule type="cellIs" dxfId="3638" priority="1277" operator="between">
      <formula>15</formula>
      <formula>19.99</formula>
    </cfRule>
    <cfRule type="cellIs" dxfId="3637" priority="1278" operator="between">
      <formula>10</formula>
      <formula>14.99</formula>
    </cfRule>
    <cfRule type="cellIs" dxfId="3636" priority="1279" operator="between">
      <formula>5</formula>
      <formula>9.99</formula>
    </cfRule>
    <cfRule type="cellIs" dxfId="3635" priority="1280" operator="between">
      <formula>0.001</formula>
      <formula>4.99</formula>
    </cfRule>
    <cfRule type="cellIs" dxfId="3634" priority="1281" operator="equal">
      <formula>0</formula>
    </cfRule>
  </conditionalFormatting>
  <conditionalFormatting sqref="AB22">
    <cfRule type="cellIs" dxfId="3633" priority="1275" operator="equal">
      <formula>0</formula>
    </cfRule>
  </conditionalFormatting>
  <conditionalFormatting sqref="AB28">
    <cfRule type="cellIs" dxfId="3632" priority="1269" operator="between">
      <formula>20</formula>
      <formula>25</formula>
    </cfRule>
    <cfRule type="cellIs" dxfId="3631" priority="1270" operator="between">
      <formula>15</formula>
      <formula>19.99</formula>
    </cfRule>
    <cfRule type="cellIs" dxfId="3630" priority="1271" operator="between">
      <formula>10</formula>
      <formula>14.99</formula>
    </cfRule>
    <cfRule type="cellIs" dxfId="3629" priority="1272" operator="between">
      <formula>5</formula>
      <formula>9.99</formula>
    </cfRule>
    <cfRule type="cellIs" dxfId="3628" priority="1273" operator="between">
      <formula>0.001</formula>
      <formula>4.99</formula>
    </cfRule>
    <cfRule type="cellIs" dxfId="3627" priority="1274" operator="equal">
      <formula>0</formula>
    </cfRule>
  </conditionalFormatting>
  <conditionalFormatting sqref="AB28">
    <cfRule type="cellIs" dxfId="3626" priority="1268" operator="equal">
      <formula>0</formula>
    </cfRule>
  </conditionalFormatting>
  <conditionalFormatting sqref="AB34">
    <cfRule type="cellIs" dxfId="3625" priority="1262" operator="between">
      <formula>20</formula>
      <formula>25</formula>
    </cfRule>
    <cfRule type="cellIs" dxfId="3624" priority="1263" operator="between">
      <formula>15</formula>
      <formula>19.99</formula>
    </cfRule>
    <cfRule type="cellIs" dxfId="3623" priority="1264" operator="between">
      <formula>10</formula>
      <formula>14.99</formula>
    </cfRule>
    <cfRule type="cellIs" dxfId="3622" priority="1265" operator="between">
      <formula>5</formula>
      <formula>9.99</formula>
    </cfRule>
    <cfRule type="cellIs" dxfId="3621" priority="1266" operator="between">
      <formula>0.001</formula>
      <formula>4.99</formula>
    </cfRule>
    <cfRule type="cellIs" dxfId="3620" priority="1267" operator="equal">
      <formula>0</formula>
    </cfRule>
  </conditionalFormatting>
  <conditionalFormatting sqref="AB34">
    <cfRule type="cellIs" dxfId="3619" priority="1261" operator="equal">
      <formula>0</formula>
    </cfRule>
  </conditionalFormatting>
  <conditionalFormatting sqref="AB10">
    <cfRule type="cellIs" dxfId="3618" priority="1255" operator="between">
      <formula>20</formula>
      <formula>25</formula>
    </cfRule>
    <cfRule type="cellIs" dxfId="3617" priority="1256" operator="between">
      <formula>15</formula>
      <formula>19.99</formula>
    </cfRule>
    <cfRule type="cellIs" dxfId="3616" priority="1257" operator="between">
      <formula>10</formula>
      <formula>14.99</formula>
    </cfRule>
    <cfRule type="cellIs" dxfId="3615" priority="1258" operator="between">
      <formula>5</formula>
      <formula>9.99</formula>
    </cfRule>
    <cfRule type="cellIs" dxfId="3614" priority="1259" operator="between">
      <formula>0.001</formula>
      <formula>4.99</formula>
    </cfRule>
    <cfRule type="cellIs" dxfId="3613" priority="1260" operator="equal">
      <formula>0</formula>
    </cfRule>
  </conditionalFormatting>
  <conditionalFormatting sqref="AB10">
    <cfRule type="cellIs" dxfId="3612" priority="1254" operator="equal">
      <formula>0</formula>
    </cfRule>
  </conditionalFormatting>
  <conditionalFormatting sqref="AB40">
    <cfRule type="cellIs" dxfId="3611" priority="1248" operator="between">
      <formula>20</formula>
      <formula>25</formula>
    </cfRule>
    <cfRule type="cellIs" dxfId="3610" priority="1249" operator="between">
      <formula>15</formula>
      <formula>19.99</formula>
    </cfRule>
    <cfRule type="cellIs" dxfId="3609" priority="1250" operator="between">
      <formula>10</formula>
      <formula>14.99</formula>
    </cfRule>
    <cfRule type="cellIs" dxfId="3608" priority="1251" operator="between">
      <formula>5</formula>
      <formula>9.99</formula>
    </cfRule>
    <cfRule type="cellIs" dxfId="3607" priority="1252" operator="between">
      <formula>0.001</formula>
      <formula>4.99</formula>
    </cfRule>
    <cfRule type="cellIs" dxfId="3606" priority="1253" operator="equal">
      <formula>0</formula>
    </cfRule>
  </conditionalFormatting>
  <conditionalFormatting sqref="AB40">
    <cfRule type="cellIs" dxfId="3605" priority="1247" operator="equal">
      <formula>0</formula>
    </cfRule>
  </conditionalFormatting>
  <conditionalFormatting sqref="AB46">
    <cfRule type="cellIs" dxfId="3604" priority="1241" operator="between">
      <formula>20</formula>
      <formula>25</formula>
    </cfRule>
    <cfRule type="cellIs" dxfId="3603" priority="1242" operator="between">
      <formula>15</formula>
      <formula>19.99</formula>
    </cfRule>
    <cfRule type="cellIs" dxfId="3602" priority="1243" operator="between">
      <formula>10</formula>
      <formula>14.99</formula>
    </cfRule>
    <cfRule type="cellIs" dxfId="3601" priority="1244" operator="between">
      <formula>5</formula>
      <formula>9.99</formula>
    </cfRule>
    <cfRule type="cellIs" dxfId="3600" priority="1245" operator="between">
      <formula>0.001</formula>
      <formula>4.99</formula>
    </cfRule>
    <cfRule type="cellIs" dxfId="3599" priority="1246" operator="equal">
      <formula>0</formula>
    </cfRule>
  </conditionalFormatting>
  <conditionalFormatting sqref="AB46">
    <cfRule type="cellIs" dxfId="3598" priority="1240" operator="equal">
      <formula>0</formula>
    </cfRule>
  </conditionalFormatting>
  <conditionalFormatting sqref="AB64">
    <cfRule type="cellIs" dxfId="3597" priority="1234" operator="between">
      <formula>20</formula>
      <formula>25</formula>
    </cfRule>
    <cfRule type="cellIs" dxfId="3596" priority="1235" operator="between">
      <formula>15</formula>
      <formula>19.99</formula>
    </cfRule>
    <cfRule type="cellIs" dxfId="3595" priority="1236" operator="between">
      <formula>10</formula>
      <formula>14.99</formula>
    </cfRule>
    <cfRule type="cellIs" dxfId="3594" priority="1237" operator="between">
      <formula>5</formula>
      <formula>9.99</formula>
    </cfRule>
    <cfRule type="cellIs" dxfId="3593" priority="1238" operator="between">
      <formula>0.001</formula>
      <formula>4.99</formula>
    </cfRule>
    <cfRule type="cellIs" dxfId="3592" priority="1239" operator="equal">
      <formula>0</formula>
    </cfRule>
  </conditionalFormatting>
  <conditionalFormatting sqref="AB64">
    <cfRule type="cellIs" dxfId="3591" priority="1233" operator="equal">
      <formula>0</formula>
    </cfRule>
  </conditionalFormatting>
  <conditionalFormatting sqref="AB70">
    <cfRule type="cellIs" dxfId="3590" priority="1227" operator="between">
      <formula>20</formula>
      <formula>25</formula>
    </cfRule>
    <cfRule type="cellIs" dxfId="3589" priority="1228" operator="between">
      <formula>15</formula>
      <formula>19.99</formula>
    </cfRule>
    <cfRule type="cellIs" dxfId="3588" priority="1229" operator="between">
      <formula>10</formula>
      <formula>14.99</formula>
    </cfRule>
    <cfRule type="cellIs" dxfId="3587" priority="1230" operator="between">
      <formula>5</formula>
      <formula>9.99</formula>
    </cfRule>
    <cfRule type="cellIs" dxfId="3586" priority="1231" operator="between">
      <formula>0.001</formula>
      <formula>4.99</formula>
    </cfRule>
    <cfRule type="cellIs" dxfId="3585" priority="1232" operator="equal">
      <formula>0</formula>
    </cfRule>
  </conditionalFormatting>
  <conditionalFormatting sqref="AB70">
    <cfRule type="cellIs" dxfId="3584" priority="1226" operator="equal">
      <formula>0</formula>
    </cfRule>
  </conditionalFormatting>
  <conditionalFormatting sqref="AB76">
    <cfRule type="cellIs" dxfId="3583" priority="1220" operator="between">
      <formula>20</formula>
      <formula>25</formula>
    </cfRule>
    <cfRule type="cellIs" dxfId="3582" priority="1221" operator="between">
      <formula>15</formula>
      <formula>19.99</formula>
    </cfRule>
    <cfRule type="cellIs" dxfId="3581" priority="1222" operator="between">
      <formula>10</formula>
      <formula>14.99</formula>
    </cfRule>
    <cfRule type="cellIs" dxfId="3580" priority="1223" operator="between">
      <formula>5</formula>
      <formula>9.99</formula>
    </cfRule>
    <cfRule type="cellIs" dxfId="3579" priority="1224" operator="between">
      <formula>0.001</formula>
      <formula>4.99</formula>
    </cfRule>
    <cfRule type="cellIs" dxfId="3578" priority="1225" operator="equal">
      <formula>0</formula>
    </cfRule>
  </conditionalFormatting>
  <conditionalFormatting sqref="AB76">
    <cfRule type="cellIs" dxfId="3577" priority="1219" operator="equal">
      <formula>0</formula>
    </cfRule>
  </conditionalFormatting>
  <conditionalFormatting sqref="AB82">
    <cfRule type="cellIs" dxfId="3576" priority="1213" operator="between">
      <formula>20</formula>
      <formula>25</formula>
    </cfRule>
    <cfRule type="cellIs" dxfId="3575" priority="1214" operator="between">
      <formula>15</formula>
      <formula>19.99</formula>
    </cfRule>
    <cfRule type="cellIs" dxfId="3574" priority="1215" operator="between">
      <formula>10</formula>
      <formula>14.99</formula>
    </cfRule>
    <cfRule type="cellIs" dxfId="3573" priority="1216" operator="between">
      <formula>5</formula>
      <formula>9.99</formula>
    </cfRule>
    <cfRule type="cellIs" dxfId="3572" priority="1217" operator="between">
      <formula>0.001</formula>
      <formula>4.99</formula>
    </cfRule>
    <cfRule type="cellIs" dxfId="3571" priority="1218" operator="equal">
      <formula>0</formula>
    </cfRule>
  </conditionalFormatting>
  <conditionalFormatting sqref="AB82">
    <cfRule type="cellIs" dxfId="3570" priority="1212" operator="equal">
      <formula>0</formula>
    </cfRule>
  </conditionalFormatting>
  <conditionalFormatting sqref="AB88">
    <cfRule type="cellIs" dxfId="3569" priority="1206" operator="between">
      <formula>20</formula>
      <formula>25</formula>
    </cfRule>
    <cfRule type="cellIs" dxfId="3568" priority="1207" operator="between">
      <formula>15</formula>
      <formula>19.99</formula>
    </cfRule>
    <cfRule type="cellIs" dxfId="3567" priority="1208" operator="between">
      <formula>10</formula>
      <formula>14.99</formula>
    </cfRule>
    <cfRule type="cellIs" dxfId="3566" priority="1209" operator="between">
      <formula>5</formula>
      <formula>9.99</formula>
    </cfRule>
    <cfRule type="cellIs" dxfId="3565" priority="1210" operator="between">
      <formula>0.001</formula>
      <formula>4.99</formula>
    </cfRule>
    <cfRule type="cellIs" dxfId="3564" priority="1211" operator="equal">
      <formula>0</formula>
    </cfRule>
  </conditionalFormatting>
  <conditionalFormatting sqref="AB88">
    <cfRule type="cellIs" dxfId="3563" priority="1205" operator="equal">
      <formula>0</formula>
    </cfRule>
  </conditionalFormatting>
  <conditionalFormatting sqref="AB94">
    <cfRule type="cellIs" dxfId="3562" priority="1199" operator="between">
      <formula>20</formula>
      <formula>25</formula>
    </cfRule>
    <cfRule type="cellIs" dxfId="3561" priority="1200" operator="between">
      <formula>15</formula>
      <formula>19.99</formula>
    </cfRule>
    <cfRule type="cellIs" dxfId="3560" priority="1201" operator="between">
      <formula>10</formula>
      <formula>14.99</formula>
    </cfRule>
    <cfRule type="cellIs" dxfId="3559" priority="1202" operator="between">
      <formula>5</formula>
      <formula>9.99</formula>
    </cfRule>
    <cfRule type="cellIs" dxfId="3558" priority="1203" operator="between">
      <formula>0.001</formula>
      <formula>4.99</formula>
    </cfRule>
    <cfRule type="cellIs" dxfId="3557" priority="1204" operator="equal">
      <formula>0</formula>
    </cfRule>
  </conditionalFormatting>
  <conditionalFormatting sqref="AB94">
    <cfRule type="cellIs" dxfId="3556" priority="1198" operator="equal">
      <formula>0</formula>
    </cfRule>
  </conditionalFormatting>
  <conditionalFormatting sqref="AB100">
    <cfRule type="cellIs" dxfId="3555" priority="1192" operator="between">
      <formula>20</formula>
      <formula>25</formula>
    </cfRule>
    <cfRule type="cellIs" dxfId="3554" priority="1193" operator="between">
      <formula>15</formula>
      <formula>19.99</formula>
    </cfRule>
    <cfRule type="cellIs" dxfId="3553" priority="1194" operator="between">
      <formula>10</formula>
      <formula>14.99</formula>
    </cfRule>
    <cfRule type="cellIs" dxfId="3552" priority="1195" operator="between">
      <formula>5</formula>
      <formula>9.99</formula>
    </cfRule>
    <cfRule type="cellIs" dxfId="3551" priority="1196" operator="between">
      <formula>0.001</formula>
      <formula>4.99</formula>
    </cfRule>
    <cfRule type="cellIs" dxfId="3550" priority="1197" operator="equal">
      <formula>0</formula>
    </cfRule>
  </conditionalFormatting>
  <conditionalFormatting sqref="AB100">
    <cfRule type="cellIs" dxfId="3549" priority="1191" operator="equal">
      <formula>0</formula>
    </cfRule>
  </conditionalFormatting>
  <conditionalFormatting sqref="AB106">
    <cfRule type="cellIs" dxfId="3548" priority="1185" operator="between">
      <formula>20</formula>
      <formula>25</formula>
    </cfRule>
    <cfRule type="cellIs" dxfId="3547" priority="1186" operator="between">
      <formula>15</formula>
      <formula>19.99</formula>
    </cfRule>
    <cfRule type="cellIs" dxfId="3546" priority="1187" operator="between">
      <formula>10</formula>
      <formula>14.99</formula>
    </cfRule>
    <cfRule type="cellIs" dxfId="3545" priority="1188" operator="between">
      <formula>5</formula>
      <formula>9.99</formula>
    </cfRule>
    <cfRule type="cellIs" dxfId="3544" priority="1189" operator="between">
      <formula>0.001</formula>
      <formula>4.99</formula>
    </cfRule>
    <cfRule type="cellIs" dxfId="3543" priority="1190" operator="equal">
      <formula>0</formula>
    </cfRule>
  </conditionalFormatting>
  <conditionalFormatting sqref="AB106">
    <cfRule type="cellIs" dxfId="3542" priority="1184" operator="equal">
      <formula>0</formula>
    </cfRule>
  </conditionalFormatting>
  <conditionalFormatting sqref="AB112">
    <cfRule type="cellIs" dxfId="3541" priority="1178" operator="between">
      <formula>20</formula>
      <formula>25</formula>
    </cfRule>
    <cfRule type="cellIs" dxfId="3540" priority="1179" operator="between">
      <formula>15</formula>
      <formula>19.99</formula>
    </cfRule>
    <cfRule type="cellIs" dxfId="3539" priority="1180" operator="between">
      <formula>10</formula>
      <formula>14.99</formula>
    </cfRule>
    <cfRule type="cellIs" dxfId="3538" priority="1181" operator="between">
      <formula>5</formula>
      <formula>9.99</formula>
    </cfRule>
    <cfRule type="cellIs" dxfId="3537" priority="1182" operator="between">
      <formula>0.001</formula>
      <formula>4.99</formula>
    </cfRule>
    <cfRule type="cellIs" dxfId="3536" priority="1183" operator="equal">
      <formula>0</formula>
    </cfRule>
  </conditionalFormatting>
  <conditionalFormatting sqref="AB112">
    <cfRule type="cellIs" dxfId="3535" priority="1177" operator="equal">
      <formula>0</formula>
    </cfRule>
  </conditionalFormatting>
  <conditionalFormatting sqref="AB118">
    <cfRule type="cellIs" dxfId="3534" priority="1171" operator="between">
      <formula>20</formula>
      <formula>25</formula>
    </cfRule>
    <cfRule type="cellIs" dxfId="3533" priority="1172" operator="between">
      <formula>15</formula>
      <formula>19.99</formula>
    </cfRule>
    <cfRule type="cellIs" dxfId="3532" priority="1173" operator="between">
      <formula>10</formula>
      <formula>14.99</formula>
    </cfRule>
    <cfRule type="cellIs" dxfId="3531" priority="1174" operator="between">
      <formula>5</formula>
      <formula>9.99</formula>
    </cfRule>
    <cfRule type="cellIs" dxfId="3530" priority="1175" operator="between">
      <formula>0.001</formula>
      <formula>4.99</formula>
    </cfRule>
    <cfRule type="cellIs" dxfId="3529" priority="1176" operator="equal">
      <formula>0</formula>
    </cfRule>
  </conditionalFormatting>
  <conditionalFormatting sqref="AB118">
    <cfRule type="cellIs" dxfId="3528" priority="1170" operator="equal">
      <formula>0</formula>
    </cfRule>
  </conditionalFormatting>
  <conditionalFormatting sqref="AB700">
    <cfRule type="cellIs" dxfId="3527" priority="1164" operator="between">
      <formula>20</formula>
      <formula>25</formula>
    </cfRule>
    <cfRule type="cellIs" dxfId="3526" priority="1165" operator="between">
      <formula>15</formula>
      <formula>19.99</formula>
    </cfRule>
    <cfRule type="cellIs" dxfId="3525" priority="1166" operator="between">
      <formula>10</formula>
      <formula>14.99</formula>
    </cfRule>
    <cfRule type="cellIs" dxfId="3524" priority="1167" operator="between">
      <formula>5</formula>
      <formula>9.99</formula>
    </cfRule>
    <cfRule type="cellIs" dxfId="3523" priority="1168" operator="between">
      <formula>0.001</formula>
      <formula>4.99</formula>
    </cfRule>
    <cfRule type="cellIs" dxfId="3522" priority="1169" operator="equal">
      <formula>0</formula>
    </cfRule>
  </conditionalFormatting>
  <conditionalFormatting sqref="AB700">
    <cfRule type="cellIs" dxfId="3521" priority="1163" operator="equal">
      <formula>0</formula>
    </cfRule>
  </conditionalFormatting>
  <conditionalFormatting sqref="AB706">
    <cfRule type="cellIs" dxfId="3520" priority="1157" operator="between">
      <formula>20</formula>
      <formula>25</formula>
    </cfRule>
    <cfRule type="cellIs" dxfId="3519" priority="1158" operator="between">
      <formula>15</formula>
      <formula>19.99</formula>
    </cfRule>
    <cfRule type="cellIs" dxfId="3518" priority="1159" operator="between">
      <formula>10</formula>
      <formula>14.99</formula>
    </cfRule>
    <cfRule type="cellIs" dxfId="3517" priority="1160" operator="between">
      <formula>5</formula>
      <formula>9.99</formula>
    </cfRule>
    <cfRule type="cellIs" dxfId="3516" priority="1161" operator="between">
      <formula>0.001</formula>
      <formula>4.99</formula>
    </cfRule>
    <cfRule type="cellIs" dxfId="3515" priority="1162" operator="equal">
      <formula>0</formula>
    </cfRule>
  </conditionalFormatting>
  <conditionalFormatting sqref="AB706">
    <cfRule type="cellIs" dxfId="3514" priority="1156" operator="equal">
      <formula>0</formula>
    </cfRule>
  </conditionalFormatting>
  <conditionalFormatting sqref="AB712">
    <cfRule type="cellIs" dxfId="3513" priority="1150" operator="between">
      <formula>20</formula>
      <formula>25</formula>
    </cfRule>
    <cfRule type="cellIs" dxfId="3512" priority="1151" operator="between">
      <formula>15</formula>
      <formula>19.99</formula>
    </cfRule>
    <cfRule type="cellIs" dxfId="3511" priority="1152" operator="between">
      <formula>10</formula>
      <formula>14.99</formula>
    </cfRule>
    <cfRule type="cellIs" dxfId="3510" priority="1153" operator="between">
      <formula>5</formula>
      <formula>9.99</formula>
    </cfRule>
    <cfRule type="cellIs" dxfId="3509" priority="1154" operator="between">
      <formula>0.001</formula>
      <formula>4.99</formula>
    </cfRule>
    <cfRule type="cellIs" dxfId="3508" priority="1155" operator="equal">
      <formula>0</formula>
    </cfRule>
  </conditionalFormatting>
  <conditionalFormatting sqref="AB712">
    <cfRule type="cellIs" dxfId="3507" priority="1149" operator="equal">
      <formula>0</formula>
    </cfRule>
  </conditionalFormatting>
  <conditionalFormatting sqref="AB718">
    <cfRule type="cellIs" dxfId="3506" priority="1143" operator="between">
      <formula>20</formula>
      <formula>25</formula>
    </cfRule>
    <cfRule type="cellIs" dxfId="3505" priority="1144" operator="between">
      <formula>15</formula>
      <formula>19.99</formula>
    </cfRule>
    <cfRule type="cellIs" dxfId="3504" priority="1145" operator="between">
      <formula>10</formula>
      <formula>14.99</formula>
    </cfRule>
    <cfRule type="cellIs" dxfId="3503" priority="1146" operator="between">
      <formula>5</formula>
      <formula>9.99</formula>
    </cfRule>
    <cfRule type="cellIs" dxfId="3502" priority="1147" operator="between">
      <formula>0.001</formula>
      <formula>4.99</formula>
    </cfRule>
    <cfRule type="cellIs" dxfId="3501" priority="1148" operator="equal">
      <formula>0</formula>
    </cfRule>
  </conditionalFormatting>
  <conditionalFormatting sqref="AB718">
    <cfRule type="cellIs" dxfId="3500" priority="1142" operator="equal">
      <formula>0</formula>
    </cfRule>
  </conditionalFormatting>
  <conditionalFormatting sqref="AB724">
    <cfRule type="cellIs" dxfId="3499" priority="1136" operator="between">
      <formula>20</formula>
      <formula>25</formula>
    </cfRule>
    <cfRule type="cellIs" dxfId="3498" priority="1137" operator="between">
      <formula>15</formula>
      <formula>19.99</formula>
    </cfRule>
    <cfRule type="cellIs" dxfId="3497" priority="1138" operator="between">
      <formula>10</formula>
      <formula>14.99</formula>
    </cfRule>
    <cfRule type="cellIs" dxfId="3496" priority="1139" operator="between">
      <formula>5</formula>
      <formula>9.99</formula>
    </cfRule>
    <cfRule type="cellIs" dxfId="3495" priority="1140" operator="between">
      <formula>0.001</formula>
      <formula>4.99</formula>
    </cfRule>
    <cfRule type="cellIs" dxfId="3494" priority="1141" operator="equal">
      <formula>0</formula>
    </cfRule>
  </conditionalFormatting>
  <conditionalFormatting sqref="AB724">
    <cfRule type="cellIs" dxfId="3493" priority="1135" operator="equal">
      <formula>0</formula>
    </cfRule>
  </conditionalFormatting>
  <conditionalFormatting sqref="AB730">
    <cfRule type="cellIs" dxfId="3492" priority="1129" operator="between">
      <formula>20</formula>
      <formula>25</formula>
    </cfRule>
    <cfRule type="cellIs" dxfId="3491" priority="1130" operator="between">
      <formula>15</formula>
      <formula>19.99</formula>
    </cfRule>
    <cfRule type="cellIs" dxfId="3490" priority="1131" operator="between">
      <formula>10</formula>
      <formula>14.99</formula>
    </cfRule>
    <cfRule type="cellIs" dxfId="3489" priority="1132" operator="between">
      <formula>5</formula>
      <formula>9.99</formula>
    </cfRule>
    <cfRule type="cellIs" dxfId="3488" priority="1133" operator="between">
      <formula>0.001</formula>
      <formula>4.99</formula>
    </cfRule>
    <cfRule type="cellIs" dxfId="3487" priority="1134" operator="equal">
      <formula>0</formula>
    </cfRule>
  </conditionalFormatting>
  <conditionalFormatting sqref="AB730">
    <cfRule type="cellIs" dxfId="3486" priority="1128" operator="equal">
      <formula>0</formula>
    </cfRule>
  </conditionalFormatting>
  <conditionalFormatting sqref="AB736">
    <cfRule type="cellIs" dxfId="3485" priority="1122" operator="between">
      <formula>20</formula>
      <formula>25</formula>
    </cfRule>
    <cfRule type="cellIs" dxfId="3484" priority="1123" operator="between">
      <formula>15</formula>
      <formula>19.99</formula>
    </cfRule>
    <cfRule type="cellIs" dxfId="3483" priority="1124" operator="between">
      <formula>10</formula>
      <formula>14.99</formula>
    </cfRule>
    <cfRule type="cellIs" dxfId="3482" priority="1125" operator="between">
      <formula>5</formula>
      <formula>9.99</formula>
    </cfRule>
    <cfRule type="cellIs" dxfId="3481" priority="1126" operator="between">
      <formula>0.001</formula>
      <formula>4.99</formula>
    </cfRule>
    <cfRule type="cellIs" dxfId="3480" priority="1127" operator="equal">
      <formula>0</formula>
    </cfRule>
  </conditionalFormatting>
  <conditionalFormatting sqref="AB736">
    <cfRule type="cellIs" dxfId="3479" priority="1121" operator="equal">
      <formula>0</formula>
    </cfRule>
  </conditionalFormatting>
  <conditionalFormatting sqref="AB754">
    <cfRule type="cellIs" dxfId="3478" priority="1115" operator="between">
      <formula>20</formula>
      <formula>25</formula>
    </cfRule>
    <cfRule type="cellIs" dxfId="3477" priority="1116" operator="between">
      <formula>15</formula>
      <formula>19.99</formula>
    </cfRule>
    <cfRule type="cellIs" dxfId="3476" priority="1117" operator="between">
      <formula>10</formula>
      <formula>14.99</formula>
    </cfRule>
    <cfRule type="cellIs" dxfId="3475" priority="1118" operator="between">
      <formula>5</formula>
      <formula>9.99</formula>
    </cfRule>
    <cfRule type="cellIs" dxfId="3474" priority="1119" operator="between">
      <formula>0.001</formula>
      <formula>4.99</formula>
    </cfRule>
    <cfRule type="cellIs" dxfId="3473" priority="1120" operator="equal">
      <formula>0</formula>
    </cfRule>
  </conditionalFormatting>
  <conditionalFormatting sqref="AB754">
    <cfRule type="cellIs" dxfId="3472" priority="1114" operator="equal">
      <formula>0</formula>
    </cfRule>
  </conditionalFormatting>
  <conditionalFormatting sqref="AB760">
    <cfRule type="cellIs" dxfId="3471" priority="1108" operator="between">
      <formula>20</formula>
      <formula>25</formula>
    </cfRule>
    <cfRule type="cellIs" dxfId="3470" priority="1109" operator="between">
      <formula>15</formula>
      <formula>19.99</formula>
    </cfRule>
    <cfRule type="cellIs" dxfId="3469" priority="1110" operator="between">
      <formula>10</formula>
      <formula>14.99</formula>
    </cfRule>
    <cfRule type="cellIs" dxfId="3468" priority="1111" operator="between">
      <formula>5</formula>
      <formula>9.99</formula>
    </cfRule>
    <cfRule type="cellIs" dxfId="3467" priority="1112" operator="between">
      <formula>0.001</formula>
      <formula>4.99</formula>
    </cfRule>
    <cfRule type="cellIs" dxfId="3466" priority="1113" operator="equal">
      <formula>0</formula>
    </cfRule>
  </conditionalFormatting>
  <conditionalFormatting sqref="AB760">
    <cfRule type="cellIs" dxfId="3465" priority="1107" operator="equal">
      <formula>0</formula>
    </cfRule>
  </conditionalFormatting>
  <conditionalFormatting sqref="AB766">
    <cfRule type="cellIs" dxfId="3464" priority="1101" operator="between">
      <formula>20</formula>
      <formula>25</formula>
    </cfRule>
    <cfRule type="cellIs" dxfId="3463" priority="1102" operator="between">
      <formula>15</formula>
      <formula>19.99</formula>
    </cfRule>
    <cfRule type="cellIs" dxfId="3462" priority="1103" operator="between">
      <formula>10</formula>
      <formula>14.99</formula>
    </cfRule>
    <cfRule type="cellIs" dxfId="3461" priority="1104" operator="between">
      <formula>5</formula>
      <formula>9.99</formula>
    </cfRule>
    <cfRule type="cellIs" dxfId="3460" priority="1105" operator="between">
      <formula>0.001</formula>
      <formula>4.99</formula>
    </cfRule>
    <cfRule type="cellIs" dxfId="3459" priority="1106" operator="equal">
      <formula>0</formula>
    </cfRule>
  </conditionalFormatting>
  <conditionalFormatting sqref="AB766">
    <cfRule type="cellIs" dxfId="3458" priority="1100" operator="equal">
      <formula>0</formula>
    </cfRule>
  </conditionalFormatting>
  <conditionalFormatting sqref="AB772">
    <cfRule type="cellIs" dxfId="3457" priority="1094" operator="between">
      <formula>20</formula>
      <formula>25</formula>
    </cfRule>
    <cfRule type="cellIs" dxfId="3456" priority="1095" operator="between">
      <formula>15</formula>
      <formula>19.99</formula>
    </cfRule>
    <cfRule type="cellIs" dxfId="3455" priority="1096" operator="between">
      <formula>10</formula>
      <formula>14.99</formula>
    </cfRule>
    <cfRule type="cellIs" dxfId="3454" priority="1097" operator="between">
      <formula>5</formula>
      <formula>9.99</formula>
    </cfRule>
    <cfRule type="cellIs" dxfId="3453" priority="1098" operator="between">
      <formula>0.001</formula>
      <formula>4.99</formula>
    </cfRule>
    <cfRule type="cellIs" dxfId="3452" priority="1099" operator="equal">
      <formula>0</formula>
    </cfRule>
  </conditionalFormatting>
  <conditionalFormatting sqref="AB772">
    <cfRule type="cellIs" dxfId="3451" priority="1093" operator="equal">
      <formula>0</formula>
    </cfRule>
  </conditionalFormatting>
  <conditionalFormatting sqref="AB778">
    <cfRule type="cellIs" dxfId="3450" priority="1087" operator="between">
      <formula>20</formula>
      <formula>25</formula>
    </cfRule>
    <cfRule type="cellIs" dxfId="3449" priority="1088" operator="between">
      <formula>15</formula>
      <formula>19.99</formula>
    </cfRule>
    <cfRule type="cellIs" dxfId="3448" priority="1089" operator="between">
      <formula>10</formula>
      <formula>14.99</formula>
    </cfRule>
    <cfRule type="cellIs" dxfId="3447" priority="1090" operator="between">
      <formula>5</formula>
      <formula>9.99</formula>
    </cfRule>
    <cfRule type="cellIs" dxfId="3446" priority="1091" operator="between">
      <formula>0.001</formula>
      <formula>4.99</formula>
    </cfRule>
    <cfRule type="cellIs" dxfId="3445" priority="1092" operator="equal">
      <formula>0</formula>
    </cfRule>
  </conditionalFormatting>
  <conditionalFormatting sqref="AB778">
    <cfRule type="cellIs" dxfId="3444" priority="1086" operator="equal">
      <formula>0</formula>
    </cfRule>
  </conditionalFormatting>
  <conditionalFormatting sqref="AB784">
    <cfRule type="cellIs" dxfId="3443" priority="1080" operator="between">
      <formula>20</formula>
      <formula>25</formula>
    </cfRule>
    <cfRule type="cellIs" dxfId="3442" priority="1081" operator="between">
      <formula>15</formula>
      <formula>19.99</formula>
    </cfRule>
    <cfRule type="cellIs" dxfId="3441" priority="1082" operator="between">
      <formula>10</formula>
      <formula>14.99</formula>
    </cfRule>
    <cfRule type="cellIs" dxfId="3440" priority="1083" operator="between">
      <formula>5</formula>
      <formula>9.99</formula>
    </cfRule>
    <cfRule type="cellIs" dxfId="3439" priority="1084" operator="between">
      <formula>0.001</formula>
      <formula>4.99</formula>
    </cfRule>
    <cfRule type="cellIs" dxfId="3438" priority="1085" operator="equal">
      <formula>0</formula>
    </cfRule>
  </conditionalFormatting>
  <conditionalFormatting sqref="AB784">
    <cfRule type="cellIs" dxfId="3437" priority="1079" operator="equal">
      <formula>0</formula>
    </cfRule>
  </conditionalFormatting>
  <conditionalFormatting sqref="AB790">
    <cfRule type="cellIs" dxfId="3436" priority="1073" operator="between">
      <formula>20</formula>
      <formula>25</formula>
    </cfRule>
    <cfRule type="cellIs" dxfId="3435" priority="1074" operator="between">
      <formula>15</formula>
      <formula>19.99</formula>
    </cfRule>
    <cfRule type="cellIs" dxfId="3434" priority="1075" operator="between">
      <formula>10</formula>
      <formula>14.99</formula>
    </cfRule>
    <cfRule type="cellIs" dxfId="3433" priority="1076" operator="between">
      <formula>5</formula>
      <formula>9.99</formula>
    </cfRule>
    <cfRule type="cellIs" dxfId="3432" priority="1077" operator="between">
      <formula>0.001</formula>
      <formula>4.99</formula>
    </cfRule>
    <cfRule type="cellIs" dxfId="3431" priority="1078" operator="equal">
      <formula>0</formula>
    </cfRule>
  </conditionalFormatting>
  <conditionalFormatting sqref="AB790">
    <cfRule type="cellIs" dxfId="3430" priority="1072" operator="equal">
      <formula>0</formula>
    </cfRule>
  </conditionalFormatting>
  <conditionalFormatting sqref="AB796">
    <cfRule type="cellIs" dxfId="3429" priority="1066" operator="between">
      <formula>20</formula>
      <formula>25</formula>
    </cfRule>
    <cfRule type="cellIs" dxfId="3428" priority="1067" operator="between">
      <formula>15</formula>
      <formula>19.99</formula>
    </cfRule>
    <cfRule type="cellIs" dxfId="3427" priority="1068" operator="between">
      <formula>10</formula>
      <formula>14.99</formula>
    </cfRule>
    <cfRule type="cellIs" dxfId="3426" priority="1069" operator="between">
      <formula>5</formula>
      <formula>9.99</formula>
    </cfRule>
    <cfRule type="cellIs" dxfId="3425" priority="1070" operator="between">
      <formula>0.001</formula>
      <formula>4.99</formula>
    </cfRule>
    <cfRule type="cellIs" dxfId="3424" priority="1071" operator="equal">
      <formula>0</formula>
    </cfRule>
  </conditionalFormatting>
  <conditionalFormatting sqref="AB796">
    <cfRule type="cellIs" dxfId="3423" priority="1065" operator="equal">
      <formula>0</formula>
    </cfRule>
  </conditionalFormatting>
  <conditionalFormatting sqref="AB802">
    <cfRule type="cellIs" dxfId="3422" priority="1059" operator="between">
      <formula>20</formula>
      <formula>25</formula>
    </cfRule>
    <cfRule type="cellIs" dxfId="3421" priority="1060" operator="between">
      <formula>15</formula>
      <formula>19.99</formula>
    </cfRule>
    <cfRule type="cellIs" dxfId="3420" priority="1061" operator="between">
      <formula>10</formula>
      <formula>14.99</formula>
    </cfRule>
    <cfRule type="cellIs" dxfId="3419" priority="1062" operator="between">
      <formula>5</formula>
      <formula>9.99</formula>
    </cfRule>
    <cfRule type="cellIs" dxfId="3418" priority="1063" operator="between">
      <formula>0.001</formula>
      <formula>4.99</formula>
    </cfRule>
    <cfRule type="cellIs" dxfId="3417" priority="1064" operator="equal">
      <formula>0</formula>
    </cfRule>
  </conditionalFormatting>
  <conditionalFormatting sqref="AB802">
    <cfRule type="cellIs" dxfId="3416" priority="1058" operator="equal">
      <formula>0</formula>
    </cfRule>
  </conditionalFormatting>
  <conditionalFormatting sqref="AB808">
    <cfRule type="cellIs" dxfId="3415" priority="1052" operator="between">
      <formula>20</formula>
      <formula>25</formula>
    </cfRule>
    <cfRule type="cellIs" dxfId="3414" priority="1053" operator="between">
      <formula>15</formula>
      <formula>19.99</formula>
    </cfRule>
    <cfRule type="cellIs" dxfId="3413" priority="1054" operator="between">
      <formula>10</formula>
      <formula>14.99</formula>
    </cfRule>
    <cfRule type="cellIs" dxfId="3412" priority="1055" operator="between">
      <formula>5</formula>
      <formula>9.99</formula>
    </cfRule>
    <cfRule type="cellIs" dxfId="3411" priority="1056" operator="between">
      <formula>0.001</formula>
      <formula>4.99</formula>
    </cfRule>
    <cfRule type="cellIs" dxfId="3410" priority="1057" operator="equal">
      <formula>0</formula>
    </cfRule>
  </conditionalFormatting>
  <conditionalFormatting sqref="AB808">
    <cfRule type="cellIs" dxfId="3409" priority="1051" operator="equal">
      <formula>0</formula>
    </cfRule>
  </conditionalFormatting>
  <conditionalFormatting sqref="AB240">
    <cfRule type="cellIs" dxfId="3408" priority="1045" operator="between">
      <formula>20</formula>
      <formula>25</formula>
    </cfRule>
    <cfRule type="cellIs" dxfId="3407" priority="1046" operator="between">
      <formula>15</formula>
      <formula>19.99</formula>
    </cfRule>
    <cfRule type="cellIs" dxfId="3406" priority="1047" operator="between">
      <formula>10</formula>
      <formula>14.99</formula>
    </cfRule>
    <cfRule type="cellIs" dxfId="3405" priority="1048" operator="between">
      <formula>5</formula>
      <formula>9.99</formula>
    </cfRule>
    <cfRule type="cellIs" dxfId="3404" priority="1049" operator="between">
      <formula>0.001</formula>
      <formula>4.99</formula>
    </cfRule>
    <cfRule type="cellIs" dxfId="3403" priority="1050" operator="equal">
      <formula>0</formula>
    </cfRule>
  </conditionalFormatting>
  <conditionalFormatting sqref="AB240">
    <cfRule type="cellIs" dxfId="3402" priority="1044" operator="equal">
      <formula>0</formula>
    </cfRule>
  </conditionalFormatting>
  <conditionalFormatting sqref="AB246">
    <cfRule type="cellIs" dxfId="3401" priority="1038" operator="between">
      <formula>20</formula>
      <formula>25</formula>
    </cfRule>
    <cfRule type="cellIs" dxfId="3400" priority="1039" operator="between">
      <formula>15</formula>
      <formula>19.99</formula>
    </cfRule>
    <cfRule type="cellIs" dxfId="3399" priority="1040" operator="between">
      <formula>10</formula>
      <formula>14.99</formula>
    </cfRule>
    <cfRule type="cellIs" dxfId="3398" priority="1041" operator="between">
      <formula>5</formula>
      <formula>9.99</formula>
    </cfRule>
    <cfRule type="cellIs" dxfId="3397" priority="1042" operator="between">
      <formula>0.001</formula>
      <formula>4.99</formula>
    </cfRule>
    <cfRule type="cellIs" dxfId="3396" priority="1043" operator="equal">
      <formula>0</formula>
    </cfRule>
  </conditionalFormatting>
  <conditionalFormatting sqref="AB246">
    <cfRule type="cellIs" dxfId="3395" priority="1037" operator="equal">
      <formula>0</formula>
    </cfRule>
  </conditionalFormatting>
  <conditionalFormatting sqref="AB252">
    <cfRule type="cellIs" dxfId="3394" priority="1031" operator="between">
      <formula>20</formula>
      <formula>25</formula>
    </cfRule>
    <cfRule type="cellIs" dxfId="3393" priority="1032" operator="between">
      <formula>15</formula>
      <formula>19.99</formula>
    </cfRule>
    <cfRule type="cellIs" dxfId="3392" priority="1033" operator="between">
      <formula>10</formula>
      <formula>14.99</formula>
    </cfRule>
    <cfRule type="cellIs" dxfId="3391" priority="1034" operator="between">
      <formula>5</formula>
      <formula>9.99</formula>
    </cfRule>
    <cfRule type="cellIs" dxfId="3390" priority="1035" operator="between">
      <formula>0.001</formula>
      <formula>4.99</formula>
    </cfRule>
    <cfRule type="cellIs" dxfId="3389" priority="1036" operator="equal">
      <formula>0</formula>
    </cfRule>
  </conditionalFormatting>
  <conditionalFormatting sqref="AB252">
    <cfRule type="cellIs" dxfId="3388" priority="1030" operator="equal">
      <formula>0</formula>
    </cfRule>
  </conditionalFormatting>
  <conditionalFormatting sqref="AB258">
    <cfRule type="cellIs" dxfId="3387" priority="1024" operator="between">
      <formula>20</formula>
      <formula>25</formula>
    </cfRule>
    <cfRule type="cellIs" dxfId="3386" priority="1025" operator="between">
      <formula>15</formula>
      <formula>19.99</formula>
    </cfRule>
    <cfRule type="cellIs" dxfId="3385" priority="1026" operator="between">
      <formula>10</formula>
      <formula>14.99</formula>
    </cfRule>
    <cfRule type="cellIs" dxfId="3384" priority="1027" operator="between">
      <formula>5</formula>
      <formula>9.99</formula>
    </cfRule>
    <cfRule type="cellIs" dxfId="3383" priority="1028" operator="between">
      <formula>0.001</formula>
      <formula>4.99</formula>
    </cfRule>
    <cfRule type="cellIs" dxfId="3382" priority="1029" operator="equal">
      <formula>0</formula>
    </cfRule>
  </conditionalFormatting>
  <conditionalFormatting sqref="AB258">
    <cfRule type="cellIs" dxfId="3381" priority="1023" operator="equal">
      <formula>0</formula>
    </cfRule>
  </conditionalFormatting>
  <conditionalFormatting sqref="AB264">
    <cfRule type="cellIs" dxfId="3380" priority="1017" operator="between">
      <formula>20</formula>
      <formula>25</formula>
    </cfRule>
    <cfRule type="cellIs" dxfId="3379" priority="1018" operator="between">
      <formula>15</formula>
      <formula>19.99</formula>
    </cfRule>
    <cfRule type="cellIs" dxfId="3378" priority="1019" operator="between">
      <formula>10</formula>
      <formula>14.99</formula>
    </cfRule>
    <cfRule type="cellIs" dxfId="3377" priority="1020" operator="between">
      <formula>5</formula>
      <formula>9.99</formula>
    </cfRule>
    <cfRule type="cellIs" dxfId="3376" priority="1021" operator="between">
      <formula>0.001</formula>
      <formula>4.99</formula>
    </cfRule>
    <cfRule type="cellIs" dxfId="3375" priority="1022" operator="equal">
      <formula>0</formula>
    </cfRule>
  </conditionalFormatting>
  <conditionalFormatting sqref="AB264">
    <cfRule type="cellIs" dxfId="3374" priority="1016" operator="equal">
      <formula>0</formula>
    </cfRule>
  </conditionalFormatting>
  <conditionalFormatting sqref="AB270">
    <cfRule type="cellIs" dxfId="3373" priority="1010" operator="between">
      <formula>20</formula>
      <formula>25</formula>
    </cfRule>
    <cfRule type="cellIs" dxfId="3372" priority="1011" operator="between">
      <formula>15</formula>
      <formula>19.99</formula>
    </cfRule>
    <cfRule type="cellIs" dxfId="3371" priority="1012" operator="between">
      <formula>10</formula>
      <formula>14.99</formula>
    </cfRule>
    <cfRule type="cellIs" dxfId="3370" priority="1013" operator="between">
      <formula>5</formula>
      <formula>9.99</formula>
    </cfRule>
    <cfRule type="cellIs" dxfId="3369" priority="1014" operator="between">
      <formula>0.001</formula>
      <formula>4.99</formula>
    </cfRule>
    <cfRule type="cellIs" dxfId="3368" priority="1015" operator="equal">
      <formula>0</formula>
    </cfRule>
  </conditionalFormatting>
  <conditionalFormatting sqref="AB270">
    <cfRule type="cellIs" dxfId="3367" priority="1009" operator="equal">
      <formula>0</formula>
    </cfRule>
  </conditionalFormatting>
  <conditionalFormatting sqref="AB276">
    <cfRule type="cellIs" dxfId="3366" priority="1003" operator="between">
      <formula>20</formula>
      <formula>25</formula>
    </cfRule>
    <cfRule type="cellIs" dxfId="3365" priority="1004" operator="between">
      <formula>15</formula>
      <formula>19.99</formula>
    </cfRule>
    <cfRule type="cellIs" dxfId="3364" priority="1005" operator="between">
      <formula>10</formula>
      <formula>14.99</formula>
    </cfRule>
    <cfRule type="cellIs" dxfId="3363" priority="1006" operator="between">
      <formula>5</formula>
      <formula>9.99</formula>
    </cfRule>
    <cfRule type="cellIs" dxfId="3362" priority="1007" operator="between">
      <formula>0.001</formula>
      <formula>4.99</formula>
    </cfRule>
    <cfRule type="cellIs" dxfId="3361" priority="1008" operator="equal">
      <formula>0</formula>
    </cfRule>
  </conditionalFormatting>
  <conditionalFormatting sqref="AB276">
    <cfRule type="cellIs" dxfId="3360" priority="1002" operator="equal">
      <formula>0</formula>
    </cfRule>
  </conditionalFormatting>
  <conditionalFormatting sqref="AB294">
    <cfRule type="cellIs" dxfId="3359" priority="996" operator="between">
      <formula>20</formula>
      <formula>25</formula>
    </cfRule>
    <cfRule type="cellIs" dxfId="3358" priority="997" operator="between">
      <formula>15</formula>
      <formula>19.99</formula>
    </cfRule>
    <cfRule type="cellIs" dxfId="3357" priority="998" operator="between">
      <formula>10</formula>
      <formula>14.99</formula>
    </cfRule>
    <cfRule type="cellIs" dxfId="3356" priority="999" operator="between">
      <formula>5</formula>
      <formula>9.99</formula>
    </cfRule>
    <cfRule type="cellIs" dxfId="3355" priority="1000" operator="between">
      <formula>0.001</formula>
      <formula>4.99</formula>
    </cfRule>
    <cfRule type="cellIs" dxfId="3354" priority="1001" operator="equal">
      <formula>0</formula>
    </cfRule>
  </conditionalFormatting>
  <conditionalFormatting sqref="AB294">
    <cfRule type="cellIs" dxfId="3353" priority="995" operator="equal">
      <formula>0</formula>
    </cfRule>
  </conditionalFormatting>
  <conditionalFormatting sqref="AB300">
    <cfRule type="cellIs" dxfId="3352" priority="989" operator="between">
      <formula>20</formula>
      <formula>25</formula>
    </cfRule>
    <cfRule type="cellIs" dxfId="3351" priority="990" operator="between">
      <formula>15</formula>
      <formula>19.99</formula>
    </cfRule>
    <cfRule type="cellIs" dxfId="3350" priority="991" operator="between">
      <formula>10</formula>
      <formula>14.99</formula>
    </cfRule>
    <cfRule type="cellIs" dxfId="3349" priority="992" operator="between">
      <formula>5</formula>
      <formula>9.99</formula>
    </cfRule>
    <cfRule type="cellIs" dxfId="3348" priority="993" operator="between">
      <formula>0.001</formula>
      <formula>4.99</formula>
    </cfRule>
    <cfRule type="cellIs" dxfId="3347" priority="994" operator="equal">
      <formula>0</formula>
    </cfRule>
  </conditionalFormatting>
  <conditionalFormatting sqref="AB300">
    <cfRule type="cellIs" dxfId="3346" priority="988" operator="equal">
      <formula>0</formula>
    </cfRule>
  </conditionalFormatting>
  <conditionalFormatting sqref="AB306">
    <cfRule type="cellIs" dxfId="3345" priority="982" operator="between">
      <formula>20</formula>
      <formula>25</formula>
    </cfRule>
    <cfRule type="cellIs" dxfId="3344" priority="983" operator="between">
      <formula>15</formula>
      <formula>19.99</formula>
    </cfRule>
    <cfRule type="cellIs" dxfId="3343" priority="984" operator="between">
      <formula>10</formula>
      <formula>14.99</formula>
    </cfRule>
    <cfRule type="cellIs" dxfId="3342" priority="985" operator="between">
      <formula>5</formula>
      <formula>9.99</formula>
    </cfRule>
    <cfRule type="cellIs" dxfId="3341" priority="986" operator="between">
      <formula>0.001</formula>
      <formula>4.99</formula>
    </cfRule>
    <cfRule type="cellIs" dxfId="3340" priority="987" operator="equal">
      <formula>0</formula>
    </cfRule>
  </conditionalFormatting>
  <conditionalFormatting sqref="AB306">
    <cfRule type="cellIs" dxfId="3339" priority="981" operator="equal">
      <formula>0</formula>
    </cfRule>
  </conditionalFormatting>
  <conditionalFormatting sqref="AB312">
    <cfRule type="cellIs" dxfId="3338" priority="975" operator="between">
      <formula>20</formula>
      <formula>25</formula>
    </cfRule>
    <cfRule type="cellIs" dxfId="3337" priority="976" operator="between">
      <formula>15</formula>
      <formula>19.99</formula>
    </cfRule>
    <cfRule type="cellIs" dxfId="3336" priority="977" operator="between">
      <formula>10</formula>
      <formula>14.99</formula>
    </cfRule>
    <cfRule type="cellIs" dxfId="3335" priority="978" operator="between">
      <formula>5</formula>
      <formula>9.99</formula>
    </cfRule>
    <cfRule type="cellIs" dxfId="3334" priority="979" operator="between">
      <formula>0.001</formula>
      <formula>4.99</formula>
    </cfRule>
    <cfRule type="cellIs" dxfId="3333" priority="980" operator="equal">
      <formula>0</formula>
    </cfRule>
  </conditionalFormatting>
  <conditionalFormatting sqref="AB312">
    <cfRule type="cellIs" dxfId="3332" priority="974" operator="equal">
      <formula>0</formula>
    </cfRule>
  </conditionalFormatting>
  <conditionalFormatting sqref="AB318">
    <cfRule type="cellIs" dxfId="3331" priority="968" operator="between">
      <formula>20</formula>
      <formula>25</formula>
    </cfRule>
    <cfRule type="cellIs" dxfId="3330" priority="969" operator="between">
      <formula>15</formula>
      <formula>19.99</formula>
    </cfRule>
    <cfRule type="cellIs" dxfId="3329" priority="970" operator="between">
      <formula>10</formula>
      <formula>14.99</formula>
    </cfRule>
    <cfRule type="cellIs" dxfId="3328" priority="971" operator="between">
      <formula>5</formula>
      <formula>9.99</formula>
    </cfRule>
    <cfRule type="cellIs" dxfId="3327" priority="972" operator="between">
      <formula>0.001</formula>
      <formula>4.99</formula>
    </cfRule>
    <cfRule type="cellIs" dxfId="3326" priority="973" operator="equal">
      <formula>0</formula>
    </cfRule>
  </conditionalFormatting>
  <conditionalFormatting sqref="AB318">
    <cfRule type="cellIs" dxfId="3325" priority="967" operator="equal">
      <formula>0</formula>
    </cfRule>
  </conditionalFormatting>
  <conditionalFormatting sqref="AB324">
    <cfRule type="cellIs" dxfId="3324" priority="961" operator="between">
      <formula>20</formula>
      <formula>25</formula>
    </cfRule>
    <cfRule type="cellIs" dxfId="3323" priority="962" operator="between">
      <formula>15</formula>
      <formula>19.99</formula>
    </cfRule>
    <cfRule type="cellIs" dxfId="3322" priority="963" operator="between">
      <formula>10</formula>
      <formula>14.99</formula>
    </cfRule>
    <cfRule type="cellIs" dxfId="3321" priority="964" operator="between">
      <formula>5</formula>
      <formula>9.99</formula>
    </cfRule>
    <cfRule type="cellIs" dxfId="3320" priority="965" operator="between">
      <formula>0.001</formula>
      <formula>4.99</formula>
    </cfRule>
    <cfRule type="cellIs" dxfId="3319" priority="966" operator="equal">
      <formula>0</formula>
    </cfRule>
  </conditionalFormatting>
  <conditionalFormatting sqref="AB324">
    <cfRule type="cellIs" dxfId="3318" priority="960" operator="equal">
      <formula>0</formula>
    </cfRule>
  </conditionalFormatting>
  <conditionalFormatting sqref="AB330">
    <cfRule type="cellIs" dxfId="3317" priority="954" operator="between">
      <formula>20</formula>
      <formula>25</formula>
    </cfRule>
    <cfRule type="cellIs" dxfId="3316" priority="955" operator="between">
      <formula>15</formula>
      <formula>19.99</formula>
    </cfRule>
    <cfRule type="cellIs" dxfId="3315" priority="956" operator="between">
      <formula>10</formula>
      <formula>14.99</formula>
    </cfRule>
    <cfRule type="cellIs" dxfId="3314" priority="957" operator="between">
      <formula>5</formula>
      <formula>9.99</formula>
    </cfRule>
    <cfRule type="cellIs" dxfId="3313" priority="958" operator="between">
      <formula>0.001</formula>
      <formula>4.99</formula>
    </cfRule>
    <cfRule type="cellIs" dxfId="3312" priority="959" operator="equal">
      <formula>0</formula>
    </cfRule>
  </conditionalFormatting>
  <conditionalFormatting sqref="AB330">
    <cfRule type="cellIs" dxfId="3311" priority="953" operator="equal">
      <formula>0</formula>
    </cfRule>
  </conditionalFormatting>
  <conditionalFormatting sqref="AB336">
    <cfRule type="cellIs" dxfId="3310" priority="947" operator="between">
      <formula>20</formula>
      <formula>25</formula>
    </cfRule>
    <cfRule type="cellIs" dxfId="3309" priority="948" operator="between">
      <formula>15</formula>
      <formula>19.99</formula>
    </cfRule>
    <cfRule type="cellIs" dxfId="3308" priority="949" operator="between">
      <formula>10</formula>
      <formula>14.99</formula>
    </cfRule>
    <cfRule type="cellIs" dxfId="3307" priority="950" operator="between">
      <formula>5</formula>
      <formula>9.99</formula>
    </cfRule>
    <cfRule type="cellIs" dxfId="3306" priority="951" operator="between">
      <formula>0.001</formula>
      <formula>4.99</formula>
    </cfRule>
    <cfRule type="cellIs" dxfId="3305" priority="952" operator="equal">
      <formula>0</formula>
    </cfRule>
  </conditionalFormatting>
  <conditionalFormatting sqref="AB336">
    <cfRule type="cellIs" dxfId="3304" priority="946" operator="equal">
      <formula>0</formula>
    </cfRule>
  </conditionalFormatting>
  <conditionalFormatting sqref="AB342">
    <cfRule type="cellIs" dxfId="3303" priority="940" operator="between">
      <formula>20</formula>
      <formula>25</formula>
    </cfRule>
    <cfRule type="cellIs" dxfId="3302" priority="941" operator="between">
      <formula>15</formula>
      <formula>19.99</formula>
    </cfRule>
    <cfRule type="cellIs" dxfId="3301" priority="942" operator="between">
      <formula>10</formula>
      <formula>14.99</formula>
    </cfRule>
    <cfRule type="cellIs" dxfId="3300" priority="943" operator="between">
      <formula>5</formula>
      <formula>9.99</formula>
    </cfRule>
    <cfRule type="cellIs" dxfId="3299" priority="944" operator="between">
      <formula>0.001</formula>
      <formula>4.99</formula>
    </cfRule>
    <cfRule type="cellIs" dxfId="3298" priority="945" operator="equal">
      <formula>0</formula>
    </cfRule>
  </conditionalFormatting>
  <conditionalFormatting sqref="AB342">
    <cfRule type="cellIs" dxfId="3297" priority="939" operator="equal">
      <formula>0</formula>
    </cfRule>
  </conditionalFormatting>
  <conditionalFormatting sqref="AB348">
    <cfRule type="cellIs" dxfId="3296" priority="933" operator="between">
      <formula>20</formula>
      <formula>25</formula>
    </cfRule>
    <cfRule type="cellIs" dxfId="3295" priority="934" operator="between">
      <formula>15</formula>
      <formula>19.99</formula>
    </cfRule>
    <cfRule type="cellIs" dxfId="3294" priority="935" operator="between">
      <formula>10</formula>
      <formula>14.99</formula>
    </cfRule>
    <cfRule type="cellIs" dxfId="3293" priority="936" operator="between">
      <formula>5</formula>
      <formula>9.99</formula>
    </cfRule>
    <cfRule type="cellIs" dxfId="3292" priority="937" operator="between">
      <formula>0.001</formula>
      <formula>4.99</formula>
    </cfRule>
    <cfRule type="cellIs" dxfId="3291" priority="938" operator="equal">
      <formula>0</formula>
    </cfRule>
  </conditionalFormatting>
  <conditionalFormatting sqref="AB348">
    <cfRule type="cellIs" dxfId="3290" priority="932" operator="equal">
      <formula>0</formula>
    </cfRule>
  </conditionalFormatting>
  <conditionalFormatting sqref="AB470">
    <cfRule type="cellIs" dxfId="3289" priority="926" operator="between">
      <formula>20</formula>
      <formula>25</formula>
    </cfRule>
    <cfRule type="cellIs" dxfId="3288" priority="927" operator="between">
      <formula>15</formula>
      <formula>19.99</formula>
    </cfRule>
    <cfRule type="cellIs" dxfId="3287" priority="928" operator="between">
      <formula>10</formula>
      <formula>14.99</formula>
    </cfRule>
    <cfRule type="cellIs" dxfId="3286" priority="929" operator="between">
      <formula>5</formula>
      <formula>9.99</formula>
    </cfRule>
    <cfRule type="cellIs" dxfId="3285" priority="930" operator="between">
      <formula>0.001</formula>
      <formula>4.99</formula>
    </cfRule>
    <cfRule type="cellIs" dxfId="3284" priority="931" operator="equal">
      <formula>0</formula>
    </cfRule>
  </conditionalFormatting>
  <conditionalFormatting sqref="AB470">
    <cfRule type="cellIs" dxfId="3283" priority="925" operator="equal">
      <formula>0</formula>
    </cfRule>
  </conditionalFormatting>
  <conditionalFormatting sqref="AB476">
    <cfRule type="cellIs" dxfId="3282" priority="919" operator="between">
      <formula>20</formula>
      <formula>25</formula>
    </cfRule>
    <cfRule type="cellIs" dxfId="3281" priority="920" operator="between">
      <formula>15</formula>
      <formula>19.99</formula>
    </cfRule>
    <cfRule type="cellIs" dxfId="3280" priority="921" operator="between">
      <formula>10</formula>
      <formula>14.99</formula>
    </cfRule>
    <cfRule type="cellIs" dxfId="3279" priority="922" operator="between">
      <formula>5</formula>
      <formula>9.99</formula>
    </cfRule>
    <cfRule type="cellIs" dxfId="3278" priority="923" operator="between">
      <formula>0.001</formula>
      <formula>4.99</formula>
    </cfRule>
    <cfRule type="cellIs" dxfId="3277" priority="924" operator="equal">
      <formula>0</formula>
    </cfRule>
  </conditionalFormatting>
  <conditionalFormatting sqref="AB476">
    <cfRule type="cellIs" dxfId="3276" priority="918" operator="equal">
      <formula>0</formula>
    </cfRule>
  </conditionalFormatting>
  <conditionalFormatting sqref="AB482">
    <cfRule type="cellIs" dxfId="3275" priority="912" operator="between">
      <formula>20</formula>
      <formula>25</formula>
    </cfRule>
    <cfRule type="cellIs" dxfId="3274" priority="913" operator="between">
      <formula>15</formula>
      <formula>19.99</formula>
    </cfRule>
    <cfRule type="cellIs" dxfId="3273" priority="914" operator="between">
      <formula>10</formula>
      <formula>14.99</formula>
    </cfRule>
    <cfRule type="cellIs" dxfId="3272" priority="915" operator="between">
      <formula>5</formula>
      <formula>9.99</formula>
    </cfRule>
    <cfRule type="cellIs" dxfId="3271" priority="916" operator="between">
      <formula>0.001</formula>
      <formula>4.99</formula>
    </cfRule>
    <cfRule type="cellIs" dxfId="3270" priority="917" operator="equal">
      <formula>0</formula>
    </cfRule>
  </conditionalFormatting>
  <conditionalFormatting sqref="AB482">
    <cfRule type="cellIs" dxfId="3269" priority="911" operator="equal">
      <formula>0</formula>
    </cfRule>
  </conditionalFormatting>
  <conditionalFormatting sqref="AB488">
    <cfRule type="cellIs" dxfId="3268" priority="905" operator="between">
      <formula>20</formula>
      <formula>25</formula>
    </cfRule>
    <cfRule type="cellIs" dxfId="3267" priority="906" operator="between">
      <formula>15</formula>
      <formula>19.99</formula>
    </cfRule>
    <cfRule type="cellIs" dxfId="3266" priority="907" operator="between">
      <formula>10</formula>
      <formula>14.99</formula>
    </cfRule>
    <cfRule type="cellIs" dxfId="3265" priority="908" operator="between">
      <formula>5</formula>
      <formula>9.99</formula>
    </cfRule>
    <cfRule type="cellIs" dxfId="3264" priority="909" operator="between">
      <formula>0.001</formula>
      <formula>4.99</formula>
    </cfRule>
    <cfRule type="cellIs" dxfId="3263" priority="910" operator="equal">
      <formula>0</formula>
    </cfRule>
  </conditionalFormatting>
  <conditionalFormatting sqref="AB488">
    <cfRule type="cellIs" dxfId="3262" priority="904" operator="equal">
      <formula>0</formula>
    </cfRule>
  </conditionalFormatting>
  <conditionalFormatting sqref="AB494">
    <cfRule type="cellIs" dxfId="3261" priority="898" operator="between">
      <formula>20</formula>
      <formula>25</formula>
    </cfRule>
    <cfRule type="cellIs" dxfId="3260" priority="899" operator="between">
      <formula>15</formula>
      <formula>19.99</formula>
    </cfRule>
    <cfRule type="cellIs" dxfId="3259" priority="900" operator="between">
      <formula>10</formula>
      <formula>14.99</formula>
    </cfRule>
    <cfRule type="cellIs" dxfId="3258" priority="901" operator="between">
      <formula>5</formula>
      <formula>9.99</formula>
    </cfRule>
    <cfRule type="cellIs" dxfId="3257" priority="902" operator="between">
      <formula>0.001</formula>
      <formula>4.99</formula>
    </cfRule>
    <cfRule type="cellIs" dxfId="3256" priority="903" operator="equal">
      <formula>0</formula>
    </cfRule>
  </conditionalFormatting>
  <conditionalFormatting sqref="AB494">
    <cfRule type="cellIs" dxfId="3255" priority="897" operator="equal">
      <formula>0</formula>
    </cfRule>
  </conditionalFormatting>
  <conditionalFormatting sqref="AB500">
    <cfRule type="cellIs" dxfId="3254" priority="891" operator="between">
      <formula>20</formula>
      <formula>25</formula>
    </cfRule>
    <cfRule type="cellIs" dxfId="3253" priority="892" operator="between">
      <formula>15</formula>
      <formula>19.99</formula>
    </cfRule>
    <cfRule type="cellIs" dxfId="3252" priority="893" operator="between">
      <formula>10</formula>
      <formula>14.99</formula>
    </cfRule>
    <cfRule type="cellIs" dxfId="3251" priority="894" operator="between">
      <formula>5</formula>
      <formula>9.99</formula>
    </cfRule>
    <cfRule type="cellIs" dxfId="3250" priority="895" operator="between">
      <formula>0.001</formula>
      <formula>4.99</formula>
    </cfRule>
    <cfRule type="cellIs" dxfId="3249" priority="896" operator="equal">
      <formula>0</formula>
    </cfRule>
  </conditionalFormatting>
  <conditionalFormatting sqref="AB500">
    <cfRule type="cellIs" dxfId="3248" priority="890" operator="equal">
      <formula>0</formula>
    </cfRule>
  </conditionalFormatting>
  <conditionalFormatting sqref="AB506">
    <cfRule type="cellIs" dxfId="3247" priority="884" operator="between">
      <formula>20</formula>
      <formula>25</formula>
    </cfRule>
    <cfRule type="cellIs" dxfId="3246" priority="885" operator="between">
      <formula>15</formula>
      <formula>19.99</formula>
    </cfRule>
    <cfRule type="cellIs" dxfId="3245" priority="886" operator="between">
      <formula>10</formula>
      <formula>14.99</formula>
    </cfRule>
    <cfRule type="cellIs" dxfId="3244" priority="887" operator="between">
      <formula>5</formula>
      <formula>9.99</formula>
    </cfRule>
    <cfRule type="cellIs" dxfId="3243" priority="888" operator="between">
      <formula>0.001</formula>
      <formula>4.99</formula>
    </cfRule>
    <cfRule type="cellIs" dxfId="3242" priority="889" operator="equal">
      <formula>0</formula>
    </cfRule>
  </conditionalFormatting>
  <conditionalFormatting sqref="AB506">
    <cfRule type="cellIs" dxfId="3241" priority="883" operator="equal">
      <formula>0</formula>
    </cfRule>
  </conditionalFormatting>
  <conditionalFormatting sqref="AB524">
    <cfRule type="cellIs" dxfId="3240" priority="877" operator="between">
      <formula>20</formula>
      <formula>25</formula>
    </cfRule>
    <cfRule type="cellIs" dxfId="3239" priority="878" operator="between">
      <formula>15</formula>
      <formula>19.99</formula>
    </cfRule>
    <cfRule type="cellIs" dxfId="3238" priority="879" operator="between">
      <formula>10</formula>
      <formula>14.99</formula>
    </cfRule>
    <cfRule type="cellIs" dxfId="3237" priority="880" operator="between">
      <formula>5</formula>
      <formula>9.99</formula>
    </cfRule>
    <cfRule type="cellIs" dxfId="3236" priority="881" operator="between">
      <formula>0.001</formula>
      <formula>4.99</formula>
    </cfRule>
    <cfRule type="cellIs" dxfId="3235" priority="882" operator="equal">
      <formula>0</formula>
    </cfRule>
  </conditionalFormatting>
  <conditionalFormatting sqref="AB524">
    <cfRule type="cellIs" dxfId="3234" priority="876" operator="equal">
      <formula>0</formula>
    </cfRule>
  </conditionalFormatting>
  <conditionalFormatting sqref="AB530">
    <cfRule type="cellIs" dxfId="3233" priority="870" operator="between">
      <formula>20</formula>
      <formula>25</formula>
    </cfRule>
    <cfRule type="cellIs" dxfId="3232" priority="871" operator="between">
      <formula>15</formula>
      <formula>19.99</formula>
    </cfRule>
    <cfRule type="cellIs" dxfId="3231" priority="872" operator="between">
      <formula>10</formula>
      <formula>14.99</formula>
    </cfRule>
    <cfRule type="cellIs" dxfId="3230" priority="873" operator="between">
      <formula>5</formula>
      <formula>9.99</formula>
    </cfRule>
    <cfRule type="cellIs" dxfId="3229" priority="874" operator="between">
      <formula>0.001</formula>
      <formula>4.99</formula>
    </cfRule>
    <cfRule type="cellIs" dxfId="3228" priority="875" operator="equal">
      <formula>0</formula>
    </cfRule>
  </conditionalFormatting>
  <conditionalFormatting sqref="AB530">
    <cfRule type="cellIs" dxfId="3227" priority="869" operator="equal">
      <formula>0</formula>
    </cfRule>
  </conditionalFormatting>
  <conditionalFormatting sqref="AB536">
    <cfRule type="cellIs" dxfId="3226" priority="863" operator="between">
      <formula>20</formula>
      <formula>25</formula>
    </cfRule>
    <cfRule type="cellIs" dxfId="3225" priority="864" operator="between">
      <formula>15</formula>
      <formula>19.99</formula>
    </cfRule>
    <cfRule type="cellIs" dxfId="3224" priority="865" operator="between">
      <formula>10</formula>
      <formula>14.99</formula>
    </cfRule>
    <cfRule type="cellIs" dxfId="3223" priority="866" operator="between">
      <formula>5</formula>
      <formula>9.99</formula>
    </cfRule>
    <cfRule type="cellIs" dxfId="3222" priority="867" operator="between">
      <formula>0.001</formula>
      <formula>4.99</formula>
    </cfRule>
    <cfRule type="cellIs" dxfId="3221" priority="868" operator="equal">
      <formula>0</formula>
    </cfRule>
  </conditionalFormatting>
  <conditionalFormatting sqref="AB536">
    <cfRule type="cellIs" dxfId="3220" priority="862" operator="equal">
      <formula>0</formula>
    </cfRule>
  </conditionalFormatting>
  <conditionalFormatting sqref="AB542">
    <cfRule type="cellIs" dxfId="3219" priority="856" operator="between">
      <formula>20</formula>
      <formula>25</formula>
    </cfRule>
    <cfRule type="cellIs" dxfId="3218" priority="857" operator="between">
      <formula>15</formula>
      <formula>19.99</formula>
    </cfRule>
    <cfRule type="cellIs" dxfId="3217" priority="858" operator="between">
      <formula>10</formula>
      <formula>14.99</formula>
    </cfRule>
    <cfRule type="cellIs" dxfId="3216" priority="859" operator="between">
      <formula>5</formula>
      <formula>9.99</formula>
    </cfRule>
    <cfRule type="cellIs" dxfId="3215" priority="860" operator="between">
      <formula>0.001</formula>
      <formula>4.99</formula>
    </cfRule>
    <cfRule type="cellIs" dxfId="3214" priority="861" operator="equal">
      <formula>0</formula>
    </cfRule>
  </conditionalFormatting>
  <conditionalFormatting sqref="AB542">
    <cfRule type="cellIs" dxfId="3213" priority="855" operator="equal">
      <formula>0</formula>
    </cfRule>
  </conditionalFormatting>
  <conditionalFormatting sqref="AB548">
    <cfRule type="cellIs" dxfId="3212" priority="849" operator="between">
      <formula>20</formula>
      <formula>25</formula>
    </cfRule>
    <cfRule type="cellIs" dxfId="3211" priority="850" operator="between">
      <formula>15</formula>
      <formula>19.99</formula>
    </cfRule>
    <cfRule type="cellIs" dxfId="3210" priority="851" operator="between">
      <formula>10</formula>
      <formula>14.99</formula>
    </cfRule>
    <cfRule type="cellIs" dxfId="3209" priority="852" operator="between">
      <formula>5</formula>
      <formula>9.99</formula>
    </cfRule>
    <cfRule type="cellIs" dxfId="3208" priority="853" operator="between">
      <formula>0.001</formula>
      <formula>4.99</formula>
    </cfRule>
    <cfRule type="cellIs" dxfId="3207" priority="854" operator="equal">
      <formula>0</formula>
    </cfRule>
  </conditionalFormatting>
  <conditionalFormatting sqref="AB548">
    <cfRule type="cellIs" dxfId="3206" priority="848" operator="equal">
      <formula>0</formula>
    </cfRule>
  </conditionalFormatting>
  <conditionalFormatting sqref="AB554">
    <cfRule type="cellIs" dxfId="3205" priority="842" operator="between">
      <formula>20</formula>
      <formula>25</formula>
    </cfRule>
    <cfRule type="cellIs" dxfId="3204" priority="843" operator="between">
      <formula>15</formula>
      <formula>19.99</formula>
    </cfRule>
    <cfRule type="cellIs" dxfId="3203" priority="844" operator="between">
      <formula>10</formula>
      <formula>14.99</formula>
    </cfRule>
    <cfRule type="cellIs" dxfId="3202" priority="845" operator="between">
      <formula>5</formula>
      <formula>9.99</formula>
    </cfRule>
    <cfRule type="cellIs" dxfId="3201" priority="846" operator="between">
      <formula>0.001</formula>
      <formula>4.99</formula>
    </cfRule>
    <cfRule type="cellIs" dxfId="3200" priority="847" operator="equal">
      <formula>0</formula>
    </cfRule>
  </conditionalFormatting>
  <conditionalFormatting sqref="AB554">
    <cfRule type="cellIs" dxfId="3199" priority="841" operator="equal">
      <formula>0</formula>
    </cfRule>
  </conditionalFormatting>
  <conditionalFormatting sqref="AB560">
    <cfRule type="cellIs" dxfId="3198" priority="835" operator="between">
      <formula>20</formula>
      <formula>25</formula>
    </cfRule>
    <cfRule type="cellIs" dxfId="3197" priority="836" operator="between">
      <formula>15</formula>
      <formula>19.99</formula>
    </cfRule>
    <cfRule type="cellIs" dxfId="3196" priority="837" operator="between">
      <formula>10</formula>
      <formula>14.99</formula>
    </cfRule>
    <cfRule type="cellIs" dxfId="3195" priority="838" operator="between">
      <formula>5</formula>
      <formula>9.99</formula>
    </cfRule>
    <cfRule type="cellIs" dxfId="3194" priority="839" operator="between">
      <formula>0.001</formula>
      <formula>4.99</formula>
    </cfRule>
    <cfRule type="cellIs" dxfId="3193" priority="840" operator="equal">
      <formula>0</formula>
    </cfRule>
  </conditionalFormatting>
  <conditionalFormatting sqref="AB560">
    <cfRule type="cellIs" dxfId="3192" priority="834" operator="equal">
      <formula>0</formula>
    </cfRule>
  </conditionalFormatting>
  <conditionalFormatting sqref="AB566">
    <cfRule type="cellIs" dxfId="3191" priority="828" operator="between">
      <formula>20</formula>
      <formula>25</formula>
    </cfRule>
    <cfRule type="cellIs" dxfId="3190" priority="829" operator="between">
      <formula>15</formula>
      <formula>19.99</formula>
    </cfRule>
    <cfRule type="cellIs" dxfId="3189" priority="830" operator="between">
      <formula>10</formula>
      <formula>14.99</formula>
    </cfRule>
    <cfRule type="cellIs" dxfId="3188" priority="831" operator="between">
      <formula>5</formula>
      <formula>9.99</formula>
    </cfRule>
    <cfRule type="cellIs" dxfId="3187" priority="832" operator="between">
      <formula>0.001</formula>
      <formula>4.99</formula>
    </cfRule>
    <cfRule type="cellIs" dxfId="3186" priority="833" operator="equal">
      <formula>0</formula>
    </cfRule>
  </conditionalFormatting>
  <conditionalFormatting sqref="AB566">
    <cfRule type="cellIs" dxfId="3185" priority="827" operator="equal">
      <formula>0</formula>
    </cfRule>
  </conditionalFormatting>
  <conditionalFormatting sqref="AB572">
    <cfRule type="cellIs" dxfId="3184" priority="821" operator="between">
      <formula>20</formula>
      <formula>25</formula>
    </cfRule>
    <cfRule type="cellIs" dxfId="3183" priority="822" operator="between">
      <formula>15</formula>
      <formula>19.99</formula>
    </cfRule>
    <cfRule type="cellIs" dxfId="3182" priority="823" operator="between">
      <formula>10</formula>
      <formula>14.99</formula>
    </cfRule>
    <cfRule type="cellIs" dxfId="3181" priority="824" operator="between">
      <formula>5</formula>
      <formula>9.99</formula>
    </cfRule>
    <cfRule type="cellIs" dxfId="3180" priority="825" operator="between">
      <formula>0.001</formula>
      <formula>4.99</formula>
    </cfRule>
    <cfRule type="cellIs" dxfId="3179" priority="826" operator="equal">
      <formula>0</formula>
    </cfRule>
  </conditionalFormatting>
  <conditionalFormatting sqref="AB572">
    <cfRule type="cellIs" dxfId="3178" priority="820" operator="equal">
      <formula>0</formula>
    </cfRule>
  </conditionalFormatting>
  <conditionalFormatting sqref="AB578">
    <cfRule type="cellIs" dxfId="3177" priority="814" operator="between">
      <formula>20</formula>
      <formula>25</formula>
    </cfRule>
    <cfRule type="cellIs" dxfId="3176" priority="815" operator="between">
      <formula>15</formula>
      <formula>19.99</formula>
    </cfRule>
    <cfRule type="cellIs" dxfId="3175" priority="816" operator="between">
      <formula>10</formula>
      <formula>14.99</formula>
    </cfRule>
    <cfRule type="cellIs" dxfId="3174" priority="817" operator="between">
      <formula>5</formula>
      <formula>9.99</formula>
    </cfRule>
    <cfRule type="cellIs" dxfId="3173" priority="818" operator="between">
      <formula>0.001</formula>
      <formula>4.99</formula>
    </cfRule>
    <cfRule type="cellIs" dxfId="3172" priority="819" operator="equal">
      <formula>0</formula>
    </cfRule>
  </conditionalFormatting>
  <conditionalFormatting sqref="AB578">
    <cfRule type="cellIs" dxfId="3171" priority="813" operator="equal">
      <formula>0</formula>
    </cfRule>
  </conditionalFormatting>
  <conditionalFormatting sqref="AB930">
    <cfRule type="cellIs" dxfId="3170" priority="807" operator="between">
      <formula>20</formula>
      <formula>25</formula>
    </cfRule>
    <cfRule type="cellIs" dxfId="3169" priority="808" operator="between">
      <formula>15</formula>
      <formula>19.99</formula>
    </cfRule>
    <cfRule type="cellIs" dxfId="3168" priority="809" operator="between">
      <formula>10</formula>
      <formula>14.99</formula>
    </cfRule>
    <cfRule type="cellIs" dxfId="3167" priority="810" operator="between">
      <formula>5</formula>
      <formula>9.99</formula>
    </cfRule>
    <cfRule type="cellIs" dxfId="3166" priority="811" operator="between">
      <formula>0.001</formula>
      <formula>4.99</formula>
    </cfRule>
    <cfRule type="cellIs" dxfId="3165" priority="812" operator="equal">
      <formula>0</formula>
    </cfRule>
  </conditionalFormatting>
  <conditionalFormatting sqref="AB930">
    <cfRule type="cellIs" dxfId="3164" priority="806" operator="equal">
      <formula>0</formula>
    </cfRule>
  </conditionalFormatting>
  <conditionalFormatting sqref="AB936">
    <cfRule type="cellIs" dxfId="3163" priority="800" operator="between">
      <formula>20</formula>
      <formula>25</formula>
    </cfRule>
    <cfRule type="cellIs" dxfId="3162" priority="801" operator="between">
      <formula>15</formula>
      <formula>19.99</formula>
    </cfRule>
    <cfRule type="cellIs" dxfId="3161" priority="802" operator="between">
      <formula>10</formula>
      <formula>14.99</formula>
    </cfRule>
    <cfRule type="cellIs" dxfId="3160" priority="803" operator="between">
      <formula>5</formula>
      <formula>9.99</formula>
    </cfRule>
    <cfRule type="cellIs" dxfId="3159" priority="804" operator="between">
      <formula>0.001</formula>
      <formula>4.99</formula>
    </cfRule>
    <cfRule type="cellIs" dxfId="3158" priority="805" operator="equal">
      <formula>0</formula>
    </cfRule>
  </conditionalFormatting>
  <conditionalFormatting sqref="AB936">
    <cfRule type="cellIs" dxfId="3157" priority="799" operator="equal">
      <formula>0</formula>
    </cfRule>
  </conditionalFormatting>
  <conditionalFormatting sqref="AB942">
    <cfRule type="cellIs" dxfId="3156" priority="793" operator="between">
      <formula>20</formula>
      <formula>25</formula>
    </cfRule>
    <cfRule type="cellIs" dxfId="3155" priority="794" operator="between">
      <formula>15</formula>
      <formula>19.99</formula>
    </cfRule>
    <cfRule type="cellIs" dxfId="3154" priority="795" operator="between">
      <formula>10</formula>
      <formula>14.99</formula>
    </cfRule>
    <cfRule type="cellIs" dxfId="3153" priority="796" operator="between">
      <formula>5</formula>
      <formula>9.99</formula>
    </cfRule>
    <cfRule type="cellIs" dxfId="3152" priority="797" operator="between">
      <formula>0.001</formula>
      <formula>4.99</formula>
    </cfRule>
    <cfRule type="cellIs" dxfId="3151" priority="798" operator="equal">
      <formula>0</formula>
    </cfRule>
  </conditionalFormatting>
  <conditionalFormatting sqref="AB942">
    <cfRule type="cellIs" dxfId="3150" priority="792" operator="equal">
      <formula>0</formula>
    </cfRule>
  </conditionalFormatting>
  <conditionalFormatting sqref="AB948">
    <cfRule type="cellIs" dxfId="3149" priority="786" operator="between">
      <formula>20</formula>
      <formula>25</formula>
    </cfRule>
    <cfRule type="cellIs" dxfId="3148" priority="787" operator="between">
      <formula>15</formula>
      <formula>19.99</formula>
    </cfRule>
    <cfRule type="cellIs" dxfId="3147" priority="788" operator="between">
      <formula>10</formula>
      <formula>14.99</formula>
    </cfRule>
    <cfRule type="cellIs" dxfId="3146" priority="789" operator="between">
      <formula>5</formula>
      <formula>9.99</formula>
    </cfRule>
    <cfRule type="cellIs" dxfId="3145" priority="790" operator="between">
      <formula>0.001</formula>
      <formula>4.99</formula>
    </cfRule>
    <cfRule type="cellIs" dxfId="3144" priority="791" operator="equal">
      <formula>0</formula>
    </cfRule>
  </conditionalFormatting>
  <conditionalFormatting sqref="AB948">
    <cfRule type="cellIs" dxfId="3143" priority="785" operator="equal">
      <formula>0</formula>
    </cfRule>
  </conditionalFormatting>
  <conditionalFormatting sqref="AB954">
    <cfRule type="cellIs" dxfId="3142" priority="779" operator="between">
      <formula>20</formula>
      <formula>25</formula>
    </cfRule>
    <cfRule type="cellIs" dxfId="3141" priority="780" operator="between">
      <formula>15</formula>
      <formula>19.99</formula>
    </cfRule>
    <cfRule type="cellIs" dxfId="3140" priority="781" operator="between">
      <formula>10</formula>
      <formula>14.99</formula>
    </cfRule>
    <cfRule type="cellIs" dxfId="3139" priority="782" operator="between">
      <formula>5</formula>
      <formula>9.99</formula>
    </cfRule>
    <cfRule type="cellIs" dxfId="3138" priority="783" operator="between">
      <formula>0.001</formula>
      <formula>4.99</formula>
    </cfRule>
    <cfRule type="cellIs" dxfId="3137" priority="784" operator="equal">
      <formula>0</formula>
    </cfRule>
  </conditionalFormatting>
  <conditionalFormatting sqref="AB954">
    <cfRule type="cellIs" dxfId="3136" priority="778" operator="equal">
      <formula>0</formula>
    </cfRule>
  </conditionalFormatting>
  <conditionalFormatting sqref="AB960">
    <cfRule type="cellIs" dxfId="3135" priority="772" operator="between">
      <formula>20</formula>
      <formula>25</formula>
    </cfRule>
    <cfRule type="cellIs" dxfId="3134" priority="773" operator="between">
      <formula>15</formula>
      <formula>19.99</formula>
    </cfRule>
    <cfRule type="cellIs" dxfId="3133" priority="774" operator="between">
      <formula>10</formula>
      <formula>14.99</formula>
    </cfRule>
    <cfRule type="cellIs" dxfId="3132" priority="775" operator="between">
      <formula>5</formula>
      <formula>9.99</formula>
    </cfRule>
    <cfRule type="cellIs" dxfId="3131" priority="776" operator="between">
      <formula>0.001</formula>
      <formula>4.99</formula>
    </cfRule>
    <cfRule type="cellIs" dxfId="3130" priority="777" operator="equal">
      <formula>0</formula>
    </cfRule>
  </conditionalFormatting>
  <conditionalFormatting sqref="AB960">
    <cfRule type="cellIs" dxfId="3129" priority="771" operator="equal">
      <formula>0</formula>
    </cfRule>
  </conditionalFormatting>
  <conditionalFormatting sqref="AB966">
    <cfRule type="cellIs" dxfId="3128" priority="765" operator="between">
      <formula>20</formula>
      <formula>25</formula>
    </cfRule>
    <cfRule type="cellIs" dxfId="3127" priority="766" operator="between">
      <formula>15</formula>
      <formula>19.99</formula>
    </cfRule>
    <cfRule type="cellIs" dxfId="3126" priority="767" operator="between">
      <formula>10</formula>
      <formula>14.99</formula>
    </cfRule>
    <cfRule type="cellIs" dxfId="3125" priority="768" operator="between">
      <formula>5</formula>
      <formula>9.99</formula>
    </cfRule>
    <cfRule type="cellIs" dxfId="3124" priority="769" operator="between">
      <formula>0.001</formula>
      <formula>4.99</formula>
    </cfRule>
    <cfRule type="cellIs" dxfId="3123" priority="770" operator="equal">
      <formula>0</formula>
    </cfRule>
  </conditionalFormatting>
  <conditionalFormatting sqref="AB966">
    <cfRule type="cellIs" dxfId="3122" priority="764" operator="equal">
      <formula>0</formula>
    </cfRule>
  </conditionalFormatting>
  <conditionalFormatting sqref="AB984">
    <cfRule type="cellIs" dxfId="3121" priority="758" operator="between">
      <formula>20</formula>
      <formula>25</formula>
    </cfRule>
    <cfRule type="cellIs" dxfId="3120" priority="759" operator="between">
      <formula>15</formula>
      <formula>19.99</formula>
    </cfRule>
    <cfRule type="cellIs" dxfId="3119" priority="760" operator="between">
      <formula>10</formula>
      <formula>14.99</formula>
    </cfRule>
    <cfRule type="cellIs" dxfId="3118" priority="761" operator="between">
      <formula>5</formula>
      <formula>9.99</formula>
    </cfRule>
    <cfRule type="cellIs" dxfId="3117" priority="762" operator="between">
      <formula>0.001</formula>
      <formula>4.99</formula>
    </cfRule>
    <cfRule type="cellIs" dxfId="3116" priority="763" operator="equal">
      <formula>0</formula>
    </cfRule>
  </conditionalFormatting>
  <conditionalFormatting sqref="AB984">
    <cfRule type="cellIs" dxfId="3115" priority="757" operator="equal">
      <formula>0</formula>
    </cfRule>
  </conditionalFormatting>
  <conditionalFormatting sqref="AB990">
    <cfRule type="cellIs" dxfId="3114" priority="751" operator="between">
      <formula>20</formula>
      <formula>25</formula>
    </cfRule>
    <cfRule type="cellIs" dxfId="3113" priority="752" operator="between">
      <formula>15</formula>
      <formula>19.99</formula>
    </cfRule>
    <cfRule type="cellIs" dxfId="3112" priority="753" operator="between">
      <formula>10</formula>
      <formula>14.99</formula>
    </cfRule>
    <cfRule type="cellIs" dxfId="3111" priority="754" operator="between">
      <formula>5</formula>
      <formula>9.99</formula>
    </cfRule>
    <cfRule type="cellIs" dxfId="3110" priority="755" operator="between">
      <formula>0.001</formula>
      <formula>4.99</formula>
    </cfRule>
    <cfRule type="cellIs" dxfId="3109" priority="756" operator="equal">
      <formula>0</formula>
    </cfRule>
  </conditionalFormatting>
  <conditionalFormatting sqref="AB990">
    <cfRule type="cellIs" dxfId="3108" priority="750" operator="equal">
      <formula>0</formula>
    </cfRule>
  </conditionalFormatting>
  <conditionalFormatting sqref="AB996">
    <cfRule type="cellIs" dxfId="3107" priority="744" operator="between">
      <formula>20</formula>
      <formula>25</formula>
    </cfRule>
    <cfRule type="cellIs" dxfId="3106" priority="745" operator="between">
      <formula>15</formula>
      <formula>19.99</formula>
    </cfRule>
    <cfRule type="cellIs" dxfId="3105" priority="746" operator="between">
      <formula>10</formula>
      <formula>14.99</formula>
    </cfRule>
    <cfRule type="cellIs" dxfId="3104" priority="747" operator="between">
      <formula>5</formula>
      <formula>9.99</formula>
    </cfRule>
    <cfRule type="cellIs" dxfId="3103" priority="748" operator="between">
      <formula>0.001</formula>
      <formula>4.99</formula>
    </cfRule>
    <cfRule type="cellIs" dxfId="3102" priority="749" operator="equal">
      <formula>0</formula>
    </cfRule>
  </conditionalFormatting>
  <conditionalFormatting sqref="AB996">
    <cfRule type="cellIs" dxfId="3101" priority="743" operator="equal">
      <formula>0</formula>
    </cfRule>
  </conditionalFormatting>
  <conditionalFormatting sqref="AB1002">
    <cfRule type="cellIs" dxfId="3100" priority="737" operator="between">
      <formula>20</formula>
      <formula>25</formula>
    </cfRule>
    <cfRule type="cellIs" dxfId="3099" priority="738" operator="between">
      <formula>15</formula>
      <formula>19.99</formula>
    </cfRule>
    <cfRule type="cellIs" dxfId="3098" priority="739" operator="between">
      <formula>10</formula>
      <formula>14.99</formula>
    </cfRule>
    <cfRule type="cellIs" dxfId="3097" priority="740" operator="between">
      <formula>5</formula>
      <formula>9.99</formula>
    </cfRule>
    <cfRule type="cellIs" dxfId="3096" priority="741" operator="between">
      <formula>0.001</formula>
      <formula>4.99</formula>
    </cfRule>
    <cfRule type="cellIs" dxfId="3095" priority="742" operator="equal">
      <formula>0</formula>
    </cfRule>
  </conditionalFormatting>
  <conditionalFormatting sqref="AB1002">
    <cfRule type="cellIs" dxfId="3094" priority="736" operator="equal">
      <formula>0</formula>
    </cfRule>
  </conditionalFormatting>
  <conditionalFormatting sqref="AB1008">
    <cfRule type="cellIs" dxfId="3093" priority="730" operator="between">
      <formula>20</formula>
      <formula>25</formula>
    </cfRule>
    <cfRule type="cellIs" dxfId="3092" priority="731" operator="between">
      <formula>15</formula>
      <formula>19.99</formula>
    </cfRule>
    <cfRule type="cellIs" dxfId="3091" priority="732" operator="between">
      <formula>10</formula>
      <formula>14.99</formula>
    </cfRule>
    <cfRule type="cellIs" dxfId="3090" priority="733" operator="between">
      <formula>5</formula>
      <formula>9.99</formula>
    </cfRule>
    <cfRule type="cellIs" dxfId="3089" priority="734" operator="between">
      <formula>0.001</formula>
      <formula>4.99</formula>
    </cfRule>
    <cfRule type="cellIs" dxfId="3088" priority="735" operator="equal">
      <formula>0</formula>
    </cfRule>
  </conditionalFormatting>
  <conditionalFormatting sqref="AB1008">
    <cfRule type="cellIs" dxfId="3087" priority="729" operator="equal">
      <formula>0</formula>
    </cfRule>
  </conditionalFormatting>
  <conditionalFormatting sqref="AB1014">
    <cfRule type="cellIs" dxfId="3086" priority="723" operator="between">
      <formula>20</formula>
      <formula>25</formula>
    </cfRule>
    <cfRule type="cellIs" dxfId="3085" priority="724" operator="between">
      <formula>15</formula>
      <formula>19.99</formula>
    </cfRule>
    <cfRule type="cellIs" dxfId="3084" priority="725" operator="between">
      <formula>10</formula>
      <formula>14.99</formula>
    </cfRule>
    <cfRule type="cellIs" dxfId="3083" priority="726" operator="between">
      <formula>5</formula>
      <formula>9.99</formula>
    </cfRule>
    <cfRule type="cellIs" dxfId="3082" priority="727" operator="between">
      <formula>0.001</formula>
      <formula>4.99</formula>
    </cfRule>
    <cfRule type="cellIs" dxfId="3081" priority="728" operator="equal">
      <formula>0</formula>
    </cfRule>
  </conditionalFormatting>
  <conditionalFormatting sqref="AB1014">
    <cfRule type="cellIs" dxfId="3080" priority="722" operator="equal">
      <formula>0</formula>
    </cfRule>
  </conditionalFormatting>
  <conditionalFormatting sqref="AB1020">
    <cfRule type="cellIs" dxfId="3079" priority="716" operator="between">
      <formula>20</formula>
      <formula>25</formula>
    </cfRule>
    <cfRule type="cellIs" dxfId="3078" priority="717" operator="between">
      <formula>15</formula>
      <formula>19.99</formula>
    </cfRule>
    <cfRule type="cellIs" dxfId="3077" priority="718" operator="between">
      <formula>10</formula>
      <formula>14.99</formula>
    </cfRule>
    <cfRule type="cellIs" dxfId="3076" priority="719" operator="between">
      <formula>5</formula>
      <formula>9.99</formula>
    </cfRule>
    <cfRule type="cellIs" dxfId="3075" priority="720" operator="between">
      <formula>0.001</formula>
      <formula>4.99</formula>
    </cfRule>
    <cfRule type="cellIs" dxfId="3074" priority="721" operator="equal">
      <formula>0</formula>
    </cfRule>
  </conditionalFormatting>
  <conditionalFormatting sqref="AB1020">
    <cfRule type="cellIs" dxfId="3073" priority="715" operator="equal">
      <formula>0</formula>
    </cfRule>
  </conditionalFormatting>
  <conditionalFormatting sqref="AB1026">
    <cfRule type="cellIs" dxfId="3072" priority="709" operator="between">
      <formula>20</formula>
      <formula>25</formula>
    </cfRule>
    <cfRule type="cellIs" dxfId="3071" priority="710" operator="between">
      <formula>15</formula>
      <formula>19.99</formula>
    </cfRule>
    <cfRule type="cellIs" dxfId="3070" priority="711" operator="between">
      <formula>10</formula>
      <formula>14.99</formula>
    </cfRule>
    <cfRule type="cellIs" dxfId="3069" priority="712" operator="between">
      <formula>5</formula>
      <formula>9.99</formula>
    </cfRule>
    <cfRule type="cellIs" dxfId="3068" priority="713" operator="between">
      <formula>0.001</formula>
      <formula>4.99</formula>
    </cfRule>
    <cfRule type="cellIs" dxfId="3067" priority="714" operator="equal">
      <formula>0</formula>
    </cfRule>
  </conditionalFormatting>
  <conditionalFormatting sqref="AB1026">
    <cfRule type="cellIs" dxfId="3066" priority="708" operator="equal">
      <formula>0</formula>
    </cfRule>
  </conditionalFormatting>
  <conditionalFormatting sqref="AB1032">
    <cfRule type="cellIs" dxfId="3065" priority="702" operator="between">
      <formula>20</formula>
      <formula>25</formula>
    </cfRule>
    <cfRule type="cellIs" dxfId="3064" priority="703" operator="between">
      <formula>15</formula>
      <formula>19.99</formula>
    </cfRule>
    <cfRule type="cellIs" dxfId="3063" priority="704" operator="between">
      <formula>10</formula>
      <formula>14.99</formula>
    </cfRule>
    <cfRule type="cellIs" dxfId="3062" priority="705" operator="between">
      <formula>5</formula>
      <formula>9.99</formula>
    </cfRule>
    <cfRule type="cellIs" dxfId="3061" priority="706" operator="between">
      <formula>0.001</formula>
      <formula>4.99</formula>
    </cfRule>
    <cfRule type="cellIs" dxfId="3060" priority="707" operator="equal">
      <formula>0</formula>
    </cfRule>
  </conditionalFormatting>
  <conditionalFormatting sqref="AB1032">
    <cfRule type="cellIs" dxfId="3059" priority="701" operator="equal">
      <formula>0</formula>
    </cfRule>
  </conditionalFormatting>
  <conditionalFormatting sqref="AB1038">
    <cfRule type="cellIs" dxfId="3058" priority="695" operator="between">
      <formula>20</formula>
      <formula>25</formula>
    </cfRule>
    <cfRule type="cellIs" dxfId="3057" priority="696" operator="between">
      <formula>15</formula>
      <formula>19.99</formula>
    </cfRule>
    <cfRule type="cellIs" dxfId="3056" priority="697" operator="between">
      <formula>10</formula>
      <formula>14.99</formula>
    </cfRule>
    <cfRule type="cellIs" dxfId="3055" priority="698" operator="between">
      <formula>5</formula>
      <formula>9.99</formula>
    </cfRule>
    <cfRule type="cellIs" dxfId="3054" priority="699" operator="between">
      <formula>0.001</formula>
      <formula>4.99</formula>
    </cfRule>
    <cfRule type="cellIs" dxfId="3053" priority="700" operator="equal">
      <formula>0</formula>
    </cfRule>
  </conditionalFormatting>
  <conditionalFormatting sqref="AB1038">
    <cfRule type="cellIs" dxfId="3052" priority="694" operator="equal">
      <formula>0</formula>
    </cfRule>
  </conditionalFormatting>
  <conditionalFormatting sqref="AB125">
    <cfRule type="cellIs" dxfId="3051" priority="688" operator="between">
      <formula>20</formula>
      <formula>25</formula>
    </cfRule>
    <cfRule type="cellIs" dxfId="3050" priority="689" operator="between">
      <formula>15</formula>
      <formula>19.99</formula>
    </cfRule>
    <cfRule type="cellIs" dxfId="3049" priority="690" operator="between">
      <formula>10</formula>
      <formula>14.99</formula>
    </cfRule>
    <cfRule type="cellIs" dxfId="3048" priority="691" operator="between">
      <formula>5</formula>
      <formula>9.99</formula>
    </cfRule>
    <cfRule type="cellIs" dxfId="3047" priority="692" operator="between">
      <formula>0.001</formula>
      <formula>4.99</formula>
    </cfRule>
    <cfRule type="cellIs" dxfId="3046" priority="693" operator="equal">
      <formula>0</formula>
    </cfRule>
  </conditionalFormatting>
  <conditionalFormatting sqref="AB125">
    <cfRule type="cellIs" dxfId="3045" priority="687" operator="equal">
      <formula>0</formula>
    </cfRule>
  </conditionalFormatting>
  <conditionalFormatting sqref="AB131">
    <cfRule type="cellIs" dxfId="3044" priority="681" operator="between">
      <formula>20</formula>
      <formula>25</formula>
    </cfRule>
    <cfRule type="cellIs" dxfId="3043" priority="682" operator="between">
      <formula>15</formula>
      <formula>19.99</formula>
    </cfRule>
    <cfRule type="cellIs" dxfId="3042" priority="683" operator="between">
      <formula>10</formula>
      <formula>14.99</formula>
    </cfRule>
    <cfRule type="cellIs" dxfId="3041" priority="684" operator="between">
      <formula>5</formula>
      <formula>9.99</formula>
    </cfRule>
    <cfRule type="cellIs" dxfId="3040" priority="685" operator="between">
      <formula>0.001</formula>
      <formula>4.99</formula>
    </cfRule>
    <cfRule type="cellIs" dxfId="3039" priority="686" operator="equal">
      <formula>0</formula>
    </cfRule>
  </conditionalFormatting>
  <conditionalFormatting sqref="AB131">
    <cfRule type="cellIs" dxfId="3038" priority="680" operator="equal">
      <formula>0</formula>
    </cfRule>
  </conditionalFormatting>
  <conditionalFormatting sqref="AB137">
    <cfRule type="cellIs" dxfId="3037" priority="674" operator="between">
      <formula>20</formula>
      <formula>25</formula>
    </cfRule>
    <cfRule type="cellIs" dxfId="3036" priority="675" operator="between">
      <formula>15</formula>
      <formula>19.99</formula>
    </cfRule>
    <cfRule type="cellIs" dxfId="3035" priority="676" operator="between">
      <formula>10</formula>
      <formula>14.99</formula>
    </cfRule>
    <cfRule type="cellIs" dxfId="3034" priority="677" operator="between">
      <formula>5</formula>
      <formula>9.99</formula>
    </cfRule>
    <cfRule type="cellIs" dxfId="3033" priority="678" operator="between">
      <formula>0.001</formula>
      <formula>4.99</formula>
    </cfRule>
    <cfRule type="cellIs" dxfId="3032" priority="679" operator="equal">
      <formula>0</formula>
    </cfRule>
  </conditionalFormatting>
  <conditionalFormatting sqref="AB137">
    <cfRule type="cellIs" dxfId="3031" priority="673" operator="equal">
      <formula>0</formula>
    </cfRule>
  </conditionalFormatting>
  <conditionalFormatting sqref="AB143">
    <cfRule type="cellIs" dxfId="3030" priority="667" operator="between">
      <formula>20</formula>
      <formula>25</formula>
    </cfRule>
    <cfRule type="cellIs" dxfId="3029" priority="668" operator="between">
      <formula>15</formula>
      <formula>19.99</formula>
    </cfRule>
    <cfRule type="cellIs" dxfId="3028" priority="669" operator="between">
      <formula>10</formula>
      <formula>14.99</formula>
    </cfRule>
    <cfRule type="cellIs" dxfId="3027" priority="670" operator="between">
      <formula>5</formula>
      <formula>9.99</formula>
    </cfRule>
    <cfRule type="cellIs" dxfId="3026" priority="671" operator="between">
      <formula>0.001</formula>
      <formula>4.99</formula>
    </cfRule>
    <cfRule type="cellIs" dxfId="3025" priority="672" operator="equal">
      <formula>0</formula>
    </cfRule>
  </conditionalFormatting>
  <conditionalFormatting sqref="AB143">
    <cfRule type="cellIs" dxfId="3024" priority="666" operator="equal">
      <formula>0</formula>
    </cfRule>
  </conditionalFormatting>
  <conditionalFormatting sqref="AB149">
    <cfRule type="cellIs" dxfId="3023" priority="660" operator="between">
      <formula>20</formula>
      <formula>25</formula>
    </cfRule>
    <cfRule type="cellIs" dxfId="3022" priority="661" operator="between">
      <formula>15</formula>
      <formula>19.99</formula>
    </cfRule>
    <cfRule type="cellIs" dxfId="3021" priority="662" operator="between">
      <formula>10</formula>
      <formula>14.99</formula>
    </cfRule>
    <cfRule type="cellIs" dxfId="3020" priority="663" operator="between">
      <formula>5</formula>
      <formula>9.99</formula>
    </cfRule>
    <cfRule type="cellIs" dxfId="3019" priority="664" operator="between">
      <formula>0.001</formula>
      <formula>4.99</formula>
    </cfRule>
    <cfRule type="cellIs" dxfId="3018" priority="665" operator="equal">
      <formula>0</formula>
    </cfRule>
  </conditionalFormatting>
  <conditionalFormatting sqref="AB149">
    <cfRule type="cellIs" dxfId="3017" priority="659" operator="equal">
      <formula>0</formula>
    </cfRule>
  </conditionalFormatting>
  <conditionalFormatting sqref="AB155">
    <cfRule type="cellIs" dxfId="3016" priority="653" operator="between">
      <formula>20</formula>
      <formula>25</formula>
    </cfRule>
    <cfRule type="cellIs" dxfId="3015" priority="654" operator="between">
      <formula>15</formula>
      <formula>19.99</formula>
    </cfRule>
    <cfRule type="cellIs" dxfId="3014" priority="655" operator="between">
      <formula>10</formula>
      <formula>14.99</formula>
    </cfRule>
    <cfRule type="cellIs" dxfId="3013" priority="656" operator="between">
      <formula>5</formula>
      <formula>9.99</formula>
    </cfRule>
    <cfRule type="cellIs" dxfId="3012" priority="657" operator="between">
      <formula>0.001</formula>
      <formula>4.99</formula>
    </cfRule>
    <cfRule type="cellIs" dxfId="3011" priority="658" operator="equal">
      <formula>0</formula>
    </cfRule>
  </conditionalFormatting>
  <conditionalFormatting sqref="AB155">
    <cfRule type="cellIs" dxfId="3010" priority="652" operator="equal">
      <formula>0</formula>
    </cfRule>
  </conditionalFormatting>
  <conditionalFormatting sqref="AB161">
    <cfRule type="cellIs" dxfId="3009" priority="646" operator="between">
      <formula>20</formula>
      <formula>25</formula>
    </cfRule>
    <cfRule type="cellIs" dxfId="3008" priority="647" operator="between">
      <formula>15</formula>
      <formula>19.99</formula>
    </cfRule>
    <cfRule type="cellIs" dxfId="3007" priority="648" operator="between">
      <formula>10</formula>
      <formula>14.99</formula>
    </cfRule>
    <cfRule type="cellIs" dxfId="3006" priority="649" operator="between">
      <formula>5</formula>
      <formula>9.99</formula>
    </cfRule>
    <cfRule type="cellIs" dxfId="3005" priority="650" operator="between">
      <formula>0.001</formula>
      <formula>4.99</formula>
    </cfRule>
    <cfRule type="cellIs" dxfId="3004" priority="651" operator="equal">
      <formula>0</formula>
    </cfRule>
  </conditionalFormatting>
  <conditionalFormatting sqref="AB161">
    <cfRule type="cellIs" dxfId="3003" priority="645" operator="equal">
      <formula>0</formula>
    </cfRule>
  </conditionalFormatting>
  <conditionalFormatting sqref="AB179">
    <cfRule type="cellIs" dxfId="3002" priority="639" operator="between">
      <formula>20</formula>
      <formula>25</formula>
    </cfRule>
    <cfRule type="cellIs" dxfId="3001" priority="640" operator="between">
      <formula>15</formula>
      <formula>19.99</formula>
    </cfRule>
    <cfRule type="cellIs" dxfId="3000" priority="641" operator="between">
      <formula>10</formula>
      <formula>14.99</formula>
    </cfRule>
    <cfRule type="cellIs" dxfId="2999" priority="642" operator="between">
      <formula>5</formula>
      <formula>9.99</formula>
    </cfRule>
    <cfRule type="cellIs" dxfId="2998" priority="643" operator="between">
      <formula>0.001</formula>
      <formula>4.99</formula>
    </cfRule>
    <cfRule type="cellIs" dxfId="2997" priority="644" operator="equal">
      <formula>0</formula>
    </cfRule>
  </conditionalFormatting>
  <conditionalFormatting sqref="AB179">
    <cfRule type="cellIs" dxfId="2996" priority="638" operator="equal">
      <formula>0</formula>
    </cfRule>
  </conditionalFormatting>
  <conditionalFormatting sqref="AB185">
    <cfRule type="cellIs" dxfId="2995" priority="632" operator="between">
      <formula>20</formula>
      <formula>25</formula>
    </cfRule>
    <cfRule type="cellIs" dxfId="2994" priority="633" operator="between">
      <formula>15</formula>
      <formula>19.99</formula>
    </cfRule>
    <cfRule type="cellIs" dxfId="2993" priority="634" operator="between">
      <formula>10</formula>
      <formula>14.99</formula>
    </cfRule>
    <cfRule type="cellIs" dxfId="2992" priority="635" operator="between">
      <formula>5</formula>
      <formula>9.99</formula>
    </cfRule>
    <cfRule type="cellIs" dxfId="2991" priority="636" operator="between">
      <formula>0.001</formula>
      <formula>4.99</formula>
    </cfRule>
    <cfRule type="cellIs" dxfId="2990" priority="637" operator="equal">
      <formula>0</formula>
    </cfRule>
  </conditionalFormatting>
  <conditionalFormatting sqref="AB185">
    <cfRule type="cellIs" dxfId="2989" priority="631" operator="equal">
      <formula>0</formula>
    </cfRule>
  </conditionalFormatting>
  <conditionalFormatting sqref="AB191">
    <cfRule type="cellIs" dxfId="2988" priority="625" operator="between">
      <formula>20</formula>
      <formula>25</formula>
    </cfRule>
    <cfRule type="cellIs" dxfId="2987" priority="626" operator="between">
      <formula>15</formula>
      <formula>19.99</formula>
    </cfRule>
    <cfRule type="cellIs" dxfId="2986" priority="627" operator="between">
      <formula>10</formula>
      <formula>14.99</formula>
    </cfRule>
    <cfRule type="cellIs" dxfId="2985" priority="628" operator="between">
      <formula>5</formula>
      <formula>9.99</formula>
    </cfRule>
    <cfRule type="cellIs" dxfId="2984" priority="629" operator="between">
      <formula>0.001</formula>
      <formula>4.99</formula>
    </cfRule>
    <cfRule type="cellIs" dxfId="2983" priority="630" operator="equal">
      <formula>0</formula>
    </cfRule>
  </conditionalFormatting>
  <conditionalFormatting sqref="AB191">
    <cfRule type="cellIs" dxfId="2982" priority="624" operator="equal">
      <formula>0</formula>
    </cfRule>
  </conditionalFormatting>
  <conditionalFormatting sqref="AB197">
    <cfRule type="cellIs" dxfId="2981" priority="618" operator="between">
      <formula>20</formula>
      <formula>25</formula>
    </cfRule>
    <cfRule type="cellIs" dxfId="2980" priority="619" operator="between">
      <formula>15</formula>
      <formula>19.99</formula>
    </cfRule>
    <cfRule type="cellIs" dxfId="2979" priority="620" operator="between">
      <formula>10</formula>
      <formula>14.99</formula>
    </cfRule>
    <cfRule type="cellIs" dxfId="2978" priority="621" operator="between">
      <formula>5</formula>
      <formula>9.99</formula>
    </cfRule>
    <cfRule type="cellIs" dxfId="2977" priority="622" operator="between">
      <formula>0.001</formula>
      <formula>4.99</formula>
    </cfRule>
    <cfRule type="cellIs" dxfId="2976" priority="623" operator="equal">
      <formula>0</formula>
    </cfRule>
  </conditionalFormatting>
  <conditionalFormatting sqref="AB197">
    <cfRule type="cellIs" dxfId="2975" priority="617" operator="equal">
      <formula>0</formula>
    </cfRule>
  </conditionalFormatting>
  <conditionalFormatting sqref="AB203">
    <cfRule type="cellIs" dxfId="2974" priority="611" operator="between">
      <formula>20</formula>
      <formula>25</formula>
    </cfRule>
    <cfRule type="cellIs" dxfId="2973" priority="612" operator="between">
      <formula>15</formula>
      <formula>19.99</formula>
    </cfRule>
    <cfRule type="cellIs" dxfId="2972" priority="613" operator="between">
      <formula>10</formula>
      <formula>14.99</formula>
    </cfRule>
    <cfRule type="cellIs" dxfId="2971" priority="614" operator="between">
      <formula>5</formula>
      <formula>9.99</formula>
    </cfRule>
    <cfRule type="cellIs" dxfId="2970" priority="615" operator="between">
      <formula>0.001</formula>
      <formula>4.99</formula>
    </cfRule>
    <cfRule type="cellIs" dxfId="2969" priority="616" operator="equal">
      <formula>0</formula>
    </cfRule>
  </conditionalFormatting>
  <conditionalFormatting sqref="AB203">
    <cfRule type="cellIs" dxfId="2968" priority="610" operator="equal">
      <formula>0</formula>
    </cfRule>
  </conditionalFormatting>
  <conditionalFormatting sqref="AB209">
    <cfRule type="cellIs" dxfId="2967" priority="604" operator="between">
      <formula>20</formula>
      <formula>25</formula>
    </cfRule>
    <cfRule type="cellIs" dxfId="2966" priority="605" operator="between">
      <formula>15</formula>
      <formula>19.99</formula>
    </cfRule>
    <cfRule type="cellIs" dxfId="2965" priority="606" operator="between">
      <formula>10</formula>
      <formula>14.99</formula>
    </cfRule>
    <cfRule type="cellIs" dxfId="2964" priority="607" operator="between">
      <formula>5</formula>
      <formula>9.99</formula>
    </cfRule>
    <cfRule type="cellIs" dxfId="2963" priority="608" operator="between">
      <formula>0.001</formula>
      <formula>4.99</formula>
    </cfRule>
    <cfRule type="cellIs" dxfId="2962" priority="609" operator="equal">
      <formula>0</formula>
    </cfRule>
  </conditionalFormatting>
  <conditionalFormatting sqref="AB209">
    <cfRule type="cellIs" dxfId="2961" priority="603" operator="equal">
      <formula>0</formula>
    </cfRule>
  </conditionalFormatting>
  <conditionalFormatting sqref="AB215">
    <cfRule type="cellIs" dxfId="2960" priority="597" operator="between">
      <formula>20</formula>
      <formula>25</formula>
    </cfRule>
    <cfRule type="cellIs" dxfId="2959" priority="598" operator="between">
      <formula>15</formula>
      <formula>19.99</formula>
    </cfRule>
    <cfRule type="cellIs" dxfId="2958" priority="599" operator="between">
      <formula>10</formula>
      <formula>14.99</formula>
    </cfRule>
    <cfRule type="cellIs" dxfId="2957" priority="600" operator="between">
      <formula>5</formula>
      <formula>9.99</formula>
    </cfRule>
    <cfRule type="cellIs" dxfId="2956" priority="601" operator="between">
      <formula>0.001</formula>
      <formula>4.99</formula>
    </cfRule>
    <cfRule type="cellIs" dxfId="2955" priority="602" operator="equal">
      <formula>0</formula>
    </cfRule>
  </conditionalFormatting>
  <conditionalFormatting sqref="AB215">
    <cfRule type="cellIs" dxfId="2954" priority="596" operator="equal">
      <formula>0</formula>
    </cfRule>
  </conditionalFormatting>
  <conditionalFormatting sqref="AB221">
    <cfRule type="cellIs" dxfId="2953" priority="590" operator="between">
      <formula>20</formula>
      <formula>25</formula>
    </cfRule>
    <cfRule type="cellIs" dxfId="2952" priority="591" operator="between">
      <formula>15</formula>
      <formula>19.99</formula>
    </cfRule>
    <cfRule type="cellIs" dxfId="2951" priority="592" operator="between">
      <formula>10</formula>
      <formula>14.99</formula>
    </cfRule>
    <cfRule type="cellIs" dxfId="2950" priority="593" operator="between">
      <formula>5</formula>
      <formula>9.99</formula>
    </cfRule>
    <cfRule type="cellIs" dxfId="2949" priority="594" operator="between">
      <formula>0.001</formula>
      <formula>4.99</formula>
    </cfRule>
    <cfRule type="cellIs" dxfId="2948" priority="595" operator="equal">
      <formula>0</formula>
    </cfRule>
  </conditionalFormatting>
  <conditionalFormatting sqref="AB221">
    <cfRule type="cellIs" dxfId="2947" priority="589" operator="equal">
      <formula>0</formula>
    </cfRule>
  </conditionalFormatting>
  <conditionalFormatting sqref="AB227">
    <cfRule type="cellIs" dxfId="2946" priority="583" operator="between">
      <formula>20</formula>
      <formula>25</formula>
    </cfRule>
    <cfRule type="cellIs" dxfId="2945" priority="584" operator="between">
      <formula>15</formula>
      <formula>19.99</formula>
    </cfRule>
    <cfRule type="cellIs" dxfId="2944" priority="585" operator="between">
      <formula>10</formula>
      <formula>14.99</formula>
    </cfRule>
    <cfRule type="cellIs" dxfId="2943" priority="586" operator="between">
      <formula>5</formula>
      <formula>9.99</formula>
    </cfRule>
    <cfRule type="cellIs" dxfId="2942" priority="587" operator="between">
      <formula>0.001</formula>
      <formula>4.99</formula>
    </cfRule>
    <cfRule type="cellIs" dxfId="2941" priority="588" operator="equal">
      <formula>0</formula>
    </cfRule>
  </conditionalFormatting>
  <conditionalFormatting sqref="AB227">
    <cfRule type="cellIs" dxfId="2940" priority="582" operator="equal">
      <formula>0</formula>
    </cfRule>
  </conditionalFormatting>
  <conditionalFormatting sqref="AB233">
    <cfRule type="cellIs" dxfId="2939" priority="576" operator="between">
      <formula>20</formula>
      <formula>25</formula>
    </cfRule>
    <cfRule type="cellIs" dxfId="2938" priority="577" operator="between">
      <formula>15</formula>
      <formula>19.99</formula>
    </cfRule>
    <cfRule type="cellIs" dxfId="2937" priority="578" operator="between">
      <formula>10</formula>
      <formula>14.99</formula>
    </cfRule>
    <cfRule type="cellIs" dxfId="2936" priority="579" operator="between">
      <formula>5</formula>
      <formula>9.99</formula>
    </cfRule>
    <cfRule type="cellIs" dxfId="2935" priority="580" operator="between">
      <formula>0.001</formula>
      <formula>4.99</formula>
    </cfRule>
    <cfRule type="cellIs" dxfId="2934" priority="581" operator="equal">
      <formula>0</formula>
    </cfRule>
  </conditionalFormatting>
  <conditionalFormatting sqref="AB233">
    <cfRule type="cellIs" dxfId="2933" priority="575" operator="equal">
      <formula>0</formula>
    </cfRule>
  </conditionalFormatting>
  <conditionalFormatting sqref="AB355">
    <cfRule type="cellIs" dxfId="2932" priority="569" operator="between">
      <formula>20</formula>
      <formula>25</formula>
    </cfRule>
    <cfRule type="cellIs" dxfId="2931" priority="570" operator="between">
      <formula>15</formula>
      <formula>19.99</formula>
    </cfRule>
    <cfRule type="cellIs" dxfId="2930" priority="571" operator="between">
      <formula>10</formula>
      <formula>14.99</formula>
    </cfRule>
    <cfRule type="cellIs" dxfId="2929" priority="572" operator="between">
      <formula>5</formula>
      <formula>9.99</formula>
    </cfRule>
    <cfRule type="cellIs" dxfId="2928" priority="573" operator="between">
      <formula>0.001</formula>
      <formula>4.99</formula>
    </cfRule>
    <cfRule type="cellIs" dxfId="2927" priority="574" operator="equal">
      <formula>0</formula>
    </cfRule>
  </conditionalFormatting>
  <conditionalFormatting sqref="AB355">
    <cfRule type="cellIs" dxfId="2926" priority="568" operator="equal">
      <formula>0</formula>
    </cfRule>
  </conditionalFormatting>
  <conditionalFormatting sqref="AB361">
    <cfRule type="cellIs" dxfId="2925" priority="562" operator="between">
      <formula>20</formula>
      <formula>25</formula>
    </cfRule>
    <cfRule type="cellIs" dxfId="2924" priority="563" operator="between">
      <formula>15</formula>
      <formula>19.99</formula>
    </cfRule>
    <cfRule type="cellIs" dxfId="2923" priority="564" operator="between">
      <formula>10</formula>
      <formula>14.99</formula>
    </cfRule>
    <cfRule type="cellIs" dxfId="2922" priority="565" operator="between">
      <formula>5</formula>
      <formula>9.99</formula>
    </cfRule>
    <cfRule type="cellIs" dxfId="2921" priority="566" operator="between">
      <formula>0.001</formula>
      <formula>4.99</formula>
    </cfRule>
    <cfRule type="cellIs" dxfId="2920" priority="567" operator="equal">
      <formula>0</formula>
    </cfRule>
  </conditionalFormatting>
  <conditionalFormatting sqref="AB361">
    <cfRule type="cellIs" dxfId="2919" priority="561" operator="equal">
      <formula>0</formula>
    </cfRule>
  </conditionalFormatting>
  <conditionalFormatting sqref="AB367">
    <cfRule type="cellIs" dxfId="2918" priority="555" operator="between">
      <formula>20</formula>
      <formula>25</formula>
    </cfRule>
    <cfRule type="cellIs" dxfId="2917" priority="556" operator="between">
      <formula>15</formula>
      <formula>19.99</formula>
    </cfRule>
    <cfRule type="cellIs" dxfId="2916" priority="557" operator="between">
      <formula>10</formula>
      <formula>14.99</formula>
    </cfRule>
    <cfRule type="cellIs" dxfId="2915" priority="558" operator="between">
      <formula>5</formula>
      <formula>9.99</formula>
    </cfRule>
    <cfRule type="cellIs" dxfId="2914" priority="559" operator="between">
      <formula>0.001</formula>
      <formula>4.99</formula>
    </cfRule>
    <cfRule type="cellIs" dxfId="2913" priority="560" operator="equal">
      <formula>0</formula>
    </cfRule>
  </conditionalFormatting>
  <conditionalFormatting sqref="AB367">
    <cfRule type="cellIs" dxfId="2912" priority="554" operator="equal">
      <formula>0</formula>
    </cfRule>
  </conditionalFormatting>
  <conditionalFormatting sqref="AB373">
    <cfRule type="cellIs" dxfId="2911" priority="548" operator="between">
      <formula>20</formula>
      <formula>25</formula>
    </cfRule>
    <cfRule type="cellIs" dxfId="2910" priority="549" operator="between">
      <formula>15</formula>
      <formula>19.99</formula>
    </cfRule>
    <cfRule type="cellIs" dxfId="2909" priority="550" operator="between">
      <formula>10</formula>
      <formula>14.99</formula>
    </cfRule>
    <cfRule type="cellIs" dxfId="2908" priority="551" operator="between">
      <formula>5</formula>
      <formula>9.99</formula>
    </cfRule>
    <cfRule type="cellIs" dxfId="2907" priority="552" operator="between">
      <formula>0.001</formula>
      <formula>4.99</formula>
    </cfRule>
    <cfRule type="cellIs" dxfId="2906" priority="553" operator="equal">
      <formula>0</formula>
    </cfRule>
  </conditionalFormatting>
  <conditionalFormatting sqref="AB373">
    <cfRule type="cellIs" dxfId="2905" priority="547" operator="equal">
      <formula>0</formula>
    </cfRule>
  </conditionalFormatting>
  <conditionalFormatting sqref="AB379">
    <cfRule type="cellIs" dxfId="2904" priority="541" operator="between">
      <formula>20</formula>
      <formula>25</formula>
    </cfRule>
    <cfRule type="cellIs" dxfId="2903" priority="542" operator="between">
      <formula>15</formula>
      <formula>19.99</formula>
    </cfRule>
    <cfRule type="cellIs" dxfId="2902" priority="543" operator="between">
      <formula>10</formula>
      <formula>14.99</formula>
    </cfRule>
    <cfRule type="cellIs" dxfId="2901" priority="544" operator="between">
      <formula>5</formula>
      <formula>9.99</formula>
    </cfRule>
    <cfRule type="cellIs" dxfId="2900" priority="545" operator="between">
      <formula>0.001</formula>
      <formula>4.99</formula>
    </cfRule>
    <cfRule type="cellIs" dxfId="2899" priority="546" operator="equal">
      <formula>0</formula>
    </cfRule>
  </conditionalFormatting>
  <conditionalFormatting sqref="AB379">
    <cfRule type="cellIs" dxfId="2898" priority="540" operator="equal">
      <formula>0</formula>
    </cfRule>
  </conditionalFormatting>
  <conditionalFormatting sqref="AB385">
    <cfRule type="cellIs" dxfId="2897" priority="534" operator="between">
      <formula>20</formula>
      <formula>25</formula>
    </cfRule>
    <cfRule type="cellIs" dxfId="2896" priority="535" operator="between">
      <formula>15</formula>
      <formula>19.99</formula>
    </cfRule>
    <cfRule type="cellIs" dxfId="2895" priority="536" operator="between">
      <formula>10</formula>
      <formula>14.99</formula>
    </cfRule>
    <cfRule type="cellIs" dxfId="2894" priority="537" operator="between">
      <formula>5</formula>
      <formula>9.99</formula>
    </cfRule>
    <cfRule type="cellIs" dxfId="2893" priority="538" operator="between">
      <formula>0.001</formula>
      <formula>4.99</formula>
    </cfRule>
    <cfRule type="cellIs" dxfId="2892" priority="539" operator="equal">
      <formula>0</formula>
    </cfRule>
  </conditionalFormatting>
  <conditionalFormatting sqref="AB385">
    <cfRule type="cellIs" dxfId="2891" priority="533" operator="equal">
      <formula>0</formula>
    </cfRule>
  </conditionalFormatting>
  <conditionalFormatting sqref="AB391">
    <cfRule type="cellIs" dxfId="2890" priority="527" operator="between">
      <formula>20</formula>
      <formula>25</formula>
    </cfRule>
    <cfRule type="cellIs" dxfId="2889" priority="528" operator="between">
      <formula>15</formula>
      <formula>19.99</formula>
    </cfRule>
    <cfRule type="cellIs" dxfId="2888" priority="529" operator="between">
      <formula>10</formula>
      <formula>14.99</formula>
    </cfRule>
    <cfRule type="cellIs" dxfId="2887" priority="530" operator="between">
      <formula>5</formula>
      <formula>9.99</formula>
    </cfRule>
    <cfRule type="cellIs" dxfId="2886" priority="531" operator="between">
      <formula>0.001</formula>
      <formula>4.99</formula>
    </cfRule>
    <cfRule type="cellIs" dxfId="2885" priority="532" operator="equal">
      <formula>0</formula>
    </cfRule>
  </conditionalFormatting>
  <conditionalFormatting sqref="AB391">
    <cfRule type="cellIs" dxfId="2884" priority="526" operator="equal">
      <formula>0</formula>
    </cfRule>
  </conditionalFormatting>
  <conditionalFormatting sqref="AB409">
    <cfRule type="cellIs" dxfId="2883" priority="520" operator="between">
      <formula>20</formula>
      <formula>25</formula>
    </cfRule>
    <cfRule type="cellIs" dxfId="2882" priority="521" operator="between">
      <formula>15</formula>
      <formula>19.99</formula>
    </cfRule>
    <cfRule type="cellIs" dxfId="2881" priority="522" operator="between">
      <formula>10</formula>
      <formula>14.99</formula>
    </cfRule>
    <cfRule type="cellIs" dxfId="2880" priority="523" operator="between">
      <formula>5</formula>
      <formula>9.99</formula>
    </cfRule>
    <cfRule type="cellIs" dxfId="2879" priority="524" operator="between">
      <formula>0.001</formula>
      <formula>4.99</formula>
    </cfRule>
    <cfRule type="cellIs" dxfId="2878" priority="525" operator="equal">
      <formula>0</formula>
    </cfRule>
  </conditionalFormatting>
  <conditionalFormatting sqref="AB409">
    <cfRule type="cellIs" dxfId="2877" priority="519" operator="equal">
      <formula>0</formula>
    </cfRule>
  </conditionalFormatting>
  <conditionalFormatting sqref="AB415">
    <cfRule type="cellIs" dxfId="2876" priority="513" operator="between">
      <formula>20</formula>
      <formula>25</formula>
    </cfRule>
    <cfRule type="cellIs" dxfId="2875" priority="514" operator="between">
      <formula>15</formula>
      <formula>19.99</formula>
    </cfRule>
    <cfRule type="cellIs" dxfId="2874" priority="515" operator="between">
      <formula>10</formula>
      <formula>14.99</formula>
    </cfRule>
    <cfRule type="cellIs" dxfId="2873" priority="516" operator="between">
      <formula>5</formula>
      <formula>9.99</formula>
    </cfRule>
    <cfRule type="cellIs" dxfId="2872" priority="517" operator="between">
      <formula>0.001</formula>
      <formula>4.99</formula>
    </cfRule>
    <cfRule type="cellIs" dxfId="2871" priority="518" operator="equal">
      <formula>0</formula>
    </cfRule>
  </conditionalFormatting>
  <conditionalFormatting sqref="AB415">
    <cfRule type="cellIs" dxfId="2870" priority="512" operator="equal">
      <formula>0</formula>
    </cfRule>
  </conditionalFormatting>
  <conditionalFormatting sqref="AB421">
    <cfRule type="cellIs" dxfId="2869" priority="506" operator="between">
      <formula>20</formula>
      <formula>25</formula>
    </cfRule>
    <cfRule type="cellIs" dxfId="2868" priority="507" operator="between">
      <formula>15</formula>
      <formula>19.99</formula>
    </cfRule>
    <cfRule type="cellIs" dxfId="2867" priority="508" operator="between">
      <formula>10</formula>
      <formula>14.99</formula>
    </cfRule>
    <cfRule type="cellIs" dxfId="2866" priority="509" operator="between">
      <formula>5</formula>
      <formula>9.99</formula>
    </cfRule>
    <cfRule type="cellIs" dxfId="2865" priority="510" operator="between">
      <formula>0.001</formula>
      <formula>4.99</formula>
    </cfRule>
    <cfRule type="cellIs" dxfId="2864" priority="511" operator="equal">
      <formula>0</formula>
    </cfRule>
  </conditionalFormatting>
  <conditionalFormatting sqref="AB421">
    <cfRule type="cellIs" dxfId="2863" priority="505" operator="equal">
      <formula>0</formula>
    </cfRule>
  </conditionalFormatting>
  <conditionalFormatting sqref="AB427">
    <cfRule type="cellIs" dxfId="2862" priority="499" operator="between">
      <formula>20</formula>
      <formula>25</formula>
    </cfRule>
    <cfRule type="cellIs" dxfId="2861" priority="500" operator="between">
      <formula>15</formula>
      <formula>19.99</formula>
    </cfRule>
    <cfRule type="cellIs" dxfId="2860" priority="501" operator="between">
      <formula>10</formula>
      <formula>14.99</formula>
    </cfRule>
    <cfRule type="cellIs" dxfId="2859" priority="502" operator="between">
      <formula>5</formula>
      <formula>9.99</formula>
    </cfRule>
    <cfRule type="cellIs" dxfId="2858" priority="503" operator="between">
      <formula>0.001</formula>
      <formula>4.99</formula>
    </cfRule>
    <cfRule type="cellIs" dxfId="2857" priority="504" operator="equal">
      <formula>0</formula>
    </cfRule>
  </conditionalFormatting>
  <conditionalFormatting sqref="AB427">
    <cfRule type="cellIs" dxfId="2856" priority="498" operator="equal">
      <formula>0</formula>
    </cfRule>
  </conditionalFormatting>
  <conditionalFormatting sqref="AB433">
    <cfRule type="cellIs" dxfId="2855" priority="492" operator="between">
      <formula>20</formula>
      <formula>25</formula>
    </cfRule>
    <cfRule type="cellIs" dxfId="2854" priority="493" operator="between">
      <formula>15</formula>
      <formula>19.99</formula>
    </cfRule>
    <cfRule type="cellIs" dxfId="2853" priority="494" operator="between">
      <formula>10</formula>
      <formula>14.99</formula>
    </cfRule>
    <cfRule type="cellIs" dxfId="2852" priority="495" operator="between">
      <formula>5</formula>
      <formula>9.99</formula>
    </cfRule>
    <cfRule type="cellIs" dxfId="2851" priority="496" operator="between">
      <formula>0.001</formula>
      <formula>4.99</formula>
    </cfRule>
    <cfRule type="cellIs" dxfId="2850" priority="497" operator="equal">
      <formula>0</formula>
    </cfRule>
  </conditionalFormatting>
  <conditionalFormatting sqref="AB433">
    <cfRule type="cellIs" dxfId="2849" priority="491" operator="equal">
      <formula>0</formula>
    </cfRule>
  </conditionalFormatting>
  <conditionalFormatting sqref="AB439">
    <cfRule type="cellIs" dxfId="2848" priority="485" operator="between">
      <formula>20</formula>
      <formula>25</formula>
    </cfRule>
    <cfRule type="cellIs" dxfId="2847" priority="486" operator="between">
      <formula>15</formula>
      <formula>19.99</formula>
    </cfRule>
    <cfRule type="cellIs" dxfId="2846" priority="487" operator="between">
      <formula>10</formula>
      <formula>14.99</formula>
    </cfRule>
    <cfRule type="cellIs" dxfId="2845" priority="488" operator="between">
      <formula>5</formula>
      <formula>9.99</formula>
    </cfRule>
    <cfRule type="cellIs" dxfId="2844" priority="489" operator="between">
      <formula>0.001</formula>
      <formula>4.99</formula>
    </cfRule>
    <cfRule type="cellIs" dxfId="2843" priority="490" operator="equal">
      <formula>0</formula>
    </cfRule>
  </conditionalFormatting>
  <conditionalFormatting sqref="AB439">
    <cfRule type="cellIs" dxfId="2842" priority="484" operator="equal">
      <formula>0</formula>
    </cfRule>
  </conditionalFormatting>
  <conditionalFormatting sqref="AB445">
    <cfRule type="cellIs" dxfId="2841" priority="478" operator="between">
      <formula>20</formula>
      <formula>25</formula>
    </cfRule>
    <cfRule type="cellIs" dxfId="2840" priority="479" operator="between">
      <formula>15</formula>
      <formula>19.99</formula>
    </cfRule>
    <cfRule type="cellIs" dxfId="2839" priority="480" operator="between">
      <formula>10</formula>
      <formula>14.99</formula>
    </cfRule>
    <cfRule type="cellIs" dxfId="2838" priority="481" operator="between">
      <formula>5</formula>
      <formula>9.99</formula>
    </cfRule>
    <cfRule type="cellIs" dxfId="2837" priority="482" operator="between">
      <formula>0.001</formula>
      <formula>4.99</formula>
    </cfRule>
    <cfRule type="cellIs" dxfId="2836" priority="483" operator="equal">
      <formula>0</formula>
    </cfRule>
  </conditionalFormatting>
  <conditionalFormatting sqref="AB445">
    <cfRule type="cellIs" dxfId="2835" priority="477" operator="equal">
      <formula>0</formula>
    </cfRule>
  </conditionalFormatting>
  <conditionalFormatting sqref="AB451">
    <cfRule type="cellIs" dxfId="2834" priority="471" operator="between">
      <formula>20</formula>
      <formula>25</formula>
    </cfRule>
    <cfRule type="cellIs" dxfId="2833" priority="472" operator="between">
      <formula>15</formula>
      <formula>19.99</formula>
    </cfRule>
    <cfRule type="cellIs" dxfId="2832" priority="473" operator="between">
      <formula>10</formula>
      <formula>14.99</formula>
    </cfRule>
    <cfRule type="cellIs" dxfId="2831" priority="474" operator="between">
      <formula>5</formula>
      <formula>9.99</formula>
    </cfRule>
    <cfRule type="cellIs" dxfId="2830" priority="475" operator="between">
      <formula>0.001</formula>
      <formula>4.99</formula>
    </cfRule>
    <cfRule type="cellIs" dxfId="2829" priority="476" operator="equal">
      <formula>0</formula>
    </cfRule>
  </conditionalFormatting>
  <conditionalFormatting sqref="AB451">
    <cfRule type="cellIs" dxfId="2828" priority="470" operator="equal">
      <formula>0</formula>
    </cfRule>
  </conditionalFormatting>
  <conditionalFormatting sqref="AB457">
    <cfRule type="cellIs" dxfId="2827" priority="464" operator="between">
      <formula>20</formula>
      <formula>25</formula>
    </cfRule>
    <cfRule type="cellIs" dxfId="2826" priority="465" operator="between">
      <formula>15</formula>
      <formula>19.99</formula>
    </cfRule>
    <cfRule type="cellIs" dxfId="2825" priority="466" operator="between">
      <formula>10</formula>
      <formula>14.99</formula>
    </cfRule>
    <cfRule type="cellIs" dxfId="2824" priority="467" operator="between">
      <formula>5</formula>
      <formula>9.99</formula>
    </cfRule>
    <cfRule type="cellIs" dxfId="2823" priority="468" operator="between">
      <formula>0.001</formula>
      <formula>4.99</formula>
    </cfRule>
    <cfRule type="cellIs" dxfId="2822" priority="469" operator="equal">
      <formula>0</formula>
    </cfRule>
  </conditionalFormatting>
  <conditionalFormatting sqref="AB457">
    <cfRule type="cellIs" dxfId="2821" priority="463" operator="equal">
      <formula>0</formula>
    </cfRule>
  </conditionalFormatting>
  <conditionalFormatting sqref="AB463">
    <cfRule type="cellIs" dxfId="2820" priority="457" operator="between">
      <formula>20</formula>
      <formula>25</formula>
    </cfRule>
    <cfRule type="cellIs" dxfId="2819" priority="458" operator="between">
      <formula>15</formula>
      <formula>19.99</formula>
    </cfRule>
    <cfRule type="cellIs" dxfId="2818" priority="459" operator="between">
      <formula>10</formula>
      <formula>14.99</formula>
    </cfRule>
    <cfRule type="cellIs" dxfId="2817" priority="460" operator="between">
      <formula>5</formula>
      <formula>9.99</formula>
    </cfRule>
    <cfRule type="cellIs" dxfId="2816" priority="461" operator="between">
      <formula>0.001</formula>
      <formula>4.99</formula>
    </cfRule>
    <cfRule type="cellIs" dxfId="2815" priority="462" operator="equal">
      <formula>0</formula>
    </cfRule>
  </conditionalFormatting>
  <conditionalFormatting sqref="AB463">
    <cfRule type="cellIs" dxfId="2814" priority="456" operator="equal">
      <formula>0</formula>
    </cfRule>
  </conditionalFormatting>
  <conditionalFormatting sqref="AB1045">
    <cfRule type="cellIs" dxfId="2813" priority="450" operator="between">
      <formula>20</formula>
      <formula>25</formula>
    </cfRule>
    <cfRule type="cellIs" dxfId="2812" priority="451" operator="between">
      <formula>15</formula>
      <formula>19.99</formula>
    </cfRule>
    <cfRule type="cellIs" dxfId="2811" priority="452" operator="between">
      <formula>10</formula>
      <formula>14.99</formula>
    </cfRule>
    <cfRule type="cellIs" dxfId="2810" priority="453" operator="between">
      <formula>5</formula>
      <formula>9.99</formula>
    </cfRule>
    <cfRule type="cellIs" dxfId="2809" priority="454" operator="between">
      <formula>0.001</formula>
      <formula>4.99</formula>
    </cfRule>
    <cfRule type="cellIs" dxfId="2808" priority="455" operator="equal">
      <formula>0</formula>
    </cfRule>
  </conditionalFormatting>
  <conditionalFormatting sqref="AB1045">
    <cfRule type="cellIs" dxfId="2807" priority="449" operator="equal">
      <formula>0</formula>
    </cfRule>
  </conditionalFormatting>
  <conditionalFormatting sqref="AB1051">
    <cfRule type="cellIs" dxfId="2806" priority="443" operator="between">
      <formula>20</formula>
      <formula>25</formula>
    </cfRule>
    <cfRule type="cellIs" dxfId="2805" priority="444" operator="between">
      <formula>15</formula>
      <formula>19.99</formula>
    </cfRule>
    <cfRule type="cellIs" dxfId="2804" priority="445" operator="between">
      <formula>10</formula>
      <formula>14.99</formula>
    </cfRule>
    <cfRule type="cellIs" dxfId="2803" priority="446" operator="between">
      <formula>5</formula>
      <formula>9.99</formula>
    </cfRule>
    <cfRule type="cellIs" dxfId="2802" priority="447" operator="between">
      <formula>0.001</formula>
      <formula>4.99</formula>
    </cfRule>
    <cfRule type="cellIs" dxfId="2801" priority="448" operator="equal">
      <formula>0</formula>
    </cfRule>
  </conditionalFormatting>
  <conditionalFormatting sqref="AB1051">
    <cfRule type="cellIs" dxfId="2800" priority="442" operator="equal">
      <formula>0</formula>
    </cfRule>
  </conditionalFormatting>
  <conditionalFormatting sqref="AB1057">
    <cfRule type="cellIs" dxfId="2799" priority="436" operator="between">
      <formula>20</formula>
      <formula>25</formula>
    </cfRule>
    <cfRule type="cellIs" dxfId="2798" priority="437" operator="between">
      <formula>15</formula>
      <formula>19.99</formula>
    </cfRule>
    <cfRule type="cellIs" dxfId="2797" priority="438" operator="between">
      <formula>10</formula>
      <formula>14.99</formula>
    </cfRule>
    <cfRule type="cellIs" dxfId="2796" priority="439" operator="between">
      <formula>5</formula>
      <formula>9.99</formula>
    </cfRule>
    <cfRule type="cellIs" dxfId="2795" priority="440" operator="between">
      <formula>0.001</formula>
      <formula>4.99</formula>
    </cfRule>
    <cfRule type="cellIs" dxfId="2794" priority="441" operator="equal">
      <formula>0</formula>
    </cfRule>
  </conditionalFormatting>
  <conditionalFormatting sqref="AB1057">
    <cfRule type="cellIs" dxfId="2793" priority="435" operator="equal">
      <formula>0</formula>
    </cfRule>
  </conditionalFormatting>
  <conditionalFormatting sqref="AB1063">
    <cfRule type="cellIs" dxfId="2792" priority="429" operator="between">
      <formula>20</formula>
      <formula>25</formula>
    </cfRule>
    <cfRule type="cellIs" dxfId="2791" priority="430" operator="between">
      <formula>15</formula>
      <formula>19.99</formula>
    </cfRule>
    <cfRule type="cellIs" dxfId="2790" priority="431" operator="between">
      <formula>10</formula>
      <formula>14.99</formula>
    </cfRule>
    <cfRule type="cellIs" dxfId="2789" priority="432" operator="between">
      <formula>5</formula>
      <formula>9.99</formula>
    </cfRule>
    <cfRule type="cellIs" dxfId="2788" priority="433" operator="between">
      <formula>0.001</formula>
      <formula>4.99</formula>
    </cfRule>
    <cfRule type="cellIs" dxfId="2787" priority="434" operator="equal">
      <formula>0</formula>
    </cfRule>
  </conditionalFormatting>
  <conditionalFormatting sqref="AB1063">
    <cfRule type="cellIs" dxfId="2786" priority="428" operator="equal">
      <formula>0</formula>
    </cfRule>
  </conditionalFormatting>
  <conditionalFormatting sqref="AB1069">
    <cfRule type="cellIs" dxfId="2785" priority="422" operator="between">
      <formula>20</formula>
      <formula>25</formula>
    </cfRule>
    <cfRule type="cellIs" dxfId="2784" priority="423" operator="between">
      <formula>15</formula>
      <formula>19.99</formula>
    </cfRule>
    <cfRule type="cellIs" dxfId="2783" priority="424" operator="between">
      <formula>10</formula>
      <formula>14.99</formula>
    </cfRule>
    <cfRule type="cellIs" dxfId="2782" priority="425" operator="between">
      <formula>5</formula>
      <formula>9.99</formula>
    </cfRule>
    <cfRule type="cellIs" dxfId="2781" priority="426" operator="between">
      <formula>0.001</formula>
      <formula>4.99</formula>
    </cfRule>
    <cfRule type="cellIs" dxfId="2780" priority="427" operator="equal">
      <formula>0</formula>
    </cfRule>
  </conditionalFormatting>
  <conditionalFormatting sqref="AB1069">
    <cfRule type="cellIs" dxfId="2779" priority="421" operator="equal">
      <formula>0</formula>
    </cfRule>
  </conditionalFormatting>
  <conditionalFormatting sqref="AB1075">
    <cfRule type="cellIs" dxfId="2778" priority="415" operator="between">
      <formula>20</formula>
      <formula>25</formula>
    </cfRule>
    <cfRule type="cellIs" dxfId="2777" priority="416" operator="between">
      <formula>15</formula>
      <formula>19.99</formula>
    </cfRule>
    <cfRule type="cellIs" dxfId="2776" priority="417" operator="between">
      <formula>10</formula>
      <formula>14.99</formula>
    </cfRule>
    <cfRule type="cellIs" dxfId="2775" priority="418" operator="between">
      <formula>5</formula>
      <formula>9.99</formula>
    </cfRule>
    <cfRule type="cellIs" dxfId="2774" priority="419" operator="between">
      <formula>0.001</formula>
      <formula>4.99</formula>
    </cfRule>
    <cfRule type="cellIs" dxfId="2773" priority="420" operator="equal">
      <formula>0</formula>
    </cfRule>
  </conditionalFormatting>
  <conditionalFormatting sqref="AB1075">
    <cfRule type="cellIs" dxfId="2772" priority="414" operator="equal">
      <formula>0</formula>
    </cfRule>
  </conditionalFormatting>
  <conditionalFormatting sqref="AB1081">
    <cfRule type="cellIs" dxfId="2771" priority="408" operator="between">
      <formula>20</formula>
      <formula>25</formula>
    </cfRule>
    <cfRule type="cellIs" dxfId="2770" priority="409" operator="between">
      <formula>15</formula>
      <formula>19.99</formula>
    </cfRule>
    <cfRule type="cellIs" dxfId="2769" priority="410" operator="between">
      <formula>10</formula>
      <formula>14.99</formula>
    </cfRule>
    <cfRule type="cellIs" dxfId="2768" priority="411" operator="between">
      <formula>5</formula>
      <formula>9.99</formula>
    </cfRule>
    <cfRule type="cellIs" dxfId="2767" priority="412" operator="between">
      <formula>0.001</formula>
      <formula>4.99</formula>
    </cfRule>
    <cfRule type="cellIs" dxfId="2766" priority="413" operator="equal">
      <formula>0</formula>
    </cfRule>
  </conditionalFormatting>
  <conditionalFormatting sqref="AB1081">
    <cfRule type="cellIs" dxfId="2765" priority="407" operator="equal">
      <formula>0</formula>
    </cfRule>
  </conditionalFormatting>
  <conditionalFormatting sqref="AB1099">
    <cfRule type="cellIs" dxfId="2764" priority="401" operator="between">
      <formula>20</formula>
      <formula>25</formula>
    </cfRule>
    <cfRule type="cellIs" dxfId="2763" priority="402" operator="between">
      <formula>15</formula>
      <formula>19.99</formula>
    </cfRule>
    <cfRule type="cellIs" dxfId="2762" priority="403" operator="between">
      <formula>10</formula>
      <formula>14.99</formula>
    </cfRule>
    <cfRule type="cellIs" dxfId="2761" priority="404" operator="between">
      <formula>5</formula>
      <formula>9.99</formula>
    </cfRule>
    <cfRule type="cellIs" dxfId="2760" priority="405" operator="between">
      <formula>0.001</formula>
      <formula>4.99</formula>
    </cfRule>
    <cfRule type="cellIs" dxfId="2759" priority="406" operator="equal">
      <formula>0</formula>
    </cfRule>
  </conditionalFormatting>
  <conditionalFormatting sqref="AB1099">
    <cfRule type="cellIs" dxfId="2758" priority="400" operator="equal">
      <formula>0</formula>
    </cfRule>
  </conditionalFormatting>
  <conditionalFormatting sqref="AB1105">
    <cfRule type="cellIs" dxfId="2757" priority="394" operator="between">
      <formula>20</formula>
      <formula>25</formula>
    </cfRule>
    <cfRule type="cellIs" dxfId="2756" priority="395" operator="between">
      <formula>15</formula>
      <formula>19.99</formula>
    </cfRule>
    <cfRule type="cellIs" dxfId="2755" priority="396" operator="between">
      <formula>10</formula>
      <formula>14.99</formula>
    </cfRule>
    <cfRule type="cellIs" dxfId="2754" priority="397" operator="between">
      <formula>5</formula>
      <formula>9.99</formula>
    </cfRule>
    <cfRule type="cellIs" dxfId="2753" priority="398" operator="between">
      <formula>0.001</formula>
      <formula>4.99</formula>
    </cfRule>
    <cfRule type="cellIs" dxfId="2752" priority="399" operator="equal">
      <formula>0</formula>
    </cfRule>
  </conditionalFormatting>
  <conditionalFormatting sqref="AB1105">
    <cfRule type="cellIs" dxfId="2751" priority="393" operator="equal">
      <formula>0</formula>
    </cfRule>
  </conditionalFormatting>
  <conditionalFormatting sqref="AB1111">
    <cfRule type="cellIs" dxfId="2750" priority="387" operator="between">
      <formula>20</formula>
      <formula>25</formula>
    </cfRule>
    <cfRule type="cellIs" dxfId="2749" priority="388" operator="between">
      <formula>15</formula>
      <formula>19.99</formula>
    </cfRule>
    <cfRule type="cellIs" dxfId="2748" priority="389" operator="between">
      <formula>10</formula>
      <formula>14.99</formula>
    </cfRule>
    <cfRule type="cellIs" dxfId="2747" priority="390" operator="between">
      <formula>5</formula>
      <formula>9.99</formula>
    </cfRule>
    <cfRule type="cellIs" dxfId="2746" priority="391" operator="between">
      <formula>0.001</formula>
      <formula>4.99</formula>
    </cfRule>
    <cfRule type="cellIs" dxfId="2745" priority="392" operator="equal">
      <formula>0</formula>
    </cfRule>
  </conditionalFormatting>
  <conditionalFormatting sqref="AB1111">
    <cfRule type="cellIs" dxfId="2744" priority="386" operator="equal">
      <formula>0</formula>
    </cfRule>
  </conditionalFormatting>
  <conditionalFormatting sqref="AB1117">
    <cfRule type="cellIs" dxfId="2743" priority="380" operator="between">
      <formula>20</formula>
      <formula>25</formula>
    </cfRule>
    <cfRule type="cellIs" dxfId="2742" priority="381" operator="between">
      <formula>15</formula>
      <formula>19.99</formula>
    </cfRule>
    <cfRule type="cellIs" dxfId="2741" priority="382" operator="between">
      <formula>10</formula>
      <formula>14.99</formula>
    </cfRule>
    <cfRule type="cellIs" dxfId="2740" priority="383" operator="between">
      <formula>5</formula>
      <formula>9.99</formula>
    </cfRule>
    <cfRule type="cellIs" dxfId="2739" priority="384" operator="between">
      <formula>0.001</formula>
      <formula>4.99</formula>
    </cfRule>
    <cfRule type="cellIs" dxfId="2738" priority="385" operator="equal">
      <formula>0</formula>
    </cfRule>
  </conditionalFormatting>
  <conditionalFormatting sqref="AB1117">
    <cfRule type="cellIs" dxfId="2737" priority="379" operator="equal">
      <formula>0</formula>
    </cfRule>
  </conditionalFormatting>
  <conditionalFormatting sqref="AB1123">
    <cfRule type="cellIs" dxfId="2736" priority="373" operator="between">
      <formula>20</formula>
      <formula>25</formula>
    </cfRule>
    <cfRule type="cellIs" dxfId="2735" priority="374" operator="between">
      <formula>15</formula>
      <formula>19.99</formula>
    </cfRule>
    <cfRule type="cellIs" dxfId="2734" priority="375" operator="between">
      <formula>10</formula>
      <formula>14.99</formula>
    </cfRule>
    <cfRule type="cellIs" dxfId="2733" priority="376" operator="between">
      <formula>5</formula>
      <formula>9.99</formula>
    </cfRule>
    <cfRule type="cellIs" dxfId="2732" priority="377" operator="between">
      <formula>0.001</formula>
      <formula>4.99</formula>
    </cfRule>
    <cfRule type="cellIs" dxfId="2731" priority="378" operator="equal">
      <formula>0</formula>
    </cfRule>
  </conditionalFormatting>
  <conditionalFormatting sqref="AB1123">
    <cfRule type="cellIs" dxfId="2730" priority="372" operator="equal">
      <formula>0</formula>
    </cfRule>
  </conditionalFormatting>
  <conditionalFormatting sqref="AB1129">
    <cfRule type="cellIs" dxfId="2729" priority="366" operator="between">
      <formula>20</formula>
      <formula>25</formula>
    </cfRule>
    <cfRule type="cellIs" dxfId="2728" priority="367" operator="between">
      <formula>15</formula>
      <formula>19.99</formula>
    </cfRule>
    <cfRule type="cellIs" dxfId="2727" priority="368" operator="between">
      <formula>10</formula>
      <formula>14.99</formula>
    </cfRule>
    <cfRule type="cellIs" dxfId="2726" priority="369" operator="between">
      <formula>5</formula>
      <formula>9.99</formula>
    </cfRule>
    <cfRule type="cellIs" dxfId="2725" priority="370" operator="between">
      <formula>0.001</formula>
      <formula>4.99</formula>
    </cfRule>
    <cfRule type="cellIs" dxfId="2724" priority="371" operator="equal">
      <formula>0</formula>
    </cfRule>
  </conditionalFormatting>
  <conditionalFormatting sqref="AB1129">
    <cfRule type="cellIs" dxfId="2723" priority="365" operator="equal">
      <formula>0</formula>
    </cfRule>
  </conditionalFormatting>
  <conditionalFormatting sqref="AB1135">
    <cfRule type="cellIs" dxfId="2722" priority="359" operator="between">
      <formula>20</formula>
      <formula>25</formula>
    </cfRule>
    <cfRule type="cellIs" dxfId="2721" priority="360" operator="between">
      <formula>15</formula>
      <formula>19.99</formula>
    </cfRule>
    <cfRule type="cellIs" dxfId="2720" priority="361" operator="between">
      <formula>10</formula>
      <formula>14.99</formula>
    </cfRule>
    <cfRule type="cellIs" dxfId="2719" priority="362" operator="between">
      <formula>5</formula>
      <formula>9.99</formula>
    </cfRule>
    <cfRule type="cellIs" dxfId="2718" priority="363" operator="between">
      <formula>0.001</formula>
      <formula>4.99</formula>
    </cfRule>
    <cfRule type="cellIs" dxfId="2717" priority="364" operator="equal">
      <formula>0</formula>
    </cfRule>
  </conditionalFormatting>
  <conditionalFormatting sqref="AB1135">
    <cfRule type="cellIs" dxfId="2716" priority="358" operator="equal">
      <formula>0</formula>
    </cfRule>
  </conditionalFormatting>
  <conditionalFormatting sqref="AB1141">
    <cfRule type="cellIs" dxfId="2715" priority="352" operator="between">
      <formula>20</formula>
      <formula>25</formula>
    </cfRule>
    <cfRule type="cellIs" dxfId="2714" priority="353" operator="between">
      <formula>15</formula>
      <formula>19.99</formula>
    </cfRule>
    <cfRule type="cellIs" dxfId="2713" priority="354" operator="between">
      <formula>10</formula>
      <formula>14.99</formula>
    </cfRule>
    <cfRule type="cellIs" dxfId="2712" priority="355" operator="between">
      <formula>5</formula>
      <formula>9.99</formula>
    </cfRule>
    <cfRule type="cellIs" dxfId="2711" priority="356" operator="between">
      <formula>0.001</formula>
      <formula>4.99</formula>
    </cfRule>
    <cfRule type="cellIs" dxfId="2710" priority="357" operator="equal">
      <formula>0</formula>
    </cfRule>
  </conditionalFormatting>
  <conditionalFormatting sqref="AB1141">
    <cfRule type="cellIs" dxfId="2709" priority="351" operator="equal">
      <formula>0</formula>
    </cfRule>
  </conditionalFormatting>
  <conditionalFormatting sqref="AB1147">
    <cfRule type="cellIs" dxfId="2708" priority="345" operator="between">
      <formula>20</formula>
      <formula>25</formula>
    </cfRule>
    <cfRule type="cellIs" dxfId="2707" priority="346" operator="between">
      <formula>15</formula>
      <formula>19.99</formula>
    </cfRule>
    <cfRule type="cellIs" dxfId="2706" priority="347" operator="between">
      <formula>10</formula>
      <formula>14.99</formula>
    </cfRule>
    <cfRule type="cellIs" dxfId="2705" priority="348" operator="between">
      <formula>5</formula>
      <formula>9.99</formula>
    </cfRule>
    <cfRule type="cellIs" dxfId="2704" priority="349" operator="between">
      <formula>0.001</formula>
      <formula>4.99</formula>
    </cfRule>
    <cfRule type="cellIs" dxfId="2703" priority="350" operator="equal">
      <formula>0</formula>
    </cfRule>
  </conditionalFormatting>
  <conditionalFormatting sqref="AB1147">
    <cfRule type="cellIs" dxfId="2702" priority="344" operator="equal">
      <formula>0</formula>
    </cfRule>
  </conditionalFormatting>
  <conditionalFormatting sqref="AB1153">
    <cfRule type="cellIs" dxfId="2701" priority="338" operator="between">
      <formula>20</formula>
      <formula>25</formula>
    </cfRule>
    <cfRule type="cellIs" dxfId="2700" priority="339" operator="between">
      <formula>15</formula>
      <formula>19.99</formula>
    </cfRule>
    <cfRule type="cellIs" dxfId="2699" priority="340" operator="between">
      <formula>10</formula>
      <formula>14.99</formula>
    </cfRule>
    <cfRule type="cellIs" dxfId="2698" priority="341" operator="between">
      <formula>5</formula>
      <formula>9.99</formula>
    </cfRule>
    <cfRule type="cellIs" dxfId="2697" priority="342" operator="between">
      <formula>0.001</formula>
      <formula>4.99</formula>
    </cfRule>
    <cfRule type="cellIs" dxfId="2696" priority="343" operator="equal">
      <formula>0</formula>
    </cfRule>
  </conditionalFormatting>
  <conditionalFormatting sqref="AB1153">
    <cfRule type="cellIs" dxfId="2695" priority="337" operator="equal">
      <formula>0</formula>
    </cfRule>
  </conditionalFormatting>
  <conditionalFormatting sqref="AB609">
    <cfRule type="cellIs" dxfId="2694" priority="331" operator="between">
      <formula>20</formula>
      <formula>25</formula>
    </cfRule>
    <cfRule type="cellIs" dxfId="2693" priority="332" operator="between">
      <formula>15</formula>
      <formula>19.99</formula>
    </cfRule>
    <cfRule type="cellIs" dxfId="2692" priority="333" operator="between">
      <formula>10</formula>
      <formula>14.99</formula>
    </cfRule>
    <cfRule type="cellIs" dxfId="2691" priority="334" operator="between">
      <formula>5</formula>
      <formula>9.99</formula>
    </cfRule>
    <cfRule type="cellIs" dxfId="2690" priority="335" operator="between">
      <formula>0.001</formula>
      <formula>4.99</formula>
    </cfRule>
    <cfRule type="cellIs" dxfId="2689" priority="336" operator="equal">
      <formula>0</formula>
    </cfRule>
  </conditionalFormatting>
  <conditionalFormatting sqref="AB609">
    <cfRule type="cellIs" dxfId="2688" priority="330" operator="equal">
      <formula>0</formula>
    </cfRule>
  </conditionalFormatting>
  <conditionalFormatting sqref="AB615">
    <cfRule type="cellIs" dxfId="2687" priority="324" operator="between">
      <formula>20</formula>
      <formula>25</formula>
    </cfRule>
    <cfRule type="cellIs" dxfId="2686" priority="325" operator="between">
      <formula>15</formula>
      <formula>19.99</formula>
    </cfRule>
    <cfRule type="cellIs" dxfId="2685" priority="326" operator="between">
      <formula>10</formula>
      <formula>14.99</formula>
    </cfRule>
    <cfRule type="cellIs" dxfId="2684" priority="327" operator="between">
      <formula>5</formula>
      <formula>9.99</formula>
    </cfRule>
    <cfRule type="cellIs" dxfId="2683" priority="328" operator="between">
      <formula>0.001</formula>
      <formula>4.99</formula>
    </cfRule>
    <cfRule type="cellIs" dxfId="2682" priority="329" operator="equal">
      <formula>0</formula>
    </cfRule>
  </conditionalFormatting>
  <conditionalFormatting sqref="AB615">
    <cfRule type="cellIs" dxfId="2681" priority="323" operator="equal">
      <formula>0</formula>
    </cfRule>
  </conditionalFormatting>
  <conditionalFormatting sqref="AB621">
    <cfRule type="cellIs" dxfId="2680" priority="317" operator="between">
      <formula>20</formula>
      <formula>25</formula>
    </cfRule>
    <cfRule type="cellIs" dxfId="2679" priority="318" operator="between">
      <formula>15</formula>
      <formula>19.99</formula>
    </cfRule>
    <cfRule type="cellIs" dxfId="2678" priority="319" operator="between">
      <formula>10</formula>
      <formula>14.99</formula>
    </cfRule>
    <cfRule type="cellIs" dxfId="2677" priority="320" operator="between">
      <formula>5</formula>
      <formula>9.99</formula>
    </cfRule>
    <cfRule type="cellIs" dxfId="2676" priority="321" operator="between">
      <formula>0.001</formula>
      <formula>4.99</formula>
    </cfRule>
    <cfRule type="cellIs" dxfId="2675" priority="322" operator="equal">
      <formula>0</formula>
    </cfRule>
  </conditionalFormatting>
  <conditionalFormatting sqref="AB621">
    <cfRule type="cellIs" dxfId="2674" priority="316" operator="equal">
      <formula>0</formula>
    </cfRule>
  </conditionalFormatting>
  <conditionalFormatting sqref="AB639">
    <cfRule type="cellIs" dxfId="2673" priority="310" operator="between">
      <formula>20</formula>
      <formula>25</formula>
    </cfRule>
    <cfRule type="cellIs" dxfId="2672" priority="311" operator="between">
      <formula>15</formula>
      <formula>19.99</formula>
    </cfRule>
    <cfRule type="cellIs" dxfId="2671" priority="312" operator="between">
      <formula>10</formula>
      <formula>14.99</formula>
    </cfRule>
    <cfRule type="cellIs" dxfId="2670" priority="313" operator="between">
      <formula>5</formula>
      <formula>9.99</formula>
    </cfRule>
    <cfRule type="cellIs" dxfId="2669" priority="314" operator="between">
      <formula>0.001</formula>
      <formula>4.99</formula>
    </cfRule>
    <cfRule type="cellIs" dxfId="2668" priority="315" operator="equal">
      <formula>0</formula>
    </cfRule>
  </conditionalFormatting>
  <conditionalFormatting sqref="AB639">
    <cfRule type="cellIs" dxfId="2667" priority="309" operator="equal">
      <formula>0</formula>
    </cfRule>
  </conditionalFormatting>
  <conditionalFormatting sqref="AB645">
    <cfRule type="cellIs" dxfId="2666" priority="303" operator="between">
      <formula>20</formula>
      <formula>25</formula>
    </cfRule>
    <cfRule type="cellIs" dxfId="2665" priority="304" operator="between">
      <formula>15</formula>
      <formula>19.99</formula>
    </cfRule>
    <cfRule type="cellIs" dxfId="2664" priority="305" operator="between">
      <formula>10</formula>
      <formula>14.99</formula>
    </cfRule>
    <cfRule type="cellIs" dxfId="2663" priority="306" operator="between">
      <formula>5</formula>
      <formula>9.99</formula>
    </cfRule>
    <cfRule type="cellIs" dxfId="2662" priority="307" operator="between">
      <formula>0.001</formula>
      <formula>4.99</formula>
    </cfRule>
    <cfRule type="cellIs" dxfId="2661" priority="308" operator="equal">
      <formula>0</formula>
    </cfRule>
  </conditionalFormatting>
  <conditionalFormatting sqref="AB645">
    <cfRule type="cellIs" dxfId="2660" priority="302" operator="equal">
      <formula>0</formula>
    </cfRule>
  </conditionalFormatting>
  <conditionalFormatting sqref="AB651">
    <cfRule type="cellIs" dxfId="2659" priority="296" operator="between">
      <formula>20</formula>
      <formula>25</formula>
    </cfRule>
    <cfRule type="cellIs" dxfId="2658" priority="297" operator="between">
      <formula>15</formula>
      <formula>19.99</formula>
    </cfRule>
    <cfRule type="cellIs" dxfId="2657" priority="298" operator="between">
      <formula>10</formula>
      <formula>14.99</formula>
    </cfRule>
    <cfRule type="cellIs" dxfId="2656" priority="299" operator="between">
      <formula>5</formula>
      <formula>9.99</formula>
    </cfRule>
    <cfRule type="cellIs" dxfId="2655" priority="300" operator="between">
      <formula>0.001</formula>
      <formula>4.99</formula>
    </cfRule>
    <cfRule type="cellIs" dxfId="2654" priority="301" operator="equal">
      <formula>0</formula>
    </cfRule>
  </conditionalFormatting>
  <conditionalFormatting sqref="AB651">
    <cfRule type="cellIs" dxfId="2653" priority="295" operator="equal">
      <formula>0</formula>
    </cfRule>
  </conditionalFormatting>
  <conditionalFormatting sqref="AB657">
    <cfRule type="cellIs" dxfId="2652" priority="289" operator="between">
      <formula>20</formula>
      <formula>25</formula>
    </cfRule>
    <cfRule type="cellIs" dxfId="2651" priority="290" operator="between">
      <formula>15</formula>
      <formula>19.99</formula>
    </cfRule>
    <cfRule type="cellIs" dxfId="2650" priority="291" operator="between">
      <formula>10</formula>
      <formula>14.99</formula>
    </cfRule>
    <cfRule type="cellIs" dxfId="2649" priority="292" operator="between">
      <formula>5</formula>
      <formula>9.99</formula>
    </cfRule>
    <cfRule type="cellIs" dxfId="2648" priority="293" operator="between">
      <formula>0.001</formula>
      <formula>4.99</formula>
    </cfRule>
    <cfRule type="cellIs" dxfId="2647" priority="294" operator="equal">
      <formula>0</formula>
    </cfRule>
  </conditionalFormatting>
  <conditionalFormatting sqref="AB657">
    <cfRule type="cellIs" dxfId="2646" priority="288" operator="equal">
      <formula>0</formula>
    </cfRule>
  </conditionalFormatting>
  <conditionalFormatting sqref="AB663">
    <cfRule type="cellIs" dxfId="2645" priority="282" operator="between">
      <formula>20</formula>
      <formula>25</formula>
    </cfRule>
    <cfRule type="cellIs" dxfId="2644" priority="283" operator="between">
      <formula>15</formula>
      <formula>19.99</formula>
    </cfRule>
    <cfRule type="cellIs" dxfId="2643" priority="284" operator="between">
      <formula>10</formula>
      <formula>14.99</formula>
    </cfRule>
    <cfRule type="cellIs" dxfId="2642" priority="285" operator="between">
      <formula>5</formula>
      <formula>9.99</formula>
    </cfRule>
    <cfRule type="cellIs" dxfId="2641" priority="286" operator="between">
      <formula>0.001</formula>
      <formula>4.99</formula>
    </cfRule>
    <cfRule type="cellIs" dxfId="2640" priority="287" operator="equal">
      <formula>0</formula>
    </cfRule>
  </conditionalFormatting>
  <conditionalFormatting sqref="AB663">
    <cfRule type="cellIs" dxfId="2639" priority="281" operator="equal">
      <formula>0</formula>
    </cfRule>
  </conditionalFormatting>
  <conditionalFormatting sqref="AB669">
    <cfRule type="cellIs" dxfId="2638" priority="275" operator="between">
      <formula>20</formula>
      <formula>25</formula>
    </cfRule>
    <cfRule type="cellIs" dxfId="2637" priority="276" operator="between">
      <formula>15</formula>
      <formula>19.99</formula>
    </cfRule>
    <cfRule type="cellIs" dxfId="2636" priority="277" operator="between">
      <formula>10</formula>
      <formula>14.99</formula>
    </cfRule>
    <cfRule type="cellIs" dxfId="2635" priority="278" operator="between">
      <formula>5</formula>
      <formula>9.99</formula>
    </cfRule>
    <cfRule type="cellIs" dxfId="2634" priority="279" operator="between">
      <formula>0.001</formula>
      <formula>4.99</formula>
    </cfRule>
    <cfRule type="cellIs" dxfId="2633" priority="280" operator="equal">
      <formula>0</formula>
    </cfRule>
  </conditionalFormatting>
  <conditionalFormatting sqref="AB669">
    <cfRule type="cellIs" dxfId="2632" priority="274" operator="equal">
      <formula>0</formula>
    </cfRule>
  </conditionalFormatting>
  <conditionalFormatting sqref="AB675">
    <cfRule type="cellIs" dxfId="2631" priority="268" operator="between">
      <formula>20</formula>
      <formula>25</formula>
    </cfRule>
    <cfRule type="cellIs" dxfId="2630" priority="269" operator="between">
      <formula>15</formula>
      <formula>19.99</formula>
    </cfRule>
    <cfRule type="cellIs" dxfId="2629" priority="270" operator="between">
      <formula>10</formula>
      <formula>14.99</formula>
    </cfRule>
    <cfRule type="cellIs" dxfId="2628" priority="271" operator="between">
      <formula>5</formula>
      <formula>9.99</formula>
    </cfRule>
    <cfRule type="cellIs" dxfId="2627" priority="272" operator="between">
      <formula>0.001</formula>
      <formula>4.99</formula>
    </cfRule>
    <cfRule type="cellIs" dxfId="2626" priority="273" operator="equal">
      <formula>0</formula>
    </cfRule>
  </conditionalFormatting>
  <conditionalFormatting sqref="AB675">
    <cfRule type="cellIs" dxfId="2625" priority="267" operator="equal">
      <formula>0</formula>
    </cfRule>
  </conditionalFormatting>
  <conditionalFormatting sqref="AB681">
    <cfRule type="cellIs" dxfId="2624" priority="261" operator="between">
      <formula>20</formula>
      <formula>25</formula>
    </cfRule>
    <cfRule type="cellIs" dxfId="2623" priority="262" operator="between">
      <formula>15</formula>
      <formula>19.99</formula>
    </cfRule>
    <cfRule type="cellIs" dxfId="2622" priority="263" operator="between">
      <formula>10</formula>
      <formula>14.99</formula>
    </cfRule>
    <cfRule type="cellIs" dxfId="2621" priority="264" operator="between">
      <formula>5</formula>
      <formula>9.99</formula>
    </cfRule>
    <cfRule type="cellIs" dxfId="2620" priority="265" operator="between">
      <formula>0.001</formula>
      <formula>4.99</formula>
    </cfRule>
    <cfRule type="cellIs" dxfId="2619" priority="266" operator="equal">
      <formula>0</formula>
    </cfRule>
  </conditionalFormatting>
  <conditionalFormatting sqref="AB681">
    <cfRule type="cellIs" dxfId="2618" priority="260" operator="equal">
      <formula>0</formula>
    </cfRule>
  </conditionalFormatting>
  <conditionalFormatting sqref="AB687">
    <cfRule type="cellIs" dxfId="2617" priority="254" operator="between">
      <formula>20</formula>
      <formula>25</formula>
    </cfRule>
    <cfRule type="cellIs" dxfId="2616" priority="255" operator="between">
      <formula>15</formula>
      <formula>19.99</formula>
    </cfRule>
    <cfRule type="cellIs" dxfId="2615" priority="256" operator="between">
      <formula>10</formula>
      <formula>14.99</formula>
    </cfRule>
    <cfRule type="cellIs" dxfId="2614" priority="257" operator="between">
      <formula>5</formula>
      <formula>9.99</formula>
    </cfRule>
    <cfRule type="cellIs" dxfId="2613" priority="258" operator="between">
      <formula>0.001</formula>
      <formula>4.99</formula>
    </cfRule>
    <cfRule type="cellIs" dxfId="2612" priority="259" operator="equal">
      <formula>0</formula>
    </cfRule>
  </conditionalFormatting>
  <conditionalFormatting sqref="AB687">
    <cfRule type="cellIs" dxfId="2611" priority="253" operator="equal">
      <formula>0</formula>
    </cfRule>
  </conditionalFormatting>
  <conditionalFormatting sqref="AB693">
    <cfRule type="cellIs" dxfId="2610" priority="247" operator="between">
      <formula>20</formula>
      <formula>25</formula>
    </cfRule>
    <cfRule type="cellIs" dxfId="2609" priority="248" operator="between">
      <formula>15</formula>
      <formula>19.99</formula>
    </cfRule>
    <cfRule type="cellIs" dxfId="2608" priority="249" operator="between">
      <formula>10</formula>
      <formula>14.99</formula>
    </cfRule>
    <cfRule type="cellIs" dxfId="2607" priority="250" operator="between">
      <formula>5</formula>
      <formula>9.99</formula>
    </cfRule>
    <cfRule type="cellIs" dxfId="2606" priority="251" operator="between">
      <formula>0.001</formula>
      <formula>4.99</formula>
    </cfRule>
    <cfRule type="cellIs" dxfId="2605" priority="252" operator="equal">
      <formula>0</formula>
    </cfRule>
  </conditionalFormatting>
  <conditionalFormatting sqref="AB693">
    <cfRule type="cellIs" dxfId="2604" priority="246" operator="equal">
      <formula>0</formula>
    </cfRule>
  </conditionalFormatting>
  <conditionalFormatting sqref="AB827">
    <cfRule type="cellIs" dxfId="2603" priority="240" operator="between">
      <formula>20</formula>
      <formula>25</formula>
    </cfRule>
    <cfRule type="cellIs" dxfId="2602" priority="241" operator="between">
      <formula>15</formula>
      <formula>19.99</formula>
    </cfRule>
    <cfRule type="cellIs" dxfId="2601" priority="242" operator="between">
      <formula>10</formula>
      <formula>14.99</formula>
    </cfRule>
    <cfRule type="cellIs" dxfId="2600" priority="243" operator="between">
      <formula>5</formula>
      <formula>9.99</formula>
    </cfRule>
    <cfRule type="cellIs" dxfId="2599" priority="244" operator="between">
      <formula>0.001</formula>
      <formula>4.99</formula>
    </cfRule>
    <cfRule type="cellIs" dxfId="2598" priority="245" operator="equal">
      <formula>0</formula>
    </cfRule>
  </conditionalFormatting>
  <conditionalFormatting sqref="AB827">
    <cfRule type="cellIs" dxfId="2597" priority="239" operator="equal">
      <formula>0</formula>
    </cfRule>
  </conditionalFormatting>
  <conditionalFormatting sqref="AB833">
    <cfRule type="cellIs" dxfId="2596" priority="233" operator="between">
      <formula>20</formula>
      <formula>25</formula>
    </cfRule>
    <cfRule type="cellIs" dxfId="2595" priority="234" operator="between">
      <formula>15</formula>
      <formula>19.99</formula>
    </cfRule>
    <cfRule type="cellIs" dxfId="2594" priority="235" operator="between">
      <formula>10</formula>
      <formula>14.99</formula>
    </cfRule>
    <cfRule type="cellIs" dxfId="2593" priority="236" operator="between">
      <formula>5</formula>
      <formula>9.99</formula>
    </cfRule>
    <cfRule type="cellIs" dxfId="2592" priority="237" operator="between">
      <formula>0.001</formula>
      <formula>4.99</formula>
    </cfRule>
    <cfRule type="cellIs" dxfId="2591" priority="238" operator="equal">
      <formula>0</formula>
    </cfRule>
  </conditionalFormatting>
  <conditionalFormatting sqref="AB833">
    <cfRule type="cellIs" dxfId="2590" priority="232" operator="equal">
      <formula>0</formula>
    </cfRule>
  </conditionalFormatting>
  <conditionalFormatting sqref="AB839">
    <cfRule type="cellIs" dxfId="2589" priority="226" operator="between">
      <formula>20</formula>
      <formula>25</formula>
    </cfRule>
    <cfRule type="cellIs" dxfId="2588" priority="227" operator="between">
      <formula>15</formula>
      <formula>19.99</formula>
    </cfRule>
    <cfRule type="cellIs" dxfId="2587" priority="228" operator="between">
      <formula>10</formula>
      <formula>14.99</formula>
    </cfRule>
    <cfRule type="cellIs" dxfId="2586" priority="229" operator="between">
      <formula>5</formula>
      <formula>9.99</formula>
    </cfRule>
    <cfRule type="cellIs" dxfId="2585" priority="230" operator="between">
      <formula>0.001</formula>
      <formula>4.99</formula>
    </cfRule>
    <cfRule type="cellIs" dxfId="2584" priority="231" operator="equal">
      <formula>0</formula>
    </cfRule>
  </conditionalFormatting>
  <conditionalFormatting sqref="AB839">
    <cfRule type="cellIs" dxfId="2583" priority="225" operator="equal">
      <formula>0</formula>
    </cfRule>
  </conditionalFormatting>
  <conditionalFormatting sqref="AB845">
    <cfRule type="cellIs" dxfId="2582" priority="219" operator="between">
      <formula>20</formula>
      <formula>25</formula>
    </cfRule>
    <cfRule type="cellIs" dxfId="2581" priority="220" operator="between">
      <formula>15</formula>
      <formula>19.99</formula>
    </cfRule>
    <cfRule type="cellIs" dxfId="2580" priority="221" operator="between">
      <formula>10</formula>
      <formula>14.99</formula>
    </cfRule>
    <cfRule type="cellIs" dxfId="2579" priority="222" operator="between">
      <formula>5</formula>
      <formula>9.99</formula>
    </cfRule>
    <cfRule type="cellIs" dxfId="2578" priority="223" operator="between">
      <formula>0.001</formula>
      <formula>4.99</formula>
    </cfRule>
    <cfRule type="cellIs" dxfId="2577" priority="224" operator="equal">
      <formula>0</formula>
    </cfRule>
  </conditionalFormatting>
  <conditionalFormatting sqref="AB845">
    <cfRule type="cellIs" dxfId="2576" priority="218" operator="equal">
      <formula>0</formula>
    </cfRule>
  </conditionalFormatting>
  <conditionalFormatting sqref="AB851">
    <cfRule type="cellIs" dxfId="2575" priority="212" operator="between">
      <formula>20</formula>
      <formula>25</formula>
    </cfRule>
    <cfRule type="cellIs" dxfId="2574" priority="213" operator="between">
      <formula>15</formula>
      <formula>19.99</formula>
    </cfRule>
    <cfRule type="cellIs" dxfId="2573" priority="214" operator="between">
      <formula>10</formula>
      <formula>14.99</formula>
    </cfRule>
    <cfRule type="cellIs" dxfId="2572" priority="215" operator="between">
      <formula>5</formula>
      <formula>9.99</formula>
    </cfRule>
    <cfRule type="cellIs" dxfId="2571" priority="216" operator="between">
      <formula>0.001</formula>
      <formula>4.99</formula>
    </cfRule>
    <cfRule type="cellIs" dxfId="2570" priority="217" operator="equal">
      <formula>0</formula>
    </cfRule>
  </conditionalFormatting>
  <conditionalFormatting sqref="AB851">
    <cfRule type="cellIs" dxfId="2569" priority="211" operator="equal">
      <formula>0</formula>
    </cfRule>
  </conditionalFormatting>
  <conditionalFormatting sqref="AB869">
    <cfRule type="cellIs" dxfId="2568" priority="205" operator="between">
      <formula>20</formula>
      <formula>25</formula>
    </cfRule>
    <cfRule type="cellIs" dxfId="2567" priority="206" operator="between">
      <formula>15</formula>
      <formula>19.99</formula>
    </cfRule>
    <cfRule type="cellIs" dxfId="2566" priority="207" operator="between">
      <formula>10</formula>
      <formula>14.99</formula>
    </cfRule>
    <cfRule type="cellIs" dxfId="2565" priority="208" operator="between">
      <formula>5</formula>
      <formula>9.99</formula>
    </cfRule>
    <cfRule type="cellIs" dxfId="2564" priority="209" operator="between">
      <formula>0.001</formula>
      <formula>4.99</formula>
    </cfRule>
    <cfRule type="cellIs" dxfId="2563" priority="210" operator="equal">
      <formula>0</formula>
    </cfRule>
  </conditionalFormatting>
  <conditionalFormatting sqref="AB869">
    <cfRule type="cellIs" dxfId="2562" priority="204" operator="equal">
      <formula>0</formula>
    </cfRule>
  </conditionalFormatting>
  <conditionalFormatting sqref="AB875">
    <cfRule type="cellIs" dxfId="2561" priority="198" operator="between">
      <formula>20</formula>
      <formula>25</formula>
    </cfRule>
    <cfRule type="cellIs" dxfId="2560" priority="199" operator="between">
      <formula>15</formula>
      <formula>19.99</formula>
    </cfRule>
    <cfRule type="cellIs" dxfId="2559" priority="200" operator="between">
      <formula>10</formula>
      <formula>14.99</formula>
    </cfRule>
    <cfRule type="cellIs" dxfId="2558" priority="201" operator="between">
      <formula>5</formula>
      <formula>9.99</formula>
    </cfRule>
    <cfRule type="cellIs" dxfId="2557" priority="202" operator="between">
      <formula>0.001</formula>
      <formula>4.99</formula>
    </cfRule>
    <cfRule type="cellIs" dxfId="2556" priority="203" operator="equal">
      <formula>0</formula>
    </cfRule>
  </conditionalFormatting>
  <conditionalFormatting sqref="AB875">
    <cfRule type="cellIs" dxfId="2555" priority="197" operator="equal">
      <formula>0</formula>
    </cfRule>
  </conditionalFormatting>
  <conditionalFormatting sqref="AB881">
    <cfRule type="cellIs" dxfId="2554" priority="191" operator="between">
      <formula>20</formula>
      <formula>25</formula>
    </cfRule>
    <cfRule type="cellIs" dxfId="2553" priority="192" operator="between">
      <formula>15</formula>
      <formula>19.99</formula>
    </cfRule>
    <cfRule type="cellIs" dxfId="2552" priority="193" operator="between">
      <formula>10</formula>
      <formula>14.99</formula>
    </cfRule>
    <cfRule type="cellIs" dxfId="2551" priority="194" operator="between">
      <formula>5</formula>
      <formula>9.99</formula>
    </cfRule>
    <cfRule type="cellIs" dxfId="2550" priority="195" operator="between">
      <formula>0.001</formula>
      <formula>4.99</formula>
    </cfRule>
    <cfRule type="cellIs" dxfId="2549" priority="196" operator="equal">
      <formula>0</formula>
    </cfRule>
  </conditionalFormatting>
  <conditionalFormatting sqref="AB881">
    <cfRule type="cellIs" dxfId="2548" priority="190" operator="equal">
      <formula>0</formula>
    </cfRule>
  </conditionalFormatting>
  <conditionalFormatting sqref="AB887">
    <cfRule type="cellIs" dxfId="2547" priority="184" operator="between">
      <formula>20</formula>
      <formula>25</formula>
    </cfRule>
    <cfRule type="cellIs" dxfId="2546" priority="185" operator="between">
      <formula>15</formula>
      <formula>19.99</formula>
    </cfRule>
    <cfRule type="cellIs" dxfId="2545" priority="186" operator="between">
      <formula>10</formula>
      <formula>14.99</formula>
    </cfRule>
    <cfRule type="cellIs" dxfId="2544" priority="187" operator="between">
      <formula>5</formula>
      <formula>9.99</formula>
    </cfRule>
    <cfRule type="cellIs" dxfId="2543" priority="188" operator="between">
      <formula>0.001</formula>
      <formula>4.99</formula>
    </cfRule>
    <cfRule type="cellIs" dxfId="2542" priority="189" operator="equal">
      <formula>0</formula>
    </cfRule>
  </conditionalFormatting>
  <conditionalFormatting sqref="AB887">
    <cfRule type="cellIs" dxfId="2541" priority="183" operator="equal">
      <formula>0</formula>
    </cfRule>
  </conditionalFormatting>
  <conditionalFormatting sqref="AB893">
    <cfRule type="cellIs" dxfId="2540" priority="177" operator="between">
      <formula>20</formula>
      <formula>25</formula>
    </cfRule>
    <cfRule type="cellIs" dxfId="2539" priority="178" operator="between">
      <formula>15</formula>
      <formula>19.99</formula>
    </cfRule>
    <cfRule type="cellIs" dxfId="2538" priority="179" operator="between">
      <formula>10</formula>
      <formula>14.99</formula>
    </cfRule>
    <cfRule type="cellIs" dxfId="2537" priority="180" operator="between">
      <formula>5</formula>
      <formula>9.99</formula>
    </cfRule>
    <cfRule type="cellIs" dxfId="2536" priority="181" operator="between">
      <formula>0.001</formula>
      <formula>4.99</formula>
    </cfRule>
    <cfRule type="cellIs" dxfId="2535" priority="182" operator="equal">
      <formula>0</formula>
    </cfRule>
  </conditionalFormatting>
  <conditionalFormatting sqref="AB893">
    <cfRule type="cellIs" dxfId="2534" priority="176" operator="equal">
      <formula>0</formula>
    </cfRule>
  </conditionalFormatting>
  <conditionalFormatting sqref="AB899">
    <cfRule type="cellIs" dxfId="2533" priority="170" operator="between">
      <formula>20</formula>
      <formula>25</formula>
    </cfRule>
    <cfRule type="cellIs" dxfId="2532" priority="171" operator="between">
      <formula>15</formula>
      <formula>19.99</formula>
    </cfRule>
    <cfRule type="cellIs" dxfId="2531" priority="172" operator="between">
      <formula>10</formula>
      <formula>14.99</formula>
    </cfRule>
    <cfRule type="cellIs" dxfId="2530" priority="173" operator="between">
      <formula>5</formula>
      <formula>9.99</formula>
    </cfRule>
    <cfRule type="cellIs" dxfId="2529" priority="174" operator="between">
      <formula>0.001</formula>
      <formula>4.99</formula>
    </cfRule>
    <cfRule type="cellIs" dxfId="2528" priority="175" operator="equal">
      <formula>0</formula>
    </cfRule>
  </conditionalFormatting>
  <conditionalFormatting sqref="AB899">
    <cfRule type="cellIs" dxfId="2527" priority="169" operator="equal">
      <formula>0</formula>
    </cfRule>
  </conditionalFormatting>
  <conditionalFormatting sqref="AB905">
    <cfRule type="cellIs" dxfId="2526" priority="163" operator="between">
      <formula>20</formula>
      <formula>25</formula>
    </cfRule>
    <cfRule type="cellIs" dxfId="2525" priority="164" operator="between">
      <formula>15</formula>
      <formula>19.99</formula>
    </cfRule>
    <cfRule type="cellIs" dxfId="2524" priority="165" operator="between">
      <formula>10</formula>
      <formula>14.99</formula>
    </cfRule>
    <cfRule type="cellIs" dxfId="2523" priority="166" operator="between">
      <formula>5</formula>
      <formula>9.99</formula>
    </cfRule>
    <cfRule type="cellIs" dxfId="2522" priority="167" operator="between">
      <formula>0.001</formula>
      <formula>4.99</formula>
    </cfRule>
    <cfRule type="cellIs" dxfId="2521" priority="168" operator="equal">
      <formula>0</formula>
    </cfRule>
  </conditionalFormatting>
  <conditionalFormatting sqref="AB905">
    <cfRule type="cellIs" dxfId="2520" priority="162" operator="equal">
      <formula>0</formula>
    </cfRule>
  </conditionalFormatting>
  <conditionalFormatting sqref="AB911">
    <cfRule type="cellIs" dxfId="2519" priority="156" operator="between">
      <formula>20</formula>
      <formula>25</formula>
    </cfRule>
    <cfRule type="cellIs" dxfId="2518" priority="157" operator="between">
      <formula>15</formula>
      <formula>19.99</formula>
    </cfRule>
    <cfRule type="cellIs" dxfId="2517" priority="158" operator="between">
      <formula>10</formula>
      <formula>14.99</formula>
    </cfRule>
    <cfRule type="cellIs" dxfId="2516" priority="159" operator="between">
      <formula>5</formula>
      <formula>9.99</formula>
    </cfRule>
    <cfRule type="cellIs" dxfId="2515" priority="160" operator="between">
      <formula>0.001</formula>
      <formula>4.99</formula>
    </cfRule>
    <cfRule type="cellIs" dxfId="2514" priority="161" operator="equal">
      <formula>0</formula>
    </cfRule>
  </conditionalFormatting>
  <conditionalFormatting sqref="AB911">
    <cfRule type="cellIs" dxfId="2513" priority="155" operator="equal">
      <formula>0</formula>
    </cfRule>
  </conditionalFormatting>
  <conditionalFormatting sqref="AB917">
    <cfRule type="cellIs" dxfId="2512" priority="149" operator="between">
      <formula>20</formula>
      <formula>25</formula>
    </cfRule>
    <cfRule type="cellIs" dxfId="2511" priority="150" operator="between">
      <formula>15</formula>
      <formula>19.99</formula>
    </cfRule>
    <cfRule type="cellIs" dxfId="2510" priority="151" operator="between">
      <formula>10</formula>
      <formula>14.99</formula>
    </cfRule>
    <cfRule type="cellIs" dxfId="2509" priority="152" operator="between">
      <formula>5</formula>
      <formula>9.99</formula>
    </cfRule>
    <cfRule type="cellIs" dxfId="2508" priority="153" operator="between">
      <formula>0.001</formula>
      <formula>4.99</formula>
    </cfRule>
    <cfRule type="cellIs" dxfId="2507" priority="154" operator="equal">
      <formula>0</formula>
    </cfRule>
  </conditionalFormatting>
  <conditionalFormatting sqref="AB917">
    <cfRule type="cellIs" dxfId="2506" priority="148" operator="equal">
      <formula>0</formula>
    </cfRule>
  </conditionalFormatting>
  <conditionalFormatting sqref="AB923">
    <cfRule type="cellIs" dxfId="2505" priority="142" operator="between">
      <formula>20</formula>
      <formula>25</formula>
    </cfRule>
    <cfRule type="cellIs" dxfId="2504" priority="143" operator="between">
      <formula>15</formula>
      <formula>19.99</formula>
    </cfRule>
    <cfRule type="cellIs" dxfId="2503" priority="144" operator="between">
      <formula>10</formula>
      <formula>14.99</formula>
    </cfRule>
    <cfRule type="cellIs" dxfId="2502" priority="145" operator="between">
      <formula>5</formula>
      <formula>9.99</formula>
    </cfRule>
    <cfRule type="cellIs" dxfId="2501" priority="146" operator="between">
      <formula>0.001</formula>
      <formula>4.99</formula>
    </cfRule>
    <cfRule type="cellIs" dxfId="2500" priority="147" operator="equal">
      <formula>0</formula>
    </cfRule>
  </conditionalFormatting>
  <conditionalFormatting sqref="AB923">
    <cfRule type="cellIs" dxfId="2499" priority="141" operator="equal">
      <formula>0</formula>
    </cfRule>
  </conditionalFormatting>
  <conditionalFormatting sqref="AB58">
    <cfRule type="cellIs" dxfId="2498" priority="135" operator="between">
      <formula>20</formula>
      <formula>25</formula>
    </cfRule>
    <cfRule type="cellIs" dxfId="2497" priority="136" operator="between">
      <formula>15</formula>
      <formula>19.99</formula>
    </cfRule>
    <cfRule type="cellIs" dxfId="2496" priority="137" operator="between">
      <formula>10</formula>
      <formula>14.99</formula>
    </cfRule>
    <cfRule type="cellIs" dxfId="2495" priority="138" operator="between">
      <formula>5</formula>
      <formula>9.99</formula>
    </cfRule>
    <cfRule type="cellIs" dxfId="2494" priority="139" operator="between">
      <formula>0.001</formula>
      <formula>4.99</formula>
    </cfRule>
    <cfRule type="cellIs" dxfId="2493" priority="140" operator="equal">
      <formula>0</formula>
    </cfRule>
  </conditionalFormatting>
  <conditionalFormatting sqref="AB58">
    <cfRule type="cellIs" dxfId="2492" priority="134" operator="equal">
      <formula>0</formula>
    </cfRule>
  </conditionalFormatting>
  <conditionalFormatting sqref="AB748">
    <cfRule type="cellIs" dxfId="2491" priority="128" operator="between">
      <formula>20</formula>
      <formula>25</formula>
    </cfRule>
    <cfRule type="cellIs" dxfId="2490" priority="129" operator="between">
      <formula>15</formula>
      <formula>19.99</formula>
    </cfRule>
    <cfRule type="cellIs" dxfId="2489" priority="130" operator="between">
      <formula>10</formula>
      <formula>14.99</formula>
    </cfRule>
    <cfRule type="cellIs" dxfId="2488" priority="131" operator="between">
      <formula>5</formula>
      <formula>9.99</formula>
    </cfRule>
    <cfRule type="cellIs" dxfId="2487" priority="132" operator="between">
      <formula>0.001</formula>
      <formula>4.99</formula>
    </cfRule>
    <cfRule type="cellIs" dxfId="2486" priority="133" operator="equal">
      <formula>0</formula>
    </cfRule>
  </conditionalFormatting>
  <conditionalFormatting sqref="AB748">
    <cfRule type="cellIs" dxfId="2485" priority="127" operator="equal">
      <formula>0</formula>
    </cfRule>
  </conditionalFormatting>
  <conditionalFormatting sqref="AB173">
    <cfRule type="cellIs" dxfId="2484" priority="121" operator="between">
      <formula>20</formula>
      <formula>25</formula>
    </cfRule>
    <cfRule type="cellIs" dxfId="2483" priority="122" operator="between">
      <formula>15</formula>
      <formula>19.99</formula>
    </cfRule>
    <cfRule type="cellIs" dxfId="2482" priority="123" operator="between">
      <formula>10</formula>
      <formula>14.99</formula>
    </cfRule>
    <cfRule type="cellIs" dxfId="2481" priority="124" operator="between">
      <formula>5</formula>
      <formula>9.99</formula>
    </cfRule>
    <cfRule type="cellIs" dxfId="2480" priority="125" operator="between">
      <formula>0.001</formula>
      <formula>4.99</formula>
    </cfRule>
    <cfRule type="cellIs" dxfId="2479" priority="126" operator="equal">
      <formula>0</formula>
    </cfRule>
  </conditionalFormatting>
  <conditionalFormatting sqref="AB173">
    <cfRule type="cellIs" dxfId="2478" priority="120" operator="equal">
      <formula>0</formula>
    </cfRule>
  </conditionalFormatting>
  <conditionalFormatting sqref="AB288">
    <cfRule type="cellIs" dxfId="2477" priority="114" operator="between">
      <formula>20</formula>
      <formula>25</formula>
    </cfRule>
    <cfRule type="cellIs" dxfId="2476" priority="115" operator="between">
      <formula>15</formula>
      <formula>19.99</formula>
    </cfRule>
    <cfRule type="cellIs" dxfId="2475" priority="116" operator="between">
      <formula>10</formula>
      <formula>14.99</formula>
    </cfRule>
    <cfRule type="cellIs" dxfId="2474" priority="117" operator="between">
      <formula>5</formula>
      <formula>9.99</formula>
    </cfRule>
    <cfRule type="cellIs" dxfId="2473" priority="118" operator="between">
      <formula>0.001</formula>
      <formula>4.99</formula>
    </cfRule>
    <cfRule type="cellIs" dxfId="2472" priority="119" operator="equal">
      <formula>0</formula>
    </cfRule>
  </conditionalFormatting>
  <conditionalFormatting sqref="AB288">
    <cfRule type="cellIs" dxfId="2471" priority="113" operator="equal">
      <formula>0</formula>
    </cfRule>
  </conditionalFormatting>
  <conditionalFormatting sqref="AB403">
    <cfRule type="cellIs" dxfId="2470" priority="107" operator="between">
      <formula>20</formula>
      <formula>25</formula>
    </cfRule>
    <cfRule type="cellIs" dxfId="2469" priority="108" operator="between">
      <formula>15</formula>
      <formula>19.99</formula>
    </cfRule>
    <cfRule type="cellIs" dxfId="2468" priority="109" operator="between">
      <formula>10</formula>
      <formula>14.99</formula>
    </cfRule>
    <cfRule type="cellIs" dxfId="2467" priority="110" operator="between">
      <formula>5</formula>
      <formula>9.99</formula>
    </cfRule>
    <cfRule type="cellIs" dxfId="2466" priority="111" operator="between">
      <formula>0.001</formula>
      <formula>4.99</formula>
    </cfRule>
    <cfRule type="cellIs" dxfId="2465" priority="112" operator="equal">
      <formula>0</formula>
    </cfRule>
  </conditionalFormatting>
  <conditionalFormatting sqref="AB403">
    <cfRule type="cellIs" dxfId="2464" priority="106" operator="equal">
      <formula>0</formula>
    </cfRule>
  </conditionalFormatting>
  <conditionalFormatting sqref="AB518">
    <cfRule type="cellIs" dxfId="2463" priority="100" operator="between">
      <formula>20</formula>
      <formula>25</formula>
    </cfRule>
    <cfRule type="cellIs" dxfId="2462" priority="101" operator="between">
      <formula>15</formula>
      <formula>19.99</formula>
    </cfRule>
    <cfRule type="cellIs" dxfId="2461" priority="102" operator="between">
      <formula>10</formula>
      <formula>14.99</formula>
    </cfRule>
    <cfRule type="cellIs" dxfId="2460" priority="103" operator="between">
      <formula>5</formula>
      <formula>9.99</formula>
    </cfRule>
    <cfRule type="cellIs" dxfId="2459" priority="104" operator="between">
      <formula>0.001</formula>
      <formula>4.99</formula>
    </cfRule>
    <cfRule type="cellIs" dxfId="2458" priority="105" operator="equal">
      <formula>0</formula>
    </cfRule>
  </conditionalFormatting>
  <conditionalFormatting sqref="AB518">
    <cfRule type="cellIs" dxfId="2457" priority="99" operator="equal">
      <formula>0</formula>
    </cfRule>
  </conditionalFormatting>
  <conditionalFormatting sqref="AB633">
    <cfRule type="cellIs" dxfId="2456" priority="93" operator="between">
      <formula>20</formula>
      <formula>25</formula>
    </cfRule>
    <cfRule type="cellIs" dxfId="2455" priority="94" operator="between">
      <formula>15</formula>
      <formula>19.99</formula>
    </cfRule>
    <cfRule type="cellIs" dxfId="2454" priority="95" operator="between">
      <formula>10</formula>
      <formula>14.99</formula>
    </cfRule>
    <cfRule type="cellIs" dxfId="2453" priority="96" operator="between">
      <formula>5</formula>
      <formula>9.99</formula>
    </cfRule>
    <cfRule type="cellIs" dxfId="2452" priority="97" operator="between">
      <formula>0.001</formula>
      <formula>4.99</formula>
    </cfRule>
    <cfRule type="cellIs" dxfId="2451" priority="98" operator="equal">
      <formula>0</formula>
    </cfRule>
  </conditionalFormatting>
  <conditionalFormatting sqref="AB633">
    <cfRule type="cellIs" dxfId="2450" priority="92" operator="equal">
      <formula>0</formula>
    </cfRule>
  </conditionalFormatting>
  <conditionalFormatting sqref="AB863">
    <cfRule type="cellIs" dxfId="2449" priority="86" operator="between">
      <formula>20</formula>
      <formula>25</formula>
    </cfRule>
    <cfRule type="cellIs" dxfId="2448" priority="87" operator="between">
      <formula>15</formula>
      <formula>19.99</formula>
    </cfRule>
    <cfRule type="cellIs" dxfId="2447" priority="88" operator="between">
      <formula>10</formula>
      <formula>14.99</formula>
    </cfRule>
    <cfRule type="cellIs" dxfId="2446" priority="89" operator="between">
      <formula>5</formula>
      <formula>9.99</formula>
    </cfRule>
    <cfRule type="cellIs" dxfId="2445" priority="90" operator="between">
      <formula>0.001</formula>
      <formula>4.99</formula>
    </cfRule>
    <cfRule type="cellIs" dxfId="2444" priority="91" operator="equal">
      <formula>0</formula>
    </cfRule>
  </conditionalFormatting>
  <conditionalFormatting sqref="AB863">
    <cfRule type="cellIs" dxfId="2443" priority="85" operator="equal">
      <formula>0</formula>
    </cfRule>
  </conditionalFormatting>
  <conditionalFormatting sqref="AB978">
    <cfRule type="cellIs" dxfId="2442" priority="79" operator="between">
      <formula>20</formula>
      <formula>25</formula>
    </cfRule>
    <cfRule type="cellIs" dxfId="2441" priority="80" operator="between">
      <formula>15</formula>
      <formula>19.99</formula>
    </cfRule>
    <cfRule type="cellIs" dxfId="2440" priority="81" operator="between">
      <formula>10</formula>
      <formula>14.99</formula>
    </cfRule>
    <cfRule type="cellIs" dxfId="2439" priority="82" operator="between">
      <formula>5</formula>
      <formula>9.99</formula>
    </cfRule>
    <cfRule type="cellIs" dxfId="2438" priority="83" operator="between">
      <formula>0.001</formula>
      <formula>4.99</formula>
    </cfRule>
    <cfRule type="cellIs" dxfId="2437" priority="84" operator="equal">
      <formula>0</formula>
    </cfRule>
  </conditionalFormatting>
  <conditionalFormatting sqref="AB978">
    <cfRule type="cellIs" dxfId="2436" priority="78" operator="equal">
      <formula>0</formula>
    </cfRule>
  </conditionalFormatting>
  <conditionalFormatting sqref="AB1093">
    <cfRule type="cellIs" dxfId="2435" priority="72" operator="between">
      <formula>20</formula>
      <formula>25</formula>
    </cfRule>
    <cfRule type="cellIs" dxfId="2434" priority="73" operator="between">
      <formula>15</formula>
      <formula>19.99</formula>
    </cfRule>
    <cfRule type="cellIs" dxfId="2433" priority="74" operator="between">
      <formula>10</formula>
      <formula>14.99</formula>
    </cfRule>
    <cfRule type="cellIs" dxfId="2432" priority="75" operator="between">
      <formula>5</formula>
      <formula>9.99</formula>
    </cfRule>
    <cfRule type="cellIs" dxfId="2431" priority="76" operator="between">
      <formula>0.001</formula>
      <formula>4.99</formula>
    </cfRule>
    <cfRule type="cellIs" dxfId="2430" priority="77" operator="equal">
      <formula>0</formula>
    </cfRule>
  </conditionalFormatting>
  <conditionalFormatting sqref="AB1093">
    <cfRule type="cellIs" dxfId="2429" priority="71" operator="equal">
      <formula>0</formula>
    </cfRule>
  </conditionalFormatting>
  <conditionalFormatting sqref="AB52">
    <cfRule type="cellIs" dxfId="2428" priority="65" operator="between">
      <formula>20</formula>
      <formula>25</formula>
    </cfRule>
    <cfRule type="cellIs" dxfId="2427" priority="66" operator="between">
      <formula>15</formula>
      <formula>19.99</formula>
    </cfRule>
    <cfRule type="cellIs" dxfId="2426" priority="67" operator="between">
      <formula>10</formula>
      <formula>14.99</formula>
    </cfRule>
    <cfRule type="cellIs" dxfId="2425" priority="68" operator="between">
      <formula>5</formula>
      <formula>9.99</formula>
    </cfRule>
    <cfRule type="cellIs" dxfId="2424" priority="69" operator="between">
      <formula>0.001</formula>
      <formula>4.99</formula>
    </cfRule>
    <cfRule type="cellIs" dxfId="2423" priority="70" operator="equal">
      <formula>0</formula>
    </cfRule>
  </conditionalFormatting>
  <conditionalFormatting sqref="AB52">
    <cfRule type="cellIs" dxfId="2422" priority="64" operator="equal">
      <formula>0</formula>
    </cfRule>
  </conditionalFormatting>
  <conditionalFormatting sqref="AB742">
    <cfRule type="cellIs" dxfId="2421" priority="58" operator="between">
      <formula>20</formula>
      <formula>25</formula>
    </cfRule>
    <cfRule type="cellIs" dxfId="2420" priority="59" operator="between">
      <formula>15</formula>
      <formula>19.99</formula>
    </cfRule>
    <cfRule type="cellIs" dxfId="2419" priority="60" operator="between">
      <formula>10</formula>
      <formula>14.99</formula>
    </cfRule>
    <cfRule type="cellIs" dxfId="2418" priority="61" operator="between">
      <formula>5</formula>
      <formula>9.99</formula>
    </cfRule>
    <cfRule type="cellIs" dxfId="2417" priority="62" operator="between">
      <formula>0.001</formula>
      <formula>4.99</formula>
    </cfRule>
    <cfRule type="cellIs" dxfId="2416" priority="63" operator="equal">
      <formula>0</formula>
    </cfRule>
  </conditionalFormatting>
  <conditionalFormatting sqref="AB742">
    <cfRule type="cellIs" dxfId="2415" priority="57" operator="equal">
      <formula>0</formula>
    </cfRule>
  </conditionalFormatting>
  <conditionalFormatting sqref="AB167">
    <cfRule type="cellIs" dxfId="2414" priority="51" operator="between">
      <formula>20</formula>
      <formula>25</formula>
    </cfRule>
    <cfRule type="cellIs" dxfId="2413" priority="52" operator="between">
      <formula>15</formula>
      <formula>19.99</formula>
    </cfRule>
    <cfRule type="cellIs" dxfId="2412" priority="53" operator="between">
      <formula>10</formula>
      <formula>14.99</formula>
    </cfRule>
    <cfRule type="cellIs" dxfId="2411" priority="54" operator="between">
      <formula>5</formula>
      <formula>9.99</formula>
    </cfRule>
    <cfRule type="cellIs" dxfId="2410" priority="55" operator="between">
      <formula>0.001</formula>
      <formula>4.99</formula>
    </cfRule>
    <cfRule type="cellIs" dxfId="2409" priority="56" operator="equal">
      <formula>0</formula>
    </cfRule>
  </conditionalFormatting>
  <conditionalFormatting sqref="AB167">
    <cfRule type="cellIs" dxfId="2408" priority="50" operator="equal">
      <formula>0</formula>
    </cfRule>
  </conditionalFormatting>
  <conditionalFormatting sqref="AB282">
    <cfRule type="cellIs" dxfId="2407" priority="44" operator="between">
      <formula>20</formula>
      <formula>25</formula>
    </cfRule>
    <cfRule type="cellIs" dxfId="2406" priority="45" operator="between">
      <formula>15</formula>
      <formula>19.99</formula>
    </cfRule>
    <cfRule type="cellIs" dxfId="2405" priority="46" operator="between">
      <formula>10</formula>
      <formula>14.99</formula>
    </cfRule>
    <cfRule type="cellIs" dxfId="2404" priority="47" operator="between">
      <formula>5</formula>
      <formula>9.99</formula>
    </cfRule>
    <cfRule type="cellIs" dxfId="2403" priority="48" operator="between">
      <formula>0.001</formula>
      <formula>4.99</formula>
    </cfRule>
    <cfRule type="cellIs" dxfId="2402" priority="49" operator="equal">
      <formula>0</formula>
    </cfRule>
  </conditionalFormatting>
  <conditionalFormatting sqref="AB282">
    <cfRule type="cellIs" dxfId="2401" priority="43" operator="equal">
      <formula>0</formula>
    </cfRule>
  </conditionalFormatting>
  <conditionalFormatting sqref="AB397">
    <cfRule type="cellIs" dxfId="2400" priority="37" operator="between">
      <formula>20</formula>
      <formula>25</formula>
    </cfRule>
    <cfRule type="cellIs" dxfId="2399" priority="38" operator="between">
      <formula>15</formula>
      <formula>19.99</formula>
    </cfRule>
    <cfRule type="cellIs" dxfId="2398" priority="39" operator="between">
      <formula>10</formula>
      <formula>14.99</formula>
    </cfRule>
    <cfRule type="cellIs" dxfId="2397" priority="40" operator="between">
      <formula>5</formula>
      <formula>9.99</formula>
    </cfRule>
    <cfRule type="cellIs" dxfId="2396" priority="41" operator="between">
      <formula>0.001</formula>
      <formula>4.99</formula>
    </cfRule>
    <cfRule type="cellIs" dxfId="2395" priority="42" operator="equal">
      <formula>0</formula>
    </cfRule>
  </conditionalFormatting>
  <conditionalFormatting sqref="AB397">
    <cfRule type="cellIs" dxfId="2394" priority="36" operator="equal">
      <formula>0</formula>
    </cfRule>
  </conditionalFormatting>
  <conditionalFormatting sqref="AB512">
    <cfRule type="cellIs" dxfId="2393" priority="30" operator="between">
      <formula>20</formula>
      <formula>25</formula>
    </cfRule>
    <cfRule type="cellIs" dxfId="2392" priority="31" operator="between">
      <formula>15</formula>
      <formula>19.99</formula>
    </cfRule>
    <cfRule type="cellIs" dxfId="2391" priority="32" operator="between">
      <formula>10</formula>
      <formula>14.99</formula>
    </cfRule>
    <cfRule type="cellIs" dxfId="2390" priority="33" operator="between">
      <formula>5</formula>
      <formula>9.99</formula>
    </cfRule>
    <cfRule type="cellIs" dxfId="2389" priority="34" operator="between">
      <formula>0.001</formula>
      <formula>4.99</formula>
    </cfRule>
    <cfRule type="cellIs" dxfId="2388" priority="35" operator="equal">
      <formula>0</formula>
    </cfRule>
  </conditionalFormatting>
  <conditionalFormatting sqref="AB512">
    <cfRule type="cellIs" dxfId="2387" priority="29" operator="equal">
      <formula>0</formula>
    </cfRule>
  </conditionalFormatting>
  <conditionalFormatting sqref="AB627">
    <cfRule type="cellIs" dxfId="2386" priority="23" operator="between">
      <formula>20</formula>
      <formula>25</formula>
    </cfRule>
    <cfRule type="cellIs" dxfId="2385" priority="24" operator="between">
      <formula>15</formula>
      <formula>19.99</formula>
    </cfRule>
    <cfRule type="cellIs" dxfId="2384" priority="25" operator="between">
      <formula>10</formula>
      <formula>14.99</formula>
    </cfRule>
    <cfRule type="cellIs" dxfId="2383" priority="26" operator="between">
      <formula>5</formula>
      <formula>9.99</formula>
    </cfRule>
    <cfRule type="cellIs" dxfId="2382" priority="27" operator="between">
      <formula>0.001</formula>
      <formula>4.99</formula>
    </cfRule>
    <cfRule type="cellIs" dxfId="2381" priority="28" operator="equal">
      <formula>0</formula>
    </cfRule>
  </conditionalFormatting>
  <conditionalFormatting sqref="AB627">
    <cfRule type="cellIs" dxfId="2380" priority="22" operator="equal">
      <formula>0</formula>
    </cfRule>
  </conditionalFormatting>
  <conditionalFormatting sqref="AB857">
    <cfRule type="cellIs" dxfId="2379" priority="16" operator="between">
      <formula>20</formula>
      <formula>25</formula>
    </cfRule>
    <cfRule type="cellIs" dxfId="2378" priority="17" operator="between">
      <formula>15</formula>
      <formula>19.99</formula>
    </cfRule>
    <cfRule type="cellIs" dxfId="2377" priority="18" operator="between">
      <formula>10</formula>
      <formula>14.99</formula>
    </cfRule>
    <cfRule type="cellIs" dxfId="2376" priority="19" operator="between">
      <formula>5</formula>
      <formula>9.99</formula>
    </cfRule>
    <cfRule type="cellIs" dxfId="2375" priority="20" operator="between">
      <formula>0.001</formula>
      <formula>4.99</formula>
    </cfRule>
    <cfRule type="cellIs" dxfId="2374" priority="21" operator="equal">
      <formula>0</formula>
    </cfRule>
  </conditionalFormatting>
  <conditionalFormatting sqref="AB857">
    <cfRule type="cellIs" dxfId="2373" priority="15" operator="equal">
      <formula>0</formula>
    </cfRule>
  </conditionalFormatting>
  <conditionalFormatting sqref="AB972">
    <cfRule type="cellIs" dxfId="2372" priority="9" operator="between">
      <formula>20</formula>
      <formula>25</formula>
    </cfRule>
    <cfRule type="cellIs" dxfId="2371" priority="10" operator="between">
      <formula>15</formula>
      <formula>19.99</formula>
    </cfRule>
    <cfRule type="cellIs" dxfId="2370" priority="11" operator="between">
      <formula>10</formula>
      <formula>14.99</formula>
    </cfRule>
    <cfRule type="cellIs" dxfId="2369" priority="12" operator="between">
      <formula>5</formula>
      <formula>9.99</formula>
    </cfRule>
    <cfRule type="cellIs" dxfId="2368" priority="13" operator="between">
      <formula>0.001</formula>
      <formula>4.99</formula>
    </cfRule>
    <cfRule type="cellIs" dxfId="2367" priority="14" operator="equal">
      <formula>0</formula>
    </cfRule>
  </conditionalFormatting>
  <conditionalFormatting sqref="AB972">
    <cfRule type="cellIs" dxfId="2366" priority="8" operator="equal">
      <formula>0</formula>
    </cfRule>
  </conditionalFormatting>
  <conditionalFormatting sqref="AB1087">
    <cfRule type="cellIs" dxfId="2365" priority="2" operator="between">
      <formula>20</formula>
      <formula>25</formula>
    </cfRule>
    <cfRule type="cellIs" dxfId="2364" priority="3" operator="between">
      <formula>15</formula>
      <formula>19.99</formula>
    </cfRule>
    <cfRule type="cellIs" dxfId="2363" priority="4" operator="between">
      <formula>10</formula>
      <formula>14.99</formula>
    </cfRule>
    <cfRule type="cellIs" dxfId="2362" priority="5" operator="between">
      <formula>5</formula>
      <formula>9.99</formula>
    </cfRule>
    <cfRule type="cellIs" dxfId="2361" priority="6" operator="between">
      <formula>0.001</formula>
      <formula>4.99</formula>
    </cfRule>
    <cfRule type="cellIs" dxfId="2360" priority="7" operator="equal">
      <formula>0</formula>
    </cfRule>
  </conditionalFormatting>
  <conditionalFormatting sqref="AB1087">
    <cfRule type="cellIs" dxfId="2359" priority="1" operator="equal">
      <formula>0</formula>
    </cfRule>
  </conditionalFormatting>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BD931-DF0C-40CF-916D-C2A120059015}">
  <dimension ref="A1:AB503"/>
  <sheetViews>
    <sheetView topLeftCell="F457" zoomScaleNormal="100" workbookViewId="0">
      <selection activeCell="AE446" sqref="AE446"/>
    </sheetView>
  </sheetViews>
  <sheetFormatPr defaultColWidth="8.88671875" defaultRowHeight="14.4"/>
  <cols>
    <col min="1" max="2" width="13.6640625" style="137" customWidth="1"/>
    <col min="3" max="16384" width="8.88671875" style="137"/>
  </cols>
  <sheetData>
    <row r="1" spans="1:28" ht="15.75" customHeight="1">
      <c r="A1" s="557" t="s">
        <v>91</v>
      </c>
      <c r="B1" s="558"/>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9"/>
    </row>
    <row r="2" spans="1:28" ht="15.75" customHeight="1">
      <c r="A2" s="560"/>
      <c r="B2" s="561"/>
      <c r="C2" s="561"/>
      <c r="D2" s="561"/>
      <c r="E2" s="561"/>
      <c r="F2" s="561"/>
      <c r="G2" s="561"/>
      <c r="H2" s="561"/>
      <c r="I2" s="561"/>
      <c r="J2" s="561"/>
      <c r="K2" s="561"/>
      <c r="L2" s="561"/>
      <c r="M2" s="561"/>
      <c r="N2" s="561"/>
      <c r="O2" s="561"/>
      <c r="P2" s="561"/>
      <c r="Q2" s="561"/>
      <c r="R2" s="561"/>
      <c r="S2" s="561"/>
      <c r="T2" s="561"/>
      <c r="U2" s="561"/>
      <c r="V2" s="561"/>
      <c r="W2" s="561"/>
      <c r="X2" s="561"/>
      <c r="Y2" s="561"/>
      <c r="Z2" s="561"/>
      <c r="AA2" s="561"/>
      <c r="AB2" s="562"/>
    </row>
    <row r="3" spans="1:28" ht="15.75" customHeight="1" thickBot="1">
      <c r="A3" s="563"/>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5"/>
    </row>
    <row r="4" spans="1:28" ht="22.5" customHeight="1" thickBot="1">
      <c r="A4" s="566" t="s">
        <v>44</v>
      </c>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567"/>
    </row>
    <row r="5" spans="1:28" s="160" customFormat="1" ht="22.5" customHeight="1">
      <c r="A5" s="138" t="s">
        <v>139</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row>
    <row r="6" spans="1:28">
      <c r="A6" s="568" t="s">
        <v>137</v>
      </c>
      <c r="B6" s="568"/>
      <c r="C6" s="568"/>
      <c r="D6" s="568"/>
      <c r="E6" s="568"/>
      <c r="F6" s="568"/>
      <c r="G6" s="568"/>
      <c r="H6" s="568"/>
      <c r="I6" s="568"/>
      <c r="J6" s="568"/>
      <c r="K6" s="568"/>
      <c r="L6" s="568"/>
      <c r="M6" s="568"/>
      <c r="N6" s="568"/>
      <c r="O6" s="568"/>
      <c r="P6" s="568"/>
      <c r="Q6" s="568"/>
      <c r="R6" s="568"/>
      <c r="S6" s="568"/>
      <c r="T6" s="568"/>
      <c r="U6" s="568"/>
      <c r="V6" s="568"/>
      <c r="W6" s="568"/>
      <c r="X6" s="568"/>
      <c r="Y6" s="568"/>
      <c r="Z6" s="568"/>
      <c r="AA6" s="568"/>
      <c r="AB6" s="568"/>
    </row>
    <row r="7" spans="1:28">
      <c r="A7" s="568"/>
      <c r="B7" s="568"/>
      <c r="C7" s="568"/>
      <c r="D7" s="568"/>
      <c r="E7" s="568"/>
      <c r="F7" s="568"/>
      <c r="G7" s="568"/>
      <c r="H7" s="568"/>
      <c r="I7" s="568"/>
      <c r="J7" s="568"/>
      <c r="K7" s="568"/>
      <c r="L7" s="568"/>
      <c r="M7" s="568"/>
      <c r="N7" s="568"/>
      <c r="O7" s="568"/>
      <c r="P7" s="568"/>
      <c r="Q7" s="568"/>
      <c r="R7" s="568"/>
      <c r="S7" s="568"/>
      <c r="T7" s="568"/>
      <c r="U7" s="568"/>
      <c r="V7" s="568"/>
      <c r="W7" s="568"/>
      <c r="X7" s="568"/>
      <c r="Y7" s="568"/>
      <c r="Z7" s="568"/>
      <c r="AA7" s="568"/>
      <c r="AB7" s="568"/>
    </row>
    <row r="9" spans="1:28" ht="31.8" thickBot="1">
      <c r="A9" s="546" t="str">
        <f>T(Definitions!D19)</f>
        <v>Armed Assault/Active Shooter</v>
      </c>
      <c r="B9" s="546"/>
      <c r="C9" s="546"/>
      <c r="D9" s="546"/>
      <c r="E9" s="546"/>
      <c r="F9" s="546"/>
      <c r="G9" s="546"/>
      <c r="H9" s="546"/>
      <c r="I9" s="546"/>
      <c r="J9" s="546"/>
      <c r="K9" s="546"/>
      <c r="L9" s="546"/>
      <c r="M9" s="546"/>
      <c r="N9" s="546"/>
      <c r="O9" s="546"/>
      <c r="P9" s="546"/>
      <c r="Q9" s="546"/>
      <c r="R9" s="546"/>
      <c r="S9" s="546"/>
      <c r="T9" s="546"/>
      <c r="U9" s="546"/>
      <c r="V9" s="546"/>
      <c r="W9" s="546"/>
      <c r="X9" s="546"/>
      <c r="Y9" s="546"/>
      <c r="Z9" s="546"/>
      <c r="AA9" s="546"/>
      <c r="AB9" s="546"/>
    </row>
    <row r="10" spans="1:28" s="140" customFormat="1" ht="15.75" customHeight="1">
      <c r="A10" s="502" t="str">
        <f>T(A9)</f>
        <v>Armed Assault/Active Shooter</v>
      </c>
      <c r="B10" s="503"/>
      <c r="C10" s="503"/>
      <c r="D10" s="504"/>
      <c r="E10" s="553" t="s">
        <v>45</v>
      </c>
      <c r="F10" s="554"/>
      <c r="G10" s="508" t="s">
        <v>3</v>
      </c>
      <c r="H10" s="512"/>
      <c r="I10" s="509"/>
      <c r="J10" s="514" t="s">
        <v>15</v>
      </c>
      <c r="K10" s="515"/>
      <c r="L10" s="515"/>
      <c r="M10" s="515"/>
      <c r="N10" s="515"/>
      <c r="O10" s="515"/>
      <c r="P10" s="515"/>
      <c r="Q10" s="515"/>
      <c r="R10" s="516"/>
      <c r="S10" s="514" t="s">
        <v>7</v>
      </c>
      <c r="T10" s="515"/>
      <c r="U10" s="515"/>
      <c r="V10" s="515"/>
      <c r="W10" s="515"/>
      <c r="X10" s="515"/>
      <c r="Y10" s="515"/>
      <c r="Z10" s="515"/>
      <c r="AA10" s="573"/>
      <c r="AB10" s="517">
        <f>SUM(((((J14+S14)/2)*G14)*E14))</f>
        <v>0</v>
      </c>
    </row>
    <row r="11" spans="1:28" s="140" customFormat="1" ht="15.75" customHeight="1">
      <c r="A11" s="505"/>
      <c r="B11" s="506"/>
      <c r="C11" s="506"/>
      <c r="D11" s="507"/>
      <c r="E11" s="555"/>
      <c r="F11" s="556"/>
      <c r="G11" s="510"/>
      <c r="H11" s="513"/>
      <c r="I11" s="511"/>
      <c r="J11" s="520" t="s">
        <v>16</v>
      </c>
      <c r="K11" s="521"/>
      <c r="L11" s="522"/>
      <c r="M11" s="520" t="s">
        <v>17</v>
      </c>
      <c r="N11" s="521"/>
      <c r="O11" s="522"/>
      <c r="P11" s="520" t="s">
        <v>18</v>
      </c>
      <c r="Q11" s="521"/>
      <c r="R11" s="522"/>
      <c r="S11" s="520" t="s">
        <v>8</v>
      </c>
      <c r="T11" s="521"/>
      <c r="U11" s="522"/>
      <c r="V11" s="520" t="s">
        <v>13</v>
      </c>
      <c r="W11" s="521"/>
      <c r="X11" s="522"/>
      <c r="Y11" s="520" t="s">
        <v>149</v>
      </c>
      <c r="Z11" s="521"/>
      <c r="AA11" s="572"/>
      <c r="AB11" s="518"/>
    </row>
    <row r="12" spans="1:28" s="140" customFormat="1" ht="15.75" customHeight="1">
      <c r="A12" s="523" t="str">
        <f>T('Critical-Representative Assets'!B81)</f>
        <v>Headquarters Building</v>
      </c>
      <c r="B12" s="524"/>
      <c r="C12" s="141" t="str">
        <f>T('Critical-Representative Assets'!C81)</f>
        <v>BUS</v>
      </c>
      <c r="D12" s="144">
        <f>SUM('Critical-Representative Assets'!D81)</f>
        <v>1</v>
      </c>
      <c r="E12" s="525">
        <v>1</v>
      </c>
      <c r="F12" s="526"/>
      <c r="G12" s="525">
        <f>SUM('Critical-Representative Assets'!F81)</f>
        <v>0</v>
      </c>
      <c r="H12" s="529"/>
      <c r="I12" s="526"/>
      <c r="J12" s="531">
        <v>0</v>
      </c>
      <c r="K12" s="532"/>
      <c r="L12" s="533"/>
      <c r="M12" s="531">
        <v>0</v>
      </c>
      <c r="N12" s="532"/>
      <c r="O12" s="533"/>
      <c r="P12" s="531">
        <v>0</v>
      </c>
      <c r="Q12" s="532"/>
      <c r="R12" s="533"/>
      <c r="S12" s="531">
        <v>0</v>
      </c>
      <c r="T12" s="532"/>
      <c r="U12" s="533"/>
      <c r="V12" s="531">
        <v>0</v>
      </c>
      <c r="W12" s="532"/>
      <c r="X12" s="533"/>
      <c r="Y12" s="531">
        <v>0</v>
      </c>
      <c r="Z12" s="532"/>
      <c r="AA12" s="533"/>
      <c r="AB12" s="518"/>
    </row>
    <row r="13" spans="1:28" s="140" customFormat="1" ht="15.75" customHeight="1">
      <c r="A13" s="537" t="str">
        <f>T('Critical-Representative Assets'!E81)</f>
        <v/>
      </c>
      <c r="B13" s="538"/>
      <c r="C13" s="538"/>
      <c r="D13" s="539"/>
      <c r="E13" s="527"/>
      <c r="F13" s="528"/>
      <c r="G13" s="527"/>
      <c r="H13" s="530"/>
      <c r="I13" s="528"/>
      <c r="J13" s="534"/>
      <c r="K13" s="535"/>
      <c r="L13" s="536"/>
      <c r="M13" s="534"/>
      <c r="N13" s="535"/>
      <c r="O13" s="536"/>
      <c r="P13" s="534"/>
      <c r="Q13" s="535"/>
      <c r="R13" s="536"/>
      <c r="S13" s="534"/>
      <c r="T13" s="535"/>
      <c r="U13" s="536"/>
      <c r="V13" s="534"/>
      <c r="W13" s="535"/>
      <c r="X13" s="536"/>
      <c r="Y13" s="534"/>
      <c r="Z13" s="535"/>
      <c r="AA13" s="536"/>
      <c r="AB13" s="518"/>
    </row>
    <row r="14" spans="1:28" s="140" customFormat="1" ht="15.75" customHeight="1" thickBot="1">
      <c r="A14" s="540"/>
      <c r="B14" s="541"/>
      <c r="C14" s="541"/>
      <c r="D14" s="542"/>
      <c r="E14" s="543">
        <f>SUM(E12)</f>
        <v>1</v>
      </c>
      <c r="F14" s="544"/>
      <c r="G14" s="545">
        <f>SUM(G12)</f>
        <v>0</v>
      </c>
      <c r="H14" s="543"/>
      <c r="I14" s="544"/>
      <c r="J14" s="545">
        <f>SUM((J12+M12+P12)/3)</f>
        <v>0</v>
      </c>
      <c r="K14" s="543"/>
      <c r="L14" s="543"/>
      <c r="M14" s="543"/>
      <c r="N14" s="543"/>
      <c r="O14" s="543"/>
      <c r="P14" s="543"/>
      <c r="Q14" s="543"/>
      <c r="R14" s="544"/>
      <c r="S14" s="545">
        <f>SUM(((S12*3)+V12+Y12)/5)</f>
        <v>0</v>
      </c>
      <c r="T14" s="543"/>
      <c r="U14" s="543"/>
      <c r="V14" s="543"/>
      <c r="W14" s="543"/>
      <c r="X14" s="543"/>
      <c r="Y14" s="543"/>
      <c r="Z14" s="543"/>
      <c r="AA14" s="574"/>
      <c r="AB14" s="519"/>
    </row>
    <row r="15" spans="1:28" s="140" customFormat="1" ht="15.75" customHeight="1" thickBot="1">
      <c r="A15" s="161"/>
      <c r="B15" s="161"/>
      <c r="C15" s="161"/>
      <c r="D15" s="161"/>
      <c r="E15" s="161"/>
      <c r="F15" s="161"/>
      <c r="G15" s="161"/>
      <c r="H15" s="161"/>
      <c r="I15" s="161"/>
      <c r="J15" s="145"/>
      <c r="K15" s="145"/>
      <c r="L15" s="145"/>
      <c r="M15" s="145"/>
      <c r="N15" s="145"/>
      <c r="O15" s="145"/>
      <c r="P15" s="145"/>
      <c r="Q15" s="145"/>
      <c r="R15" s="145"/>
      <c r="S15" s="145"/>
      <c r="T15" s="145"/>
      <c r="U15" s="145"/>
      <c r="V15" s="145"/>
      <c r="W15" s="145"/>
      <c r="X15" s="145"/>
      <c r="Y15" s="145"/>
      <c r="Z15" s="145"/>
      <c r="AA15" s="145"/>
      <c r="AB15" s="161"/>
    </row>
    <row r="16" spans="1:28" ht="15.75" customHeight="1">
      <c r="A16" s="502" t="str">
        <f>T(A10)</f>
        <v>Armed Assault/Active Shooter</v>
      </c>
      <c r="B16" s="503"/>
      <c r="C16" s="503"/>
      <c r="D16" s="504"/>
      <c r="E16" s="553" t="s">
        <v>45</v>
      </c>
      <c r="F16" s="554"/>
      <c r="G16" s="508" t="s">
        <v>3</v>
      </c>
      <c r="H16" s="512"/>
      <c r="I16" s="509"/>
      <c r="J16" s="514" t="s">
        <v>15</v>
      </c>
      <c r="K16" s="515"/>
      <c r="L16" s="515"/>
      <c r="M16" s="515"/>
      <c r="N16" s="515"/>
      <c r="O16" s="515"/>
      <c r="P16" s="515"/>
      <c r="Q16" s="515"/>
      <c r="R16" s="516"/>
      <c r="S16" s="514" t="s">
        <v>7</v>
      </c>
      <c r="T16" s="515"/>
      <c r="U16" s="515"/>
      <c r="V16" s="515"/>
      <c r="W16" s="515"/>
      <c r="X16" s="515"/>
      <c r="Y16" s="515"/>
      <c r="Z16" s="515"/>
      <c r="AA16" s="573"/>
      <c r="AB16" s="517">
        <f>SUM(((((J20+S20)/2)*G20)*E20))</f>
        <v>0</v>
      </c>
    </row>
    <row r="17" spans="1:28" ht="15.75" customHeight="1">
      <c r="A17" s="505"/>
      <c r="B17" s="506"/>
      <c r="C17" s="506"/>
      <c r="D17" s="507"/>
      <c r="E17" s="555"/>
      <c r="F17" s="556"/>
      <c r="G17" s="510"/>
      <c r="H17" s="513"/>
      <c r="I17" s="511"/>
      <c r="J17" s="520" t="s">
        <v>16</v>
      </c>
      <c r="K17" s="521"/>
      <c r="L17" s="522"/>
      <c r="M17" s="520" t="s">
        <v>17</v>
      </c>
      <c r="N17" s="521"/>
      <c r="O17" s="522"/>
      <c r="P17" s="520" t="s">
        <v>18</v>
      </c>
      <c r="Q17" s="521"/>
      <c r="R17" s="522"/>
      <c r="S17" s="520" t="s">
        <v>8</v>
      </c>
      <c r="T17" s="521"/>
      <c r="U17" s="522"/>
      <c r="V17" s="520" t="s">
        <v>13</v>
      </c>
      <c r="W17" s="521"/>
      <c r="X17" s="522"/>
      <c r="Y17" s="520" t="s">
        <v>149</v>
      </c>
      <c r="Z17" s="521"/>
      <c r="AA17" s="572"/>
      <c r="AB17" s="518"/>
    </row>
    <row r="18" spans="1:28" ht="15.75" customHeight="1">
      <c r="A18" s="523" t="str">
        <f>T('Critical-Representative Assets'!B82)</f>
        <v>System Owned Bus Station</v>
      </c>
      <c r="B18" s="524"/>
      <c r="C18" s="141" t="str">
        <f>T('Critical-Representative Assets'!C82)</f>
        <v>BUS</v>
      </c>
      <c r="D18" s="144">
        <f>SUM('Critical-Representative Assets'!D82)</f>
        <v>2</v>
      </c>
      <c r="E18" s="525">
        <v>1</v>
      </c>
      <c r="F18" s="526"/>
      <c r="G18" s="525">
        <f>SUM('Critical-Representative Assets'!F82)</f>
        <v>0</v>
      </c>
      <c r="H18" s="529"/>
      <c r="I18" s="526"/>
      <c r="J18" s="531">
        <v>0</v>
      </c>
      <c r="K18" s="532"/>
      <c r="L18" s="533"/>
      <c r="M18" s="531">
        <v>0</v>
      </c>
      <c r="N18" s="532"/>
      <c r="O18" s="533"/>
      <c r="P18" s="531">
        <v>0</v>
      </c>
      <c r="Q18" s="532"/>
      <c r="R18" s="533"/>
      <c r="S18" s="531">
        <v>0</v>
      </c>
      <c r="T18" s="532"/>
      <c r="U18" s="533"/>
      <c r="V18" s="531">
        <v>0</v>
      </c>
      <c r="W18" s="532"/>
      <c r="X18" s="533"/>
      <c r="Y18" s="531">
        <v>0</v>
      </c>
      <c r="Z18" s="532"/>
      <c r="AA18" s="533"/>
      <c r="AB18" s="518"/>
    </row>
    <row r="19" spans="1:28" ht="15.75" customHeight="1">
      <c r="A19" s="537" t="str">
        <f>T('Critical-Representative Assets'!E82)</f>
        <v/>
      </c>
      <c r="B19" s="538"/>
      <c r="C19" s="538"/>
      <c r="D19" s="539"/>
      <c r="E19" s="527"/>
      <c r="F19" s="528"/>
      <c r="G19" s="527"/>
      <c r="H19" s="530"/>
      <c r="I19" s="528"/>
      <c r="J19" s="534"/>
      <c r="K19" s="535"/>
      <c r="L19" s="536"/>
      <c r="M19" s="534"/>
      <c r="N19" s="535"/>
      <c r="O19" s="536"/>
      <c r="P19" s="534"/>
      <c r="Q19" s="535"/>
      <c r="R19" s="536"/>
      <c r="S19" s="534"/>
      <c r="T19" s="535"/>
      <c r="U19" s="536"/>
      <c r="V19" s="534"/>
      <c r="W19" s="535"/>
      <c r="X19" s="536"/>
      <c r="Y19" s="534"/>
      <c r="Z19" s="535"/>
      <c r="AA19" s="536"/>
      <c r="AB19" s="518"/>
    </row>
    <row r="20" spans="1:28" ht="15.75" customHeight="1" thickBot="1">
      <c r="A20" s="540"/>
      <c r="B20" s="541"/>
      <c r="C20" s="541"/>
      <c r="D20" s="542"/>
      <c r="E20" s="543">
        <f>SUM(E18)</f>
        <v>1</v>
      </c>
      <c r="F20" s="544"/>
      <c r="G20" s="545">
        <f>SUM(G18)</f>
        <v>0</v>
      </c>
      <c r="H20" s="543"/>
      <c r="I20" s="544"/>
      <c r="J20" s="545">
        <f>SUM((J18+M18+P18)/3)</f>
        <v>0</v>
      </c>
      <c r="K20" s="543"/>
      <c r="L20" s="543"/>
      <c r="M20" s="543"/>
      <c r="N20" s="543"/>
      <c r="O20" s="543"/>
      <c r="P20" s="543"/>
      <c r="Q20" s="543"/>
      <c r="R20" s="544"/>
      <c r="S20" s="545">
        <f>SUM(((S18*3)+V18+Y18)/5)</f>
        <v>0</v>
      </c>
      <c r="T20" s="543"/>
      <c r="U20" s="543"/>
      <c r="V20" s="543"/>
      <c r="W20" s="543"/>
      <c r="X20" s="543"/>
      <c r="Y20" s="543"/>
      <c r="Z20" s="543"/>
      <c r="AA20" s="574"/>
      <c r="AB20" s="519"/>
    </row>
    <row r="21" spans="1:28" ht="15.75" customHeight="1" thickBot="1">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row>
    <row r="22" spans="1:28" ht="15.75" customHeight="1">
      <c r="A22" s="502" t="str">
        <f>T(A16)</f>
        <v>Armed Assault/Active Shooter</v>
      </c>
      <c r="B22" s="503"/>
      <c r="C22" s="503"/>
      <c r="D22" s="504"/>
      <c r="E22" s="508" t="s">
        <v>45</v>
      </c>
      <c r="F22" s="509"/>
      <c r="G22" s="508" t="s">
        <v>3</v>
      </c>
      <c r="H22" s="512"/>
      <c r="I22" s="509"/>
      <c r="J22" s="514" t="s">
        <v>15</v>
      </c>
      <c r="K22" s="515"/>
      <c r="L22" s="515"/>
      <c r="M22" s="515"/>
      <c r="N22" s="515"/>
      <c r="O22" s="515"/>
      <c r="P22" s="515"/>
      <c r="Q22" s="515"/>
      <c r="R22" s="516"/>
      <c r="S22" s="514" t="s">
        <v>7</v>
      </c>
      <c r="T22" s="515"/>
      <c r="U22" s="515"/>
      <c r="V22" s="515"/>
      <c r="W22" s="515"/>
      <c r="X22" s="515"/>
      <c r="Y22" s="515"/>
      <c r="Z22" s="515"/>
      <c r="AA22" s="573"/>
      <c r="AB22" s="517">
        <f>SUM(((((J26+S26)/2)*G26)*E26))</f>
        <v>0</v>
      </c>
    </row>
    <row r="23" spans="1:28" ht="15.75" customHeight="1">
      <c r="A23" s="505"/>
      <c r="B23" s="506"/>
      <c r="C23" s="506"/>
      <c r="D23" s="507"/>
      <c r="E23" s="510"/>
      <c r="F23" s="511"/>
      <c r="G23" s="510"/>
      <c r="H23" s="513"/>
      <c r="I23" s="511"/>
      <c r="J23" s="520" t="s">
        <v>16</v>
      </c>
      <c r="K23" s="521"/>
      <c r="L23" s="522"/>
      <c r="M23" s="520" t="s">
        <v>17</v>
      </c>
      <c r="N23" s="521"/>
      <c r="O23" s="522"/>
      <c r="P23" s="520" t="s">
        <v>18</v>
      </c>
      <c r="Q23" s="521"/>
      <c r="R23" s="522"/>
      <c r="S23" s="520" t="s">
        <v>8</v>
      </c>
      <c r="T23" s="521"/>
      <c r="U23" s="522"/>
      <c r="V23" s="520" t="s">
        <v>13</v>
      </c>
      <c r="W23" s="521"/>
      <c r="X23" s="522"/>
      <c r="Y23" s="520" t="s">
        <v>149</v>
      </c>
      <c r="Z23" s="521"/>
      <c r="AA23" s="572"/>
      <c r="AB23" s="518"/>
    </row>
    <row r="24" spans="1:28" ht="15.75" customHeight="1">
      <c r="A24" s="523" t="str">
        <f>T('Critical-Representative Assets'!B83)</f>
        <v>Bus - Type 1</v>
      </c>
      <c r="B24" s="524"/>
      <c r="C24" s="141" t="str">
        <f>T('Critical-Representative Assets'!C83)</f>
        <v>BUS</v>
      </c>
      <c r="D24" s="144">
        <f>SUM('Critical-Representative Assets'!D83)</f>
        <v>3</v>
      </c>
      <c r="E24" s="525">
        <v>1</v>
      </c>
      <c r="F24" s="526"/>
      <c r="G24" s="525">
        <f>SUM('Critical-Representative Assets'!F83)</f>
        <v>0</v>
      </c>
      <c r="H24" s="529"/>
      <c r="I24" s="526"/>
      <c r="J24" s="531">
        <v>0</v>
      </c>
      <c r="K24" s="532"/>
      <c r="L24" s="533"/>
      <c r="M24" s="531">
        <v>0</v>
      </c>
      <c r="N24" s="532"/>
      <c r="O24" s="533"/>
      <c r="P24" s="531">
        <v>0</v>
      </c>
      <c r="Q24" s="532"/>
      <c r="R24" s="533"/>
      <c r="S24" s="531">
        <v>0</v>
      </c>
      <c r="T24" s="532"/>
      <c r="U24" s="533"/>
      <c r="V24" s="531">
        <v>0</v>
      </c>
      <c r="W24" s="532"/>
      <c r="X24" s="533"/>
      <c r="Y24" s="531">
        <v>0</v>
      </c>
      <c r="Z24" s="532"/>
      <c r="AA24" s="533"/>
      <c r="AB24" s="518"/>
    </row>
    <row r="25" spans="1:28" ht="15.75" customHeight="1">
      <c r="A25" s="537" t="str">
        <f>T('Critical-Representative Assets'!E83)</f>
        <v/>
      </c>
      <c r="B25" s="538"/>
      <c r="C25" s="538"/>
      <c r="D25" s="539"/>
      <c r="E25" s="527"/>
      <c r="F25" s="528"/>
      <c r="G25" s="527"/>
      <c r="H25" s="530"/>
      <c r="I25" s="528"/>
      <c r="J25" s="534"/>
      <c r="K25" s="535"/>
      <c r="L25" s="536"/>
      <c r="M25" s="534"/>
      <c r="N25" s="535"/>
      <c r="O25" s="536"/>
      <c r="P25" s="534"/>
      <c r="Q25" s="535"/>
      <c r="R25" s="536"/>
      <c r="S25" s="534"/>
      <c r="T25" s="535"/>
      <c r="U25" s="536"/>
      <c r="V25" s="534"/>
      <c r="W25" s="535"/>
      <c r="X25" s="536"/>
      <c r="Y25" s="534"/>
      <c r="Z25" s="535"/>
      <c r="AA25" s="536"/>
      <c r="AB25" s="518"/>
    </row>
    <row r="26" spans="1:28" ht="15.75" customHeight="1" thickBot="1">
      <c r="A26" s="540"/>
      <c r="B26" s="541"/>
      <c r="C26" s="541"/>
      <c r="D26" s="542"/>
      <c r="E26" s="543">
        <f>SUM(E24)</f>
        <v>1</v>
      </c>
      <c r="F26" s="544"/>
      <c r="G26" s="545">
        <f>SUM(G24)</f>
        <v>0</v>
      </c>
      <c r="H26" s="543"/>
      <c r="I26" s="544"/>
      <c r="J26" s="545">
        <f>SUM((J24+M24+P24)/3)</f>
        <v>0</v>
      </c>
      <c r="K26" s="543"/>
      <c r="L26" s="543"/>
      <c r="M26" s="543"/>
      <c r="N26" s="543"/>
      <c r="O26" s="543"/>
      <c r="P26" s="543"/>
      <c r="Q26" s="543"/>
      <c r="R26" s="544"/>
      <c r="S26" s="545">
        <f>SUM(((S24*3)+V24+Y24)/5)</f>
        <v>0</v>
      </c>
      <c r="T26" s="543"/>
      <c r="U26" s="543"/>
      <c r="V26" s="543"/>
      <c r="W26" s="543"/>
      <c r="X26" s="543"/>
      <c r="Y26" s="543"/>
      <c r="Z26" s="543"/>
      <c r="AA26" s="574"/>
      <c r="AB26" s="519"/>
    </row>
    <row r="27" spans="1:28" ht="15.75" customHeight="1" thickBot="1">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row>
    <row r="28" spans="1:28" ht="15.75" customHeight="1">
      <c r="A28" s="502" t="str">
        <f>T(A22)</f>
        <v>Armed Assault/Active Shooter</v>
      </c>
      <c r="B28" s="503"/>
      <c r="C28" s="503"/>
      <c r="D28" s="504"/>
      <c r="E28" s="508" t="s">
        <v>45</v>
      </c>
      <c r="F28" s="509"/>
      <c r="G28" s="508" t="s">
        <v>3</v>
      </c>
      <c r="H28" s="512"/>
      <c r="I28" s="509"/>
      <c r="J28" s="514" t="s">
        <v>15</v>
      </c>
      <c r="K28" s="515"/>
      <c r="L28" s="515"/>
      <c r="M28" s="515"/>
      <c r="N28" s="515"/>
      <c r="O28" s="515"/>
      <c r="P28" s="515"/>
      <c r="Q28" s="515"/>
      <c r="R28" s="516"/>
      <c r="S28" s="514" t="s">
        <v>7</v>
      </c>
      <c r="T28" s="515"/>
      <c r="U28" s="515"/>
      <c r="V28" s="515"/>
      <c r="W28" s="515"/>
      <c r="X28" s="515"/>
      <c r="Y28" s="515"/>
      <c r="Z28" s="515"/>
      <c r="AA28" s="573"/>
      <c r="AB28" s="517">
        <f>SUM(((((J32+S32)/2)*G32)*E32))</f>
        <v>0</v>
      </c>
    </row>
    <row r="29" spans="1:28" ht="15.75" customHeight="1">
      <c r="A29" s="505"/>
      <c r="B29" s="506"/>
      <c r="C29" s="506"/>
      <c r="D29" s="507"/>
      <c r="E29" s="510"/>
      <c r="F29" s="511"/>
      <c r="G29" s="510"/>
      <c r="H29" s="513"/>
      <c r="I29" s="511"/>
      <c r="J29" s="520" t="s">
        <v>16</v>
      </c>
      <c r="K29" s="521"/>
      <c r="L29" s="522"/>
      <c r="M29" s="520" t="s">
        <v>17</v>
      </c>
      <c r="N29" s="521"/>
      <c r="O29" s="522"/>
      <c r="P29" s="520" t="s">
        <v>18</v>
      </c>
      <c r="Q29" s="521"/>
      <c r="R29" s="522"/>
      <c r="S29" s="520" t="s">
        <v>8</v>
      </c>
      <c r="T29" s="521"/>
      <c r="U29" s="522"/>
      <c r="V29" s="520" t="s">
        <v>13</v>
      </c>
      <c r="W29" s="521"/>
      <c r="X29" s="522"/>
      <c r="Y29" s="520" t="s">
        <v>149</v>
      </c>
      <c r="Z29" s="521"/>
      <c r="AA29" s="572"/>
      <c r="AB29" s="518"/>
    </row>
    <row r="30" spans="1:28" ht="15.75" customHeight="1">
      <c r="A30" s="523" t="str">
        <f>T('Critical-Representative Assets'!B84)</f>
        <v>Bus - Type 2</v>
      </c>
      <c r="B30" s="524"/>
      <c r="C30" s="141" t="str">
        <f>T('Critical-Representative Assets'!C84)</f>
        <v>BUS</v>
      </c>
      <c r="D30" s="144">
        <f>SUM('Critical-Representative Assets'!D84)</f>
        <v>4</v>
      </c>
      <c r="E30" s="525">
        <v>1</v>
      </c>
      <c r="F30" s="526"/>
      <c r="G30" s="525">
        <f>SUM('Critical-Representative Assets'!F84)</f>
        <v>0</v>
      </c>
      <c r="H30" s="529"/>
      <c r="I30" s="526"/>
      <c r="J30" s="531">
        <v>0</v>
      </c>
      <c r="K30" s="532"/>
      <c r="L30" s="533"/>
      <c r="M30" s="531">
        <v>0</v>
      </c>
      <c r="N30" s="532"/>
      <c r="O30" s="533"/>
      <c r="P30" s="531">
        <v>0</v>
      </c>
      <c r="Q30" s="532"/>
      <c r="R30" s="533"/>
      <c r="S30" s="531">
        <v>0</v>
      </c>
      <c r="T30" s="532"/>
      <c r="U30" s="533"/>
      <c r="V30" s="531">
        <v>0</v>
      </c>
      <c r="W30" s="532"/>
      <c r="X30" s="533"/>
      <c r="Y30" s="531">
        <v>0</v>
      </c>
      <c r="Z30" s="532"/>
      <c r="AA30" s="533"/>
      <c r="AB30" s="518"/>
    </row>
    <row r="31" spans="1:28" ht="15.75" customHeight="1">
      <c r="A31" s="537" t="str">
        <f>T('Critical-Representative Assets'!E84)</f>
        <v/>
      </c>
      <c r="B31" s="538"/>
      <c r="C31" s="538"/>
      <c r="D31" s="539"/>
      <c r="E31" s="527"/>
      <c r="F31" s="528"/>
      <c r="G31" s="527"/>
      <c r="H31" s="530"/>
      <c r="I31" s="528"/>
      <c r="J31" s="534"/>
      <c r="K31" s="535"/>
      <c r="L31" s="536"/>
      <c r="M31" s="534"/>
      <c r="N31" s="535"/>
      <c r="O31" s="536"/>
      <c r="P31" s="534"/>
      <c r="Q31" s="535"/>
      <c r="R31" s="536"/>
      <c r="S31" s="534"/>
      <c r="T31" s="535"/>
      <c r="U31" s="536"/>
      <c r="V31" s="534"/>
      <c r="W31" s="535"/>
      <c r="X31" s="536"/>
      <c r="Y31" s="534"/>
      <c r="Z31" s="535"/>
      <c r="AA31" s="536"/>
      <c r="AB31" s="518"/>
    </row>
    <row r="32" spans="1:28" ht="15.75" customHeight="1" thickBot="1">
      <c r="A32" s="540"/>
      <c r="B32" s="541"/>
      <c r="C32" s="541"/>
      <c r="D32" s="542"/>
      <c r="E32" s="543">
        <f>SUM(E30)</f>
        <v>1</v>
      </c>
      <c r="F32" s="544"/>
      <c r="G32" s="545">
        <f>SUM(G30)</f>
        <v>0</v>
      </c>
      <c r="H32" s="543"/>
      <c r="I32" s="544"/>
      <c r="J32" s="545">
        <f>SUM((J30+M30+P30)/3)</f>
        <v>0</v>
      </c>
      <c r="K32" s="543"/>
      <c r="L32" s="543"/>
      <c r="M32" s="543"/>
      <c r="N32" s="543"/>
      <c r="O32" s="543"/>
      <c r="P32" s="543"/>
      <c r="Q32" s="543"/>
      <c r="R32" s="544"/>
      <c r="S32" s="545">
        <f>SUM(((S30*3)+V30+Y30)/5)</f>
        <v>0</v>
      </c>
      <c r="T32" s="543"/>
      <c r="U32" s="543"/>
      <c r="V32" s="543"/>
      <c r="W32" s="543"/>
      <c r="X32" s="543"/>
      <c r="Y32" s="543"/>
      <c r="Z32" s="543"/>
      <c r="AA32" s="574"/>
      <c r="AB32" s="519"/>
    </row>
    <row r="33" spans="1:28" ht="15.75" customHeight="1" thickBot="1">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row>
    <row r="34" spans="1:28" ht="15.75" customHeight="1">
      <c r="A34" s="502" t="str">
        <f>T(A28)</f>
        <v>Armed Assault/Active Shooter</v>
      </c>
      <c r="B34" s="503"/>
      <c r="C34" s="503"/>
      <c r="D34" s="504"/>
      <c r="E34" s="508" t="s">
        <v>45</v>
      </c>
      <c r="F34" s="509"/>
      <c r="G34" s="508" t="s">
        <v>3</v>
      </c>
      <c r="H34" s="512"/>
      <c r="I34" s="509"/>
      <c r="J34" s="514" t="s">
        <v>15</v>
      </c>
      <c r="K34" s="515"/>
      <c r="L34" s="515"/>
      <c r="M34" s="515"/>
      <c r="N34" s="515"/>
      <c r="O34" s="515"/>
      <c r="P34" s="515"/>
      <c r="Q34" s="515"/>
      <c r="R34" s="516"/>
      <c r="S34" s="514" t="s">
        <v>7</v>
      </c>
      <c r="T34" s="515"/>
      <c r="U34" s="515"/>
      <c r="V34" s="515"/>
      <c r="W34" s="515"/>
      <c r="X34" s="515"/>
      <c r="Y34" s="515"/>
      <c r="Z34" s="515"/>
      <c r="AA34" s="573"/>
      <c r="AB34" s="517">
        <f>SUM(((((J38+S38)/2)*G38)*E38))</f>
        <v>0</v>
      </c>
    </row>
    <row r="35" spans="1:28" ht="15.75" customHeight="1">
      <c r="A35" s="505"/>
      <c r="B35" s="506"/>
      <c r="C35" s="506"/>
      <c r="D35" s="507"/>
      <c r="E35" s="510"/>
      <c r="F35" s="511"/>
      <c r="G35" s="510"/>
      <c r="H35" s="513"/>
      <c r="I35" s="511"/>
      <c r="J35" s="520" t="s">
        <v>16</v>
      </c>
      <c r="K35" s="521"/>
      <c r="L35" s="522"/>
      <c r="M35" s="520" t="s">
        <v>17</v>
      </c>
      <c r="N35" s="521"/>
      <c r="O35" s="522"/>
      <c r="P35" s="520" t="s">
        <v>18</v>
      </c>
      <c r="Q35" s="521"/>
      <c r="R35" s="522"/>
      <c r="S35" s="520" t="s">
        <v>8</v>
      </c>
      <c r="T35" s="521"/>
      <c r="U35" s="522"/>
      <c r="V35" s="520" t="s">
        <v>13</v>
      </c>
      <c r="W35" s="521"/>
      <c r="X35" s="522"/>
      <c r="Y35" s="520" t="s">
        <v>149</v>
      </c>
      <c r="Z35" s="521"/>
      <c r="AA35" s="572"/>
      <c r="AB35" s="518"/>
    </row>
    <row r="36" spans="1:28" ht="15.75" customHeight="1">
      <c r="A36" s="523" t="str">
        <f>T('Critical-Representative Assets'!B85)</f>
        <v>Dispatch/Control Center</v>
      </c>
      <c r="B36" s="524"/>
      <c r="C36" s="141" t="str">
        <f>T('Critical-Representative Assets'!C85)</f>
        <v>BUS</v>
      </c>
      <c r="D36" s="144">
        <f>SUM('Critical-Representative Assets'!D85)</f>
        <v>5</v>
      </c>
      <c r="E36" s="525">
        <v>1</v>
      </c>
      <c r="F36" s="526"/>
      <c r="G36" s="525">
        <f>SUM('Critical-Representative Assets'!F85)</f>
        <v>0</v>
      </c>
      <c r="H36" s="529"/>
      <c r="I36" s="526"/>
      <c r="J36" s="531">
        <v>0</v>
      </c>
      <c r="K36" s="532"/>
      <c r="L36" s="533"/>
      <c r="M36" s="531">
        <v>0</v>
      </c>
      <c r="N36" s="532"/>
      <c r="O36" s="533"/>
      <c r="P36" s="531">
        <v>0</v>
      </c>
      <c r="Q36" s="532"/>
      <c r="R36" s="533"/>
      <c r="S36" s="531">
        <v>0</v>
      </c>
      <c r="T36" s="532"/>
      <c r="U36" s="533"/>
      <c r="V36" s="531">
        <v>0</v>
      </c>
      <c r="W36" s="532"/>
      <c r="X36" s="533"/>
      <c r="Y36" s="531">
        <v>0</v>
      </c>
      <c r="Z36" s="532"/>
      <c r="AA36" s="533"/>
      <c r="AB36" s="518"/>
    </row>
    <row r="37" spans="1:28" ht="15.75" customHeight="1">
      <c r="A37" s="537" t="str">
        <f>T('Critical-Representative Assets'!E85)</f>
        <v/>
      </c>
      <c r="B37" s="538"/>
      <c r="C37" s="538"/>
      <c r="D37" s="539"/>
      <c r="E37" s="527"/>
      <c r="F37" s="528"/>
      <c r="G37" s="527"/>
      <c r="H37" s="530"/>
      <c r="I37" s="528"/>
      <c r="J37" s="534"/>
      <c r="K37" s="535"/>
      <c r="L37" s="536"/>
      <c r="M37" s="534"/>
      <c r="N37" s="535"/>
      <c r="O37" s="536"/>
      <c r="P37" s="534"/>
      <c r="Q37" s="535"/>
      <c r="R37" s="536"/>
      <c r="S37" s="534"/>
      <c r="T37" s="535"/>
      <c r="U37" s="536"/>
      <c r="V37" s="534"/>
      <c r="W37" s="535"/>
      <c r="X37" s="536"/>
      <c r="Y37" s="534"/>
      <c r="Z37" s="535"/>
      <c r="AA37" s="536"/>
      <c r="AB37" s="518"/>
    </row>
    <row r="38" spans="1:28" ht="15.75" customHeight="1" thickBot="1">
      <c r="A38" s="540"/>
      <c r="B38" s="541"/>
      <c r="C38" s="541"/>
      <c r="D38" s="542"/>
      <c r="E38" s="543">
        <f>SUM(E36)</f>
        <v>1</v>
      </c>
      <c r="F38" s="544"/>
      <c r="G38" s="545">
        <f>SUM(G36)</f>
        <v>0</v>
      </c>
      <c r="H38" s="543"/>
      <c r="I38" s="544"/>
      <c r="J38" s="545">
        <f>SUM((J36+M36+P36)/3)</f>
        <v>0</v>
      </c>
      <c r="K38" s="543"/>
      <c r="L38" s="543"/>
      <c r="M38" s="543"/>
      <c r="N38" s="543"/>
      <c r="O38" s="543"/>
      <c r="P38" s="543"/>
      <c r="Q38" s="543"/>
      <c r="R38" s="544"/>
      <c r="S38" s="545">
        <f>SUM(((S36*3)+V36+Y36)/5)</f>
        <v>0</v>
      </c>
      <c r="T38" s="543"/>
      <c r="U38" s="543"/>
      <c r="V38" s="543"/>
      <c r="W38" s="543"/>
      <c r="X38" s="543"/>
      <c r="Y38" s="543"/>
      <c r="Z38" s="543"/>
      <c r="AA38" s="574"/>
      <c r="AB38" s="519"/>
    </row>
    <row r="39" spans="1:28" ht="15.75" customHeight="1" thickBot="1">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row>
    <row r="40" spans="1:28" ht="15.75" customHeight="1">
      <c r="A40" s="502" t="str">
        <f>T(A34)</f>
        <v>Armed Assault/Active Shooter</v>
      </c>
      <c r="B40" s="503"/>
      <c r="C40" s="503"/>
      <c r="D40" s="504"/>
      <c r="E40" s="508" t="s">
        <v>45</v>
      </c>
      <c r="F40" s="509"/>
      <c r="G40" s="508" t="s">
        <v>3</v>
      </c>
      <c r="H40" s="512"/>
      <c r="I40" s="509"/>
      <c r="J40" s="514" t="s">
        <v>15</v>
      </c>
      <c r="K40" s="515"/>
      <c r="L40" s="515"/>
      <c r="M40" s="515"/>
      <c r="N40" s="515"/>
      <c r="O40" s="515"/>
      <c r="P40" s="515"/>
      <c r="Q40" s="515"/>
      <c r="R40" s="516"/>
      <c r="S40" s="514" t="s">
        <v>7</v>
      </c>
      <c r="T40" s="515"/>
      <c r="U40" s="515"/>
      <c r="V40" s="515"/>
      <c r="W40" s="515"/>
      <c r="X40" s="515"/>
      <c r="Y40" s="515"/>
      <c r="Z40" s="515"/>
      <c r="AA40" s="573"/>
      <c r="AB40" s="517">
        <f>SUM(((((J44+S44)/2)*G44)*E44))</f>
        <v>0</v>
      </c>
    </row>
    <row r="41" spans="1:28" ht="15.75" customHeight="1">
      <c r="A41" s="505"/>
      <c r="B41" s="506"/>
      <c r="C41" s="506"/>
      <c r="D41" s="507"/>
      <c r="E41" s="510"/>
      <c r="F41" s="511"/>
      <c r="G41" s="510"/>
      <c r="H41" s="513"/>
      <c r="I41" s="511"/>
      <c r="J41" s="520" t="s">
        <v>16</v>
      </c>
      <c r="K41" s="521"/>
      <c r="L41" s="522"/>
      <c r="M41" s="520" t="s">
        <v>17</v>
      </c>
      <c r="N41" s="521"/>
      <c r="O41" s="522"/>
      <c r="P41" s="520" t="s">
        <v>18</v>
      </c>
      <c r="Q41" s="521"/>
      <c r="R41" s="522"/>
      <c r="S41" s="520" t="s">
        <v>8</v>
      </c>
      <c r="T41" s="521"/>
      <c r="U41" s="522"/>
      <c r="V41" s="520" t="s">
        <v>13</v>
      </c>
      <c r="W41" s="521"/>
      <c r="X41" s="522"/>
      <c r="Y41" s="520" t="s">
        <v>149</v>
      </c>
      <c r="Z41" s="521"/>
      <c r="AA41" s="572"/>
      <c r="AB41" s="518"/>
    </row>
    <row r="42" spans="1:28" ht="15.75" customHeight="1">
      <c r="A42" s="523" t="str">
        <f>T('Critical-Representative Assets'!B86)</f>
        <v>Cyber Systems</v>
      </c>
      <c r="B42" s="524"/>
      <c r="C42" s="141" t="str">
        <f>T('Critical-Representative Assets'!C86)</f>
        <v>BUS</v>
      </c>
      <c r="D42" s="144">
        <f>SUM('Critical-Representative Assets'!D86)</f>
        <v>6</v>
      </c>
      <c r="E42" s="525">
        <v>1</v>
      </c>
      <c r="F42" s="526"/>
      <c r="G42" s="525">
        <f>SUM('Critical-Representative Assets'!F86)</f>
        <v>0</v>
      </c>
      <c r="H42" s="529"/>
      <c r="I42" s="526"/>
      <c r="J42" s="531">
        <v>0</v>
      </c>
      <c r="K42" s="532"/>
      <c r="L42" s="533"/>
      <c r="M42" s="531">
        <v>0</v>
      </c>
      <c r="N42" s="532"/>
      <c r="O42" s="533"/>
      <c r="P42" s="531">
        <v>0</v>
      </c>
      <c r="Q42" s="532"/>
      <c r="R42" s="533"/>
      <c r="S42" s="531">
        <v>0</v>
      </c>
      <c r="T42" s="532"/>
      <c r="U42" s="533"/>
      <c r="V42" s="531">
        <v>0</v>
      </c>
      <c r="W42" s="532"/>
      <c r="X42" s="533"/>
      <c r="Y42" s="531">
        <v>0</v>
      </c>
      <c r="Z42" s="532"/>
      <c r="AA42" s="533"/>
      <c r="AB42" s="518"/>
    </row>
    <row r="43" spans="1:28" ht="15.75" customHeight="1">
      <c r="A43" s="537" t="str">
        <f>T('Critical-Representative Assets'!E86)</f>
        <v/>
      </c>
      <c r="B43" s="538"/>
      <c r="C43" s="538"/>
      <c r="D43" s="539"/>
      <c r="E43" s="527"/>
      <c r="F43" s="528"/>
      <c r="G43" s="527"/>
      <c r="H43" s="530"/>
      <c r="I43" s="528"/>
      <c r="J43" s="534"/>
      <c r="K43" s="535"/>
      <c r="L43" s="536"/>
      <c r="M43" s="534"/>
      <c r="N43" s="535"/>
      <c r="O43" s="536"/>
      <c r="P43" s="534"/>
      <c r="Q43" s="535"/>
      <c r="R43" s="536"/>
      <c r="S43" s="534"/>
      <c r="T43" s="535"/>
      <c r="U43" s="536"/>
      <c r="V43" s="534"/>
      <c r="W43" s="535"/>
      <c r="X43" s="536"/>
      <c r="Y43" s="534"/>
      <c r="Z43" s="535"/>
      <c r="AA43" s="536"/>
      <c r="AB43" s="518"/>
    </row>
    <row r="44" spans="1:28" ht="15.75" customHeight="1" thickBot="1">
      <c r="A44" s="540"/>
      <c r="B44" s="541"/>
      <c r="C44" s="541"/>
      <c r="D44" s="542"/>
      <c r="E44" s="543">
        <f>SUM(E42)</f>
        <v>1</v>
      </c>
      <c r="F44" s="544"/>
      <c r="G44" s="545">
        <f>SUM(G42)</f>
        <v>0</v>
      </c>
      <c r="H44" s="543"/>
      <c r="I44" s="544"/>
      <c r="J44" s="545">
        <f>SUM((J42+M42+P42)/3)</f>
        <v>0</v>
      </c>
      <c r="K44" s="543"/>
      <c r="L44" s="543"/>
      <c r="M44" s="543"/>
      <c r="N44" s="543"/>
      <c r="O44" s="543"/>
      <c r="P44" s="543"/>
      <c r="Q44" s="543"/>
      <c r="R44" s="544"/>
      <c r="S44" s="545">
        <f>SUM(((S42*3)+V42+Y42)/5)</f>
        <v>0</v>
      </c>
      <c r="T44" s="543"/>
      <c r="U44" s="543"/>
      <c r="V44" s="543"/>
      <c r="W44" s="543"/>
      <c r="X44" s="543"/>
      <c r="Y44" s="543"/>
      <c r="Z44" s="543"/>
      <c r="AA44" s="574"/>
      <c r="AB44" s="519"/>
    </row>
    <row r="45" spans="1:28" ht="15.75" customHeight="1" thickBot="1">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row>
    <row r="46" spans="1:28" ht="15.75" customHeight="1">
      <c r="A46" s="502" t="str">
        <f>T(A40)</f>
        <v>Armed Assault/Active Shooter</v>
      </c>
      <c r="B46" s="503"/>
      <c r="C46" s="503"/>
      <c r="D46" s="504"/>
      <c r="E46" s="508" t="s">
        <v>45</v>
      </c>
      <c r="F46" s="509"/>
      <c r="G46" s="508" t="s">
        <v>3</v>
      </c>
      <c r="H46" s="512"/>
      <c r="I46" s="509"/>
      <c r="J46" s="514" t="s">
        <v>15</v>
      </c>
      <c r="K46" s="515"/>
      <c r="L46" s="515"/>
      <c r="M46" s="515"/>
      <c r="N46" s="515"/>
      <c r="O46" s="515"/>
      <c r="P46" s="515"/>
      <c r="Q46" s="515"/>
      <c r="R46" s="516"/>
      <c r="S46" s="514" t="s">
        <v>7</v>
      </c>
      <c r="T46" s="515"/>
      <c r="U46" s="515"/>
      <c r="V46" s="515"/>
      <c r="W46" s="515"/>
      <c r="X46" s="515"/>
      <c r="Y46" s="515"/>
      <c r="Z46" s="515"/>
      <c r="AA46" s="573"/>
      <c r="AB46" s="517">
        <f>SUM(((((J50+S50)/2)*G50)*E50))</f>
        <v>0</v>
      </c>
    </row>
    <row r="47" spans="1:28" ht="15.75" customHeight="1">
      <c r="A47" s="505"/>
      <c r="B47" s="506"/>
      <c r="C47" s="506"/>
      <c r="D47" s="507"/>
      <c r="E47" s="510"/>
      <c r="F47" s="511"/>
      <c r="G47" s="510"/>
      <c r="H47" s="513"/>
      <c r="I47" s="511"/>
      <c r="J47" s="520" t="s">
        <v>16</v>
      </c>
      <c r="K47" s="521"/>
      <c r="L47" s="522"/>
      <c r="M47" s="520" t="s">
        <v>17</v>
      </c>
      <c r="N47" s="521"/>
      <c r="O47" s="522"/>
      <c r="P47" s="520" t="s">
        <v>18</v>
      </c>
      <c r="Q47" s="521"/>
      <c r="R47" s="522"/>
      <c r="S47" s="520" t="s">
        <v>8</v>
      </c>
      <c r="T47" s="521"/>
      <c r="U47" s="522"/>
      <c r="V47" s="520" t="s">
        <v>13</v>
      </c>
      <c r="W47" s="521"/>
      <c r="X47" s="522"/>
      <c r="Y47" s="520" t="s">
        <v>149</v>
      </c>
      <c r="Z47" s="521"/>
      <c r="AA47" s="572"/>
      <c r="AB47" s="518"/>
    </row>
    <row r="48" spans="1:28" ht="15.75" customHeight="1">
      <c r="A48" s="523" t="str">
        <f>T('Critical-Representative Assets'!B87)</f>
        <v>Fueling Facilities/Depots</v>
      </c>
      <c r="B48" s="524"/>
      <c r="C48" s="141" t="str">
        <f>T('Critical-Representative Assets'!C87)</f>
        <v>BUS</v>
      </c>
      <c r="D48" s="144">
        <f>SUM('Critical-Representative Assets'!D87)</f>
        <v>7</v>
      </c>
      <c r="E48" s="525">
        <v>1</v>
      </c>
      <c r="F48" s="526"/>
      <c r="G48" s="525">
        <f>SUM('Critical-Representative Assets'!F87)</f>
        <v>0</v>
      </c>
      <c r="H48" s="529"/>
      <c r="I48" s="526"/>
      <c r="J48" s="531">
        <v>0</v>
      </c>
      <c r="K48" s="532"/>
      <c r="L48" s="533"/>
      <c r="M48" s="531">
        <v>0</v>
      </c>
      <c r="N48" s="532"/>
      <c r="O48" s="533"/>
      <c r="P48" s="531">
        <v>0</v>
      </c>
      <c r="Q48" s="532"/>
      <c r="R48" s="533"/>
      <c r="S48" s="531">
        <v>0</v>
      </c>
      <c r="T48" s="532"/>
      <c r="U48" s="533"/>
      <c r="V48" s="531">
        <v>0</v>
      </c>
      <c r="W48" s="532"/>
      <c r="X48" s="533"/>
      <c r="Y48" s="531">
        <v>0</v>
      </c>
      <c r="Z48" s="532"/>
      <c r="AA48" s="533"/>
      <c r="AB48" s="518"/>
    </row>
    <row r="49" spans="1:28" ht="15.75" customHeight="1">
      <c r="A49" s="537" t="str">
        <f>T('Critical-Representative Assets'!E87)</f>
        <v/>
      </c>
      <c r="B49" s="538"/>
      <c r="C49" s="538"/>
      <c r="D49" s="539"/>
      <c r="E49" s="527"/>
      <c r="F49" s="528"/>
      <c r="G49" s="527"/>
      <c r="H49" s="530"/>
      <c r="I49" s="528"/>
      <c r="J49" s="534"/>
      <c r="K49" s="535"/>
      <c r="L49" s="536"/>
      <c r="M49" s="534"/>
      <c r="N49" s="535"/>
      <c r="O49" s="536"/>
      <c r="P49" s="534"/>
      <c r="Q49" s="535"/>
      <c r="R49" s="536"/>
      <c r="S49" s="534"/>
      <c r="T49" s="535"/>
      <c r="U49" s="536"/>
      <c r="V49" s="534"/>
      <c r="W49" s="535"/>
      <c r="X49" s="536"/>
      <c r="Y49" s="534"/>
      <c r="Z49" s="535"/>
      <c r="AA49" s="536"/>
      <c r="AB49" s="518"/>
    </row>
    <row r="50" spans="1:28" ht="15.75" customHeight="1" thickBot="1">
      <c r="A50" s="540"/>
      <c r="B50" s="541"/>
      <c r="C50" s="541"/>
      <c r="D50" s="542"/>
      <c r="E50" s="543">
        <f>SUM(E48)</f>
        <v>1</v>
      </c>
      <c r="F50" s="544"/>
      <c r="G50" s="545">
        <f>SUM(G48)</f>
        <v>0</v>
      </c>
      <c r="H50" s="543"/>
      <c r="I50" s="544"/>
      <c r="J50" s="545">
        <f>SUM((J48+M48+P48)/3)</f>
        <v>0</v>
      </c>
      <c r="K50" s="543"/>
      <c r="L50" s="543"/>
      <c r="M50" s="543"/>
      <c r="N50" s="543"/>
      <c r="O50" s="543"/>
      <c r="P50" s="543"/>
      <c r="Q50" s="543"/>
      <c r="R50" s="544"/>
      <c r="S50" s="545">
        <f>SUM(((S48*3)+V48+Y48)/5)</f>
        <v>0</v>
      </c>
      <c r="T50" s="543"/>
      <c r="U50" s="543"/>
      <c r="V50" s="543"/>
      <c r="W50" s="543"/>
      <c r="X50" s="543"/>
      <c r="Y50" s="543"/>
      <c r="Z50" s="543"/>
      <c r="AA50" s="574"/>
      <c r="AB50" s="519"/>
    </row>
    <row r="51" spans="1:28" ht="15.75" customHeight="1" thickBot="1">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row>
    <row r="52" spans="1:28" ht="15.75" customHeight="1">
      <c r="A52" s="502" t="str">
        <f>T(A46)</f>
        <v>Armed Assault/Active Shooter</v>
      </c>
      <c r="B52" s="503"/>
      <c r="C52" s="503"/>
      <c r="D52" s="504"/>
      <c r="E52" s="508" t="s">
        <v>45</v>
      </c>
      <c r="F52" s="509"/>
      <c r="G52" s="508" t="s">
        <v>3</v>
      </c>
      <c r="H52" s="512"/>
      <c r="I52" s="509"/>
      <c r="J52" s="514" t="s">
        <v>15</v>
      </c>
      <c r="K52" s="515"/>
      <c r="L52" s="515"/>
      <c r="M52" s="515"/>
      <c r="N52" s="515"/>
      <c r="O52" s="515"/>
      <c r="P52" s="515"/>
      <c r="Q52" s="515"/>
      <c r="R52" s="516"/>
      <c r="S52" s="514" t="s">
        <v>7</v>
      </c>
      <c r="T52" s="515"/>
      <c r="U52" s="515"/>
      <c r="V52" s="515"/>
      <c r="W52" s="515"/>
      <c r="X52" s="515"/>
      <c r="Y52" s="515"/>
      <c r="Z52" s="515"/>
      <c r="AA52" s="573"/>
      <c r="AB52" s="517">
        <f>SUM(((((J56+S56)/2)*G56)*E56))</f>
        <v>0</v>
      </c>
    </row>
    <row r="53" spans="1:28" ht="15.75" customHeight="1">
      <c r="A53" s="505"/>
      <c r="B53" s="506"/>
      <c r="C53" s="506"/>
      <c r="D53" s="507"/>
      <c r="E53" s="510"/>
      <c r="F53" s="511"/>
      <c r="G53" s="510"/>
      <c r="H53" s="513"/>
      <c r="I53" s="511"/>
      <c r="J53" s="520" t="s">
        <v>16</v>
      </c>
      <c r="K53" s="521"/>
      <c r="L53" s="522"/>
      <c r="M53" s="520" t="s">
        <v>17</v>
      </c>
      <c r="N53" s="521"/>
      <c r="O53" s="522"/>
      <c r="P53" s="520" t="s">
        <v>18</v>
      </c>
      <c r="Q53" s="521"/>
      <c r="R53" s="522"/>
      <c r="S53" s="520" t="s">
        <v>8</v>
      </c>
      <c r="T53" s="521"/>
      <c r="U53" s="522"/>
      <c r="V53" s="520" t="s">
        <v>13</v>
      </c>
      <c r="W53" s="521"/>
      <c r="X53" s="522"/>
      <c r="Y53" s="520" t="s">
        <v>149</v>
      </c>
      <c r="Z53" s="521"/>
      <c r="AA53" s="572"/>
      <c r="AB53" s="518"/>
    </row>
    <row r="54" spans="1:28" ht="15.75" customHeight="1">
      <c r="A54" s="523" t="str">
        <f>T('Critical-Representative Assets'!B88)</f>
        <v>Maintenance Barns/Facilities</v>
      </c>
      <c r="B54" s="524"/>
      <c r="C54" s="141" t="str">
        <f>T('Critical-Representative Assets'!C88)</f>
        <v>BUS</v>
      </c>
      <c r="D54" s="144">
        <f>SUM('Critical-Representative Assets'!D88)</f>
        <v>8</v>
      </c>
      <c r="E54" s="525">
        <v>1</v>
      </c>
      <c r="F54" s="526"/>
      <c r="G54" s="525">
        <f>SUM('Critical-Representative Assets'!F88)</f>
        <v>0</v>
      </c>
      <c r="H54" s="529"/>
      <c r="I54" s="526"/>
      <c r="J54" s="531">
        <v>0</v>
      </c>
      <c r="K54" s="532"/>
      <c r="L54" s="533"/>
      <c r="M54" s="531">
        <v>0</v>
      </c>
      <c r="N54" s="532"/>
      <c r="O54" s="533"/>
      <c r="P54" s="531">
        <v>0</v>
      </c>
      <c r="Q54" s="532"/>
      <c r="R54" s="533"/>
      <c r="S54" s="531">
        <v>0</v>
      </c>
      <c r="T54" s="532"/>
      <c r="U54" s="533"/>
      <c r="V54" s="531">
        <v>0</v>
      </c>
      <c r="W54" s="532"/>
      <c r="X54" s="533"/>
      <c r="Y54" s="531">
        <v>0</v>
      </c>
      <c r="Z54" s="532"/>
      <c r="AA54" s="533"/>
      <c r="AB54" s="518"/>
    </row>
    <row r="55" spans="1:28" ht="15.75" customHeight="1">
      <c r="A55" s="537" t="str">
        <f>T('Critical-Representative Assets'!E88)</f>
        <v/>
      </c>
      <c r="B55" s="538"/>
      <c r="C55" s="538"/>
      <c r="D55" s="539"/>
      <c r="E55" s="527"/>
      <c r="F55" s="528"/>
      <c r="G55" s="527"/>
      <c r="H55" s="530"/>
      <c r="I55" s="528"/>
      <c r="J55" s="534"/>
      <c r="K55" s="535"/>
      <c r="L55" s="536"/>
      <c r="M55" s="534"/>
      <c r="N55" s="535"/>
      <c r="O55" s="536"/>
      <c r="P55" s="534"/>
      <c r="Q55" s="535"/>
      <c r="R55" s="536"/>
      <c r="S55" s="534"/>
      <c r="T55" s="535"/>
      <c r="U55" s="536"/>
      <c r="V55" s="534"/>
      <c r="W55" s="535"/>
      <c r="X55" s="536"/>
      <c r="Y55" s="534"/>
      <c r="Z55" s="535"/>
      <c r="AA55" s="536"/>
      <c r="AB55" s="518"/>
    </row>
    <row r="56" spans="1:28" ht="15.75" customHeight="1" thickBot="1">
      <c r="A56" s="540"/>
      <c r="B56" s="541"/>
      <c r="C56" s="541"/>
      <c r="D56" s="542"/>
      <c r="E56" s="543">
        <f>SUM(E54)</f>
        <v>1</v>
      </c>
      <c r="F56" s="544"/>
      <c r="G56" s="545">
        <f>SUM(G54)</f>
        <v>0</v>
      </c>
      <c r="H56" s="543"/>
      <c r="I56" s="544"/>
      <c r="J56" s="545">
        <f>SUM((J54+M54+P54)/3)</f>
        <v>0</v>
      </c>
      <c r="K56" s="543"/>
      <c r="L56" s="543"/>
      <c r="M56" s="543"/>
      <c r="N56" s="543"/>
      <c r="O56" s="543"/>
      <c r="P56" s="543"/>
      <c r="Q56" s="543"/>
      <c r="R56" s="544"/>
      <c r="S56" s="545">
        <f>SUM(((S54*3)+V54+Y54)/5)</f>
        <v>0</v>
      </c>
      <c r="T56" s="543"/>
      <c r="U56" s="543"/>
      <c r="V56" s="543"/>
      <c r="W56" s="543"/>
      <c r="X56" s="543"/>
      <c r="Y56" s="543"/>
      <c r="Z56" s="543"/>
      <c r="AA56" s="574"/>
      <c r="AB56" s="519"/>
    </row>
    <row r="57" spans="1:28" ht="15.75" customHeight="1"/>
    <row r="58" spans="1:28" ht="31.8" thickBot="1">
      <c r="A58" s="546" t="str">
        <f>T(Definitions!D20)</f>
        <v xml:space="preserve"> VBIED or IED</v>
      </c>
      <c r="B58" s="546"/>
      <c r="C58" s="546"/>
      <c r="D58" s="546"/>
      <c r="E58" s="546"/>
      <c r="F58" s="546"/>
      <c r="G58" s="546"/>
      <c r="H58" s="546"/>
      <c r="I58" s="546"/>
      <c r="J58" s="546"/>
      <c r="K58" s="546"/>
      <c r="L58" s="546"/>
      <c r="M58" s="546"/>
      <c r="N58" s="546"/>
      <c r="O58" s="546"/>
      <c r="P58" s="546"/>
      <c r="Q58" s="546"/>
      <c r="R58" s="546"/>
      <c r="S58" s="546"/>
      <c r="T58" s="546"/>
      <c r="U58" s="546"/>
      <c r="V58" s="546"/>
      <c r="W58" s="546"/>
      <c r="X58" s="546"/>
      <c r="Y58" s="546"/>
      <c r="Z58" s="546"/>
      <c r="AA58" s="546"/>
      <c r="AB58" s="546"/>
    </row>
    <row r="59" spans="1:28" ht="15.75" customHeight="1">
      <c r="A59" s="547" t="str">
        <f>T(A58)</f>
        <v xml:space="preserve"> VBIED or IED</v>
      </c>
      <c r="B59" s="548"/>
      <c r="C59" s="548"/>
      <c r="D59" s="549"/>
      <c r="E59" s="553" t="s">
        <v>45</v>
      </c>
      <c r="F59" s="554"/>
      <c r="G59" s="508" t="s">
        <v>3</v>
      </c>
      <c r="H59" s="512"/>
      <c r="I59" s="509"/>
      <c r="J59" s="514" t="s">
        <v>15</v>
      </c>
      <c r="K59" s="515"/>
      <c r="L59" s="515"/>
      <c r="M59" s="515"/>
      <c r="N59" s="515"/>
      <c r="O59" s="515"/>
      <c r="P59" s="515"/>
      <c r="Q59" s="515"/>
      <c r="R59" s="516"/>
      <c r="S59" s="514" t="s">
        <v>7</v>
      </c>
      <c r="T59" s="515"/>
      <c r="U59" s="515"/>
      <c r="V59" s="515"/>
      <c r="W59" s="515"/>
      <c r="X59" s="515"/>
      <c r="Y59" s="515"/>
      <c r="Z59" s="515"/>
      <c r="AA59" s="573"/>
      <c r="AB59" s="517">
        <f>SUM(((((J63+S63)/2)*G63)*E63))</f>
        <v>0</v>
      </c>
    </row>
    <row r="60" spans="1:28" ht="15.75" customHeight="1">
      <c r="A60" s="550"/>
      <c r="B60" s="551"/>
      <c r="C60" s="551"/>
      <c r="D60" s="552"/>
      <c r="E60" s="555"/>
      <c r="F60" s="556"/>
      <c r="G60" s="510"/>
      <c r="H60" s="513"/>
      <c r="I60" s="511"/>
      <c r="J60" s="520" t="s">
        <v>16</v>
      </c>
      <c r="K60" s="521"/>
      <c r="L60" s="522"/>
      <c r="M60" s="520" t="s">
        <v>17</v>
      </c>
      <c r="N60" s="521"/>
      <c r="O60" s="522"/>
      <c r="P60" s="520" t="s">
        <v>18</v>
      </c>
      <c r="Q60" s="521"/>
      <c r="R60" s="522"/>
      <c r="S60" s="520" t="s">
        <v>8</v>
      </c>
      <c r="T60" s="521"/>
      <c r="U60" s="522"/>
      <c r="V60" s="520" t="s">
        <v>13</v>
      </c>
      <c r="W60" s="521"/>
      <c r="X60" s="522"/>
      <c r="Y60" s="520" t="s">
        <v>149</v>
      </c>
      <c r="Z60" s="521"/>
      <c r="AA60" s="572"/>
      <c r="AB60" s="518"/>
    </row>
    <row r="61" spans="1:28" ht="15.75" customHeight="1">
      <c r="A61" s="523" t="str">
        <f>T(A306)</f>
        <v>Headquarters Building</v>
      </c>
      <c r="B61" s="524"/>
      <c r="C61" s="141" t="str">
        <f>T(C306)</f>
        <v>BUS</v>
      </c>
      <c r="D61" s="144">
        <f>SUM(D306)</f>
        <v>1</v>
      </c>
      <c r="E61" s="525">
        <v>1</v>
      </c>
      <c r="F61" s="526"/>
      <c r="G61" s="525">
        <f>SUM(G306)</f>
        <v>0</v>
      </c>
      <c r="H61" s="529"/>
      <c r="I61" s="526"/>
      <c r="J61" s="531">
        <v>0</v>
      </c>
      <c r="K61" s="532"/>
      <c r="L61" s="533"/>
      <c r="M61" s="531">
        <v>0</v>
      </c>
      <c r="N61" s="532"/>
      <c r="O61" s="533"/>
      <c r="P61" s="531">
        <v>0</v>
      </c>
      <c r="Q61" s="532"/>
      <c r="R61" s="533"/>
      <c r="S61" s="531">
        <v>0</v>
      </c>
      <c r="T61" s="532"/>
      <c r="U61" s="533"/>
      <c r="V61" s="531">
        <v>0</v>
      </c>
      <c r="W61" s="532"/>
      <c r="X61" s="533"/>
      <c r="Y61" s="531">
        <v>0</v>
      </c>
      <c r="Z61" s="532"/>
      <c r="AA61" s="533"/>
      <c r="AB61" s="518"/>
    </row>
    <row r="62" spans="1:28" ht="15.75" customHeight="1">
      <c r="A62" s="537" t="str">
        <f>T(A307)</f>
        <v/>
      </c>
      <c r="B62" s="538"/>
      <c r="C62" s="538"/>
      <c r="D62" s="539"/>
      <c r="E62" s="527"/>
      <c r="F62" s="528"/>
      <c r="G62" s="527"/>
      <c r="H62" s="530"/>
      <c r="I62" s="528"/>
      <c r="J62" s="534"/>
      <c r="K62" s="535"/>
      <c r="L62" s="536"/>
      <c r="M62" s="534"/>
      <c r="N62" s="535"/>
      <c r="O62" s="536"/>
      <c r="P62" s="534"/>
      <c r="Q62" s="535"/>
      <c r="R62" s="536"/>
      <c r="S62" s="534"/>
      <c r="T62" s="535"/>
      <c r="U62" s="536"/>
      <c r="V62" s="534"/>
      <c r="W62" s="535"/>
      <c r="X62" s="536"/>
      <c r="Y62" s="534"/>
      <c r="Z62" s="535"/>
      <c r="AA62" s="536"/>
      <c r="AB62" s="518"/>
    </row>
    <row r="63" spans="1:28" ht="15.75" customHeight="1" thickBot="1">
      <c r="A63" s="540"/>
      <c r="B63" s="541"/>
      <c r="C63" s="541"/>
      <c r="D63" s="542"/>
      <c r="E63" s="543">
        <f>SUM(E61)</f>
        <v>1</v>
      </c>
      <c r="F63" s="544"/>
      <c r="G63" s="545">
        <f>SUM(G61)</f>
        <v>0</v>
      </c>
      <c r="H63" s="543"/>
      <c r="I63" s="544"/>
      <c r="J63" s="545">
        <f>SUM((J61+M61+P61)/3)</f>
        <v>0</v>
      </c>
      <c r="K63" s="543"/>
      <c r="L63" s="543"/>
      <c r="M63" s="543"/>
      <c r="N63" s="543"/>
      <c r="O63" s="543"/>
      <c r="P63" s="543"/>
      <c r="Q63" s="543"/>
      <c r="R63" s="544"/>
      <c r="S63" s="545">
        <f>SUM(((S61*3)+V61+Y61)/5)</f>
        <v>0</v>
      </c>
      <c r="T63" s="543"/>
      <c r="U63" s="543"/>
      <c r="V63" s="543"/>
      <c r="W63" s="543"/>
      <c r="X63" s="543"/>
      <c r="Y63" s="543"/>
      <c r="Z63" s="543"/>
      <c r="AA63" s="574"/>
      <c r="AB63" s="519"/>
    </row>
    <row r="64" spans="1:28" ht="15.75" customHeight="1" thickBot="1">
      <c r="A64" s="161"/>
      <c r="B64" s="161"/>
      <c r="C64" s="161"/>
      <c r="D64" s="161"/>
      <c r="E64" s="161"/>
      <c r="F64" s="161"/>
      <c r="G64" s="161"/>
      <c r="H64" s="161"/>
      <c r="I64" s="161"/>
      <c r="J64" s="145"/>
      <c r="K64" s="145"/>
      <c r="L64" s="145"/>
      <c r="M64" s="145"/>
      <c r="N64" s="145"/>
      <c r="O64" s="145"/>
      <c r="P64" s="145"/>
      <c r="Q64" s="145"/>
      <c r="R64" s="145"/>
      <c r="S64" s="145"/>
      <c r="T64" s="145"/>
      <c r="U64" s="145"/>
      <c r="V64" s="145"/>
      <c r="W64" s="145"/>
      <c r="X64" s="145"/>
      <c r="Y64" s="145"/>
      <c r="Z64" s="145"/>
      <c r="AA64" s="145"/>
      <c r="AB64" s="161"/>
    </row>
    <row r="65" spans="1:28" ht="15.75" customHeight="1">
      <c r="A65" s="547" t="str">
        <f>T(A58)</f>
        <v xml:space="preserve"> VBIED or IED</v>
      </c>
      <c r="B65" s="548"/>
      <c r="C65" s="548"/>
      <c r="D65" s="549"/>
      <c r="E65" s="553" t="s">
        <v>45</v>
      </c>
      <c r="F65" s="554"/>
      <c r="G65" s="508" t="s">
        <v>3</v>
      </c>
      <c r="H65" s="512"/>
      <c r="I65" s="509"/>
      <c r="J65" s="514" t="s">
        <v>15</v>
      </c>
      <c r="K65" s="515"/>
      <c r="L65" s="515"/>
      <c r="M65" s="515"/>
      <c r="N65" s="515"/>
      <c r="O65" s="515"/>
      <c r="P65" s="515"/>
      <c r="Q65" s="515"/>
      <c r="R65" s="516"/>
      <c r="S65" s="514" t="s">
        <v>7</v>
      </c>
      <c r="T65" s="515"/>
      <c r="U65" s="515"/>
      <c r="V65" s="515"/>
      <c r="W65" s="515"/>
      <c r="X65" s="515"/>
      <c r="Y65" s="515"/>
      <c r="Z65" s="515"/>
      <c r="AA65" s="573"/>
      <c r="AB65" s="517">
        <f>SUM(((((J69+S69)/2)*G69)*E69))</f>
        <v>0</v>
      </c>
    </row>
    <row r="66" spans="1:28" ht="15.75" customHeight="1">
      <c r="A66" s="550"/>
      <c r="B66" s="551"/>
      <c r="C66" s="551"/>
      <c r="D66" s="552"/>
      <c r="E66" s="555"/>
      <c r="F66" s="556"/>
      <c r="G66" s="510"/>
      <c r="H66" s="513"/>
      <c r="I66" s="511"/>
      <c r="J66" s="520" t="s">
        <v>16</v>
      </c>
      <c r="K66" s="521"/>
      <c r="L66" s="522"/>
      <c r="M66" s="520" t="s">
        <v>17</v>
      </c>
      <c r="N66" s="521"/>
      <c r="O66" s="522"/>
      <c r="P66" s="520" t="s">
        <v>18</v>
      </c>
      <c r="Q66" s="521"/>
      <c r="R66" s="522"/>
      <c r="S66" s="520" t="s">
        <v>8</v>
      </c>
      <c r="T66" s="521"/>
      <c r="U66" s="522"/>
      <c r="V66" s="520" t="s">
        <v>13</v>
      </c>
      <c r="W66" s="521"/>
      <c r="X66" s="522"/>
      <c r="Y66" s="520" t="s">
        <v>149</v>
      </c>
      <c r="Z66" s="521"/>
      <c r="AA66" s="572"/>
      <c r="AB66" s="518"/>
    </row>
    <row r="67" spans="1:28" ht="15.75" customHeight="1">
      <c r="A67" s="523" t="str">
        <f>T(A312)</f>
        <v>System Owned Bus Station</v>
      </c>
      <c r="B67" s="524"/>
      <c r="C67" s="141" t="str">
        <f>T(C312)</f>
        <v>BUS</v>
      </c>
      <c r="D67" s="144">
        <f>SUM(D312)</f>
        <v>2</v>
      </c>
      <c r="E67" s="525">
        <v>1</v>
      </c>
      <c r="F67" s="526"/>
      <c r="G67" s="525">
        <f>SUM(G312)</f>
        <v>0</v>
      </c>
      <c r="H67" s="529"/>
      <c r="I67" s="526"/>
      <c r="J67" s="531">
        <v>0</v>
      </c>
      <c r="K67" s="532"/>
      <c r="L67" s="533"/>
      <c r="M67" s="531">
        <v>0</v>
      </c>
      <c r="N67" s="532"/>
      <c r="O67" s="533"/>
      <c r="P67" s="531">
        <v>0</v>
      </c>
      <c r="Q67" s="532"/>
      <c r="R67" s="533"/>
      <c r="S67" s="531">
        <v>0</v>
      </c>
      <c r="T67" s="532"/>
      <c r="U67" s="533"/>
      <c r="V67" s="531">
        <v>0</v>
      </c>
      <c r="W67" s="532"/>
      <c r="X67" s="533"/>
      <c r="Y67" s="531">
        <v>0</v>
      </c>
      <c r="Z67" s="532"/>
      <c r="AA67" s="533"/>
      <c r="AB67" s="518"/>
    </row>
    <row r="68" spans="1:28" ht="15.75" customHeight="1">
      <c r="A68" s="537" t="str">
        <f>T(A313)</f>
        <v/>
      </c>
      <c r="B68" s="538"/>
      <c r="C68" s="538"/>
      <c r="D68" s="539"/>
      <c r="E68" s="527"/>
      <c r="F68" s="528"/>
      <c r="G68" s="527"/>
      <c r="H68" s="530"/>
      <c r="I68" s="528"/>
      <c r="J68" s="534"/>
      <c r="K68" s="535"/>
      <c r="L68" s="536"/>
      <c r="M68" s="534"/>
      <c r="N68" s="535"/>
      <c r="O68" s="536"/>
      <c r="P68" s="534"/>
      <c r="Q68" s="535"/>
      <c r="R68" s="536"/>
      <c r="S68" s="534"/>
      <c r="T68" s="535"/>
      <c r="U68" s="536"/>
      <c r="V68" s="534"/>
      <c r="W68" s="535"/>
      <c r="X68" s="536"/>
      <c r="Y68" s="534"/>
      <c r="Z68" s="535"/>
      <c r="AA68" s="536"/>
      <c r="AB68" s="518"/>
    </row>
    <row r="69" spans="1:28" ht="15.75" customHeight="1" thickBot="1">
      <c r="A69" s="540"/>
      <c r="B69" s="541"/>
      <c r="C69" s="541"/>
      <c r="D69" s="542"/>
      <c r="E69" s="543">
        <f>SUM(E67)</f>
        <v>1</v>
      </c>
      <c r="F69" s="544"/>
      <c r="G69" s="545">
        <f>SUM(G67)</f>
        <v>0</v>
      </c>
      <c r="H69" s="543"/>
      <c r="I69" s="544"/>
      <c r="J69" s="545">
        <f>SUM((J67+M67+P67)/3)</f>
        <v>0</v>
      </c>
      <c r="K69" s="543"/>
      <c r="L69" s="543"/>
      <c r="M69" s="543"/>
      <c r="N69" s="543"/>
      <c r="O69" s="543"/>
      <c r="P69" s="543"/>
      <c r="Q69" s="543"/>
      <c r="R69" s="544"/>
      <c r="S69" s="545">
        <f>SUM(((S67*3)+V67+Y67)/5)</f>
        <v>0</v>
      </c>
      <c r="T69" s="543"/>
      <c r="U69" s="543"/>
      <c r="V69" s="543"/>
      <c r="W69" s="543"/>
      <c r="X69" s="543"/>
      <c r="Y69" s="543"/>
      <c r="Z69" s="543"/>
      <c r="AA69" s="574"/>
      <c r="AB69" s="519"/>
    </row>
    <row r="70" spans="1:28" ht="15.75" customHeight="1" thickBot="1">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row>
    <row r="71" spans="1:28" ht="15.75" customHeight="1">
      <c r="A71" s="547" t="str">
        <f>T(A65)</f>
        <v xml:space="preserve"> VBIED or IED</v>
      </c>
      <c r="B71" s="548"/>
      <c r="C71" s="548"/>
      <c r="D71" s="549"/>
      <c r="E71" s="508" t="s">
        <v>45</v>
      </c>
      <c r="F71" s="509"/>
      <c r="G71" s="508" t="s">
        <v>3</v>
      </c>
      <c r="H71" s="512"/>
      <c r="I71" s="509"/>
      <c r="J71" s="514" t="s">
        <v>15</v>
      </c>
      <c r="K71" s="515"/>
      <c r="L71" s="515"/>
      <c r="M71" s="515"/>
      <c r="N71" s="515"/>
      <c r="O71" s="515"/>
      <c r="P71" s="515"/>
      <c r="Q71" s="515"/>
      <c r="R71" s="516"/>
      <c r="S71" s="514" t="s">
        <v>7</v>
      </c>
      <c r="T71" s="515"/>
      <c r="U71" s="515"/>
      <c r="V71" s="515"/>
      <c r="W71" s="515"/>
      <c r="X71" s="515"/>
      <c r="Y71" s="515"/>
      <c r="Z71" s="515"/>
      <c r="AA71" s="573"/>
      <c r="AB71" s="517">
        <f>SUM(((((J75+S75)/2)*G75)*E75))</f>
        <v>0</v>
      </c>
    </row>
    <row r="72" spans="1:28" ht="15.75" customHeight="1">
      <c r="A72" s="550"/>
      <c r="B72" s="551"/>
      <c r="C72" s="551"/>
      <c r="D72" s="552"/>
      <c r="E72" s="510"/>
      <c r="F72" s="511"/>
      <c r="G72" s="510"/>
      <c r="H72" s="513"/>
      <c r="I72" s="511"/>
      <c r="J72" s="520" t="s">
        <v>16</v>
      </c>
      <c r="K72" s="521"/>
      <c r="L72" s="522"/>
      <c r="M72" s="520" t="s">
        <v>17</v>
      </c>
      <c r="N72" s="521"/>
      <c r="O72" s="522"/>
      <c r="P72" s="520" t="s">
        <v>18</v>
      </c>
      <c r="Q72" s="521"/>
      <c r="R72" s="522"/>
      <c r="S72" s="520" t="s">
        <v>8</v>
      </c>
      <c r="T72" s="521"/>
      <c r="U72" s="522"/>
      <c r="V72" s="520" t="s">
        <v>13</v>
      </c>
      <c r="W72" s="521"/>
      <c r="X72" s="522"/>
      <c r="Y72" s="520" t="s">
        <v>149</v>
      </c>
      <c r="Z72" s="521"/>
      <c r="AA72" s="572"/>
      <c r="AB72" s="518"/>
    </row>
    <row r="73" spans="1:28" ht="15.75" customHeight="1">
      <c r="A73" s="523" t="str">
        <f>T(A318)</f>
        <v>Bus - Type 1</v>
      </c>
      <c r="B73" s="524"/>
      <c r="C73" s="141" t="str">
        <f>T(C318)</f>
        <v>BUS</v>
      </c>
      <c r="D73" s="144">
        <f>SUM(D318)</f>
        <v>3</v>
      </c>
      <c r="E73" s="525">
        <v>1</v>
      </c>
      <c r="F73" s="526"/>
      <c r="G73" s="525">
        <f>SUM(G318)</f>
        <v>0</v>
      </c>
      <c r="H73" s="529"/>
      <c r="I73" s="526"/>
      <c r="J73" s="531">
        <v>0</v>
      </c>
      <c r="K73" s="532"/>
      <c r="L73" s="533"/>
      <c r="M73" s="531">
        <v>0</v>
      </c>
      <c r="N73" s="532"/>
      <c r="O73" s="533"/>
      <c r="P73" s="531">
        <v>0</v>
      </c>
      <c r="Q73" s="532"/>
      <c r="R73" s="533"/>
      <c r="S73" s="531">
        <v>0</v>
      </c>
      <c r="T73" s="532"/>
      <c r="U73" s="533"/>
      <c r="V73" s="531">
        <v>0</v>
      </c>
      <c r="W73" s="532"/>
      <c r="X73" s="533"/>
      <c r="Y73" s="531">
        <v>0</v>
      </c>
      <c r="Z73" s="532"/>
      <c r="AA73" s="533"/>
      <c r="AB73" s="518"/>
    </row>
    <row r="74" spans="1:28" ht="15.75" customHeight="1">
      <c r="A74" s="537" t="str">
        <f>T(A319)</f>
        <v/>
      </c>
      <c r="B74" s="538"/>
      <c r="C74" s="538"/>
      <c r="D74" s="539"/>
      <c r="E74" s="527"/>
      <c r="F74" s="528"/>
      <c r="G74" s="527"/>
      <c r="H74" s="530"/>
      <c r="I74" s="528"/>
      <c r="J74" s="534"/>
      <c r="K74" s="535"/>
      <c r="L74" s="536"/>
      <c r="M74" s="534"/>
      <c r="N74" s="535"/>
      <c r="O74" s="536"/>
      <c r="P74" s="534"/>
      <c r="Q74" s="535"/>
      <c r="R74" s="536"/>
      <c r="S74" s="534"/>
      <c r="T74" s="535"/>
      <c r="U74" s="536"/>
      <c r="V74" s="534"/>
      <c r="W74" s="535"/>
      <c r="X74" s="536"/>
      <c r="Y74" s="534"/>
      <c r="Z74" s="535"/>
      <c r="AA74" s="536"/>
      <c r="AB74" s="518"/>
    </row>
    <row r="75" spans="1:28" ht="15.75" customHeight="1" thickBot="1">
      <c r="A75" s="540"/>
      <c r="B75" s="541"/>
      <c r="C75" s="541"/>
      <c r="D75" s="542"/>
      <c r="E75" s="543">
        <f>SUM(E73)</f>
        <v>1</v>
      </c>
      <c r="F75" s="544"/>
      <c r="G75" s="545">
        <f>SUM(G73)</f>
        <v>0</v>
      </c>
      <c r="H75" s="543"/>
      <c r="I75" s="544"/>
      <c r="J75" s="545">
        <f>SUM((J73+M73+P73)/3)</f>
        <v>0</v>
      </c>
      <c r="K75" s="543"/>
      <c r="L75" s="543"/>
      <c r="M75" s="543"/>
      <c r="N75" s="543"/>
      <c r="O75" s="543"/>
      <c r="P75" s="543"/>
      <c r="Q75" s="543"/>
      <c r="R75" s="544"/>
      <c r="S75" s="545">
        <f>SUM(((S73*3)+V73+Y73)/5)</f>
        <v>0</v>
      </c>
      <c r="T75" s="543"/>
      <c r="U75" s="543"/>
      <c r="V75" s="543"/>
      <c r="W75" s="543"/>
      <c r="X75" s="543"/>
      <c r="Y75" s="543"/>
      <c r="Z75" s="543"/>
      <c r="AA75" s="574"/>
      <c r="AB75" s="519"/>
    </row>
    <row r="76" spans="1:28" ht="15.75" customHeight="1" thickBot="1">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row>
    <row r="77" spans="1:28" ht="15.75" customHeight="1">
      <c r="A77" s="547" t="str">
        <f>T(A71)</f>
        <v xml:space="preserve"> VBIED or IED</v>
      </c>
      <c r="B77" s="548"/>
      <c r="C77" s="548"/>
      <c r="D77" s="549"/>
      <c r="E77" s="508" t="s">
        <v>45</v>
      </c>
      <c r="F77" s="509"/>
      <c r="G77" s="508" t="s">
        <v>3</v>
      </c>
      <c r="H77" s="512"/>
      <c r="I77" s="509"/>
      <c r="J77" s="514" t="s">
        <v>15</v>
      </c>
      <c r="K77" s="515"/>
      <c r="L77" s="515"/>
      <c r="M77" s="515"/>
      <c r="N77" s="515"/>
      <c r="O77" s="515"/>
      <c r="P77" s="515"/>
      <c r="Q77" s="515"/>
      <c r="R77" s="516"/>
      <c r="S77" s="514" t="s">
        <v>7</v>
      </c>
      <c r="T77" s="515"/>
      <c r="U77" s="515"/>
      <c r="V77" s="515"/>
      <c r="W77" s="515"/>
      <c r="X77" s="515"/>
      <c r="Y77" s="515"/>
      <c r="Z77" s="515"/>
      <c r="AA77" s="573"/>
      <c r="AB77" s="517">
        <f>SUM(((((J81+S81)/2)*G81)*E81))</f>
        <v>0</v>
      </c>
    </row>
    <row r="78" spans="1:28" ht="15.75" customHeight="1">
      <c r="A78" s="550"/>
      <c r="B78" s="551"/>
      <c r="C78" s="551"/>
      <c r="D78" s="552"/>
      <c r="E78" s="510"/>
      <c r="F78" s="511"/>
      <c r="G78" s="510"/>
      <c r="H78" s="513"/>
      <c r="I78" s="511"/>
      <c r="J78" s="520" t="s">
        <v>16</v>
      </c>
      <c r="K78" s="521"/>
      <c r="L78" s="522"/>
      <c r="M78" s="520" t="s">
        <v>17</v>
      </c>
      <c r="N78" s="521"/>
      <c r="O78" s="522"/>
      <c r="P78" s="520" t="s">
        <v>18</v>
      </c>
      <c r="Q78" s="521"/>
      <c r="R78" s="522"/>
      <c r="S78" s="520" t="s">
        <v>8</v>
      </c>
      <c r="T78" s="521"/>
      <c r="U78" s="522"/>
      <c r="V78" s="520" t="s">
        <v>13</v>
      </c>
      <c r="W78" s="521"/>
      <c r="X78" s="522"/>
      <c r="Y78" s="520" t="s">
        <v>149</v>
      </c>
      <c r="Z78" s="521"/>
      <c r="AA78" s="572"/>
      <c r="AB78" s="518"/>
    </row>
    <row r="79" spans="1:28" ht="15.75" customHeight="1">
      <c r="A79" s="523" t="str">
        <f>T(A324)</f>
        <v>Bus - Type 2</v>
      </c>
      <c r="B79" s="524"/>
      <c r="C79" s="141" t="str">
        <f>T(C324)</f>
        <v>BUS</v>
      </c>
      <c r="D79" s="144">
        <f>SUM(D324)</f>
        <v>4</v>
      </c>
      <c r="E79" s="525">
        <v>1</v>
      </c>
      <c r="F79" s="526"/>
      <c r="G79" s="525">
        <f>SUM(G324)</f>
        <v>0</v>
      </c>
      <c r="H79" s="529"/>
      <c r="I79" s="526"/>
      <c r="J79" s="531">
        <v>0</v>
      </c>
      <c r="K79" s="532"/>
      <c r="L79" s="533"/>
      <c r="M79" s="531">
        <v>0</v>
      </c>
      <c r="N79" s="532"/>
      <c r="O79" s="533"/>
      <c r="P79" s="531">
        <v>0</v>
      </c>
      <c r="Q79" s="532"/>
      <c r="R79" s="533"/>
      <c r="S79" s="531">
        <v>0</v>
      </c>
      <c r="T79" s="532"/>
      <c r="U79" s="533"/>
      <c r="V79" s="531">
        <v>0</v>
      </c>
      <c r="W79" s="532"/>
      <c r="X79" s="533"/>
      <c r="Y79" s="531">
        <v>0</v>
      </c>
      <c r="Z79" s="532"/>
      <c r="AA79" s="533"/>
      <c r="AB79" s="518"/>
    </row>
    <row r="80" spans="1:28" ht="15.75" customHeight="1">
      <c r="A80" s="537" t="str">
        <f>T(A325)</f>
        <v/>
      </c>
      <c r="B80" s="538"/>
      <c r="C80" s="538"/>
      <c r="D80" s="539"/>
      <c r="E80" s="527"/>
      <c r="F80" s="528"/>
      <c r="G80" s="527"/>
      <c r="H80" s="530"/>
      <c r="I80" s="528"/>
      <c r="J80" s="534"/>
      <c r="K80" s="535"/>
      <c r="L80" s="536"/>
      <c r="M80" s="534"/>
      <c r="N80" s="535"/>
      <c r="O80" s="536"/>
      <c r="P80" s="534"/>
      <c r="Q80" s="535"/>
      <c r="R80" s="536"/>
      <c r="S80" s="534"/>
      <c r="T80" s="535"/>
      <c r="U80" s="536"/>
      <c r="V80" s="534"/>
      <c r="W80" s="535"/>
      <c r="X80" s="536"/>
      <c r="Y80" s="534"/>
      <c r="Z80" s="535"/>
      <c r="AA80" s="536"/>
      <c r="AB80" s="518"/>
    </row>
    <row r="81" spans="1:28" ht="15.75" customHeight="1" thickBot="1">
      <c r="A81" s="540"/>
      <c r="B81" s="541"/>
      <c r="C81" s="541"/>
      <c r="D81" s="542"/>
      <c r="E81" s="543">
        <f>SUM(E79)</f>
        <v>1</v>
      </c>
      <c r="F81" s="544"/>
      <c r="G81" s="545">
        <f>SUM(G79)</f>
        <v>0</v>
      </c>
      <c r="H81" s="543"/>
      <c r="I81" s="544"/>
      <c r="J81" s="545">
        <f>SUM((J79+M79+P79)/3)</f>
        <v>0</v>
      </c>
      <c r="K81" s="543"/>
      <c r="L81" s="543"/>
      <c r="M81" s="543"/>
      <c r="N81" s="543"/>
      <c r="O81" s="543"/>
      <c r="P81" s="543"/>
      <c r="Q81" s="543"/>
      <c r="R81" s="544"/>
      <c r="S81" s="545">
        <f>SUM(((S79*3)+V79+Y79)/5)</f>
        <v>0</v>
      </c>
      <c r="T81" s="543"/>
      <c r="U81" s="543"/>
      <c r="V81" s="543"/>
      <c r="W81" s="543"/>
      <c r="X81" s="543"/>
      <c r="Y81" s="543"/>
      <c r="Z81" s="543"/>
      <c r="AA81" s="574"/>
      <c r="AB81" s="519"/>
    </row>
    <row r="82" spans="1:28" ht="15.75" customHeight="1" thickBot="1">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row>
    <row r="83" spans="1:28" ht="15.75" customHeight="1">
      <c r="A83" s="547" t="str">
        <f>T(A77)</f>
        <v xml:space="preserve"> VBIED or IED</v>
      </c>
      <c r="B83" s="548"/>
      <c r="C83" s="548"/>
      <c r="D83" s="549"/>
      <c r="E83" s="508" t="s">
        <v>45</v>
      </c>
      <c r="F83" s="509"/>
      <c r="G83" s="508" t="s">
        <v>3</v>
      </c>
      <c r="H83" s="512"/>
      <c r="I83" s="509"/>
      <c r="J83" s="514" t="s">
        <v>15</v>
      </c>
      <c r="K83" s="515"/>
      <c r="L83" s="515"/>
      <c r="M83" s="515"/>
      <c r="N83" s="515"/>
      <c r="O83" s="515"/>
      <c r="P83" s="515"/>
      <c r="Q83" s="515"/>
      <c r="R83" s="516"/>
      <c r="S83" s="514" t="s">
        <v>7</v>
      </c>
      <c r="T83" s="515"/>
      <c r="U83" s="515"/>
      <c r="V83" s="515"/>
      <c r="W83" s="515"/>
      <c r="X83" s="515"/>
      <c r="Y83" s="515"/>
      <c r="Z83" s="515"/>
      <c r="AA83" s="573"/>
      <c r="AB83" s="517">
        <f>SUM(((((J87+S87)/2)*G87)*E87))</f>
        <v>0</v>
      </c>
    </row>
    <row r="84" spans="1:28" ht="15.75" customHeight="1">
      <c r="A84" s="550"/>
      <c r="B84" s="551"/>
      <c r="C84" s="551"/>
      <c r="D84" s="552"/>
      <c r="E84" s="510"/>
      <c r="F84" s="511"/>
      <c r="G84" s="510"/>
      <c r="H84" s="513"/>
      <c r="I84" s="511"/>
      <c r="J84" s="520" t="s">
        <v>16</v>
      </c>
      <c r="K84" s="521"/>
      <c r="L84" s="522"/>
      <c r="M84" s="520" t="s">
        <v>17</v>
      </c>
      <c r="N84" s="521"/>
      <c r="O84" s="522"/>
      <c r="P84" s="520" t="s">
        <v>18</v>
      </c>
      <c r="Q84" s="521"/>
      <c r="R84" s="522"/>
      <c r="S84" s="520" t="s">
        <v>8</v>
      </c>
      <c r="T84" s="521"/>
      <c r="U84" s="522"/>
      <c r="V84" s="520" t="s">
        <v>13</v>
      </c>
      <c r="W84" s="521"/>
      <c r="X84" s="522"/>
      <c r="Y84" s="520" t="s">
        <v>149</v>
      </c>
      <c r="Z84" s="521"/>
      <c r="AA84" s="572"/>
      <c r="AB84" s="518"/>
    </row>
    <row r="85" spans="1:28" ht="15.75" customHeight="1">
      <c r="A85" s="523" t="str">
        <f>T(A330)</f>
        <v>Dispatch/Control Center</v>
      </c>
      <c r="B85" s="524"/>
      <c r="C85" s="141" t="str">
        <f>T(C330)</f>
        <v>BUS</v>
      </c>
      <c r="D85" s="144">
        <f>SUM(D330)</f>
        <v>5</v>
      </c>
      <c r="E85" s="525">
        <v>1</v>
      </c>
      <c r="F85" s="526"/>
      <c r="G85" s="525">
        <f>SUM(G330)</f>
        <v>0</v>
      </c>
      <c r="H85" s="529"/>
      <c r="I85" s="526"/>
      <c r="J85" s="531">
        <v>0</v>
      </c>
      <c r="K85" s="532"/>
      <c r="L85" s="533"/>
      <c r="M85" s="531">
        <v>0</v>
      </c>
      <c r="N85" s="532"/>
      <c r="O85" s="533"/>
      <c r="P85" s="531">
        <v>0</v>
      </c>
      <c r="Q85" s="532"/>
      <c r="R85" s="533"/>
      <c r="S85" s="531">
        <v>0</v>
      </c>
      <c r="T85" s="532"/>
      <c r="U85" s="533"/>
      <c r="V85" s="531">
        <v>0</v>
      </c>
      <c r="W85" s="532"/>
      <c r="X85" s="533"/>
      <c r="Y85" s="531">
        <v>0</v>
      </c>
      <c r="Z85" s="532"/>
      <c r="AA85" s="533"/>
      <c r="AB85" s="518"/>
    </row>
    <row r="86" spans="1:28" ht="15.75" customHeight="1">
      <c r="A86" s="537" t="str">
        <f>T(A331)</f>
        <v/>
      </c>
      <c r="B86" s="538"/>
      <c r="C86" s="538"/>
      <c r="D86" s="539"/>
      <c r="E86" s="527"/>
      <c r="F86" s="528"/>
      <c r="G86" s="527"/>
      <c r="H86" s="530"/>
      <c r="I86" s="528"/>
      <c r="J86" s="534"/>
      <c r="K86" s="535"/>
      <c r="L86" s="536"/>
      <c r="M86" s="534"/>
      <c r="N86" s="535"/>
      <c r="O86" s="536"/>
      <c r="P86" s="534"/>
      <c r="Q86" s="535"/>
      <c r="R86" s="536"/>
      <c r="S86" s="534"/>
      <c r="T86" s="535"/>
      <c r="U86" s="536"/>
      <c r="V86" s="534"/>
      <c r="W86" s="535"/>
      <c r="X86" s="536"/>
      <c r="Y86" s="534"/>
      <c r="Z86" s="535"/>
      <c r="AA86" s="536"/>
      <c r="AB86" s="518"/>
    </row>
    <row r="87" spans="1:28" ht="15.75" customHeight="1" thickBot="1">
      <c r="A87" s="540"/>
      <c r="B87" s="541"/>
      <c r="C87" s="541"/>
      <c r="D87" s="542"/>
      <c r="E87" s="543">
        <f>SUM(E85)</f>
        <v>1</v>
      </c>
      <c r="F87" s="544"/>
      <c r="G87" s="545">
        <f>SUM(G85)</f>
        <v>0</v>
      </c>
      <c r="H87" s="543"/>
      <c r="I87" s="544"/>
      <c r="J87" s="545">
        <f>SUM((J85+M85+P85)/3)</f>
        <v>0</v>
      </c>
      <c r="K87" s="543"/>
      <c r="L87" s="543"/>
      <c r="M87" s="543"/>
      <c r="N87" s="543"/>
      <c r="O87" s="543"/>
      <c r="P87" s="543"/>
      <c r="Q87" s="543"/>
      <c r="R87" s="544"/>
      <c r="S87" s="545">
        <f>SUM(((S85*3)+V85+Y85)/5)</f>
        <v>0</v>
      </c>
      <c r="T87" s="543"/>
      <c r="U87" s="543"/>
      <c r="V87" s="543"/>
      <c r="W87" s="543"/>
      <c r="X87" s="543"/>
      <c r="Y87" s="543"/>
      <c r="Z87" s="543"/>
      <c r="AA87" s="574"/>
      <c r="AB87" s="519"/>
    </row>
    <row r="88" spans="1:28" ht="15.75" customHeight="1" thickBot="1">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row>
    <row r="89" spans="1:28" ht="15.75" customHeight="1">
      <c r="A89" s="547" t="str">
        <f>T(A83)</f>
        <v xml:space="preserve"> VBIED or IED</v>
      </c>
      <c r="B89" s="548"/>
      <c r="C89" s="548"/>
      <c r="D89" s="549"/>
      <c r="E89" s="508" t="s">
        <v>45</v>
      </c>
      <c r="F89" s="509"/>
      <c r="G89" s="508" t="s">
        <v>3</v>
      </c>
      <c r="H89" s="512"/>
      <c r="I89" s="509"/>
      <c r="J89" s="514" t="s">
        <v>15</v>
      </c>
      <c r="K89" s="515"/>
      <c r="L89" s="515"/>
      <c r="M89" s="515"/>
      <c r="N89" s="515"/>
      <c r="O89" s="515"/>
      <c r="P89" s="515"/>
      <c r="Q89" s="515"/>
      <c r="R89" s="516"/>
      <c r="S89" s="514" t="s">
        <v>7</v>
      </c>
      <c r="T89" s="515"/>
      <c r="U89" s="515"/>
      <c r="V89" s="515"/>
      <c r="W89" s="515"/>
      <c r="X89" s="515"/>
      <c r="Y89" s="515"/>
      <c r="Z89" s="515"/>
      <c r="AA89" s="573"/>
      <c r="AB89" s="517">
        <f>SUM(((((J93+S93)/2)*G93)*E93))</f>
        <v>0</v>
      </c>
    </row>
    <row r="90" spans="1:28" ht="15.75" customHeight="1">
      <c r="A90" s="550"/>
      <c r="B90" s="551"/>
      <c r="C90" s="551"/>
      <c r="D90" s="552"/>
      <c r="E90" s="510"/>
      <c r="F90" s="511"/>
      <c r="G90" s="510"/>
      <c r="H90" s="513"/>
      <c r="I90" s="511"/>
      <c r="J90" s="520" t="s">
        <v>16</v>
      </c>
      <c r="K90" s="521"/>
      <c r="L90" s="522"/>
      <c r="M90" s="520" t="s">
        <v>17</v>
      </c>
      <c r="N90" s="521"/>
      <c r="O90" s="522"/>
      <c r="P90" s="520" t="s">
        <v>18</v>
      </c>
      <c r="Q90" s="521"/>
      <c r="R90" s="522"/>
      <c r="S90" s="520" t="s">
        <v>8</v>
      </c>
      <c r="T90" s="521"/>
      <c r="U90" s="522"/>
      <c r="V90" s="520" t="s">
        <v>13</v>
      </c>
      <c r="W90" s="521"/>
      <c r="X90" s="522"/>
      <c r="Y90" s="520" t="s">
        <v>149</v>
      </c>
      <c r="Z90" s="521"/>
      <c r="AA90" s="572"/>
      <c r="AB90" s="518"/>
    </row>
    <row r="91" spans="1:28" ht="15.75" customHeight="1">
      <c r="A91" s="523" t="str">
        <f>T(A336)</f>
        <v>Cyber Systems</v>
      </c>
      <c r="B91" s="524"/>
      <c r="C91" s="141" t="str">
        <f>T(C336)</f>
        <v>BUS</v>
      </c>
      <c r="D91" s="144">
        <f>SUM(D336)</f>
        <v>6</v>
      </c>
      <c r="E91" s="525">
        <v>1</v>
      </c>
      <c r="F91" s="526"/>
      <c r="G91" s="525">
        <f>SUM(G336)</f>
        <v>0</v>
      </c>
      <c r="H91" s="529"/>
      <c r="I91" s="526"/>
      <c r="J91" s="531">
        <v>0</v>
      </c>
      <c r="K91" s="532"/>
      <c r="L91" s="533"/>
      <c r="M91" s="531">
        <v>0</v>
      </c>
      <c r="N91" s="532"/>
      <c r="O91" s="533"/>
      <c r="P91" s="531">
        <v>0</v>
      </c>
      <c r="Q91" s="532"/>
      <c r="R91" s="533"/>
      <c r="S91" s="531">
        <v>0</v>
      </c>
      <c r="T91" s="532"/>
      <c r="U91" s="533"/>
      <c r="V91" s="531">
        <v>0</v>
      </c>
      <c r="W91" s="532"/>
      <c r="X91" s="533"/>
      <c r="Y91" s="531">
        <v>0</v>
      </c>
      <c r="Z91" s="532"/>
      <c r="AA91" s="533"/>
      <c r="AB91" s="518"/>
    </row>
    <row r="92" spans="1:28" ht="15.75" customHeight="1">
      <c r="A92" s="537" t="str">
        <f>T(A337)</f>
        <v/>
      </c>
      <c r="B92" s="538"/>
      <c r="C92" s="538"/>
      <c r="D92" s="539"/>
      <c r="E92" s="527"/>
      <c r="F92" s="528"/>
      <c r="G92" s="527"/>
      <c r="H92" s="530"/>
      <c r="I92" s="528"/>
      <c r="J92" s="534"/>
      <c r="K92" s="535"/>
      <c r="L92" s="536"/>
      <c r="M92" s="534"/>
      <c r="N92" s="535"/>
      <c r="O92" s="536"/>
      <c r="P92" s="534"/>
      <c r="Q92" s="535"/>
      <c r="R92" s="536"/>
      <c r="S92" s="534"/>
      <c r="T92" s="535"/>
      <c r="U92" s="536"/>
      <c r="V92" s="534"/>
      <c r="W92" s="535"/>
      <c r="X92" s="536"/>
      <c r="Y92" s="534"/>
      <c r="Z92" s="535"/>
      <c r="AA92" s="536"/>
      <c r="AB92" s="518"/>
    </row>
    <row r="93" spans="1:28" ht="15.75" customHeight="1" thickBot="1">
      <c r="A93" s="540"/>
      <c r="B93" s="541"/>
      <c r="C93" s="541"/>
      <c r="D93" s="542"/>
      <c r="E93" s="543">
        <f>SUM(E91)</f>
        <v>1</v>
      </c>
      <c r="F93" s="544"/>
      <c r="G93" s="545">
        <f>SUM(G91)</f>
        <v>0</v>
      </c>
      <c r="H93" s="543"/>
      <c r="I93" s="544"/>
      <c r="J93" s="545">
        <f>SUM((J91+M91+P91)/3)</f>
        <v>0</v>
      </c>
      <c r="K93" s="543"/>
      <c r="L93" s="543"/>
      <c r="M93" s="543"/>
      <c r="N93" s="543"/>
      <c r="O93" s="543"/>
      <c r="P93" s="543"/>
      <c r="Q93" s="543"/>
      <c r="R93" s="544"/>
      <c r="S93" s="545">
        <f>SUM(((S91*3)+V91+Y91)/5)</f>
        <v>0</v>
      </c>
      <c r="T93" s="543"/>
      <c r="U93" s="543"/>
      <c r="V93" s="543"/>
      <c r="W93" s="543"/>
      <c r="X93" s="543"/>
      <c r="Y93" s="543"/>
      <c r="Z93" s="543"/>
      <c r="AA93" s="574"/>
      <c r="AB93" s="519"/>
    </row>
    <row r="94" spans="1:28" ht="15.75" customHeight="1" thickBot="1">
      <c r="E94" s="145"/>
      <c r="F94" s="145"/>
      <c r="G94" s="145"/>
      <c r="H94" s="145"/>
      <c r="I94" s="145"/>
      <c r="J94" s="145"/>
      <c r="K94" s="145"/>
      <c r="L94" s="145"/>
      <c r="M94" s="145"/>
      <c r="N94" s="145"/>
      <c r="O94" s="145"/>
      <c r="P94" s="145"/>
      <c r="Q94" s="145"/>
      <c r="R94" s="145"/>
      <c r="S94" s="145"/>
      <c r="T94" s="145"/>
      <c r="U94" s="145"/>
      <c r="V94" s="145"/>
      <c r="W94" s="145"/>
      <c r="X94" s="145"/>
      <c r="Y94" s="145"/>
      <c r="Z94" s="145"/>
      <c r="AA94" s="145"/>
      <c r="AB94" s="145"/>
    </row>
    <row r="95" spans="1:28" ht="15.75" customHeight="1">
      <c r="A95" s="547" t="str">
        <f>T(A89)</f>
        <v xml:space="preserve"> VBIED or IED</v>
      </c>
      <c r="B95" s="548"/>
      <c r="C95" s="548"/>
      <c r="D95" s="549"/>
      <c r="E95" s="508" t="s">
        <v>45</v>
      </c>
      <c r="F95" s="509"/>
      <c r="G95" s="508" t="s">
        <v>3</v>
      </c>
      <c r="H95" s="512"/>
      <c r="I95" s="509"/>
      <c r="J95" s="514" t="s">
        <v>15</v>
      </c>
      <c r="K95" s="515"/>
      <c r="L95" s="515"/>
      <c r="M95" s="515"/>
      <c r="N95" s="515"/>
      <c r="O95" s="515"/>
      <c r="P95" s="515"/>
      <c r="Q95" s="515"/>
      <c r="R95" s="516"/>
      <c r="S95" s="514" t="s">
        <v>7</v>
      </c>
      <c r="T95" s="515"/>
      <c r="U95" s="515"/>
      <c r="V95" s="515"/>
      <c r="W95" s="515"/>
      <c r="X95" s="515"/>
      <c r="Y95" s="515"/>
      <c r="Z95" s="515"/>
      <c r="AA95" s="573"/>
      <c r="AB95" s="517">
        <f>SUM(((((J99+S99)/2)*G99)*E99))</f>
        <v>0</v>
      </c>
    </row>
    <row r="96" spans="1:28" ht="15.75" customHeight="1">
      <c r="A96" s="550"/>
      <c r="B96" s="551"/>
      <c r="C96" s="551"/>
      <c r="D96" s="552"/>
      <c r="E96" s="510"/>
      <c r="F96" s="511"/>
      <c r="G96" s="510"/>
      <c r="H96" s="513"/>
      <c r="I96" s="511"/>
      <c r="J96" s="520" t="s">
        <v>16</v>
      </c>
      <c r="K96" s="521"/>
      <c r="L96" s="522"/>
      <c r="M96" s="520" t="s">
        <v>17</v>
      </c>
      <c r="N96" s="521"/>
      <c r="O96" s="522"/>
      <c r="P96" s="520" t="s">
        <v>18</v>
      </c>
      <c r="Q96" s="521"/>
      <c r="R96" s="522"/>
      <c r="S96" s="520" t="s">
        <v>8</v>
      </c>
      <c r="T96" s="521"/>
      <c r="U96" s="522"/>
      <c r="V96" s="520" t="s">
        <v>13</v>
      </c>
      <c r="W96" s="521"/>
      <c r="X96" s="522"/>
      <c r="Y96" s="520" t="s">
        <v>149</v>
      </c>
      <c r="Z96" s="521"/>
      <c r="AA96" s="572"/>
      <c r="AB96" s="518"/>
    </row>
    <row r="97" spans="1:28" ht="15.75" customHeight="1">
      <c r="A97" s="523" t="str">
        <f>T(A342)</f>
        <v>Fueling Facilities/Depots</v>
      </c>
      <c r="B97" s="524"/>
      <c r="C97" s="141" t="str">
        <f>T(C342)</f>
        <v>BUS</v>
      </c>
      <c r="D97" s="144">
        <f>SUM(D342)</f>
        <v>7</v>
      </c>
      <c r="E97" s="525">
        <v>1</v>
      </c>
      <c r="F97" s="526"/>
      <c r="G97" s="525">
        <f>SUM(G342)</f>
        <v>0</v>
      </c>
      <c r="H97" s="529"/>
      <c r="I97" s="526"/>
      <c r="J97" s="531">
        <v>0</v>
      </c>
      <c r="K97" s="532"/>
      <c r="L97" s="533"/>
      <c r="M97" s="531">
        <v>0</v>
      </c>
      <c r="N97" s="532"/>
      <c r="O97" s="533"/>
      <c r="P97" s="531">
        <v>0</v>
      </c>
      <c r="Q97" s="532"/>
      <c r="R97" s="533"/>
      <c r="S97" s="531">
        <v>0</v>
      </c>
      <c r="T97" s="532"/>
      <c r="U97" s="533"/>
      <c r="V97" s="531">
        <v>0</v>
      </c>
      <c r="W97" s="532"/>
      <c r="X97" s="533"/>
      <c r="Y97" s="531">
        <v>0</v>
      </c>
      <c r="Z97" s="532"/>
      <c r="AA97" s="533"/>
      <c r="AB97" s="518"/>
    </row>
    <row r="98" spans="1:28" ht="15.75" customHeight="1">
      <c r="A98" s="537" t="str">
        <f>T(A343)</f>
        <v/>
      </c>
      <c r="B98" s="538"/>
      <c r="C98" s="538"/>
      <c r="D98" s="539"/>
      <c r="E98" s="527"/>
      <c r="F98" s="528"/>
      <c r="G98" s="527"/>
      <c r="H98" s="530"/>
      <c r="I98" s="528"/>
      <c r="J98" s="534"/>
      <c r="K98" s="535"/>
      <c r="L98" s="536"/>
      <c r="M98" s="534"/>
      <c r="N98" s="535"/>
      <c r="O98" s="536"/>
      <c r="P98" s="534"/>
      <c r="Q98" s="535"/>
      <c r="R98" s="536"/>
      <c r="S98" s="534"/>
      <c r="T98" s="535"/>
      <c r="U98" s="536"/>
      <c r="V98" s="534"/>
      <c r="W98" s="535"/>
      <c r="X98" s="536"/>
      <c r="Y98" s="534"/>
      <c r="Z98" s="535"/>
      <c r="AA98" s="536"/>
      <c r="AB98" s="518"/>
    </row>
    <row r="99" spans="1:28" ht="15.75" customHeight="1" thickBot="1">
      <c r="A99" s="540"/>
      <c r="B99" s="541"/>
      <c r="C99" s="541"/>
      <c r="D99" s="542"/>
      <c r="E99" s="543">
        <f>SUM(E97)</f>
        <v>1</v>
      </c>
      <c r="F99" s="544"/>
      <c r="G99" s="545">
        <f>SUM(G97)</f>
        <v>0</v>
      </c>
      <c r="H99" s="543"/>
      <c r="I99" s="544"/>
      <c r="J99" s="545">
        <f>SUM((J97+M97+P97)/3)</f>
        <v>0</v>
      </c>
      <c r="K99" s="543"/>
      <c r="L99" s="543"/>
      <c r="M99" s="543"/>
      <c r="N99" s="543"/>
      <c r="O99" s="543"/>
      <c r="P99" s="543"/>
      <c r="Q99" s="543"/>
      <c r="R99" s="544"/>
      <c r="S99" s="545">
        <f>SUM(((S97*3)+V97+Y97)/5)</f>
        <v>0</v>
      </c>
      <c r="T99" s="543"/>
      <c r="U99" s="543"/>
      <c r="V99" s="543"/>
      <c r="W99" s="543"/>
      <c r="X99" s="543"/>
      <c r="Y99" s="543"/>
      <c r="Z99" s="543"/>
      <c r="AA99" s="574"/>
      <c r="AB99" s="519"/>
    </row>
    <row r="100" spans="1:28" ht="15.75" customHeight="1" thickBot="1">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row>
    <row r="101" spans="1:28" ht="15.75" customHeight="1">
      <c r="A101" s="547" t="str">
        <f>T(A95)</f>
        <v xml:space="preserve"> VBIED or IED</v>
      </c>
      <c r="B101" s="548"/>
      <c r="C101" s="548"/>
      <c r="D101" s="549"/>
      <c r="E101" s="508" t="s">
        <v>45</v>
      </c>
      <c r="F101" s="509"/>
      <c r="G101" s="508" t="s">
        <v>3</v>
      </c>
      <c r="H101" s="512"/>
      <c r="I101" s="509"/>
      <c r="J101" s="514" t="s">
        <v>15</v>
      </c>
      <c r="K101" s="515"/>
      <c r="L101" s="515"/>
      <c r="M101" s="515"/>
      <c r="N101" s="515"/>
      <c r="O101" s="515"/>
      <c r="P101" s="515"/>
      <c r="Q101" s="515"/>
      <c r="R101" s="516"/>
      <c r="S101" s="514" t="s">
        <v>7</v>
      </c>
      <c r="T101" s="515"/>
      <c r="U101" s="515"/>
      <c r="V101" s="515"/>
      <c r="W101" s="515"/>
      <c r="X101" s="515"/>
      <c r="Y101" s="515"/>
      <c r="Z101" s="515"/>
      <c r="AA101" s="573"/>
      <c r="AB101" s="517">
        <f>SUM(((((J105+S105)/2)*G105)*E105))</f>
        <v>0</v>
      </c>
    </row>
    <row r="102" spans="1:28" ht="15.75" customHeight="1">
      <c r="A102" s="550"/>
      <c r="B102" s="551"/>
      <c r="C102" s="551"/>
      <c r="D102" s="552"/>
      <c r="E102" s="510"/>
      <c r="F102" s="511"/>
      <c r="G102" s="510"/>
      <c r="H102" s="513"/>
      <c r="I102" s="511"/>
      <c r="J102" s="520" t="s">
        <v>16</v>
      </c>
      <c r="K102" s="521"/>
      <c r="L102" s="522"/>
      <c r="M102" s="520" t="s">
        <v>17</v>
      </c>
      <c r="N102" s="521"/>
      <c r="O102" s="522"/>
      <c r="P102" s="520" t="s">
        <v>18</v>
      </c>
      <c r="Q102" s="521"/>
      <c r="R102" s="522"/>
      <c r="S102" s="520" t="s">
        <v>8</v>
      </c>
      <c r="T102" s="521"/>
      <c r="U102" s="522"/>
      <c r="V102" s="520" t="s">
        <v>13</v>
      </c>
      <c r="W102" s="521"/>
      <c r="X102" s="522"/>
      <c r="Y102" s="520" t="s">
        <v>149</v>
      </c>
      <c r="Z102" s="521"/>
      <c r="AA102" s="572"/>
      <c r="AB102" s="518"/>
    </row>
    <row r="103" spans="1:28" ht="15.75" customHeight="1">
      <c r="A103" s="523" t="str">
        <f>T(A348)</f>
        <v>Maintenance Barns/Facilities</v>
      </c>
      <c r="B103" s="524"/>
      <c r="C103" s="141" t="str">
        <f>T(C348)</f>
        <v>BUS</v>
      </c>
      <c r="D103" s="144">
        <f>SUM(D348)</f>
        <v>8</v>
      </c>
      <c r="E103" s="525">
        <v>1</v>
      </c>
      <c r="F103" s="526"/>
      <c r="G103" s="525">
        <f>SUM(G348)</f>
        <v>0</v>
      </c>
      <c r="H103" s="529"/>
      <c r="I103" s="526"/>
      <c r="J103" s="531">
        <v>0</v>
      </c>
      <c r="K103" s="532"/>
      <c r="L103" s="533"/>
      <c r="M103" s="531">
        <v>0</v>
      </c>
      <c r="N103" s="532"/>
      <c r="O103" s="533"/>
      <c r="P103" s="531">
        <v>0</v>
      </c>
      <c r="Q103" s="532"/>
      <c r="R103" s="533"/>
      <c r="S103" s="531">
        <v>0</v>
      </c>
      <c r="T103" s="532"/>
      <c r="U103" s="533"/>
      <c r="V103" s="531">
        <v>0</v>
      </c>
      <c r="W103" s="532"/>
      <c r="X103" s="533"/>
      <c r="Y103" s="531">
        <v>0</v>
      </c>
      <c r="Z103" s="532"/>
      <c r="AA103" s="533"/>
      <c r="AB103" s="518"/>
    </row>
    <row r="104" spans="1:28" ht="15.75" customHeight="1">
      <c r="A104" s="537" t="str">
        <f>T(A349)</f>
        <v/>
      </c>
      <c r="B104" s="538"/>
      <c r="C104" s="538"/>
      <c r="D104" s="539"/>
      <c r="E104" s="527"/>
      <c r="F104" s="528"/>
      <c r="G104" s="527"/>
      <c r="H104" s="530"/>
      <c r="I104" s="528"/>
      <c r="J104" s="534"/>
      <c r="K104" s="535"/>
      <c r="L104" s="536"/>
      <c r="M104" s="534"/>
      <c r="N104" s="535"/>
      <c r="O104" s="536"/>
      <c r="P104" s="534"/>
      <c r="Q104" s="535"/>
      <c r="R104" s="536"/>
      <c r="S104" s="534"/>
      <c r="T104" s="535"/>
      <c r="U104" s="536"/>
      <c r="V104" s="534"/>
      <c r="W104" s="535"/>
      <c r="X104" s="536"/>
      <c r="Y104" s="534"/>
      <c r="Z104" s="535"/>
      <c r="AA104" s="536"/>
      <c r="AB104" s="518"/>
    </row>
    <row r="105" spans="1:28" ht="15.75" customHeight="1" thickBot="1">
      <c r="A105" s="540"/>
      <c r="B105" s="541"/>
      <c r="C105" s="541"/>
      <c r="D105" s="542"/>
      <c r="E105" s="543">
        <f>SUM(E103)</f>
        <v>1</v>
      </c>
      <c r="F105" s="544"/>
      <c r="G105" s="545">
        <f>SUM(G103)</f>
        <v>0</v>
      </c>
      <c r="H105" s="543"/>
      <c r="I105" s="544"/>
      <c r="J105" s="545">
        <f>SUM((J103+M103+P103)/3)</f>
        <v>0</v>
      </c>
      <c r="K105" s="543"/>
      <c r="L105" s="543"/>
      <c r="M105" s="543"/>
      <c r="N105" s="543"/>
      <c r="O105" s="543"/>
      <c r="P105" s="543"/>
      <c r="Q105" s="543"/>
      <c r="R105" s="544"/>
      <c r="S105" s="545">
        <f>SUM(((S103*3)+V103+Y103)/5)</f>
        <v>0</v>
      </c>
      <c r="T105" s="543"/>
      <c r="U105" s="543"/>
      <c r="V105" s="543"/>
      <c r="W105" s="543"/>
      <c r="X105" s="543"/>
      <c r="Y105" s="543"/>
      <c r="Z105" s="543"/>
      <c r="AA105" s="574"/>
      <c r="AB105" s="519"/>
    </row>
    <row r="106" spans="1:28" ht="15.75" customHeight="1"/>
    <row r="107" spans="1:28" ht="31.8" thickBot="1">
      <c r="A107" s="546" t="str">
        <f>T(Definitions!D21)</f>
        <v>Hijack</v>
      </c>
      <c r="B107" s="546"/>
      <c r="C107" s="546"/>
      <c r="D107" s="546"/>
      <c r="E107" s="546"/>
      <c r="F107" s="546"/>
      <c r="G107" s="546"/>
      <c r="H107" s="546"/>
      <c r="I107" s="546"/>
      <c r="J107" s="546"/>
      <c r="K107" s="546"/>
      <c r="L107" s="546"/>
      <c r="M107" s="546"/>
      <c r="N107" s="546"/>
      <c r="O107" s="546"/>
      <c r="P107" s="546"/>
      <c r="Q107" s="546"/>
      <c r="R107" s="546"/>
      <c r="S107" s="546"/>
      <c r="T107" s="546"/>
      <c r="U107" s="546"/>
      <c r="V107" s="546"/>
      <c r="W107" s="546"/>
      <c r="X107" s="546"/>
      <c r="Y107" s="546"/>
      <c r="Z107" s="546"/>
      <c r="AA107" s="546"/>
      <c r="AB107" s="546"/>
    </row>
    <row r="108" spans="1:28" ht="15.75" customHeight="1">
      <c r="A108" s="547" t="str">
        <f>T(A107)</f>
        <v>Hijack</v>
      </c>
      <c r="B108" s="548"/>
      <c r="C108" s="548"/>
      <c r="D108" s="549"/>
      <c r="E108" s="553" t="s">
        <v>45</v>
      </c>
      <c r="F108" s="554"/>
      <c r="G108" s="508" t="s">
        <v>3</v>
      </c>
      <c r="H108" s="512"/>
      <c r="I108" s="509"/>
      <c r="J108" s="514" t="s">
        <v>15</v>
      </c>
      <c r="K108" s="515"/>
      <c r="L108" s="515"/>
      <c r="M108" s="515"/>
      <c r="N108" s="515"/>
      <c r="O108" s="515"/>
      <c r="P108" s="515"/>
      <c r="Q108" s="515"/>
      <c r="R108" s="516"/>
      <c r="S108" s="514" t="s">
        <v>7</v>
      </c>
      <c r="T108" s="515"/>
      <c r="U108" s="515"/>
      <c r="V108" s="515"/>
      <c r="W108" s="515"/>
      <c r="X108" s="515"/>
      <c r="Y108" s="515"/>
      <c r="Z108" s="515"/>
      <c r="AA108" s="573"/>
      <c r="AB108" s="517">
        <f>SUM(((((J112+S112)/2)*G112)*E112))</f>
        <v>0</v>
      </c>
    </row>
    <row r="109" spans="1:28" ht="15.75" customHeight="1">
      <c r="A109" s="550"/>
      <c r="B109" s="551"/>
      <c r="C109" s="551"/>
      <c r="D109" s="552"/>
      <c r="E109" s="555"/>
      <c r="F109" s="556"/>
      <c r="G109" s="510"/>
      <c r="H109" s="513"/>
      <c r="I109" s="511"/>
      <c r="J109" s="520" t="s">
        <v>16</v>
      </c>
      <c r="K109" s="521"/>
      <c r="L109" s="522"/>
      <c r="M109" s="520" t="s">
        <v>17</v>
      </c>
      <c r="N109" s="521"/>
      <c r="O109" s="522"/>
      <c r="P109" s="520" t="s">
        <v>18</v>
      </c>
      <c r="Q109" s="521"/>
      <c r="R109" s="522"/>
      <c r="S109" s="520" t="s">
        <v>8</v>
      </c>
      <c r="T109" s="521"/>
      <c r="U109" s="522"/>
      <c r="V109" s="520" t="s">
        <v>13</v>
      </c>
      <c r="W109" s="521"/>
      <c r="X109" s="522"/>
      <c r="Y109" s="520" t="s">
        <v>149</v>
      </c>
      <c r="Z109" s="521"/>
      <c r="AA109" s="572"/>
      <c r="AB109" s="518"/>
    </row>
    <row r="110" spans="1:28" ht="15.75" customHeight="1">
      <c r="A110" s="523" t="str">
        <f>T(A61)</f>
        <v>Headquarters Building</v>
      </c>
      <c r="B110" s="524"/>
      <c r="C110" s="141" t="str">
        <f>T(C61)</f>
        <v>BUS</v>
      </c>
      <c r="D110" s="144">
        <f>SUM(D61)</f>
        <v>1</v>
      </c>
      <c r="E110" s="525">
        <v>1</v>
      </c>
      <c r="F110" s="526"/>
      <c r="G110" s="525">
        <f>SUM(G61)</f>
        <v>0</v>
      </c>
      <c r="H110" s="529"/>
      <c r="I110" s="526"/>
      <c r="J110" s="531">
        <v>0</v>
      </c>
      <c r="K110" s="532"/>
      <c r="L110" s="533"/>
      <c r="M110" s="531">
        <v>0</v>
      </c>
      <c r="N110" s="532"/>
      <c r="O110" s="533"/>
      <c r="P110" s="531">
        <v>0</v>
      </c>
      <c r="Q110" s="532"/>
      <c r="R110" s="533"/>
      <c r="S110" s="531">
        <v>0</v>
      </c>
      <c r="T110" s="532"/>
      <c r="U110" s="533"/>
      <c r="V110" s="531">
        <v>0</v>
      </c>
      <c r="W110" s="532"/>
      <c r="X110" s="533"/>
      <c r="Y110" s="531">
        <v>0</v>
      </c>
      <c r="Z110" s="532"/>
      <c r="AA110" s="533"/>
      <c r="AB110" s="518"/>
    </row>
    <row r="111" spans="1:28" ht="15.75" customHeight="1">
      <c r="A111" s="537" t="str">
        <f>T(A62)</f>
        <v/>
      </c>
      <c r="B111" s="538"/>
      <c r="C111" s="538"/>
      <c r="D111" s="539"/>
      <c r="E111" s="527"/>
      <c r="F111" s="528"/>
      <c r="G111" s="527"/>
      <c r="H111" s="530"/>
      <c r="I111" s="528"/>
      <c r="J111" s="534"/>
      <c r="K111" s="535"/>
      <c r="L111" s="536"/>
      <c r="M111" s="534"/>
      <c r="N111" s="535"/>
      <c r="O111" s="536"/>
      <c r="P111" s="534"/>
      <c r="Q111" s="535"/>
      <c r="R111" s="536"/>
      <c r="S111" s="534"/>
      <c r="T111" s="535"/>
      <c r="U111" s="536"/>
      <c r="V111" s="534"/>
      <c r="W111" s="535"/>
      <c r="X111" s="536"/>
      <c r="Y111" s="534"/>
      <c r="Z111" s="535"/>
      <c r="AA111" s="536"/>
      <c r="AB111" s="518"/>
    </row>
    <row r="112" spans="1:28" ht="15.75" customHeight="1" thickBot="1">
      <c r="A112" s="540"/>
      <c r="B112" s="541"/>
      <c r="C112" s="541"/>
      <c r="D112" s="542"/>
      <c r="E112" s="543">
        <f>SUM(E110)</f>
        <v>1</v>
      </c>
      <c r="F112" s="544"/>
      <c r="G112" s="545">
        <f>SUM(G110)</f>
        <v>0</v>
      </c>
      <c r="H112" s="543"/>
      <c r="I112" s="544"/>
      <c r="J112" s="545">
        <f>SUM((J110+M110+P110)/3)</f>
        <v>0</v>
      </c>
      <c r="K112" s="543"/>
      <c r="L112" s="543"/>
      <c r="M112" s="543"/>
      <c r="N112" s="543"/>
      <c r="O112" s="543"/>
      <c r="P112" s="543"/>
      <c r="Q112" s="543"/>
      <c r="R112" s="544"/>
      <c r="S112" s="545">
        <f>SUM(((S110*3)+V110+Y110)/5)</f>
        <v>0</v>
      </c>
      <c r="T112" s="543"/>
      <c r="U112" s="543"/>
      <c r="V112" s="543"/>
      <c r="W112" s="543"/>
      <c r="X112" s="543"/>
      <c r="Y112" s="543"/>
      <c r="Z112" s="543"/>
      <c r="AA112" s="574"/>
      <c r="AB112" s="519"/>
    </row>
    <row r="113" spans="1:28" ht="15.75" customHeight="1" thickBot="1">
      <c r="A113" s="161"/>
      <c r="B113" s="161"/>
      <c r="C113" s="161"/>
      <c r="D113" s="161"/>
      <c r="E113" s="161"/>
      <c r="F113" s="161"/>
      <c r="G113" s="161"/>
      <c r="H113" s="161"/>
      <c r="I113" s="161"/>
      <c r="J113" s="145"/>
      <c r="K113" s="145"/>
      <c r="L113" s="145"/>
      <c r="M113" s="145"/>
      <c r="N113" s="145"/>
      <c r="O113" s="145"/>
      <c r="P113" s="145"/>
      <c r="Q113" s="145"/>
      <c r="R113" s="145"/>
      <c r="S113" s="145"/>
      <c r="T113" s="145"/>
      <c r="U113" s="145"/>
      <c r="V113" s="145"/>
      <c r="W113" s="145"/>
      <c r="X113" s="145"/>
      <c r="Y113" s="145"/>
      <c r="Z113" s="145"/>
      <c r="AA113" s="145"/>
      <c r="AB113" s="161"/>
    </row>
    <row r="114" spans="1:28" ht="15.75" customHeight="1">
      <c r="A114" s="547" t="str">
        <f>T(A107)</f>
        <v>Hijack</v>
      </c>
      <c r="B114" s="548"/>
      <c r="C114" s="548"/>
      <c r="D114" s="549"/>
      <c r="E114" s="553" t="s">
        <v>45</v>
      </c>
      <c r="F114" s="554"/>
      <c r="G114" s="508" t="s">
        <v>3</v>
      </c>
      <c r="H114" s="512"/>
      <c r="I114" s="509"/>
      <c r="J114" s="514" t="s">
        <v>15</v>
      </c>
      <c r="K114" s="515"/>
      <c r="L114" s="515"/>
      <c r="M114" s="515"/>
      <c r="N114" s="515"/>
      <c r="O114" s="515"/>
      <c r="P114" s="515"/>
      <c r="Q114" s="515"/>
      <c r="R114" s="516"/>
      <c r="S114" s="514" t="s">
        <v>7</v>
      </c>
      <c r="T114" s="515"/>
      <c r="U114" s="515"/>
      <c r="V114" s="515"/>
      <c r="W114" s="515"/>
      <c r="X114" s="515"/>
      <c r="Y114" s="515"/>
      <c r="Z114" s="515"/>
      <c r="AA114" s="573"/>
      <c r="AB114" s="517">
        <f>SUM(((((J118+S118)/2)*G118)*E118))</f>
        <v>0</v>
      </c>
    </row>
    <row r="115" spans="1:28" ht="15.75" customHeight="1">
      <c r="A115" s="550"/>
      <c r="B115" s="551"/>
      <c r="C115" s="551"/>
      <c r="D115" s="552"/>
      <c r="E115" s="555"/>
      <c r="F115" s="556"/>
      <c r="G115" s="510"/>
      <c r="H115" s="513"/>
      <c r="I115" s="511"/>
      <c r="J115" s="520" t="s">
        <v>16</v>
      </c>
      <c r="K115" s="521"/>
      <c r="L115" s="522"/>
      <c r="M115" s="520" t="s">
        <v>17</v>
      </c>
      <c r="N115" s="521"/>
      <c r="O115" s="522"/>
      <c r="P115" s="520" t="s">
        <v>18</v>
      </c>
      <c r="Q115" s="521"/>
      <c r="R115" s="522"/>
      <c r="S115" s="520" t="s">
        <v>8</v>
      </c>
      <c r="T115" s="521"/>
      <c r="U115" s="522"/>
      <c r="V115" s="520" t="s">
        <v>13</v>
      </c>
      <c r="W115" s="521"/>
      <c r="X115" s="522"/>
      <c r="Y115" s="520" t="s">
        <v>149</v>
      </c>
      <c r="Z115" s="521"/>
      <c r="AA115" s="572"/>
      <c r="AB115" s="518"/>
    </row>
    <row r="116" spans="1:28" ht="15.75" customHeight="1">
      <c r="A116" s="523" t="str">
        <f>T(A67)</f>
        <v>System Owned Bus Station</v>
      </c>
      <c r="B116" s="524"/>
      <c r="C116" s="141" t="str">
        <f>T(C67)</f>
        <v>BUS</v>
      </c>
      <c r="D116" s="144">
        <f>SUM(D67)</f>
        <v>2</v>
      </c>
      <c r="E116" s="525">
        <v>1</v>
      </c>
      <c r="F116" s="526"/>
      <c r="G116" s="525">
        <f>SUM(G67)</f>
        <v>0</v>
      </c>
      <c r="H116" s="529"/>
      <c r="I116" s="526"/>
      <c r="J116" s="531">
        <v>0</v>
      </c>
      <c r="K116" s="532"/>
      <c r="L116" s="533"/>
      <c r="M116" s="531">
        <v>0</v>
      </c>
      <c r="N116" s="532"/>
      <c r="O116" s="533"/>
      <c r="P116" s="531">
        <v>0</v>
      </c>
      <c r="Q116" s="532"/>
      <c r="R116" s="533"/>
      <c r="S116" s="531">
        <v>0</v>
      </c>
      <c r="T116" s="532"/>
      <c r="U116" s="533"/>
      <c r="V116" s="531">
        <v>0</v>
      </c>
      <c r="W116" s="532"/>
      <c r="X116" s="533"/>
      <c r="Y116" s="531">
        <v>0</v>
      </c>
      <c r="Z116" s="532"/>
      <c r="AA116" s="533"/>
      <c r="AB116" s="518"/>
    </row>
    <row r="117" spans="1:28" ht="15.75" customHeight="1">
      <c r="A117" s="537" t="str">
        <f>T(A68)</f>
        <v/>
      </c>
      <c r="B117" s="538"/>
      <c r="C117" s="538"/>
      <c r="D117" s="539"/>
      <c r="E117" s="527"/>
      <c r="F117" s="528"/>
      <c r="G117" s="527"/>
      <c r="H117" s="530"/>
      <c r="I117" s="528"/>
      <c r="J117" s="534"/>
      <c r="K117" s="535"/>
      <c r="L117" s="536"/>
      <c r="M117" s="534"/>
      <c r="N117" s="535"/>
      <c r="O117" s="536"/>
      <c r="P117" s="534"/>
      <c r="Q117" s="535"/>
      <c r="R117" s="536"/>
      <c r="S117" s="534"/>
      <c r="T117" s="535"/>
      <c r="U117" s="536"/>
      <c r="V117" s="534"/>
      <c r="W117" s="535"/>
      <c r="X117" s="536"/>
      <c r="Y117" s="534"/>
      <c r="Z117" s="535"/>
      <c r="AA117" s="536"/>
      <c r="AB117" s="518"/>
    </row>
    <row r="118" spans="1:28" ht="15.75" customHeight="1" thickBot="1">
      <c r="A118" s="540"/>
      <c r="B118" s="541"/>
      <c r="C118" s="541"/>
      <c r="D118" s="542"/>
      <c r="E118" s="543">
        <f>SUM(E116)</f>
        <v>1</v>
      </c>
      <c r="F118" s="544"/>
      <c r="G118" s="545">
        <f>SUM(G116)</f>
        <v>0</v>
      </c>
      <c r="H118" s="543"/>
      <c r="I118" s="544"/>
      <c r="J118" s="545">
        <f>SUM((J116+M116+P116)/3)</f>
        <v>0</v>
      </c>
      <c r="K118" s="543"/>
      <c r="L118" s="543"/>
      <c r="M118" s="543"/>
      <c r="N118" s="543"/>
      <c r="O118" s="543"/>
      <c r="P118" s="543"/>
      <c r="Q118" s="543"/>
      <c r="R118" s="544"/>
      <c r="S118" s="545">
        <f>SUM(((S116*3)+V116+Y116)/5)</f>
        <v>0</v>
      </c>
      <c r="T118" s="543"/>
      <c r="U118" s="543"/>
      <c r="V118" s="543"/>
      <c r="W118" s="543"/>
      <c r="X118" s="543"/>
      <c r="Y118" s="543"/>
      <c r="Z118" s="543"/>
      <c r="AA118" s="574"/>
      <c r="AB118" s="519"/>
    </row>
    <row r="119" spans="1:28" ht="15.75" customHeight="1" thickBot="1">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row>
    <row r="120" spans="1:28" ht="15.75" customHeight="1">
      <c r="A120" s="547" t="str">
        <f>T(A114)</f>
        <v>Hijack</v>
      </c>
      <c r="B120" s="548"/>
      <c r="C120" s="548"/>
      <c r="D120" s="549"/>
      <c r="E120" s="508" t="s">
        <v>45</v>
      </c>
      <c r="F120" s="509"/>
      <c r="G120" s="508" t="s">
        <v>3</v>
      </c>
      <c r="H120" s="512"/>
      <c r="I120" s="509"/>
      <c r="J120" s="514" t="s">
        <v>15</v>
      </c>
      <c r="K120" s="515"/>
      <c r="L120" s="515"/>
      <c r="M120" s="515"/>
      <c r="N120" s="515"/>
      <c r="O120" s="515"/>
      <c r="P120" s="515"/>
      <c r="Q120" s="515"/>
      <c r="R120" s="516"/>
      <c r="S120" s="514" t="s">
        <v>7</v>
      </c>
      <c r="T120" s="515"/>
      <c r="U120" s="515"/>
      <c r="V120" s="515"/>
      <c r="W120" s="515"/>
      <c r="X120" s="515"/>
      <c r="Y120" s="515"/>
      <c r="Z120" s="515"/>
      <c r="AA120" s="573"/>
      <c r="AB120" s="517">
        <f>SUM(((((J124+S124)/2)*G124)*E124))</f>
        <v>0</v>
      </c>
    </row>
    <row r="121" spans="1:28" ht="15.75" customHeight="1">
      <c r="A121" s="550"/>
      <c r="B121" s="551"/>
      <c r="C121" s="551"/>
      <c r="D121" s="552"/>
      <c r="E121" s="510"/>
      <c r="F121" s="511"/>
      <c r="G121" s="510"/>
      <c r="H121" s="513"/>
      <c r="I121" s="511"/>
      <c r="J121" s="520" t="s">
        <v>16</v>
      </c>
      <c r="K121" s="521"/>
      <c r="L121" s="522"/>
      <c r="M121" s="520" t="s">
        <v>17</v>
      </c>
      <c r="N121" s="521"/>
      <c r="O121" s="522"/>
      <c r="P121" s="520" t="s">
        <v>18</v>
      </c>
      <c r="Q121" s="521"/>
      <c r="R121" s="522"/>
      <c r="S121" s="520" t="s">
        <v>8</v>
      </c>
      <c r="T121" s="521"/>
      <c r="U121" s="522"/>
      <c r="V121" s="520" t="s">
        <v>13</v>
      </c>
      <c r="W121" s="521"/>
      <c r="X121" s="522"/>
      <c r="Y121" s="520" t="s">
        <v>149</v>
      </c>
      <c r="Z121" s="521"/>
      <c r="AA121" s="572"/>
      <c r="AB121" s="518"/>
    </row>
    <row r="122" spans="1:28" ht="15.75" customHeight="1">
      <c r="A122" s="523" t="str">
        <f>T(A73)</f>
        <v>Bus - Type 1</v>
      </c>
      <c r="B122" s="524"/>
      <c r="C122" s="141" t="str">
        <f>T(C73)</f>
        <v>BUS</v>
      </c>
      <c r="D122" s="144">
        <f>SUM(D73)</f>
        <v>3</v>
      </c>
      <c r="E122" s="525">
        <v>1</v>
      </c>
      <c r="F122" s="526"/>
      <c r="G122" s="525">
        <f>SUM(G73)</f>
        <v>0</v>
      </c>
      <c r="H122" s="529"/>
      <c r="I122" s="526"/>
      <c r="J122" s="531">
        <v>0</v>
      </c>
      <c r="K122" s="532"/>
      <c r="L122" s="533"/>
      <c r="M122" s="531">
        <v>0</v>
      </c>
      <c r="N122" s="532"/>
      <c r="O122" s="533"/>
      <c r="P122" s="531">
        <v>0</v>
      </c>
      <c r="Q122" s="532"/>
      <c r="R122" s="533"/>
      <c r="S122" s="531">
        <v>0</v>
      </c>
      <c r="T122" s="532"/>
      <c r="U122" s="533"/>
      <c r="V122" s="531">
        <v>0</v>
      </c>
      <c r="W122" s="532"/>
      <c r="X122" s="533"/>
      <c r="Y122" s="531">
        <v>0</v>
      </c>
      <c r="Z122" s="532"/>
      <c r="AA122" s="533"/>
      <c r="AB122" s="518"/>
    </row>
    <row r="123" spans="1:28" ht="15.75" customHeight="1">
      <c r="A123" s="537" t="str">
        <f>T(A74)</f>
        <v/>
      </c>
      <c r="B123" s="538"/>
      <c r="C123" s="538"/>
      <c r="D123" s="539"/>
      <c r="E123" s="527"/>
      <c r="F123" s="528"/>
      <c r="G123" s="527"/>
      <c r="H123" s="530"/>
      <c r="I123" s="528"/>
      <c r="J123" s="534"/>
      <c r="K123" s="535"/>
      <c r="L123" s="536"/>
      <c r="M123" s="534"/>
      <c r="N123" s="535"/>
      <c r="O123" s="536"/>
      <c r="P123" s="534"/>
      <c r="Q123" s="535"/>
      <c r="R123" s="536"/>
      <c r="S123" s="534"/>
      <c r="T123" s="535"/>
      <c r="U123" s="536"/>
      <c r="V123" s="534"/>
      <c r="W123" s="535"/>
      <c r="X123" s="536"/>
      <c r="Y123" s="534"/>
      <c r="Z123" s="535"/>
      <c r="AA123" s="536"/>
      <c r="AB123" s="518"/>
    </row>
    <row r="124" spans="1:28" ht="15.75" customHeight="1" thickBot="1">
      <c r="A124" s="540"/>
      <c r="B124" s="541"/>
      <c r="C124" s="541"/>
      <c r="D124" s="542"/>
      <c r="E124" s="543">
        <f>SUM(E122)</f>
        <v>1</v>
      </c>
      <c r="F124" s="544"/>
      <c r="G124" s="545">
        <f>SUM(G122)</f>
        <v>0</v>
      </c>
      <c r="H124" s="543"/>
      <c r="I124" s="544"/>
      <c r="J124" s="545">
        <f>SUM((J122+M122+P122)/3)</f>
        <v>0</v>
      </c>
      <c r="K124" s="543"/>
      <c r="L124" s="543"/>
      <c r="M124" s="543"/>
      <c r="N124" s="543"/>
      <c r="O124" s="543"/>
      <c r="P124" s="543"/>
      <c r="Q124" s="543"/>
      <c r="R124" s="544"/>
      <c r="S124" s="545">
        <f>SUM(((S122*3)+V122+Y122)/5)</f>
        <v>0</v>
      </c>
      <c r="T124" s="543"/>
      <c r="U124" s="543"/>
      <c r="V124" s="543"/>
      <c r="W124" s="543"/>
      <c r="X124" s="543"/>
      <c r="Y124" s="543"/>
      <c r="Z124" s="543"/>
      <c r="AA124" s="574"/>
      <c r="AB124" s="519"/>
    </row>
    <row r="125" spans="1:28" ht="15.75" customHeight="1" thickBot="1">
      <c r="E125" s="145"/>
      <c r="F125" s="145"/>
      <c r="G125" s="145"/>
      <c r="H125" s="145"/>
      <c r="I125" s="145"/>
      <c r="J125" s="145"/>
      <c r="K125" s="145"/>
      <c r="L125" s="145"/>
      <c r="M125" s="145"/>
      <c r="N125" s="145"/>
      <c r="O125" s="145"/>
      <c r="P125" s="145"/>
      <c r="Q125" s="145"/>
      <c r="R125" s="145"/>
      <c r="S125" s="145"/>
      <c r="T125" s="145"/>
      <c r="U125" s="145"/>
      <c r="V125" s="145"/>
      <c r="W125" s="145"/>
      <c r="X125" s="145"/>
      <c r="Y125" s="145"/>
      <c r="Z125" s="145"/>
      <c r="AA125" s="145"/>
      <c r="AB125" s="145"/>
    </row>
    <row r="126" spans="1:28" ht="15.75" customHeight="1">
      <c r="A126" s="547" t="str">
        <f>T(A120)</f>
        <v>Hijack</v>
      </c>
      <c r="B126" s="548"/>
      <c r="C126" s="548"/>
      <c r="D126" s="549"/>
      <c r="E126" s="508" t="s">
        <v>45</v>
      </c>
      <c r="F126" s="509"/>
      <c r="G126" s="508" t="s">
        <v>3</v>
      </c>
      <c r="H126" s="512"/>
      <c r="I126" s="509"/>
      <c r="J126" s="514" t="s">
        <v>15</v>
      </c>
      <c r="K126" s="515"/>
      <c r="L126" s="515"/>
      <c r="M126" s="515"/>
      <c r="N126" s="515"/>
      <c r="O126" s="515"/>
      <c r="P126" s="515"/>
      <c r="Q126" s="515"/>
      <c r="R126" s="516"/>
      <c r="S126" s="514" t="s">
        <v>7</v>
      </c>
      <c r="T126" s="515"/>
      <c r="U126" s="515"/>
      <c r="V126" s="515"/>
      <c r="W126" s="515"/>
      <c r="X126" s="515"/>
      <c r="Y126" s="515"/>
      <c r="Z126" s="515"/>
      <c r="AA126" s="573"/>
      <c r="AB126" s="517">
        <f>SUM(((((J130+S130)/2)*G130)*E130))</f>
        <v>0</v>
      </c>
    </row>
    <row r="127" spans="1:28" ht="15.75" customHeight="1">
      <c r="A127" s="550"/>
      <c r="B127" s="551"/>
      <c r="C127" s="551"/>
      <c r="D127" s="552"/>
      <c r="E127" s="510"/>
      <c r="F127" s="511"/>
      <c r="G127" s="510"/>
      <c r="H127" s="513"/>
      <c r="I127" s="511"/>
      <c r="J127" s="520" t="s">
        <v>16</v>
      </c>
      <c r="K127" s="521"/>
      <c r="L127" s="522"/>
      <c r="M127" s="520" t="s">
        <v>17</v>
      </c>
      <c r="N127" s="521"/>
      <c r="O127" s="522"/>
      <c r="P127" s="520" t="s">
        <v>18</v>
      </c>
      <c r="Q127" s="521"/>
      <c r="R127" s="522"/>
      <c r="S127" s="520" t="s">
        <v>8</v>
      </c>
      <c r="T127" s="521"/>
      <c r="U127" s="522"/>
      <c r="V127" s="520" t="s">
        <v>13</v>
      </c>
      <c r="W127" s="521"/>
      <c r="X127" s="522"/>
      <c r="Y127" s="520" t="s">
        <v>149</v>
      </c>
      <c r="Z127" s="521"/>
      <c r="AA127" s="572"/>
      <c r="AB127" s="518"/>
    </row>
    <row r="128" spans="1:28" ht="15.75" customHeight="1">
      <c r="A128" s="523" t="str">
        <f>T(A79)</f>
        <v>Bus - Type 2</v>
      </c>
      <c r="B128" s="524"/>
      <c r="C128" s="141" t="str">
        <f>T(C79)</f>
        <v>BUS</v>
      </c>
      <c r="D128" s="144">
        <f>SUM(D79)</f>
        <v>4</v>
      </c>
      <c r="E128" s="525">
        <v>1</v>
      </c>
      <c r="F128" s="526"/>
      <c r="G128" s="525">
        <f>SUM(G79)</f>
        <v>0</v>
      </c>
      <c r="H128" s="529"/>
      <c r="I128" s="526"/>
      <c r="J128" s="531">
        <v>0</v>
      </c>
      <c r="K128" s="532"/>
      <c r="L128" s="533"/>
      <c r="M128" s="531">
        <v>0</v>
      </c>
      <c r="N128" s="532"/>
      <c r="O128" s="533"/>
      <c r="P128" s="531">
        <v>0</v>
      </c>
      <c r="Q128" s="532"/>
      <c r="R128" s="533"/>
      <c r="S128" s="531">
        <v>0</v>
      </c>
      <c r="T128" s="532"/>
      <c r="U128" s="533"/>
      <c r="V128" s="531">
        <v>0</v>
      </c>
      <c r="W128" s="532"/>
      <c r="X128" s="533"/>
      <c r="Y128" s="531">
        <v>0</v>
      </c>
      <c r="Z128" s="532"/>
      <c r="AA128" s="533"/>
      <c r="AB128" s="518"/>
    </row>
    <row r="129" spans="1:28" ht="15.75" customHeight="1">
      <c r="A129" s="537" t="str">
        <f>T(A80)</f>
        <v/>
      </c>
      <c r="B129" s="538"/>
      <c r="C129" s="538"/>
      <c r="D129" s="539"/>
      <c r="E129" s="527"/>
      <c r="F129" s="528"/>
      <c r="G129" s="527"/>
      <c r="H129" s="530"/>
      <c r="I129" s="528"/>
      <c r="J129" s="534"/>
      <c r="K129" s="535"/>
      <c r="L129" s="536"/>
      <c r="M129" s="534"/>
      <c r="N129" s="535"/>
      <c r="O129" s="536"/>
      <c r="P129" s="534"/>
      <c r="Q129" s="535"/>
      <c r="R129" s="536"/>
      <c r="S129" s="534"/>
      <c r="T129" s="535"/>
      <c r="U129" s="536"/>
      <c r="V129" s="534"/>
      <c r="W129" s="535"/>
      <c r="X129" s="536"/>
      <c r="Y129" s="534"/>
      <c r="Z129" s="535"/>
      <c r="AA129" s="536"/>
      <c r="AB129" s="518"/>
    </row>
    <row r="130" spans="1:28" ht="15.75" customHeight="1" thickBot="1">
      <c r="A130" s="540"/>
      <c r="B130" s="541"/>
      <c r="C130" s="541"/>
      <c r="D130" s="542"/>
      <c r="E130" s="543">
        <f>SUM(E128)</f>
        <v>1</v>
      </c>
      <c r="F130" s="544"/>
      <c r="G130" s="545">
        <f>SUM(G128)</f>
        <v>0</v>
      </c>
      <c r="H130" s="543"/>
      <c r="I130" s="544"/>
      <c r="J130" s="545">
        <f>SUM((J128+M128+P128)/3)</f>
        <v>0</v>
      </c>
      <c r="K130" s="543"/>
      <c r="L130" s="543"/>
      <c r="M130" s="543"/>
      <c r="N130" s="543"/>
      <c r="O130" s="543"/>
      <c r="P130" s="543"/>
      <c r="Q130" s="543"/>
      <c r="R130" s="544"/>
      <c r="S130" s="545">
        <f>SUM(((S128*3)+V128+Y128)/5)</f>
        <v>0</v>
      </c>
      <c r="T130" s="543"/>
      <c r="U130" s="543"/>
      <c r="V130" s="543"/>
      <c r="W130" s="543"/>
      <c r="X130" s="543"/>
      <c r="Y130" s="543"/>
      <c r="Z130" s="543"/>
      <c r="AA130" s="574"/>
      <c r="AB130" s="519"/>
    </row>
    <row r="131" spans="1:28" ht="15.75" customHeight="1" thickBot="1">
      <c r="E131" s="145"/>
      <c r="F131" s="145"/>
      <c r="G131" s="145"/>
      <c r="H131" s="145"/>
      <c r="I131" s="145"/>
      <c r="J131" s="145"/>
      <c r="K131" s="145"/>
      <c r="L131" s="145"/>
      <c r="M131" s="145"/>
      <c r="N131" s="145"/>
      <c r="O131" s="145"/>
      <c r="P131" s="145"/>
      <c r="Q131" s="145"/>
      <c r="R131" s="145"/>
      <c r="S131" s="145"/>
      <c r="T131" s="145"/>
      <c r="U131" s="145"/>
      <c r="V131" s="145"/>
      <c r="W131" s="145"/>
      <c r="X131" s="145"/>
      <c r="Y131" s="145"/>
      <c r="Z131" s="145"/>
      <c r="AA131" s="145"/>
      <c r="AB131" s="145"/>
    </row>
    <row r="132" spans="1:28" ht="15.75" customHeight="1">
      <c r="A132" s="547" t="str">
        <f>T(A126)</f>
        <v>Hijack</v>
      </c>
      <c r="B132" s="548"/>
      <c r="C132" s="548"/>
      <c r="D132" s="549"/>
      <c r="E132" s="508" t="s">
        <v>45</v>
      </c>
      <c r="F132" s="509"/>
      <c r="G132" s="508" t="s">
        <v>3</v>
      </c>
      <c r="H132" s="512"/>
      <c r="I132" s="509"/>
      <c r="J132" s="514" t="s">
        <v>15</v>
      </c>
      <c r="K132" s="515"/>
      <c r="L132" s="515"/>
      <c r="M132" s="515"/>
      <c r="N132" s="515"/>
      <c r="O132" s="515"/>
      <c r="P132" s="515"/>
      <c r="Q132" s="515"/>
      <c r="R132" s="516"/>
      <c r="S132" s="514" t="s">
        <v>7</v>
      </c>
      <c r="T132" s="515"/>
      <c r="U132" s="515"/>
      <c r="V132" s="515"/>
      <c r="W132" s="515"/>
      <c r="X132" s="515"/>
      <c r="Y132" s="515"/>
      <c r="Z132" s="515"/>
      <c r="AA132" s="573"/>
      <c r="AB132" s="517">
        <f>SUM(((((J136+S136)/2)*G136)*E136))</f>
        <v>0</v>
      </c>
    </row>
    <row r="133" spans="1:28" ht="15.75" customHeight="1">
      <c r="A133" s="550"/>
      <c r="B133" s="551"/>
      <c r="C133" s="551"/>
      <c r="D133" s="552"/>
      <c r="E133" s="510"/>
      <c r="F133" s="511"/>
      <c r="G133" s="510"/>
      <c r="H133" s="513"/>
      <c r="I133" s="511"/>
      <c r="J133" s="520" t="s">
        <v>16</v>
      </c>
      <c r="K133" s="521"/>
      <c r="L133" s="522"/>
      <c r="M133" s="520" t="s">
        <v>17</v>
      </c>
      <c r="N133" s="521"/>
      <c r="O133" s="522"/>
      <c r="P133" s="520" t="s">
        <v>18</v>
      </c>
      <c r="Q133" s="521"/>
      <c r="R133" s="522"/>
      <c r="S133" s="520" t="s">
        <v>8</v>
      </c>
      <c r="T133" s="521"/>
      <c r="U133" s="522"/>
      <c r="V133" s="520" t="s">
        <v>13</v>
      </c>
      <c r="W133" s="521"/>
      <c r="X133" s="522"/>
      <c r="Y133" s="520" t="s">
        <v>149</v>
      </c>
      <c r="Z133" s="521"/>
      <c r="AA133" s="572"/>
      <c r="AB133" s="518"/>
    </row>
    <row r="134" spans="1:28" ht="15.75" customHeight="1">
      <c r="A134" s="523" t="str">
        <f>T(A85)</f>
        <v>Dispatch/Control Center</v>
      </c>
      <c r="B134" s="524"/>
      <c r="C134" s="141" t="str">
        <f>T(C85)</f>
        <v>BUS</v>
      </c>
      <c r="D134" s="144">
        <f>SUM(D85)</f>
        <v>5</v>
      </c>
      <c r="E134" s="525">
        <v>1</v>
      </c>
      <c r="F134" s="526"/>
      <c r="G134" s="525">
        <f>SUM(G85)</f>
        <v>0</v>
      </c>
      <c r="H134" s="529"/>
      <c r="I134" s="526"/>
      <c r="J134" s="531">
        <v>0</v>
      </c>
      <c r="K134" s="532"/>
      <c r="L134" s="533"/>
      <c r="M134" s="531">
        <v>0</v>
      </c>
      <c r="N134" s="532"/>
      <c r="O134" s="533"/>
      <c r="P134" s="531">
        <v>0</v>
      </c>
      <c r="Q134" s="532"/>
      <c r="R134" s="533"/>
      <c r="S134" s="531">
        <v>0</v>
      </c>
      <c r="T134" s="532"/>
      <c r="U134" s="533"/>
      <c r="V134" s="531">
        <v>0</v>
      </c>
      <c r="W134" s="532"/>
      <c r="X134" s="533"/>
      <c r="Y134" s="531">
        <v>0</v>
      </c>
      <c r="Z134" s="532"/>
      <c r="AA134" s="533"/>
      <c r="AB134" s="518"/>
    </row>
    <row r="135" spans="1:28" ht="15.75" customHeight="1">
      <c r="A135" s="537" t="str">
        <f>T(A86)</f>
        <v/>
      </c>
      <c r="B135" s="538"/>
      <c r="C135" s="538"/>
      <c r="D135" s="539"/>
      <c r="E135" s="527"/>
      <c r="F135" s="528"/>
      <c r="G135" s="527"/>
      <c r="H135" s="530"/>
      <c r="I135" s="528"/>
      <c r="J135" s="534"/>
      <c r="K135" s="535"/>
      <c r="L135" s="536"/>
      <c r="M135" s="534"/>
      <c r="N135" s="535"/>
      <c r="O135" s="536"/>
      <c r="P135" s="534"/>
      <c r="Q135" s="535"/>
      <c r="R135" s="536"/>
      <c r="S135" s="534"/>
      <c r="T135" s="535"/>
      <c r="U135" s="536"/>
      <c r="V135" s="534"/>
      <c r="W135" s="535"/>
      <c r="X135" s="536"/>
      <c r="Y135" s="534"/>
      <c r="Z135" s="535"/>
      <c r="AA135" s="536"/>
      <c r="AB135" s="518"/>
    </row>
    <row r="136" spans="1:28" ht="15.75" customHeight="1" thickBot="1">
      <c r="A136" s="540"/>
      <c r="B136" s="541"/>
      <c r="C136" s="541"/>
      <c r="D136" s="542"/>
      <c r="E136" s="543">
        <f>SUM(E134)</f>
        <v>1</v>
      </c>
      <c r="F136" s="544"/>
      <c r="G136" s="545">
        <f>SUM(G134)</f>
        <v>0</v>
      </c>
      <c r="H136" s="543"/>
      <c r="I136" s="544"/>
      <c r="J136" s="545">
        <f>SUM((J134+M134+P134)/3)</f>
        <v>0</v>
      </c>
      <c r="K136" s="543"/>
      <c r="L136" s="543"/>
      <c r="M136" s="543"/>
      <c r="N136" s="543"/>
      <c r="O136" s="543"/>
      <c r="P136" s="543"/>
      <c r="Q136" s="543"/>
      <c r="R136" s="544"/>
      <c r="S136" s="545">
        <f>SUM(((S134*3)+V134+Y134)/5)</f>
        <v>0</v>
      </c>
      <c r="T136" s="543"/>
      <c r="U136" s="543"/>
      <c r="V136" s="543"/>
      <c r="W136" s="543"/>
      <c r="X136" s="543"/>
      <c r="Y136" s="543"/>
      <c r="Z136" s="543"/>
      <c r="AA136" s="574"/>
      <c r="AB136" s="519"/>
    </row>
    <row r="137" spans="1:28" ht="15.75" customHeight="1" thickBot="1">
      <c r="E137" s="145"/>
      <c r="F137" s="145"/>
      <c r="G137" s="145"/>
      <c r="H137" s="145"/>
      <c r="I137" s="145"/>
      <c r="J137" s="145"/>
      <c r="K137" s="145"/>
      <c r="L137" s="145"/>
      <c r="M137" s="145"/>
      <c r="N137" s="145"/>
      <c r="O137" s="145"/>
      <c r="P137" s="145"/>
      <c r="Q137" s="145"/>
      <c r="R137" s="145"/>
      <c r="S137" s="145"/>
      <c r="T137" s="145"/>
      <c r="U137" s="145"/>
      <c r="V137" s="145"/>
      <c r="W137" s="145"/>
      <c r="X137" s="145"/>
      <c r="Y137" s="145"/>
      <c r="Z137" s="145"/>
      <c r="AA137" s="145"/>
      <c r="AB137" s="145"/>
    </row>
    <row r="138" spans="1:28" ht="15.75" customHeight="1">
      <c r="A138" s="547" t="str">
        <f>T(A132)</f>
        <v>Hijack</v>
      </c>
      <c r="B138" s="548"/>
      <c r="C138" s="548"/>
      <c r="D138" s="549"/>
      <c r="E138" s="508" t="s">
        <v>45</v>
      </c>
      <c r="F138" s="509"/>
      <c r="G138" s="508" t="s">
        <v>3</v>
      </c>
      <c r="H138" s="512"/>
      <c r="I138" s="509"/>
      <c r="J138" s="514" t="s">
        <v>15</v>
      </c>
      <c r="K138" s="515"/>
      <c r="L138" s="515"/>
      <c r="M138" s="515"/>
      <c r="N138" s="515"/>
      <c r="O138" s="515"/>
      <c r="P138" s="515"/>
      <c r="Q138" s="515"/>
      <c r="R138" s="516"/>
      <c r="S138" s="514" t="s">
        <v>7</v>
      </c>
      <c r="T138" s="515"/>
      <c r="U138" s="515"/>
      <c r="V138" s="515"/>
      <c r="W138" s="515"/>
      <c r="X138" s="515"/>
      <c r="Y138" s="515"/>
      <c r="Z138" s="515"/>
      <c r="AA138" s="573"/>
      <c r="AB138" s="517">
        <f>SUM(((((J142+S142)/2)*G142)*E142))</f>
        <v>0</v>
      </c>
    </row>
    <row r="139" spans="1:28" ht="15.75" customHeight="1">
      <c r="A139" s="550"/>
      <c r="B139" s="551"/>
      <c r="C139" s="551"/>
      <c r="D139" s="552"/>
      <c r="E139" s="510"/>
      <c r="F139" s="511"/>
      <c r="G139" s="510"/>
      <c r="H139" s="513"/>
      <c r="I139" s="511"/>
      <c r="J139" s="520" t="s">
        <v>16</v>
      </c>
      <c r="K139" s="521"/>
      <c r="L139" s="522"/>
      <c r="M139" s="520" t="s">
        <v>17</v>
      </c>
      <c r="N139" s="521"/>
      <c r="O139" s="522"/>
      <c r="P139" s="520" t="s">
        <v>18</v>
      </c>
      <c r="Q139" s="521"/>
      <c r="R139" s="522"/>
      <c r="S139" s="520" t="s">
        <v>8</v>
      </c>
      <c r="T139" s="521"/>
      <c r="U139" s="522"/>
      <c r="V139" s="520" t="s">
        <v>13</v>
      </c>
      <c r="W139" s="521"/>
      <c r="X139" s="522"/>
      <c r="Y139" s="520" t="s">
        <v>149</v>
      </c>
      <c r="Z139" s="521"/>
      <c r="AA139" s="572"/>
      <c r="AB139" s="518"/>
    </row>
    <row r="140" spans="1:28" ht="15.75" customHeight="1">
      <c r="A140" s="523" t="str">
        <f>T(A91)</f>
        <v>Cyber Systems</v>
      </c>
      <c r="B140" s="524"/>
      <c r="C140" s="141" t="str">
        <f>T(C91)</f>
        <v>BUS</v>
      </c>
      <c r="D140" s="144">
        <f>SUM(D91)</f>
        <v>6</v>
      </c>
      <c r="E140" s="525">
        <v>1</v>
      </c>
      <c r="F140" s="526"/>
      <c r="G140" s="525">
        <f>SUM(G91)</f>
        <v>0</v>
      </c>
      <c r="H140" s="529"/>
      <c r="I140" s="526"/>
      <c r="J140" s="531">
        <v>0</v>
      </c>
      <c r="K140" s="532"/>
      <c r="L140" s="533"/>
      <c r="M140" s="531">
        <v>0</v>
      </c>
      <c r="N140" s="532"/>
      <c r="O140" s="533"/>
      <c r="P140" s="531">
        <v>0</v>
      </c>
      <c r="Q140" s="532"/>
      <c r="R140" s="533"/>
      <c r="S140" s="531">
        <v>0</v>
      </c>
      <c r="T140" s="532"/>
      <c r="U140" s="533"/>
      <c r="V140" s="531">
        <v>0</v>
      </c>
      <c r="W140" s="532"/>
      <c r="X140" s="533"/>
      <c r="Y140" s="531">
        <v>0</v>
      </c>
      <c r="Z140" s="532"/>
      <c r="AA140" s="533"/>
      <c r="AB140" s="518"/>
    </row>
    <row r="141" spans="1:28" ht="15.75" customHeight="1">
      <c r="A141" s="537" t="str">
        <f>T(A92)</f>
        <v/>
      </c>
      <c r="B141" s="538"/>
      <c r="C141" s="538"/>
      <c r="D141" s="539"/>
      <c r="E141" s="527"/>
      <c r="F141" s="528"/>
      <c r="G141" s="527"/>
      <c r="H141" s="530"/>
      <c r="I141" s="528"/>
      <c r="J141" s="534"/>
      <c r="K141" s="535"/>
      <c r="L141" s="536"/>
      <c r="M141" s="534"/>
      <c r="N141" s="535"/>
      <c r="O141" s="536"/>
      <c r="P141" s="534"/>
      <c r="Q141" s="535"/>
      <c r="R141" s="536"/>
      <c r="S141" s="534"/>
      <c r="T141" s="535"/>
      <c r="U141" s="536"/>
      <c r="V141" s="534"/>
      <c r="W141" s="535"/>
      <c r="X141" s="536"/>
      <c r="Y141" s="534"/>
      <c r="Z141" s="535"/>
      <c r="AA141" s="536"/>
      <c r="AB141" s="518"/>
    </row>
    <row r="142" spans="1:28" ht="15.75" customHeight="1" thickBot="1">
      <c r="A142" s="540"/>
      <c r="B142" s="541"/>
      <c r="C142" s="541"/>
      <c r="D142" s="542"/>
      <c r="E142" s="543">
        <f>SUM(E140)</f>
        <v>1</v>
      </c>
      <c r="F142" s="544"/>
      <c r="G142" s="545">
        <f>SUM(G140)</f>
        <v>0</v>
      </c>
      <c r="H142" s="543"/>
      <c r="I142" s="544"/>
      <c r="J142" s="545">
        <f>SUM((J140+M140+P140)/3)</f>
        <v>0</v>
      </c>
      <c r="K142" s="543"/>
      <c r="L142" s="543"/>
      <c r="M142" s="543"/>
      <c r="N142" s="543"/>
      <c r="O142" s="543"/>
      <c r="P142" s="543"/>
      <c r="Q142" s="543"/>
      <c r="R142" s="544"/>
      <c r="S142" s="545">
        <f>SUM(((S140*3)+V140+Y140)/5)</f>
        <v>0</v>
      </c>
      <c r="T142" s="543"/>
      <c r="U142" s="543"/>
      <c r="V142" s="543"/>
      <c r="W142" s="543"/>
      <c r="X142" s="543"/>
      <c r="Y142" s="543"/>
      <c r="Z142" s="543"/>
      <c r="AA142" s="574"/>
      <c r="AB142" s="519"/>
    </row>
    <row r="143" spans="1:28" ht="15.75" customHeight="1" thickBot="1">
      <c r="E143" s="145"/>
      <c r="F143" s="145"/>
      <c r="G143" s="145"/>
      <c r="H143" s="145"/>
      <c r="I143" s="145"/>
      <c r="J143" s="145"/>
      <c r="K143" s="145"/>
      <c r="L143" s="145"/>
      <c r="M143" s="145"/>
      <c r="N143" s="145"/>
      <c r="O143" s="145"/>
      <c r="P143" s="145"/>
      <c r="Q143" s="145"/>
      <c r="R143" s="145"/>
      <c r="S143" s="145"/>
      <c r="T143" s="145"/>
      <c r="U143" s="145"/>
      <c r="V143" s="145"/>
      <c r="W143" s="145"/>
      <c r="X143" s="145"/>
      <c r="Y143" s="145"/>
      <c r="Z143" s="145"/>
      <c r="AA143" s="145"/>
      <c r="AB143" s="145"/>
    </row>
    <row r="144" spans="1:28" ht="15.75" customHeight="1">
      <c r="A144" s="547" t="str">
        <f>T(A138)</f>
        <v>Hijack</v>
      </c>
      <c r="B144" s="548"/>
      <c r="C144" s="548"/>
      <c r="D144" s="549"/>
      <c r="E144" s="508" t="s">
        <v>45</v>
      </c>
      <c r="F144" s="509"/>
      <c r="G144" s="508" t="s">
        <v>3</v>
      </c>
      <c r="H144" s="512"/>
      <c r="I144" s="509"/>
      <c r="J144" s="514" t="s">
        <v>15</v>
      </c>
      <c r="K144" s="515"/>
      <c r="L144" s="515"/>
      <c r="M144" s="515"/>
      <c r="N144" s="515"/>
      <c r="O144" s="515"/>
      <c r="P144" s="515"/>
      <c r="Q144" s="515"/>
      <c r="R144" s="516"/>
      <c r="S144" s="514" t="s">
        <v>7</v>
      </c>
      <c r="T144" s="515"/>
      <c r="U144" s="515"/>
      <c r="V144" s="515"/>
      <c r="W144" s="515"/>
      <c r="X144" s="515"/>
      <c r="Y144" s="515"/>
      <c r="Z144" s="515"/>
      <c r="AA144" s="573"/>
      <c r="AB144" s="517">
        <f>SUM(((((J148+S148)/2)*G148)*E148))</f>
        <v>0</v>
      </c>
    </row>
    <row r="145" spans="1:28" ht="15.75" customHeight="1">
      <c r="A145" s="550"/>
      <c r="B145" s="551"/>
      <c r="C145" s="551"/>
      <c r="D145" s="552"/>
      <c r="E145" s="510"/>
      <c r="F145" s="511"/>
      <c r="G145" s="510"/>
      <c r="H145" s="513"/>
      <c r="I145" s="511"/>
      <c r="J145" s="520" t="s">
        <v>16</v>
      </c>
      <c r="K145" s="521"/>
      <c r="L145" s="522"/>
      <c r="M145" s="520" t="s">
        <v>17</v>
      </c>
      <c r="N145" s="521"/>
      <c r="O145" s="522"/>
      <c r="P145" s="520" t="s">
        <v>18</v>
      </c>
      <c r="Q145" s="521"/>
      <c r="R145" s="522"/>
      <c r="S145" s="520" t="s">
        <v>8</v>
      </c>
      <c r="T145" s="521"/>
      <c r="U145" s="522"/>
      <c r="V145" s="520" t="s">
        <v>13</v>
      </c>
      <c r="W145" s="521"/>
      <c r="X145" s="522"/>
      <c r="Y145" s="520" t="s">
        <v>149</v>
      </c>
      <c r="Z145" s="521"/>
      <c r="AA145" s="572"/>
      <c r="AB145" s="518"/>
    </row>
    <row r="146" spans="1:28" ht="15.75" customHeight="1">
      <c r="A146" s="523" t="str">
        <f>T(A97)</f>
        <v>Fueling Facilities/Depots</v>
      </c>
      <c r="B146" s="524"/>
      <c r="C146" s="141" t="str">
        <f>T(C97)</f>
        <v>BUS</v>
      </c>
      <c r="D146" s="144">
        <f>SUM(D97)</f>
        <v>7</v>
      </c>
      <c r="E146" s="525">
        <v>1</v>
      </c>
      <c r="F146" s="526"/>
      <c r="G146" s="525">
        <f>SUM(G97)</f>
        <v>0</v>
      </c>
      <c r="H146" s="529"/>
      <c r="I146" s="526"/>
      <c r="J146" s="531">
        <v>0</v>
      </c>
      <c r="K146" s="532"/>
      <c r="L146" s="533"/>
      <c r="M146" s="531">
        <v>0</v>
      </c>
      <c r="N146" s="532"/>
      <c r="O146" s="533"/>
      <c r="P146" s="531">
        <v>0</v>
      </c>
      <c r="Q146" s="532"/>
      <c r="R146" s="533"/>
      <c r="S146" s="531">
        <v>0</v>
      </c>
      <c r="T146" s="532"/>
      <c r="U146" s="533"/>
      <c r="V146" s="531">
        <v>0</v>
      </c>
      <c r="W146" s="532"/>
      <c r="X146" s="533"/>
      <c r="Y146" s="531">
        <v>0</v>
      </c>
      <c r="Z146" s="532"/>
      <c r="AA146" s="533"/>
      <c r="AB146" s="518"/>
    </row>
    <row r="147" spans="1:28" ht="15.75" customHeight="1">
      <c r="A147" s="537" t="str">
        <f>T(A98)</f>
        <v/>
      </c>
      <c r="B147" s="538"/>
      <c r="C147" s="538"/>
      <c r="D147" s="539"/>
      <c r="E147" s="527"/>
      <c r="F147" s="528"/>
      <c r="G147" s="527"/>
      <c r="H147" s="530"/>
      <c r="I147" s="528"/>
      <c r="J147" s="534"/>
      <c r="K147" s="535"/>
      <c r="L147" s="536"/>
      <c r="M147" s="534"/>
      <c r="N147" s="535"/>
      <c r="O147" s="536"/>
      <c r="P147" s="534"/>
      <c r="Q147" s="535"/>
      <c r="R147" s="536"/>
      <c r="S147" s="534"/>
      <c r="T147" s="535"/>
      <c r="U147" s="536"/>
      <c r="V147" s="534"/>
      <c r="W147" s="535"/>
      <c r="X147" s="536"/>
      <c r="Y147" s="534"/>
      <c r="Z147" s="535"/>
      <c r="AA147" s="536"/>
      <c r="AB147" s="518"/>
    </row>
    <row r="148" spans="1:28" ht="15.75" customHeight="1" thickBot="1">
      <c r="A148" s="540"/>
      <c r="B148" s="541"/>
      <c r="C148" s="541"/>
      <c r="D148" s="542"/>
      <c r="E148" s="543">
        <f>SUM(E146)</f>
        <v>1</v>
      </c>
      <c r="F148" s="544"/>
      <c r="G148" s="545">
        <f>SUM(G146)</f>
        <v>0</v>
      </c>
      <c r="H148" s="543"/>
      <c r="I148" s="544"/>
      <c r="J148" s="545">
        <f>SUM((J146+M146+P146)/3)</f>
        <v>0</v>
      </c>
      <c r="K148" s="543"/>
      <c r="L148" s="543"/>
      <c r="M148" s="543"/>
      <c r="N148" s="543"/>
      <c r="O148" s="543"/>
      <c r="P148" s="543"/>
      <c r="Q148" s="543"/>
      <c r="R148" s="544"/>
      <c r="S148" s="545">
        <f>SUM(((S146*3)+V146+Y146)/5)</f>
        <v>0</v>
      </c>
      <c r="T148" s="543"/>
      <c r="U148" s="543"/>
      <c r="V148" s="543"/>
      <c r="W148" s="543"/>
      <c r="X148" s="543"/>
      <c r="Y148" s="543"/>
      <c r="Z148" s="543"/>
      <c r="AA148" s="574"/>
      <c r="AB148" s="519"/>
    </row>
    <row r="149" spans="1:28" ht="15.75" customHeight="1" thickBot="1">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5"/>
      <c r="AA149" s="145"/>
      <c r="AB149" s="145"/>
    </row>
    <row r="150" spans="1:28" ht="15.75" customHeight="1">
      <c r="A150" s="547" t="str">
        <f>T(A144)</f>
        <v>Hijack</v>
      </c>
      <c r="B150" s="548"/>
      <c r="C150" s="548"/>
      <c r="D150" s="549"/>
      <c r="E150" s="508" t="s">
        <v>45</v>
      </c>
      <c r="F150" s="509"/>
      <c r="G150" s="508" t="s">
        <v>3</v>
      </c>
      <c r="H150" s="512"/>
      <c r="I150" s="509"/>
      <c r="J150" s="514" t="s">
        <v>15</v>
      </c>
      <c r="K150" s="515"/>
      <c r="L150" s="515"/>
      <c r="M150" s="515"/>
      <c r="N150" s="515"/>
      <c r="O150" s="515"/>
      <c r="P150" s="515"/>
      <c r="Q150" s="515"/>
      <c r="R150" s="516"/>
      <c r="S150" s="514" t="s">
        <v>7</v>
      </c>
      <c r="T150" s="515"/>
      <c r="U150" s="515"/>
      <c r="V150" s="515"/>
      <c r="W150" s="515"/>
      <c r="X150" s="515"/>
      <c r="Y150" s="515"/>
      <c r="Z150" s="515"/>
      <c r="AA150" s="573"/>
      <c r="AB150" s="517">
        <f>SUM(((((J154+S154)/2)*G154)*E154))</f>
        <v>0</v>
      </c>
    </row>
    <row r="151" spans="1:28" ht="15.75" customHeight="1">
      <c r="A151" s="550"/>
      <c r="B151" s="551"/>
      <c r="C151" s="551"/>
      <c r="D151" s="552"/>
      <c r="E151" s="510"/>
      <c r="F151" s="511"/>
      <c r="G151" s="510"/>
      <c r="H151" s="513"/>
      <c r="I151" s="511"/>
      <c r="J151" s="520" t="s">
        <v>16</v>
      </c>
      <c r="K151" s="521"/>
      <c r="L151" s="522"/>
      <c r="M151" s="520" t="s">
        <v>17</v>
      </c>
      <c r="N151" s="521"/>
      <c r="O151" s="522"/>
      <c r="P151" s="520" t="s">
        <v>18</v>
      </c>
      <c r="Q151" s="521"/>
      <c r="R151" s="522"/>
      <c r="S151" s="520" t="s">
        <v>8</v>
      </c>
      <c r="T151" s="521"/>
      <c r="U151" s="522"/>
      <c r="V151" s="520" t="s">
        <v>13</v>
      </c>
      <c r="W151" s="521"/>
      <c r="X151" s="522"/>
      <c r="Y151" s="520" t="s">
        <v>149</v>
      </c>
      <c r="Z151" s="521"/>
      <c r="AA151" s="572"/>
      <c r="AB151" s="518"/>
    </row>
    <row r="152" spans="1:28" ht="15.75" customHeight="1">
      <c r="A152" s="523" t="str">
        <f>T(A103)</f>
        <v>Maintenance Barns/Facilities</v>
      </c>
      <c r="B152" s="524"/>
      <c r="C152" s="141" t="str">
        <f>T(C103)</f>
        <v>BUS</v>
      </c>
      <c r="D152" s="144">
        <f>SUM(D103)</f>
        <v>8</v>
      </c>
      <c r="E152" s="525">
        <v>1</v>
      </c>
      <c r="F152" s="526"/>
      <c r="G152" s="525">
        <f>SUM(G103)</f>
        <v>0</v>
      </c>
      <c r="H152" s="529"/>
      <c r="I152" s="526"/>
      <c r="J152" s="531">
        <v>0</v>
      </c>
      <c r="K152" s="532"/>
      <c r="L152" s="533"/>
      <c r="M152" s="531">
        <v>0</v>
      </c>
      <c r="N152" s="532"/>
      <c r="O152" s="533"/>
      <c r="P152" s="531">
        <v>0</v>
      </c>
      <c r="Q152" s="532"/>
      <c r="R152" s="533"/>
      <c r="S152" s="531">
        <v>0</v>
      </c>
      <c r="T152" s="532"/>
      <c r="U152" s="533"/>
      <c r="V152" s="531">
        <v>0</v>
      </c>
      <c r="W152" s="532"/>
      <c r="X152" s="533"/>
      <c r="Y152" s="531">
        <v>0</v>
      </c>
      <c r="Z152" s="532"/>
      <c r="AA152" s="533"/>
      <c r="AB152" s="518"/>
    </row>
    <row r="153" spans="1:28" ht="15.75" customHeight="1">
      <c r="A153" s="537" t="str">
        <f>T(A104)</f>
        <v/>
      </c>
      <c r="B153" s="538"/>
      <c r="C153" s="538"/>
      <c r="D153" s="539"/>
      <c r="E153" s="527"/>
      <c r="F153" s="528"/>
      <c r="G153" s="527"/>
      <c r="H153" s="530"/>
      <c r="I153" s="528"/>
      <c r="J153" s="534"/>
      <c r="K153" s="535"/>
      <c r="L153" s="536"/>
      <c r="M153" s="534"/>
      <c r="N153" s="535"/>
      <c r="O153" s="536"/>
      <c r="P153" s="534"/>
      <c r="Q153" s="535"/>
      <c r="R153" s="536"/>
      <c r="S153" s="534"/>
      <c r="T153" s="535"/>
      <c r="U153" s="536"/>
      <c r="V153" s="534"/>
      <c r="W153" s="535"/>
      <c r="X153" s="536"/>
      <c r="Y153" s="534"/>
      <c r="Z153" s="535"/>
      <c r="AA153" s="536"/>
      <c r="AB153" s="518"/>
    </row>
    <row r="154" spans="1:28" ht="15.75" customHeight="1" thickBot="1">
      <c r="A154" s="540"/>
      <c r="B154" s="541"/>
      <c r="C154" s="541"/>
      <c r="D154" s="542"/>
      <c r="E154" s="543">
        <f>SUM(E152)</f>
        <v>1</v>
      </c>
      <c r="F154" s="544"/>
      <c r="G154" s="545">
        <f>SUM(G152)</f>
        <v>0</v>
      </c>
      <c r="H154" s="543"/>
      <c r="I154" s="544"/>
      <c r="J154" s="545">
        <f>SUM((J152+M152+P152)/3)</f>
        <v>0</v>
      </c>
      <c r="K154" s="543"/>
      <c r="L154" s="543"/>
      <c r="M154" s="543"/>
      <c r="N154" s="543"/>
      <c r="O154" s="543"/>
      <c r="P154" s="543"/>
      <c r="Q154" s="543"/>
      <c r="R154" s="544"/>
      <c r="S154" s="545">
        <f>SUM(((S152*3)+V152+Y152)/5)</f>
        <v>0</v>
      </c>
      <c r="T154" s="543"/>
      <c r="U154" s="543"/>
      <c r="V154" s="543"/>
      <c r="W154" s="543"/>
      <c r="X154" s="543"/>
      <c r="Y154" s="543"/>
      <c r="Z154" s="543"/>
      <c r="AA154" s="574"/>
      <c r="AB154" s="519"/>
    </row>
    <row r="155" spans="1:28" ht="15.75" customHeight="1"/>
    <row r="156" spans="1:28" ht="31.8" thickBot="1">
      <c r="A156" s="546" t="str">
        <f>T(Definitions!D22)</f>
        <v>Coordinated Complex Attack</v>
      </c>
      <c r="B156" s="546"/>
      <c r="C156" s="546"/>
      <c r="D156" s="546"/>
      <c r="E156" s="546"/>
      <c r="F156" s="546"/>
      <c r="G156" s="546"/>
      <c r="H156" s="546"/>
      <c r="I156" s="546"/>
      <c r="J156" s="546"/>
      <c r="K156" s="546"/>
      <c r="L156" s="546"/>
      <c r="M156" s="546"/>
      <c r="N156" s="546"/>
      <c r="O156" s="546"/>
      <c r="P156" s="546"/>
      <c r="Q156" s="546"/>
      <c r="R156" s="546"/>
      <c r="S156" s="546"/>
      <c r="T156" s="546"/>
      <c r="U156" s="546"/>
      <c r="V156" s="546"/>
      <c r="W156" s="546"/>
      <c r="X156" s="546"/>
      <c r="Y156" s="546"/>
      <c r="Z156" s="546"/>
      <c r="AA156" s="546"/>
      <c r="AB156" s="546"/>
    </row>
    <row r="157" spans="1:28" ht="15.75" customHeight="1">
      <c r="A157" s="547" t="str">
        <f>T(A156)</f>
        <v>Coordinated Complex Attack</v>
      </c>
      <c r="B157" s="548"/>
      <c r="C157" s="548"/>
      <c r="D157" s="549"/>
      <c r="E157" s="553" t="s">
        <v>45</v>
      </c>
      <c r="F157" s="554"/>
      <c r="G157" s="508" t="s">
        <v>3</v>
      </c>
      <c r="H157" s="512"/>
      <c r="I157" s="509"/>
      <c r="J157" s="514" t="s">
        <v>15</v>
      </c>
      <c r="K157" s="515"/>
      <c r="L157" s="515"/>
      <c r="M157" s="515"/>
      <c r="N157" s="515"/>
      <c r="O157" s="515"/>
      <c r="P157" s="515"/>
      <c r="Q157" s="515"/>
      <c r="R157" s="516"/>
      <c r="S157" s="514" t="s">
        <v>7</v>
      </c>
      <c r="T157" s="515"/>
      <c r="U157" s="515"/>
      <c r="V157" s="515"/>
      <c r="W157" s="515"/>
      <c r="X157" s="515"/>
      <c r="Y157" s="515"/>
      <c r="Z157" s="515"/>
      <c r="AA157" s="573"/>
      <c r="AB157" s="517">
        <f>SUM(((((J161+S161)/2)*G161)*E161))</f>
        <v>0</v>
      </c>
    </row>
    <row r="158" spans="1:28" ht="15.75" customHeight="1">
      <c r="A158" s="550"/>
      <c r="B158" s="551"/>
      <c r="C158" s="551"/>
      <c r="D158" s="552"/>
      <c r="E158" s="555"/>
      <c r="F158" s="556"/>
      <c r="G158" s="510"/>
      <c r="H158" s="513"/>
      <c r="I158" s="511"/>
      <c r="J158" s="520" t="s">
        <v>16</v>
      </c>
      <c r="K158" s="521"/>
      <c r="L158" s="522"/>
      <c r="M158" s="520" t="s">
        <v>17</v>
      </c>
      <c r="N158" s="521"/>
      <c r="O158" s="522"/>
      <c r="P158" s="520" t="s">
        <v>18</v>
      </c>
      <c r="Q158" s="521"/>
      <c r="R158" s="522"/>
      <c r="S158" s="520" t="s">
        <v>8</v>
      </c>
      <c r="T158" s="521"/>
      <c r="U158" s="522"/>
      <c r="V158" s="520" t="s">
        <v>13</v>
      </c>
      <c r="W158" s="521"/>
      <c r="X158" s="522"/>
      <c r="Y158" s="520" t="s">
        <v>149</v>
      </c>
      <c r="Z158" s="521"/>
      <c r="AA158" s="572"/>
      <c r="AB158" s="518"/>
    </row>
    <row r="159" spans="1:28" ht="15.75" customHeight="1">
      <c r="A159" s="523" t="str">
        <f>T(A110)</f>
        <v>Headquarters Building</v>
      </c>
      <c r="B159" s="524"/>
      <c r="C159" s="141" t="str">
        <f>T(C110)</f>
        <v>BUS</v>
      </c>
      <c r="D159" s="144">
        <f>SUM(D110)</f>
        <v>1</v>
      </c>
      <c r="E159" s="525">
        <v>1</v>
      </c>
      <c r="F159" s="526"/>
      <c r="G159" s="525">
        <f>SUM(G110)</f>
        <v>0</v>
      </c>
      <c r="H159" s="529"/>
      <c r="I159" s="526"/>
      <c r="J159" s="531">
        <v>0</v>
      </c>
      <c r="K159" s="532"/>
      <c r="L159" s="533"/>
      <c r="M159" s="531">
        <v>0</v>
      </c>
      <c r="N159" s="532"/>
      <c r="O159" s="533"/>
      <c r="P159" s="531">
        <v>0</v>
      </c>
      <c r="Q159" s="532"/>
      <c r="R159" s="533"/>
      <c r="S159" s="531">
        <v>0</v>
      </c>
      <c r="T159" s="532"/>
      <c r="U159" s="533"/>
      <c r="V159" s="531">
        <v>0</v>
      </c>
      <c r="W159" s="532"/>
      <c r="X159" s="533"/>
      <c r="Y159" s="531">
        <v>0</v>
      </c>
      <c r="Z159" s="532"/>
      <c r="AA159" s="533"/>
      <c r="AB159" s="518"/>
    </row>
    <row r="160" spans="1:28" ht="15.75" customHeight="1">
      <c r="A160" s="537" t="str">
        <f>T(A111)</f>
        <v/>
      </c>
      <c r="B160" s="538"/>
      <c r="C160" s="538"/>
      <c r="D160" s="539"/>
      <c r="E160" s="527"/>
      <c r="F160" s="528"/>
      <c r="G160" s="527"/>
      <c r="H160" s="530"/>
      <c r="I160" s="528"/>
      <c r="J160" s="534"/>
      <c r="K160" s="535"/>
      <c r="L160" s="536"/>
      <c r="M160" s="534"/>
      <c r="N160" s="535"/>
      <c r="O160" s="536"/>
      <c r="P160" s="534"/>
      <c r="Q160" s="535"/>
      <c r="R160" s="536"/>
      <c r="S160" s="534"/>
      <c r="T160" s="535"/>
      <c r="U160" s="536"/>
      <c r="V160" s="534"/>
      <c r="W160" s="535"/>
      <c r="X160" s="536"/>
      <c r="Y160" s="534"/>
      <c r="Z160" s="535"/>
      <c r="AA160" s="536"/>
      <c r="AB160" s="518"/>
    </row>
    <row r="161" spans="1:28" ht="15.75" customHeight="1" thickBot="1">
      <c r="A161" s="540"/>
      <c r="B161" s="541"/>
      <c r="C161" s="541"/>
      <c r="D161" s="542"/>
      <c r="E161" s="543">
        <f>SUM(E159)</f>
        <v>1</v>
      </c>
      <c r="F161" s="544"/>
      <c r="G161" s="545">
        <f>SUM(G159)</f>
        <v>0</v>
      </c>
      <c r="H161" s="543"/>
      <c r="I161" s="544"/>
      <c r="J161" s="545">
        <f>SUM((J159+M159+P159)/3)</f>
        <v>0</v>
      </c>
      <c r="K161" s="543"/>
      <c r="L161" s="543"/>
      <c r="M161" s="543"/>
      <c r="N161" s="543"/>
      <c r="O161" s="543"/>
      <c r="P161" s="543"/>
      <c r="Q161" s="543"/>
      <c r="R161" s="544"/>
      <c r="S161" s="545">
        <f>SUM(((S159*3)+V159+Y159)/5)</f>
        <v>0</v>
      </c>
      <c r="T161" s="543"/>
      <c r="U161" s="543"/>
      <c r="V161" s="543"/>
      <c r="W161" s="543"/>
      <c r="X161" s="543"/>
      <c r="Y161" s="543"/>
      <c r="Z161" s="543"/>
      <c r="AA161" s="574"/>
      <c r="AB161" s="519"/>
    </row>
    <row r="162" spans="1:28" ht="15.75" customHeight="1" thickBot="1">
      <c r="A162" s="161"/>
      <c r="B162" s="161"/>
      <c r="C162" s="161"/>
      <c r="D162" s="161"/>
      <c r="E162" s="161"/>
      <c r="F162" s="161"/>
      <c r="G162" s="161"/>
      <c r="H162" s="161"/>
      <c r="I162" s="161"/>
      <c r="J162" s="145"/>
      <c r="K162" s="145"/>
      <c r="L162" s="145"/>
      <c r="M162" s="145"/>
      <c r="N162" s="145"/>
      <c r="O162" s="145"/>
      <c r="P162" s="145"/>
      <c r="Q162" s="145"/>
      <c r="R162" s="145"/>
      <c r="S162" s="145"/>
      <c r="T162" s="145"/>
      <c r="U162" s="145"/>
      <c r="V162" s="145"/>
      <c r="W162" s="145"/>
      <c r="X162" s="145"/>
      <c r="Y162" s="145"/>
      <c r="Z162" s="145"/>
      <c r="AA162" s="145"/>
      <c r="AB162" s="161"/>
    </row>
    <row r="163" spans="1:28" ht="15.75" customHeight="1">
      <c r="A163" s="547" t="str">
        <f>T(A156)</f>
        <v>Coordinated Complex Attack</v>
      </c>
      <c r="B163" s="548"/>
      <c r="C163" s="548"/>
      <c r="D163" s="549"/>
      <c r="E163" s="553" t="s">
        <v>45</v>
      </c>
      <c r="F163" s="554"/>
      <c r="G163" s="508" t="s">
        <v>3</v>
      </c>
      <c r="H163" s="512"/>
      <c r="I163" s="509"/>
      <c r="J163" s="514" t="s">
        <v>15</v>
      </c>
      <c r="K163" s="515"/>
      <c r="L163" s="515"/>
      <c r="M163" s="515"/>
      <c r="N163" s="515"/>
      <c r="O163" s="515"/>
      <c r="P163" s="515"/>
      <c r="Q163" s="515"/>
      <c r="R163" s="516"/>
      <c r="S163" s="514" t="s">
        <v>7</v>
      </c>
      <c r="T163" s="515"/>
      <c r="U163" s="515"/>
      <c r="V163" s="515"/>
      <c r="W163" s="515"/>
      <c r="X163" s="515"/>
      <c r="Y163" s="515"/>
      <c r="Z163" s="515"/>
      <c r="AA163" s="573"/>
      <c r="AB163" s="517">
        <f>SUM(((((J167+S167)/2)*G167)*E167))</f>
        <v>0</v>
      </c>
    </row>
    <row r="164" spans="1:28" ht="15.75" customHeight="1">
      <c r="A164" s="550"/>
      <c r="B164" s="551"/>
      <c r="C164" s="551"/>
      <c r="D164" s="552"/>
      <c r="E164" s="555"/>
      <c r="F164" s="556"/>
      <c r="G164" s="510"/>
      <c r="H164" s="513"/>
      <c r="I164" s="511"/>
      <c r="J164" s="520" t="s">
        <v>16</v>
      </c>
      <c r="K164" s="521"/>
      <c r="L164" s="522"/>
      <c r="M164" s="520" t="s">
        <v>17</v>
      </c>
      <c r="N164" s="521"/>
      <c r="O164" s="522"/>
      <c r="P164" s="520" t="s">
        <v>18</v>
      </c>
      <c r="Q164" s="521"/>
      <c r="R164" s="522"/>
      <c r="S164" s="520" t="s">
        <v>8</v>
      </c>
      <c r="T164" s="521"/>
      <c r="U164" s="522"/>
      <c r="V164" s="520" t="s">
        <v>13</v>
      </c>
      <c r="W164" s="521"/>
      <c r="X164" s="522"/>
      <c r="Y164" s="520" t="s">
        <v>149</v>
      </c>
      <c r="Z164" s="521"/>
      <c r="AA164" s="572"/>
      <c r="AB164" s="518"/>
    </row>
    <row r="165" spans="1:28" ht="15.75" customHeight="1">
      <c r="A165" s="523" t="str">
        <f>T(A116)</f>
        <v>System Owned Bus Station</v>
      </c>
      <c r="B165" s="524"/>
      <c r="C165" s="141" t="str">
        <f>T(C116)</f>
        <v>BUS</v>
      </c>
      <c r="D165" s="144">
        <f>SUM(D116)</f>
        <v>2</v>
      </c>
      <c r="E165" s="525">
        <v>1</v>
      </c>
      <c r="F165" s="526"/>
      <c r="G165" s="525">
        <f>SUM(G116)</f>
        <v>0</v>
      </c>
      <c r="H165" s="529"/>
      <c r="I165" s="526"/>
      <c r="J165" s="531">
        <v>0</v>
      </c>
      <c r="K165" s="532"/>
      <c r="L165" s="533"/>
      <c r="M165" s="531">
        <v>0</v>
      </c>
      <c r="N165" s="532"/>
      <c r="O165" s="533"/>
      <c r="P165" s="531">
        <v>0</v>
      </c>
      <c r="Q165" s="532"/>
      <c r="R165" s="533"/>
      <c r="S165" s="531">
        <v>0</v>
      </c>
      <c r="T165" s="532"/>
      <c r="U165" s="533"/>
      <c r="V165" s="531">
        <v>0</v>
      </c>
      <c r="W165" s="532"/>
      <c r="X165" s="533"/>
      <c r="Y165" s="531">
        <v>0</v>
      </c>
      <c r="Z165" s="532"/>
      <c r="AA165" s="533"/>
      <c r="AB165" s="518"/>
    </row>
    <row r="166" spans="1:28" ht="15.75" customHeight="1">
      <c r="A166" s="537" t="str">
        <f>T(A117)</f>
        <v/>
      </c>
      <c r="B166" s="538"/>
      <c r="C166" s="538"/>
      <c r="D166" s="539"/>
      <c r="E166" s="527"/>
      <c r="F166" s="528"/>
      <c r="G166" s="527"/>
      <c r="H166" s="530"/>
      <c r="I166" s="528"/>
      <c r="J166" s="534"/>
      <c r="K166" s="535"/>
      <c r="L166" s="536"/>
      <c r="M166" s="534"/>
      <c r="N166" s="535"/>
      <c r="O166" s="536"/>
      <c r="P166" s="534"/>
      <c r="Q166" s="535"/>
      <c r="R166" s="536"/>
      <c r="S166" s="534"/>
      <c r="T166" s="535"/>
      <c r="U166" s="536"/>
      <c r="V166" s="534"/>
      <c r="W166" s="535"/>
      <c r="X166" s="536"/>
      <c r="Y166" s="534"/>
      <c r="Z166" s="535"/>
      <c r="AA166" s="536"/>
      <c r="AB166" s="518"/>
    </row>
    <row r="167" spans="1:28" ht="15.75" customHeight="1" thickBot="1">
      <c r="A167" s="540"/>
      <c r="B167" s="541"/>
      <c r="C167" s="541"/>
      <c r="D167" s="542"/>
      <c r="E167" s="543">
        <f>SUM(E165)</f>
        <v>1</v>
      </c>
      <c r="F167" s="544"/>
      <c r="G167" s="545">
        <f>SUM(G165)</f>
        <v>0</v>
      </c>
      <c r="H167" s="543"/>
      <c r="I167" s="544"/>
      <c r="J167" s="545">
        <f>SUM((J165+M165+P165)/3)</f>
        <v>0</v>
      </c>
      <c r="K167" s="543"/>
      <c r="L167" s="543"/>
      <c r="M167" s="543"/>
      <c r="N167" s="543"/>
      <c r="O167" s="543"/>
      <c r="P167" s="543"/>
      <c r="Q167" s="543"/>
      <c r="R167" s="544"/>
      <c r="S167" s="545">
        <f>SUM(((S165*3)+V165+Y165)/5)</f>
        <v>0</v>
      </c>
      <c r="T167" s="543"/>
      <c r="U167" s="543"/>
      <c r="V167" s="543"/>
      <c r="W167" s="543"/>
      <c r="X167" s="543"/>
      <c r="Y167" s="543"/>
      <c r="Z167" s="543"/>
      <c r="AA167" s="574"/>
      <c r="AB167" s="519"/>
    </row>
    <row r="168" spans="1:28" ht="15.75" customHeight="1" thickBot="1">
      <c r="E168" s="145"/>
      <c r="F168" s="145"/>
      <c r="G168" s="145"/>
      <c r="H168" s="145"/>
      <c r="I168" s="145"/>
      <c r="J168" s="145"/>
      <c r="K168" s="145"/>
      <c r="L168" s="145"/>
      <c r="M168" s="145"/>
      <c r="N168" s="145"/>
      <c r="O168" s="145"/>
      <c r="P168" s="145"/>
      <c r="Q168" s="145"/>
      <c r="R168" s="145"/>
      <c r="S168" s="145"/>
      <c r="T168" s="145"/>
      <c r="U168" s="145"/>
      <c r="V168" s="145"/>
      <c r="W168" s="145"/>
      <c r="X168" s="145"/>
      <c r="Y168" s="145"/>
      <c r="Z168" s="145"/>
      <c r="AA168" s="145"/>
      <c r="AB168" s="145"/>
    </row>
    <row r="169" spans="1:28" ht="15.75" customHeight="1">
      <c r="A169" s="547" t="str">
        <f>T(A163)</f>
        <v>Coordinated Complex Attack</v>
      </c>
      <c r="B169" s="548"/>
      <c r="C169" s="548"/>
      <c r="D169" s="549"/>
      <c r="E169" s="508" t="s">
        <v>45</v>
      </c>
      <c r="F169" s="509"/>
      <c r="G169" s="508" t="s">
        <v>3</v>
      </c>
      <c r="H169" s="512"/>
      <c r="I169" s="509"/>
      <c r="J169" s="514" t="s">
        <v>15</v>
      </c>
      <c r="K169" s="515"/>
      <c r="L169" s="515"/>
      <c r="M169" s="515"/>
      <c r="N169" s="515"/>
      <c r="O169" s="515"/>
      <c r="P169" s="515"/>
      <c r="Q169" s="515"/>
      <c r="R169" s="516"/>
      <c r="S169" s="514" t="s">
        <v>7</v>
      </c>
      <c r="T169" s="515"/>
      <c r="U169" s="515"/>
      <c r="V169" s="515"/>
      <c r="W169" s="515"/>
      <c r="X169" s="515"/>
      <c r="Y169" s="515"/>
      <c r="Z169" s="515"/>
      <c r="AA169" s="573"/>
      <c r="AB169" s="517">
        <f>SUM(((((J173+S173)/2)*G173)*E173))</f>
        <v>0</v>
      </c>
    </row>
    <row r="170" spans="1:28" ht="15.75" customHeight="1">
      <c r="A170" s="550"/>
      <c r="B170" s="551"/>
      <c r="C170" s="551"/>
      <c r="D170" s="552"/>
      <c r="E170" s="510"/>
      <c r="F170" s="511"/>
      <c r="G170" s="510"/>
      <c r="H170" s="513"/>
      <c r="I170" s="511"/>
      <c r="J170" s="520" t="s">
        <v>16</v>
      </c>
      <c r="K170" s="521"/>
      <c r="L170" s="522"/>
      <c r="M170" s="520" t="s">
        <v>17</v>
      </c>
      <c r="N170" s="521"/>
      <c r="O170" s="522"/>
      <c r="P170" s="520" t="s">
        <v>18</v>
      </c>
      <c r="Q170" s="521"/>
      <c r="R170" s="522"/>
      <c r="S170" s="520" t="s">
        <v>8</v>
      </c>
      <c r="T170" s="521"/>
      <c r="U170" s="522"/>
      <c r="V170" s="520" t="s">
        <v>13</v>
      </c>
      <c r="W170" s="521"/>
      <c r="X170" s="522"/>
      <c r="Y170" s="520" t="s">
        <v>149</v>
      </c>
      <c r="Z170" s="521"/>
      <c r="AA170" s="572"/>
      <c r="AB170" s="518"/>
    </row>
    <row r="171" spans="1:28" ht="15.75" customHeight="1">
      <c r="A171" s="523" t="str">
        <f>T(A122)</f>
        <v>Bus - Type 1</v>
      </c>
      <c r="B171" s="524"/>
      <c r="C171" s="141" t="str">
        <f>T(C122)</f>
        <v>BUS</v>
      </c>
      <c r="D171" s="144">
        <f>SUM(D122)</f>
        <v>3</v>
      </c>
      <c r="E171" s="525">
        <v>1</v>
      </c>
      <c r="F171" s="526"/>
      <c r="G171" s="525">
        <f>SUM(G122)</f>
        <v>0</v>
      </c>
      <c r="H171" s="529"/>
      <c r="I171" s="526"/>
      <c r="J171" s="531">
        <v>0</v>
      </c>
      <c r="K171" s="532"/>
      <c r="L171" s="533"/>
      <c r="M171" s="531">
        <v>0</v>
      </c>
      <c r="N171" s="532"/>
      <c r="O171" s="533"/>
      <c r="P171" s="531">
        <v>0</v>
      </c>
      <c r="Q171" s="532"/>
      <c r="R171" s="533"/>
      <c r="S171" s="531">
        <v>0</v>
      </c>
      <c r="T171" s="532"/>
      <c r="U171" s="533"/>
      <c r="V171" s="531">
        <v>0</v>
      </c>
      <c r="W171" s="532"/>
      <c r="X171" s="533"/>
      <c r="Y171" s="531">
        <v>0</v>
      </c>
      <c r="Z171" s="532"/>
      <c r="AA171" s="533"/>
      <c r="AB171" s="518"/>
    </row>
    <row r="172" spans="1:28" ht="15.75" customHeight="1">
      <c r="A172" s="537" t="str">
        <f>T(A123)</f>
        <v/>
      </c>
      <c r="B172" s="538"/>
      <c r="C172" s="538"/>
      <c r="D172" s="539"/>
      <c r="E172" s="527"/>
      <c r="F172" s="528"/>
      <c r="G172" s="527"/>
      <c r="H172" s="530"/>
      <c r="I172" s="528"/>
      <c r="J172" s="534"/>
      <c r="K172" s="535"/>
      <c r="L172" s="536"/>
      <c r="M172" s="534"/>
      <c r="N172" s="535"/>
      <c r="O172" s="536"/>
      <c r="P172" s="534"/>
      <c r="Q172" s="535"/>
      <c r="R172" s="536"/>
      <c r="S172" s="534"/>
      <c r="T172" s="535"/>
      <c r="U172" s="536"/>
      <c r="V172" s="534"/>
      <c r="W172" s="535"/>
      <c r="X172" s="536"/>
      <c r="Y172" s="534"/>
      <c r="Z172" s="535"/>
      <c r="AA172" s="536"/>
      <c r="AB172" s="518"/>
    </row>
    <row r="173" spans="1:28" ht="15.75" customHeight="1" thickBot="1">
      <c r="A173" s="540"/>
      <c r="B173" s="541"/>
      <c r="C173" s="541"/>
      <c r="D173" s="542"/>
      <c r="E173" s="543">
        <f>SUM(E171)</f>
        <v>1</v>
      </c>
      <c r="F173" s="544"/>
      <c r="G173" s="545">
        <f>SUM(G171)</f>
        <v>0</v>
      </c>
      <c r="H173" s="543"/>
      <c r="I173" s="544"/>
      <c r="J173" s="545">
        <f>SUM((J171+M171+P171)/3)</f>
        <v>0</v>
      </c>
      <c r="K173" s="543"/>
      <c r="L173" s="543"/>
      <c r="M173" s="543"/>
      <c r="N173" s="543"/>
      <c r="O173" s="543"/>
      <c r="P173" s="543"/>
      <c r="Q173" s="543"/>
      <c r="R173" s="544"/>
      <c r="S173" s="545">
        <f>SUM(((S171*3)+V171+Y171)/5)</f>
        <v>0</v>
      </c>
      <c r="T173" s="543"/>
      <c r="U173" s="543"/>
      <c r="V173" s="543"/>
      <c r="W173" s="543"/>
      <c r="X173" s="543"/>
      <c r="Y173" s="543"/>
      <c r="Z173" s="543"/>
      <c r="AA173" s="574"/>
      <c r="AB173" s="519"/>
    </row>
    <row r="174" spans="1:28" ht="15.75" customHeight="1" thickBot="1">
      <c r="E174" s="145"/>
      <c r="F174" s="145"/>
      <c r="G174" s="145"/>
      <c r="H174" s="145"/>
      <c r="I174" s="145"/>
      <c r="J174" s="145"/>
      <c r="K174" s="145"/>
      <c r="L174" s="145"/>
      <c r="M174" s="145"/>
      <c r="N174" s="145"/>
      <c r="O174" s="145"/>
      <c r="P174" s="145"/>
      <c r="Q174" s="145"/>
      <c r="R174" s="145"/>
      <c r="S174" s="145"/>
      <c r="T174" s="145"/>
      <c r="U174" s="145"/>
      <c r="V174" s="145"/>
      <c r="W174" s="145"/>
      <c r="X174" s="145"/>
      <c r="Y174" s="145"/>
      <c r="Z174" s="145"/>
      <c r="AA174" s="145"/>
      <c r="AB174" s="145"/>
    </row>
    <row r="175" spans="1:28" ht="15.75" customHeight="1">
      <c r="A175" s="547" t="str">
        <f>T(A169)</f>
        <v>Coordinated Complex Attack</v>
      </c>
      <c r="B175" s="548"/>
      <c r="C175" s="548"/>
      <c r="D175" s="549"/>
      <c r="E175" s="508" t="s">
        <v>45</v>
      </c>
      <c r="F175" s="509"/>
      <c r="G175" s="508" t="s">
        <v>3</v>
      </c>
      <c r="H175" s="512"/>
      <c r="I175" s="509"/>
      <c r="J175" s="514" t="s">
        <v>15</v>
      </c>
      <c r="K175" s="515"/>
      <c r="L175" s="515"/>
      <c r="M175" s="515"/>
      <c r="N175" s="515"/>
      <c r="O175" s="515"/>
      <c r="P175" s="515"/>
      <c r="Q175" s="515"/>
      <c r="R175" s="516"/>
      <c r="S175" s="514" t="s">
        <v>7</v>
      </c>
      <c r="T175" s="515"/>
      <c r="U175" s="515"/>
      <c r="V175" s="515"/>
      <c r="W175" s="515"/>
      <c r="X175" s="515"/>
      <c r="Y175" s="515"/>
      <c r="Z175" s="515"/>
      <c r="AA175" s="573"/>
      <c r="AB175" s="517">
        <f>SUM(((((J179+S179)/2)*G179)*E179))</f>
        <v>0</v>
      </c>
    </row>
    <row r="176" spans="1:28" ht="15.75" customHeight="1">
      <c r="A176" s="550"/>
      <c r="B176" s="551"/>
      <c r="C176" s="551"/>
      <c r="D176" s="552"/>
      <c r="E176" s="510"/>
      <c r="F176" s="511"/>
      <c r="G176" s="510"/>
      <c r="H176" s="513"/>
      <c r="I176" s="511"/>
      <c r="J176" s="520" t="s">
        <v>16</v>
      </c>
      <c r="K176" s="521"/>
      <c r="L176" s="522"/>
      <c r="M176" s="520" t="s">
        <v>17</v>
      </c>
      <c r="N176" s="521"/>
      <c r="O176" s="522"/>
      <c r="P176" s="520" t="s">
        <v>18</v>
      </c>
      <c r="Q176" s="521"/>
      <c r="R176" s="522"/>
      <c r="S176" s="520" t="s">
        <v>8</v>
      </c>
      <c r="T176" s="521"/>
      <c r="U176" s="522"/>
      <c r="V176" s="520" t="s">
        <v>13</v>
      </c>
      <c r="W176" s="521"/>
      <c r="X176" s="522"/>
      <c r="Y176" s="520" t="s">
        <v>149</v>
      </c>
      <c r="Z176" s="521"/>
      <c r="AA176" s="572"/>
      <c r="AB176" s="518"/>
    </row>
    <row r="177" spans="1:28" ht="15.75" customHeight="1">
      <c r="A177" s="523" t="str">
        <f>T(A128)</f>
        <v>Bus - Type 2</v>
      </c>
      <c r="B177" s="524"/>
      <c r="C177" s="141" t="str">
        <f>T(C128)</f>
        <v>BUS</v>
      </c>
      <c r="D177" s="144">
        <f>SUM(D128)</f>
        <v>4</v>
      </c>
      <c r="E177" s="525">
        <v>1</v>
      </c>
      <c r="F177" s="526"/>
      <c r="G177" s="525">
        <f>SUM(G128)</f>
        <v>0</v>
      </c>
      <c r="H177" s="529"/>
      <c r="I177" s="526"/>
      <c r="J177" s="531">
        <v>0</v>
      </c>
      <c r="K177" s="532"/>
      <c r="L177" s="533"/>
      <c r="M177" s="531">
        <v>0</v>
      </c>
      <c r="N177" s="532"/>
      <c r="O177" s="533"/>
      <c r="P177" s="531">
        <v>0</v>
      </c>
      <c r="Q177" s="532"/>
      <c r="R177" s="533"/>
      <c r="S177" s="531">
        <v>0</v>
      </c>
      <c r="T177" s="532"/>
      <c r="U177" s="533"/>
      <c r="V177" s="531">
        <v>0</v>
      </c>
      <c r="W177" s="532"/>
      <c r="X177" s="533"/>
      <c r="Y177" s="531">
        <v>0</v>
      </c>
      <c r="Z177" s="532"/>
      <c r="AA177" s="533"/>
      <c r="AB177" s="518"/>
    </row>
    <row r="178" spans="1:28" ht="15.75" customHeight="1">
      <c r="A178" s="537" t="str">
        <f>T(A129)</f>
        <v/>
      </c>
      <c r="B178" s="538"/>
      <c r="C178" s="538"/>
      <c r="D178" s="539"/>
      <c r="E178" s="527"/>
      <c r="F178" s="528"/>
      <c r="G178" s="527"/>
      <c r="H178" s="530"/>
      <c r="I178" s="528"/>
      <c r="J178" s="534"/>
      <c r="K178" s="535"/>
      <c r="L178" s="536"/>
      <c r="M178" s="534"/>
      <c r="N178" s="535"/>
      <c r="O178" s="536"/>
      <c r="P178" s="534"/>
      <c r="Q178" s="535"/>
      <c r="R178" s="536"/>
      <c r="S178" s="534"/>
      <c r="T178" s="535"/>
      <c r="U178" s="536"/>
      <c r="V178" s="534"/>
      <c r="W178" s="535"/>
      <c r="X178" s="536"/>
      <c r="Y178" s="534"/>
      <c r="Z178" s="535"/>
      <c r="AA178" s="536"/>
      <c r="AB178" s="518"/>
    </row>
    <row r="179" spans="1:28" ht="15.75" customHeight="1" thickBot="1">
      <c r="A179" s="540"/>
      <c r="B179" s="541"/>
      <c r="C179" s="541"/>
      <c r="D179" s="542"/>
      <c r="E179" s="543">
        <f>SUM(E177)</f>
        <v>1</v>
      </c>
      <c r="F179" s="544"/>
      <c r="G179" s="545">
        <f>SUM(G177)</f>
        <v>0</v>
      </c>
      <c r="H179" s="543"/>
      <c r="I179" s="544"/>
      <c r="J179" s="545">
        <f>SUM((J177+M177+P177)/3)</f>
        <v>0</v>
      </c>
      <c r="K179" s="543"/>
      <c r="L179" s="543"/>
      <c r="M179" s="543"/>
      <c r="N179" s="543"/>
      <c r="O179" s="543"/>
      <c r="P179" s="543"/>
      <c r="Q179" s="543"/>
      <c r="R179" s="544"/>
      <c r="S179" s="545">
        <f>SUM(((S177*3)+V177+Y177)/5)</f>
        <v>0</v>
      </c>
      <c r="T179" s="543"/>
      <c r="U179" s="543"/>
      <c r="V179" s="543"/>
      <c r="W179" s="543"/>
      <c r="X179" s="543"/>
      <c r="Y179" s="543"/>
      <c r="Z179" s="543"/>
      <c r="AA179" s="574"/>
      <c r="AB179" s="519"/>
    </row>
    <row r="180" spans="1:28" ht="15.75" customHeight="1" thickBot="1">
      <c r="E180" s="145"/>
      <c r="F180" s="145"/>
      <c r="G180" s="145"/>
      <c r="H180" s="145"/>
      <c r="I180" s="145"/>
      <c r="J180" s="145"/>
      <c r="K180" s="145"/>
      <c r="L180" s="145"/>
      <c r="M180" s="145"/>
      <c r="N180" s="145"/>
      <c r="O180" s="145"/>
      <c r="P180" s="145"/>
      <c r="Q180" s="145"/>
      <c r="R180" s="145"/>
      <c r="S180" s="145"/>
      <c r="T180" s="145"/>
      <c r="U180" s="145"/>
      <c r="V180" s="145"/>
      <c r="W180" s="145"/>
      <c r="X180" s="145"/>
      <c r="Y180" s="145"/>
      <c r="Z180" s="145"/>
      <c r="AA180" s="145"/>
      <c r="AB180" s="145"/>
    </row>
    <row r="181" spans="1:28" ht="15.75" customHeight="1">
      <c r="A181" s="547" t="str">
        <f>T(A175)</f>
        <v>Coordinated Complex Attack</v>
      </c>
      <c r="B181" s="548"/>
      <c r="C181" s="548"/>
      <c r="D181" s="549"/>
      <c r="E181" s="508" t="s">
        <v>45</v>
      </c>
      <c r="F181" s="509"/>
      <c r="G181" s="508" t="s">
        <v>3</v>
      </c>
      <c r="H181" s="512"/>
      <c r="I181" s="509"/>
      <c r="J181" s="514" t="s">
        <v>15</v>
      </c>
      <c r="K181" s="515"/>
      <c r="L181" s="515"/>
      <c r="M181" s="515"/>
      <c r="N181" s="515"/>
      <c r="O181" s="515"/>
      <c r="P181" s="515"/>
      <c r="Q181" s="515"/>
      <c r="R181" s="516"/>
      <c r="S181" s="514" t="s">
        <v>7</v>
      </c>
      <c r="T181" s="515"/>
      <c r="U181" s="515"/>
      <c r="V181" s="515"/>
      <c r="W181" s="515"/>
      <c r="X181" s="515"/>
      <c r="Y181" s="515"/>
      <c r="Z181" s="515"/>
      <c r="AA181" s="573"/>
      <c r="AB181" s="517">
        <f>SUM(((((J185+S185)/2)*G185)*E185))</f>
        <v>0</v>
      </c>
    </row>
    <row r="182" spans="1:28" ht="15.75" customHeight="1">
      <c r="A182" s="550"/>
      <c r="B182" s="551"/>
      <c r="C182" s="551"/>
      <c r="D182" s="552"/>
      <c r="E182" s="510"/>
      <c r="F182" s="511"/>
      <c r="G182" s="510"/>
      <c r="H182" s="513"/>
      <c r="I182" s="511"/>
      <c r="J182" s="520" t="s">
        <v>16</v>
      </c>
      <c r="K182" s="521"/>
      <c r="L182" s="522"/>
      <c r="M182" s="520" t="s">
        <v>17</v>
      </c>
      <c r="N182" s="521"/>
      <c r="O182" s="522"/>
      <c r="P182" s="520" t="s">
        <v>18</v>
      </c>
      <c r="Q182" s="521"/>
      <c r="R182" s="522"/>
      <c r="S182" s="520" t="s">
        <v>8</v>
      </c>
      <c r="T182" s="521"/>
      <c r="U182" s="522"/>
      <c r="V182" s="520" t="s">
        <v>13</v>
      </c>
      <c r="W182" s="521"/>
      <c r="X182" s="522"/>
      <c r="Y182" s="520" t="s">
        <v>149</v>
      </c>
      <c r="Z182" s="521"/>
      <c r="AA182" s="572"/>
      <c r="AB182" s="518"/>
    </row>
    <row r="183" spans="1:28" ht="15.75" customHeight="1">
      <c r="A183" s="523" t="str">
        <f>T(A134)</f>
        <v>Dispatch/Control Center</v>
      </c>
      <c r="B183" s="524"/>
      <c r="C183" s="141" t="str">
        <f>T(C134)</f>
        <v>BUS</v>
      </c>
      <c r="D183" s="144">
        <f>SUM(D134)</f>
        <v>5</v>
      </c>
      <c r="E183" s="525">
        <v>1</v>
      </c>
      <c r="F183" s="526"/>
      <c r="G183" s="525">
        <f>SUM(G134)</f>
        <v>0</v>
      </c>
      <c r="H183" s="529"/>
      <c r="I183" s="526"/>
      <c r="J183" s="531">
        <v>0</v>
      </c>
      <c r="K183" s="532"/>
      <c r="L183" s="533"/>
      <c r="M183" s="531">
        <v>0</v>
      </c>
      <c r="N183" s="532"/>
      <c r="O183" s="533"/>
      <c r="P183" s="531">
        <v>0</v>
      </c>
      <c r="Q183" s="532"/>
      <c r="R183" s="533"/>
      <c r="S183" s="531">
        <v>0</v>
      </c>
      <c r="T183" s="532"/>
      <c r="U183" s="533"/>
      <c r="V183" s="531">
        <v>0</v>
      </c>
      <c r="W183" s="532"/>
      <c r="X183" s="533"/>
      <c r="Y183" s="531">
        <v>0</v>
      </c>
      <c r="Z183" s="532"/>
      <c r="AA183" s="533"/>
      <c r="AB183" s="518"/>
    </row>
    <row r="184" spans="1:28" ht="15.75" customHeight="1">
      <c r="A184" s="537" t="str">
        <f>T(A135)</f>
        <v/>
      </c>
      <c r="B184" s="538"/>
      <c r="C184" s="538"/>
      <c r="D184" s="539"/>
      <c r="E184" s="527"/>
      <c r="F184" s="528"/>
      <c r="G184" s="527"/>
      <c r="H184" s="530"/>
      <c r="I184" s="528"/>
      <c r="J184" s="534"/>
      <c r="K184" s="535"/>
      <c r="L184" s="536"/>
      <c r="M184" s="534"/>
      <c r="N184" s="535"/>
      <c r="O184" s="536"/>
      <c r="P184" s="534"/>
      <c r="Q184" s="535"/>
      <c r="R184" s="536"/>
      <c r="S184" s="534"/>
      <c r="T184" s="535"/>
      <c r="U184" s="536"/>
      <c r="V184" s="534"/>
      <c r="W184" s="535"/>
      <c r="X184" s="536"/>
      <c r="Y184" s="534"/>
      <c r="Z184" s="535"/>
      <c r="AA184" s="536"/>
      <c r="AB184" s="518"/>
    </row>
    <row r="185" spans="1:28" ht="15.75" customHeight="1" thickBot="1">
      <c r="A185" s="540"/>
      <c r="B185" s="541"/>
      <c r="C185" s="541"/>
      <c r="D185" s="542"/>
      <c r="E185" s="543">
        <f>SUM(E183)</f>
        <v>1</v>
      </c>
      <c r="F185" s="544"/>
      <c r="G185" s="545">
        <f>SUM(G183)</f>
        <v>0</v>
      </c>
      <c r="H185" s="543"/>
      <c r="I185" s="544"/>
      <c r="J185" s="545">
        <f>SUM((J183+M183+P183)/3)</f>
        <v>0</v>
      </c>
      <c r="K185" s="543"/>
      <c r="L185" s="543"/>
      <c r="M185" s="543"/>
      <c r="N185" s="543"/>
      <c r="O185" s="543"/>
      <c r="P185" s="543"/>
      <c r="Q185" s="543"/>
      <c r="R185" s="544"/>
      <c r="S185" s="545">
        <f>SUM(((S183*3)+V183+Y183)/5)</f>
        <v>0</v>
      </c>
      <c r="T185" s="543"/>
      <c r="U185" s="543"/>
      <c r="V185" s="543"/>
      <c r="W185" s="543"/>
      <c r="X185" s="543"/>
      <c r="Y185" s="543"/>
      <c r="Z185" s="543"/>
      <c r="AA185" s="574"/>
      <c r="AB185" s="519"/>
    </row>
    <row r="186" spans="1:28" ht="15.75" customHeight="1" thickBot="1">
      <c r="E186" s="145"/>
      <c r="F186" s="145"/>
      <c r="G186" s="145"/>
      <c r="H186" s="145"/>
      <c r="I186" s="145"/>
      <c r="J186" s="145"/>
      <c r="K186" s="145"/>
      <c r="L186" s="145"/>
      <c r="M186" s="145"/>
      <c r="N186" s="145"/>
      <c r="O186" s="145"/>
      <c r="P186" s="145"/>
      <c r="Q186" s="145"/>
      <c r="R186" s="145"/>
      <c r="S186" s="145"/>
      <c r="T186" s="145"/>
      <c r="U186" s="145"/>
      <c r="V186" s="145"/>
      <c r="W186" s="145"/>
      <c r="X186" s="145"/>
      <c r="Y186" s="145"/>
      <c r="Z186" s="145"/>
      <c r="AA186" s="145"/>
      <c r="AB186" s="145"/>
    </row>
    <row r="187" spans="1:28" ht="15.75" customHeight="1">
      <c r="A187" s="547" t="str">
        <f>T(A181)</f>
        <v>Coordinated Complex Attack</v>
      </c>
      <c r="B187" s="548"/>
      <c r="C187" s="548"/>
      <c r="D187" s="549"/>
      <c r="E187" s="508" t="s">
        <v>45</v>
      </c>
      <c r="F187" s="509"/>
      <c r="G187" s="508" t="s">
        <v>3</v>
      </c>
      <c r="H187" s="512"/>
      <c r="I187" s="509"/>
      <c r="J187" s="514" t="s">
        <v>15</v>
      </c>
      <c r="K187" s="515"/>
      <c r="L187" s="515"/>
      <c r="M187" s="515"/>
      <c r="N187" s="515"/>
      <c r="O187" s="515"/>
      <c r="P187" s="515"/>
      <c r="Q187" s="515"/>
      <c r="R187" s="516"/>
      <c r="S187" s="514" t="s">
        <v>7</v>
      </c>
      <c r="T187" s="515"/>
      <c r="U187" s="515"/>
      <c r="V187" s="515"/>
      <c r="W187" s="515"/>
      <c r="X187" s="515"/>
      <c r="Y187" s="515"/>
      <c r="Z187" s="515"/>
      <c r="AA187" s="573"/>
      <c r="AB187" s="517">
        <f>SUM(((((J191+S191)/2)*G191)*E191))</f>
        <v>0</v>
      </c>
    </row>
    <row r="188" spans="1:28" ht="15.75" customHeight="1">
      <c r="A188" s="550"/>
      <c r="B188" s="551"/>
      <c r="C188" s="551"/>
      <c r="D188" s="552"/>
      <c r="E188" s="510"/>
      <c r="F188" s="511"/>
      <c r="G188" s="510"/>
      <c r="H188" s="513"/>
      <c r="I188" s="511"/>
      <c r="J188" s="520" t="s">
        <v>16</v>
      </c>
      <c r="K188" s="521"/>
      <c r="L188" s="522"/>
      <c r="M188" s="520" t="s">
        <v>17</v>
      </c>
      <c r="N188" s="521"/>
      <c r="O188" s="522"/>
      <c r="P188" s="520" t="s">
        <v>18</v>
      </c>
      <c r="Q188" s="521"/>
      <c r="R188" s="522"/>
      <c r="S188" s="520" t="s">
        <v>8</v>
      </c>
      <c r="T188" s="521"/>
      <c r="U188" s="522"/>
      <c r="V188" s="520" t="s">
        <v>13</v>
      </c>
      <c r="W188" s="521"/>
      <c r="X188" s="522"/>
      <c r="Y188" s="520" t="s">
        <v>149</v>
      </c>
      <c r="Z188" s="521"/>
      <c r="AA188" s="572"/>
      <c r="AB188" s="518"/>
    </row>
    <row r="189" spans="1:28" ht="15.75" customHeight="1">
      <c r="A189" s="523" t="str">
        <f>T(A140)</f>
        <v>Cyber Systems</v>
      </c>
      <c r="B189" s="524"/>
      <c r="C189" s="141" t="str">
        <f>T(C140)</f>
        <v>BUS</v>
      </c>
      <c r="D189" s="144">
        <f>SUM(D140)</f>
        <v>6</v>
      </c>
      <c r="E189" s="525">
        <v>1</v>
      </c>
      <c r="F189" s="526"/>
      <c r="G189" s="525">
        <f>SUM(G140)</f>
        <v>0</v>
      </c>
      <c r="H189" s="529"/>
      <c r="I189" s="526"/>
      <c r="J189" s="531">
        <v>0</v>
      </c>
      <c r="K189" s="532"/>
      <c r="L189" s="533"/>
      <c r="M189" s="531">
        <v>0</v>
      </c>
      <c r="N189" s="532"/>
      <c r="O189" s="533"/>
      <c r="P189" s="531">
        <v>0</v>
      </c>
      <c r="Q189" s="532"/>
      <c r="R189" s="533"/>
      <c r="S189" s="531">
        <v>0</v>
      </c>
      <c r="T189" s="532"/>
      <c r="U189" s="533"/>
      <c r="V189" s="531">
        <v>0</v>
      </c>
      <c r="W189" s="532"/>
      <c r="X189" s="533"/>
      <c r="Y189" s="531">
        <v>0</v>
      </c>
      <c r="Z189" s="532"/>
      <c r="AA189" s="533"/>
      <c r="AB189" s="518"/>
    </row>
    <row r="190" spans="1:28" ht="15.75" customHeight="1">
      <c r="A190" s="537" t="str">
        <f>T(A141)</f>
        <v/>
      </c>
      <c r="B190" s="538"/>
      <c r="C190" s="538"/>
      <c r="D190" s="539"/>
      <c r="E190" s="527"/>
      <c r="F190" s="528"/>
      <c r="G190" s="527"/>
      <c r="H190" s="530"/>
      <c r="I190" s="528"/>
      <c r="J190" s="534"/>
      <c r="K190" s="535"/>
      <c r="L190" s="536"/>
      <c r="M190" s="534"/>
      <c r="N190" s="535"/>
      <c r="O190" s="536"/>
      <c r="P190" s="534"/>
      <c r="Q190" s="535"/>
      <c r="R190" s="536"/>
      <c r="S190" s="534"/>
      <c r="T190" s="535"/>
      <c r="U190" s="536"/>
      <c r="V190" s="534"/>
      <c r="W190" s="535"/>
      <c r="X190" s="536"/>
      <c r="Y190" s="534"/>
      <c r="Z190" s="535"/>
      <c r="AA190" s="536"/>
      <c r="AB190" s="518"/>
    </row>
    <row r="191" spans="1:28" ht="15.75" customHeight="1" thickBot="1">
      <c r="A191" s="540"/>
      <c r="B191" s="541"/>
      <c r="C191" s="541"/>
      <c r="D191" s="542"/>
      <c r="E191" s="543">
        <f>SUM(E189)</f>
        <v>1</v>
      </c>
      <c r="F191" s="544"/>
      <c r="G191" s="545">
        <f>SUM(G189)</f>
        <v>0</v>
      </c>
      <c r="H191" s="543"/>
      <c r="I191" s="544"/>
      <c r="J191" s="545">
        <f>SUM((J189+M189+P189)/3)</f>
        <v>0</v>
      </c>
      <c r="K191" s="543"/>
      <c r="L191" s="543"/>
      <c r="M191" s="543"/>
      <c r="N191" s="543"/>
      <c r="O191" s="543"/>
      <c r="P191" s="543"/>
      <c r="Q191" s="543"/>
      <c r="R191" s="544"/>
      <c r="S191" s="545">
        <f>SUM(((S189*3)+V189+Y189)/5)</f>
        <v>0</v>
      </c>
      <c r="T191" s="543"/>
      <c r="U191" s="543"/>
      <c r="V191" s="543"/>
      <c r="W191" s="543"/>
      <c r="X191" s="543"/>
      <c r="Y191" s="543"/>
      <c r="Z191" s="543"/>
      <c r="AA191" s="574"/>
      <c r="AB191" s="519"/>
    </row>
    <row r="192" spans="1:28" ht="15.75" customHeight="1" thickBot="1">
      <c r="E192" s="145"/>
      <c r="F192" s="145"/>
      <c r="G192" s="145"/>
      <c r="H192" s="145"/>
      <c r="I192" s="145"/>
      <c r="J192" s="145"/>
      <c r="K192" s="145"/>
      <c r="L192" s="145"/>
      <c r="M192" s="145"/>
      <c r="N192" s="145"/>
      <c r="O192" s="145"/>
      <c r="P192" s="145"/>
      <c r="Q192" s="145"/>
      <c r="R192" s="145"/>
      <c r="S192" s="145"/>
      <c r="T192" s="145"/>
      <c r="U192" s="145"/>
      <c r="V192" s="145"/>
      <c r="W192" s="145"/>
      <c r="X192" s="145"/>
      <c r="Y192" s="145"/>
      <c r="Z192" s="145"/>
      <c r="AA192" s="145"/>
      <c r="AB192" s="145"/>
    </row>
    <row r="193" spans="1:28" ht="15.75" customHeight="1">
      <c r="A193" s="547" t="str">
        <f>T(A187)</f>
        <v>Coordinated Complex Attack</v>
      </c>
      <c r="B193" s="548"/>
      <c r="C193" s="548"/>
      <c r="D193" s="549"/>
      <c r="E193" s="508" t="s">
        <v>45</v>
      </c>
      <c r="F193" s="509"/>
      <c r="G193" s="508" t="s">
        <v>3</v>
      </c>
      <c r="H193" s="512"/>
      <c r="I193" s="509"/>
      <c r="J193" s="514" t="s">
        <v>15</v>
      </c>
      <c r="K193" s="515"/>
      <c r="L193" s="515"/>
      <c r="M193" s="515"/>
      <c r="N193" s="515"/>
      <c r="O193" s="515"/>
      <c r="P193" s="515"/>
      <c r="Q193" s="515"/>
      <c r="R193" s="516"/>
      <c r="S193" s="514" t="s">
        <v>7</v>
      </c>
      <c r="T193" s="515"/>
      <c r="U193" s="515"/>
      <c r="V193" s="515"/>
      <c r="W193" s="515"/>
      <c r="X193" s="515"/>
      <c r="Y193" s="515"/>
      <c r="Z193" s="515"/>
      <c r="AA193" s="573"/>
      <c r="AB193" s="517">
        <f>SUM(((((J197+S197)/2)*G197)*E197))</f>
        <v>0</v>
      </c>
    </row>
    <row r="194" spans="1:28" ht="15.75" customHeight="1">
      <c r="A194" s="550"/>
      <c r="B194" s="551"/>
      <c r="C194" s="551"/>
      <c r="D194" s="552"/>
      <c r="E194" s="510"/>
      <c r="F194" s="511"/>
      <c r="G194" s="510"/>
      <c r="H194" s="513"/>
      <c r="I194" s="511"/>
      <c r="J194" s="520" t="s">
        <v>16</v>
      </c>
      <c r="K194" s="521"/>
      <c r="L194" s="522"/>
      <c r="M194" s="520" t="s">
        <v>17</v>
      </c>
      <c r="N194" s="521"/>
      <c r="O194" s="522"/>
      <c r="P194" s="520" t="s">
        <v>18</v>
      </c>
      <c r="Q194" s="521"/>
      <c r="R194" s="522"/>
      <c r="S194" s="520" t="s">
        <v>8</v>
      </c>
      <c r="T194" s="521"/>
      <c r="U194" s="522"/>
      <c r="V194" s="520" t="s">
        <v>13</v>
      </c>
      <c r="W194" s="521"/>
      <c r="X194" s="522"/>
      <c r="Y194" s="520" t="s">
        <v>149</v>
      </c>
      <c r="Z194" s="521"/>
      <c r="AA194" s="572"/>
      <c r="AB194" s="518"/>
    </row>
    <row r="195" spans="1:28" ht="15.75" customHeight="1">
      <c r="A195" s="523" t="str">
        <f>T(A146)</f>
        <v>Fueling Facilities/Depots</v>
      </c>
      <c r="B195" s="524"/>
      <c r="C195" s="141" t="str">
        <f>T(C146)</f>
        <v>BUS</v>
      </c>
      <c r="D195" s="144">
        <f>SUM(D146)</f>
        <v>7</v>
      </c>
      <c r="E195" s="525">
        <v>1</v>
      </c>
      <c r="F195" s="526"/>
      <c r="G195" s="525">
        <f>SUM(G146)</f>
        <v>0</v>
      </c>
      <c r="H195" s="529"/>
      <c r="I195" s="526"/>
      <c r="J195" s="531">
        <v>0</v>
      </c>
      <c r="K195" s="532"/>
      <c r="L195" s="533"/>
      <c r="M195" s="531">
        <v>0</v>
      </c>
      <c r="N195" s="532"/>
      <c r="O195" s="533"/>
      <c r="P195" s="531">
        <v>0</v>
      </c>
      <c r="Q195" s="532"/>
      <c r="R195" s="533"/>
      <c r="S195" s="531">
        <v>0</v>
      </c>
      <c r="T195" s="532"/>
      <c r="U195" s="533"/>
      <c r="V195" s="531">
        <v>0</v>
      </c>
      <c r="W195" s="532"/>
      <c r="X195" s="533"/>
      <c r="Y195" s="531">
        <v>0</v>
      </c>
      <c r="Z195" s="532"/>
      <c r="AA195" s="533"/>
      <c r="AB195" s="518"/>
    </row>
    <row r="196" spans="1:28" ht="15.75" customHeight="1">
      <c r="A196" s="537" t="str">
        <f>T(A147)</f>
        <v/>
      </c>
      <c r="B196" s="538"/>
      <c r="C196" s="538"/>
      <c r="D196" s="539"/>
      <c r="E196" s="527"/>
      <c r="F196" s="528"/>
      <c r="G196" s="527"/>
      <c r="H196" s="530"/>
      <c r="I196" s="528"/>
      <c r="J196" s="534"/>
      <c r="K196" s="535"/>
      <c r="L196" s="536"/>
      <c r="M196" s="534"/>
      <c r="N196" s="535"/>
      <c r="O196" s="536"/>
      <c r="P196" s="534"/>
      <c r="Q196" s="535"/>
      <c r="R196" s="536"/>
      <c r="S196" s="534"/>
      <c r="T196" s="535"/>
      <c r="U196" s="536"/>
      <c r="V196" s="534"/>
      <c r="W196" s="535"/>
      <c r="X196" s="536"/>
      <c r="Y196" s="534"/>
      <c r="Z196" s="535"/>
      <c r="AA196" s="536"/>
      <c r="AB196" s="518"/>
    </row>
    <row r="197" spans="1:28" ht="15.75" customHeight="1" thickBot="1">
      <c r="A197" s="540"/>
      <c r="B197" s="541"/>
      <c r="C197" s="541"/>
      <c r="D197" s="542"/>
      <c r="E197" s="543">
        <f>SUM(E195)</f>
        <v>1</v>
      </c>
      <c r="F197" s="544"/>
      <c r="G197" s="545">
        <f>SUM(G195)</f>
        <v>0</v>
      </c>
      <c r="H197" s="543"/>
      <c r="I197" s="544"/>
      <c r="J197" s="545">
        <f>SUM((J195+M195+P195)/3)</f>
        <v>0</v>
      </c>
      <c r="K197" s="543"/>
      <c r="L197" s="543"/>
      <c r="M197" s="543"/>
      <c r="N197" s="543"/>
      <c r="O197" s="543"/>
      <c r="P197" s="543"/>
      <c r="Q197" s="543"/>
      <c r="R197" s="544"/>
      <c r="S197" s="545">
        <f>SUM(((S195*3)+V195+Y195)/5)</f>
        <v>0</v>
      </c>
      <c r="T197" s="543"/>
      <c r="U197" s="543"/>
      <c r="V197" s="543"/>
      <c r="W197" s="543"/>
      <c r="X197" s="543"/>
      <c r="Y197" s="543"/>
      <c r="Z197" s="543"/>
      <c r="AA197" s="574"/>
      <c r="AB197" s="519"/>
    </row>
    <row r="198" spans="1:28" ht="15.75" customHeight="1" thickBot="1">
      <c r="E198" s="145"/>
      <c r="F198" s="145"/>
      <c r="G198" s="145"/>
      <c r="H198" s="145"/>
      <c r="I198" s="145"/>
      <c r="J198" s="145"/>
      <c r="K198" s="145"/>
      <c r="L198" s="145"/>
      <c r="M198" s="145"/>
      <c r="N198" s="145"/>
      <c r="O198" s="145"/>
      <c r="P198" s="145"/>
      <c r="Q198" s="145"/>
      <c r="R198" s="145"/>
      <c r="S198" s="145"/>
      <c r="T198" s="145"/>
      <c r="U198" s="145"/>
      <c r="V198" s="145"/>
      <c r="W198" s="145"/>
      <c r="X198" s="145"/>
      <c r="Y198" s="145"/>
      <c r="Z198" s="145"/>
      <c r="AA198" s="145"/>
      <c r="AB198" s="145"/>
    </row>
    <row r="199" spans="1:28" ht="15.75" customHeight="1">
      <c r="A199" s="547" t="str">
        <f>T(A193)</f>
        <v>Coordinated Complex Attack</v>
      </c>
      <c r="B199" s="548"/>
      <c r="C199" s="548"/>
      <c r="D199" s="549"/>
      <c r="E199" s="508" t="s">
        <v>45</v>
      </c>
      <c r="F199" s="509"/>
      <c r="G199" s="508" t="s">
        <v>3</v>
      </c>
      <c r="H199" s="512"/>
      <c r="I199" s="509"/>
      <c r="J199" s="514" t="s">
        <v>15</v>
      </c>
      <c r="K199" s="515"/>
      <c r="L199" s="515"/>
      <c r="M199" s="515"/>
      <c r="N199" s="515"/>
      <c r="O199" s="515"/>
      <c r="P199" s="515"/>
      <c r="Q199" s="515"/>
      <c r="R199" s="516"/>
      <c r="S199" s="514" t="s">
        <v>7</v>
      </c>
      <c r="T199" s="515"/>
      <c r="U199" s="515"/>
      <c r="V199" s="515"/>
      <c r="W199" s="515"/>
      <c r="X199" s="515"/>
      <c r="Y199" s="515"/>
      <c r="Z199" s="515"/>
      <c r="AA199" s="573"/>
      <c r="AB199" s="517">
        <f>SUM(((((J203+S203)/2)*G203)*E203))</f>
        <v>0</v>
      </c>
    </row>
    <row r="200" spans="1:28" ht="15.75" customHeight="1">
      <c r="A200" s="550"/>
      <c r="B200" s="551"/>
      <c r="C200" s="551"/>
      <c r="D200" s="552"/>
      <c r="E200" s="510"/>
      <c r="F200" s="511"/>
      <c r="G200" s="510"/>
      <c r="H200" s="513"/>
      <c r="I200" s="511"/>
      <c r="J200" s="520" t="s">
        <v>16</v>
      </c>
      <c r="K200" s="521"/>
      <c r="L200" s="522"/>
      <c r="M200" s="520" t="s">
        <v>17</v>
      </c>
      <c r="N200" s="521"/>
      <c r="O200" s="522"/>
      <c r="P200" s="520" t="s">
        <v>18</v>
      </c>
      <c r="Q200" s="521"/>
      <c r="R200" s="522"/>
      <c r="S200" s="520" t="s">
        <v>8</v>
      </c>
      <c r="T200" s="521"/>
      <c r="U200" s="522"/>
      <c r="V200" s="520" t="s">
        <v>13</v>
      </c>
      <c r="W200" s="521"/>
      <c r="X200" s="522"/>
      <c r="Y200" s="520" t="s">
        <v>149</v>
      </c>
      <c r="Z200" s="521"/>
      <c r="AA200" s="572"/>
      <c r="AB200" s="518"/>
    </row>
    <row r="201" spans="1:28" ht="15.75" customHeight="1">
      <c r="A201" s="523" t="str">
        <f>T(A152)</f>
        <v>Maintenance Barns/Facilities</v>
      </c>
      <c r="B201" s="524"/>
      <c r="C201" s="141" t="str">
        <f>T(C152)</f>
        <v>BUS</v>
      </c>
      <c r="D201" s="144">
        <f>SUM(D152)</f>
        <v>8</v>
      </c>
      <c r="E201" s="525">
        <v>1</v>
      </c>
      <c r="F201" s="526"/>
      <c r="G201" s="525">
        <f>SUM(G152)</f>
        <v>0</v>
      </c>
      <c r="H201" s="529"/>
      <c r="I201" s="526"/>
      <c r="J201" s="531">
        <v>0</v>
      </c>
      <c r="K201" s="532"/>
      <c r="L201" s="533"/>
      <c r="M201" s="531">
        <v>0</v>
      </c>
      <c r="N201" s="532"/>
      <c r="O201" s="533"/>
      <c r="P201" s="531">
        <v>0</v>
      </c>
      <c r="Q201" s="532"/>
      <c r="R201" s="533"/>
      <c r="S201" s="531">
        <v>0</v>
      </c>
      <c r="T201" s="532"/>
      <c r="U201" s="533"/>
      <c r="V201" s="531">
        <v>0</v>
      </c>
      <c r="W201" s="532"/>
      <c r="X201" s="533"/>
      <c r="Y201" s="531">
        <v>0</v>
      </c>
      <c r="Z201" s="532"/>
      <c r="AA201" s="533"/>
      <c r="AB201" s="518"/>
    </row>
    <row r="202" spans="1:28" ht="15.75" customHeight="1">
      <c r="A202" s="537" t="str">
        <f>T(A153)</f>
        <v/>
      </c>
      <c r="B202" s="538"/>
      <c r="C202" s="538"/>
      <c r="D202" s="539"/>
      <c r="E202" s="527"/>
      <c r="F202" s="528"/>
      <c r="G202" s="527"/>
      <c r="H202" s="530"/>
      <c r="I202" s="528"/>
      <c r="J202" s="534"/>
      <c r="K202" s="535"/>
      <c r="L202" s="536"/>
      <c r="M202" s="534"/>
      <c r="N202" s="535"/>
      <c r="O202" s="536"/>
      <c r="P202" s="534"/>
      <c r="Q202" s="535"/>
      <c r="R202" s="536"/>
      <c r="S202" s="534"/>
      <c r="T202" s="535"/>
      <c r="U202" s="536"/>
      <c r="V202" s="534"/>
      <c r="W202" s="535"/>
      <c r="X202" s="536"/>
      <c r="Y202" s="534"/>
      <c r="Z202" s="535"/>
      <c r="AA202" s="536"/>
      <c r="AB202" s="518"/>
    </row>
    <row r="203" spans="1:28" ht="15.75" customHeight="1" thickBot="1">
      <c r="A203" s="540"/>
      <c r="B203" s="541"/>
      <c r="C203" s="541"/>
      <c r="D203" s="542"/>
      <c r="E203" s="543">
        <f>SUM(E201)</f>
        <v>1</v>
      </c>
      <c r="F203" s="544"/>
      <c r="G203" s="545">
        <f>SUM(G201)</f>
        <v>0</v>
      </c>
      <c r="H203" s="543"/>
      <c r="I203" s="544"/>
      <c r="J203" s="545">
        <f>SUM((J201+M201+P201)/3)</f>
        <v>0</v>
      </c>
      <c r="K203" s="543"/>
      <c r="L203" s="543"/>
      <c r="M203" s="543"/>
      <c r="N203" s="543"/>
      <c r="O203" s="543"/>
      <c r="P203" s="543"/>
      <c r="Q203" s="543"/>
      <c r="R203" s="544"/>
      <c r="S203" s="545">
        <f>SUM(((S201*3)+V201+Y201)/5)</f>
        <v>0</v>
      </c>
      <c r="T203" s="543"/>
      <c r="U203" s="543"/>
      <c r="V203" s="543"/>
      <c r="W203" s="543"/>
      <c r="X203" s="543"/>
      <c r="Y203" s="543"/>
      <c r="Z203" s="543"/>
      <c r="AA203" s="574"/>
      <c r="AB203" s="519"/>
    </row>
    <row r="204" spans="1:28" ht="15.75" customHeight="1"/>
    <row r="205" spans="1:28" ht="31.8" thickBot="1">
      <c r="A205" s="546" t="str">
        <f>T(Definitions!D23)</f>
        <v>Cyber Attack</v>
      </c>
      <c r="B205" s="546"/>
      <c r="C205" s="546"/>
      <c r="D205" s="546"/>
      <c r="E205" s="546"/>
      <c r="F205" s="546"/>
      <c r="G205" s="546"/>
      <c r="H205" s="546"/>
      <c r="I205" s="546"/>
      <c r="J205" s="546"/>
      <c r="K205" s="546"/>
      <c r="L205" s="546"/>
      <c r="M205" s="546"/>
      <c r="N205" s="546"/>
      <c r="O205" s="546"/>
      <c r="P205" s="546"/>
      <c r="Q205" s="546"/>
      <c r="R205" s="546"/>
      <c r="S205" s="546"/>
      <c r="T205" s="546"/>
      <c r="U205" s="546"/>
      <c r="V205" s="546"/>
      <c r="W205" s="546"/>
      <c r="X205" s="546"/>
      <c r="Y205" s="546"/>
      <c r="Z205" s="546"/>
      <c r="AA205" s="546"/>
      <c r="AB205" s="546"/>
    </row>
    <row r="206" spans="1:28" ht="15.75" customHeight="1">
      <c r="A206" s="547" t="str">
        <f>T(A205)</f>
        <v>Cyber Attack</v>
      </c>
      <c r="B206" s="548"/>
      <c r="C206" s="548"/>
      <c r="D206" s="549"/>
      <c r="E206" s="553" t="s">
        <v>45</v>
      </c>
      <c r="F206" s="554"/>
      <c r="G206" s="508" t="s">
        <v>3</v>
      </c>
      <c r="H206" s="512"/>
      <c r="I206" s="509"/>
      <c r="J206" s="514" t="s">
        <v>15</v>
      </c>
      <c r="K206" s="515"/>
      <c r="L206" s="515"/>
      <c r="M206" s="515"/>
      <c r="N206" s="515"/>
      <c r="O206" s="515"/>
      <c r="P206" s="515"/>
      <c r="Q206" s="515"/>
      <c r="R206" s="516"/>
      <c r="S206" s="514" t="s">
        <v>7</v>
      </c>
      <c r="T206" s="515"/>
      <c r="U206" s="515"/>
      <c r="V206" s="515"/>
      <c r="W206" s="515"/>
      <c r="X206" s="515"/>
      <c r="Y206" s="515"/>
      <c r="Z206" s="515"/>
      <c r="AA206" s="573"/>
      <c r="AB206" s="517">
        <f>SUM(((((J210+S210)/2)*G210)*E210))</f>
        <v>0</v>
      </c>
    </row>
    <row r="207" spans="1:28" ht="15.75" customHeight="1">
      <c r="A207" s="550"/>
      <c r="B207" s="551"/>
      <c r="C207" s="551"/>
      <c r="D207" s="552"/>
      <c r="E207" s="555"/>
      <c r="F207" s="556"/>
      <c r="G207" s="510"/>
      <c r="H207" s="513"/>
      <c r="I207" s="511"/>
      <c r="J207" s="520" t="s">
        <v>16</v>
      </c>
      <c r="K207" s="521"/>
      <c r="L207" s="522"/>
      <c r="M207" s="520" t="s">
        <v>17</v>
      </c>
      <c r="N207" s="521"/>
      <c r="O207" s="522"/>
      <c r="P207" s="520" t="s">
        <v>18</v>
      </c>
      <c r="Q207" s="521"/>
      <c r="R207" s="522"/>
      <c r="S207" s="520" t="s">
        <v>8</v>
      </c>
      <c r="T207" s="521"/>
      <c r="U207" s="522"/>
      <c r="V207" s="520" t="s">
        <v>13</v>
      </c>
      <c r="W207" s="521"/>
      <c r="X207" s="522"/>
      <c r="Y207" s="520" t="s">
        <v>149</v>
      </c>
      <c r="Z207" s="521"/>
      <c r="AA207" s="572"/>
      <c r="AB207" s="518"/>
    </row>
    <row r="208" spans="1:28" ht="15.75" customHeight="1">
      <c r="A208" s="523" t="str">
        <f>T(A159)</f>
        <v>Headquarters Building</v>
      </c>
      <c r="B208" s="524"/>
      <c r="C208" s="141" t="str">
        <f>T(C159)</f>
        <v>BUS</v>
      </c>
      <c r="D208" s="144">
        <f>SUM(D159)</f>
        <v>1</v>
      </c>
      <c r="E208" s="525">
        <v>1</v>
      </c>
      <c r="F208" s="526"/>
      <c r="G208" s="525">
        <f>SUM(G159)</f>
        <v>0</v>
      </c>
      <c r="H208" s="529"/>
      <c r="I208" s="526"/>
      <c r="J208" s="531">
        <v>0</v>
      </c>
      <c r="K208" s="532"/>
      <c r="L208" s="533"/>
      <c r="M208" s="531">
        <v>0</v>
      </c>
      <c r="N208" s="532"/>
      <c r="O208" s="533"/>
      <c r="P208" s="531">
        <v>0</v>
      </c>
      <c r="Q208" s="532"/>
      <c r="R208" s="533"/>
      <c r="S208" s="531">
        <v>0</v>
      </c>
      <c r="T208" s="532"/>
      <c r="U208" s="533"/>
      <c r="V208" s="531">
        <v>0</v>
      </c>
      <c r="W208" s="532"/>
      <c r="X208" s="533"/>
      <c r="Y208" s="531">
        <v>0</v>
      </c>
      <c r="Z208" s="532"/>
      <c r="AA208" s="533"/>
      <c r="AB208" s="518"/>
    </row>
    <row r="209" spans="1:28" ht="15.75" customHeight="1">
      <c r="A209" s="537" t="str">
        <f>T(A160)</f>
        <v/>
      </c>
      <c r="B209" s="538"/>
      <c r="C209" s="538"/>
      <c r="D209" s="539"/>
      <c r="E209" s="527"/>
      <c r="F209" s="528"/>
      <c r="G209" s="527"/>
      <c r="H209" s="530"/>
      <c r="I209" s="528"/>
      <c r="J209" s="534"/>
      <c r="K209" s="535"/>
      <c r="L209" s="536"/>
      <c r="M209" s="534"/>
      <c r="N209" s="535"/>
      <c r="O209" s="536"/>
      <c r="P209" s="534"/>
      <c r="Q209" s="535"/>
      <c r="R209" s="536"/>
      <c r="S209" s="534"/>
      <c r="T209" s="535"/>
      <c r="U209" s="536"/>
      <c r="V209" s="534"/>
      <c r="W209" s="535"/>
      <c r="X209" s="536"/>
      <c r="Y209" s="534"/>
      <c r="Z209" s="535"/>
      <c r="AA209" s="536"/>
      <c r="AB209" s="518"/>
    </row>
    <row r="210" spans="1:28" ht="15.75" customHeight="1" thickBot="1">
      <c r="A210" s="540"/>
      <c r="B210" s="541"/>
      <c r="C210" s="541"/>
      <c r="D210" s="542"/>
      <c r="E210" s="543">
        <f>SUM(E208)</f>
        <v>1</v>
      </c>
      <c r="F210" s="544"/>
      <c r="G210" s="545">
        <f>SUM(G208)</f>
        <v>0</v>
      </c>
      <c r="H210" s="543"/>
      <c r="I210" s="544"/>
      <c r="J210" s="545">
        <f>SUM((J208+M208+P208)/3)</f>
        <v>0</v>
      </c>
      <c r="K210" s="543"/>
      <c r="L210" s="543"/>
      <c r="M210" s="543"/>
      <c r="N210" s="543"/>
      <c r="O210" s="543"/>
      <c r="P210" s="543"/>
      <c r="Q210" s="543"/>
      <c r="R210" s="544"/>
      <c r="S210" s="545">
        <f>SUM(((S208*3)+V208+Y208)/5)</f>
        <v>0</v>
      </c>
      <c r="T210" s="543"/>
      <c r="U210" s="543"/>
      <c r="V210" s="543"/>
      <c r="W210" s="543"/>
      <c r="X210" s="543"/>
      <c r="Y210" s="543"/>
      <c r="Z210" s="543"/>
      <c r="AA210" s="574"/>
      <c r="AB210" s="519"/>
    </row>
    <row r="211" spans="1:28" ht="15.75" customHeight="1" thickBot="1">
      <c r="A211" s="161"/>
      <c r="B211" s="161"/>
      <c r="C211" s="161"/>
      <c r="D211" s="161"/>
      <c r="E211" s="161"/>
      <c r="F211" s="161"/>
      <c r="G211" s="161"/>
      <c r="H211" s="161"/>
      <c r="I211" s="161"/>
      <c r="J211" s="145"/>
      <c r="K211" s="145"/>
      <c r="L211" s="145"/>
      <c r="M211" s="145"/>
      <c r="N211" s="145"/>
      <c r="O211" s="145"/>
      <c r="P211" s="145"/>
      <c r="Q211" s="145"/>
      <c r="R211" s="145"/>
      <c r="S211" s="145"/>
      <c r="T211" s="145"/>
      <c r="U211" s="145"/>
      <c r="V211" s="145"/>
      <c r="W211" s="145"/>
      <c r="X211" s="145"/>
      <c r="Y211" s="145"/>
      <c r="Z211" s="145"/>
      <c r="AA211" s="145"/>
      <c r="AB211" s="161"/>
    </row>
    <row r="212" spans="1:28" ht="15.75" customHeight="1">
      <c r="A212" s="547" t="str">
        <f>T(A205)</f>
        <v>Cyber Attack</v>
      </c>
      <c r="B212" s="548"/>
      <c r="C212" s="548"/>
      <c r="D212" s="549"/>
      <c r="E212" s="553" t="s">
        <v>45</v>
      </c>
      <c r="F212" s="554"/>
      <c r="G212" s="508" t="s">
        <v>3</v>
      </c>
      <c r="H212" s="512"/>
      <c r="I212" s="509"/>
      <c r="J212" s="514" t="s">
        <v>15</v>
      </c>
      <c r="K212" s="515"/>
      <c r="L212" s="515"/>
      <c r="M212" s="515"/>
      <c r="N212" s="515"/>
      <c r="O212" s="515"/>
      <c r="P212" s="515"/>
      <c r="Q212" s="515"/>
      <c r="R212" s="516"/>
      <c r="S212" s="514" t="s">
        <v>7</v>
      </c>
      <c r="T212" s="515"/>
      <c r="U212" s="515"/>
      <c r="V212" s="515"/>
      <c r="W212" s="515"/>
      <c r="X212" s="515"/>
      <c r="Y212" s="515"/>
      <c r="Z212" s="515"/>
      <c r="AA212" s="573"/>
      <c r="AB212" s="517">
        <f>SUM(((((J216+S216)/2)*G216)*E216))</f>
        <v>0</v>
      </c>
    </row>
    <row r="213" spans="1:28" ht="15.75" customHeight="1">
      <c r="A213" s="550"/>
      <c r="B213" s="551"/>
      <c r="C213" s="551"/>
      <c r="D213" s="552"/>
      <c r="E213" s="555"/>
      <c r="F213" s="556"/>
      <c r="G213" s="510"/>
      <c r="H213" s="513"/>
      <c r="I213" s="511"/>
      <c r="J213" s="520" t="s">
        <v>16</v>
      </c>
      <c r="K213" s="521"/>
      <c r="L213" s="522"/>
      <c r="M213" s="520" t="s">
        <v>17</v>
      </c>
      <c r="N213" s="521"/>
      <c r="O213" s="522"/>
      <c r="P213" s="520" t="s">
        <v>18</v>
      </c>
      <c r="Q213" s="521"/>
      <c r="R213" s="522"/>
      <c r="S213" s="520" t="s">
        <v>8</v>
      </c>
      <c r="T213" s="521"/>
      <c r="U213" s="522"/>
      <c r="V213" s="520" t="s">
        <v>13</v>
      </c>
      <c r="W213" s="521"/>
      <c r="X213" s="522"/>
      <c r="Y213" s="520" t="s">
        <v>149</v>
      </c>
      <c r="Z213" s="521"/>
      <c r="AA213" s="572"/>
      <c r="AB213" s="518"/>
    </row>
    <row r="214" spans="1:28" ht="15.75" customHeight="1">
      <c r="A214" s="523" t="str">
        <f>T(A165)</f>
        <v>System Owned Bus Station</v>
      </c>
      <c r="B214" s="524"/>
      <c r="C214" s="141" t="str">
        <f>T(C165)</f>
        <v>BUS</v>
      </c>
      <c r="D214" s="144">
        <f>SUM(D165)</f>
        <v>2</v>
      </c>
      <c r="E214" s="525">
        <v>1</v>
      </c>
      <c r="F214" s="526"/>
      <c r="G214" s="525">
        <f>SUM(G165)</f>
        <v>0</v>
      </c>
      <c r="H214" s="529"/>
      <c r="I214" s="526"/>
      <c r="J214" s="531">
        <v>0</v>
      </c>
      <c r="K214" s="532"/>
      <c r="L214" s="533"/>
      <c r="M214" s="531">
        <v>0</v>
      </c>
      <c r="N214" s="532"/>
      <c r="O214" s="533"/>
      <c r="P214" s="531">
        <v>0</v>
      </c>
      <c r="Q214" s="532"/>
      <c r="R214" s="533"/>
      <c r="S214" s="531">
        <v>0</v>
      </c>
      <c r="T214" s="532"/>
      <c r="U214" s="533"/>
      <c r="V214" s="531">
        <v>0</v>
      </c>
      <c r="W214" s="532"/>
      <c r="X214" s="533"/>
      <c r="Y214" s="531">
        <v>0</v>
      </c>
      <c r="Z214" s="532"/>
      <c r="AA214" s="533"/>
      <c r="AB214" s="518"/>
    </row>
    <row r="215" spans="1:28" ht="15.75" customHeight="1">
      <c r="A215" s="537" t="str">
        <f>T(A166)</f>
        <v/>
      </c>
      <c r="B215" s="538"/>
      <c r="C215" s="538"/>
      <c r="D215" s="539"/>
      <c r="E215" s="527"/>
      <c r="F215" s="528"/>
      <c r="G215" s="527"/>
      <c r="H215" s="530"/>
      <c r="I215" s="528"/>
      <c r="J215" s="534"/>
      <c r="K215" s="535"/>
      <c r="L215" s="536"/>
      <c r="M215" s="534"/>
      <c r="N215" s="535"/>
      <c r="O215" s="536"/>
      <c r="P215" s="534"/>
      <c r="Q215" s="535"/>
      <c r="R215" s="536"/>
      <c r="S215" s="534"/>
      <c r="T215" s="535"/>
      <c r="U215" s="536"/>
      <c r="V215" s="534"/>
      <c r="W215" s="535"/>
      <c r="X215" s="536"/>
      <c r="Y215" s="534"/>
      <c r="Z215" s="535"/>
      <c r="AA215" s="536"/>
      <c r="AB215" s="518"/>
    </row>
    <row r="216" spans="1:28" ht="15.75" customHeight="1" thickBot="1">
      <c r="A216" s="540"/>
      <c r="B216" s="541"/>
      <c r="C216" s="541"/>
      <c r="D216" s="542"/>
      <c r="E216" s="543">
        <f>SUM(E214)</f>
        <v>1</v>
      </c>
      <c r="F216" s="544"/>
      <c r="G216" s="545">
        <f>SUM(G214)</f>
        <v>0</v>
      </c>
      <c r="H216" s="543"/>
      <c r="I216" s="544"/>
      <c r="J216" s="545">
        <f>SUM((J214+M214+P214)/3)</f>
        <v>0</v>
      </c>
      <c r="K216" s="543"/>
      <c r="L216" s="543"/>
      <c r="M216" s="543"/>
      <c r="N216" s="543"/>
      <c r="O216" s="543"/>
      <c r="P216" s="543"/>
      <c r="Q216" s="543"/>
      <c r="R216" s="544"/>
      <c r="S216" s="545">
        <f>SUM(((S214*3)+V214+Y214)/5)</f>
        <v>0</v>
      </c>
      <c r="T216" s="543"/>
      <c r="U216" s="543"/>
      <c r="V216" s="543"/>
      <c r="W216" s="543"/>
      <c r="X216" s="543"/>
      <c r="Y216" s="543"/>
      <c r="Z216" s="543"/>
      <c r="AA216" s="574"/>
      <c r="AB216" s="519"/>
    </row>
    <row r="217" spans="1:28" ht="15.75" customHeight="1" thickBot="1">
      <c r="E217" s="145"/>
      <c r="F217" s="145"/>
      <c r="G217" s="145"/>
      <c r="H217" s="145"/>
      <c r="I217" s="145"/>
      <c r="J217" s="145"/>
      <c r="K217" s="145"/>
      <c r="L217" s="145"/>
      <c r="M217" s="145"/>
      <c r="N217" s="145"/>
      <c r="O217" s="145"/>
      <c r="P217" s="145"/>
      <c r="Q217" s="145"/>
      <c r="R217" s="145"/>
      <c r="S217" s="145"/>
      <c r="T217" s="145"/>
      <c r="U217" s="145"/>
      <c r="V217" s="145"/>
      <c r="W217" s="145"/>
      <c r="X217" s="145"/>
      <c r="Y217" s="145"/>
      <c r="Z217" s="145"/>
      <c r="AA217" s="145"/>
      <c r="AB217" s="145"/>
    </row>
    <row r="218" spans="1:28" ht="15.75" customHeight="1">
      <c r="A218" s="547" t="str">
        <f>T(A212)</f>
        <v>Cyber Attack</v>
      </c>
      <c r="B218" s="548"/>
      <c r="C218" s="548"/>
      <c r="D218" s="549"/>
      <c r="E218" s="508" t="s">
        <v>45</v>
      </c>
      <c r="F218" s="509"/>
      <c r="G218" s="508" t="s">
        <v>3</v>
      </c>
      <c r="H218" s="512"/>
      <c r="I218" s="509"/>
      <c r="J218" s="514" t="s">
        <v>15</v>
      </c>
      <c r="K218" s="515"/>
      <c r="L218" s="515"/>
      <c r="M218" s="515"/>
      <c r="N218" s="515"/>
      <c r="O218" s="515"/>
      <c r="P218" s="515"/>
      <c r="Q218" s="515"/>
      <c r="R218" s="516"/>
      <c r="S218" s="514" t="s">
        <v>7</v>
      </c>
      <c r="T218" s="515"/>
      <c r="U218" s="515"/>
      <c r="V218" s="515"/>
      <c r="W218" s="515"/>
      <c r="X218" s="515"/>
      <c r="Y218" s="515"/>
      <c r="Z218" s="515"/>
      <c r="AA218" s="573"/>
      <c r="AB218" s="517">
        <f>SUM(((((J222+S222)/2)*G222)*E222))</f>
        <v>0</v>
      </c>
    </row>
    <row r="219" spans="1:28" ht="15.75" customHeight="1">
      <c r="A219" s="550"/>
      <c r="B219" s="551"/>
      <c r="C219" s="551"/>
      <c r="D219" s="552"/>
      <c r="E219" s="510"/>
      <c r="F219" s="511"/>
      <c r="G219" s="510"/>
      <c r="H219" s="513"/>
      <c r="I219" s="511"/>
      <c r="J219" s="520" t="s">
        <v>16</v>
      </c>
      <c r="K219" s="521"/>
      <c r="L219" s="522"/>
      <c r="M219" s="520" t="s">
        <v>17</v>
      </c>
      <c r="N219" s="521"/>
      <c r="O219" s="522"/>
      <c r="P219" s="520" t="s">
        <v>18</v>
      </c>
      <c r="Q219" s="521"/>
      <c r="R219" s="522"/>
      <c r="S219" s="520" t="s">
        <v>8</v>
      </c>
      <c r="T219" s="521"/>
      <c r="U219" s="522"/>
      <c r="V219" s="520" t="s">
        <v>13</v>
      </c>
      <c r="W219" s="521"/>
      <c r="X219" s="522"/>
      <c r="Y219" s="520" t="s">
        <v>149</v>
      </c>
      <c r="Z219" s="521"/>
      <c r="AA219" s="572"/>
      <c r="AB219" s="518"/>
    </row>
    <row r="220" spans="1:28" ht="15.75" customHeight="1">
      <c r="A220" s="523" t="str">
        <f>T(A171)</f>
        <v>Bus - Type 1</v>
      </c>
      <c r="B220" s="524"/>
      <c r="C220" s="141" t="str">
        <f>T(C171)</f>
        <v>BUS</v>
      </c>
      <c r="D220" s="144">
        <f>SUM(D171)</f>
        <v>3</v>
      </c>
      <c r="E220" s="525">
        <v>1</v>
      </c>
      <c r="F220" s="526"/>
      <c r="G220" s="525">
        <f>SUM(G171)</f>
        <v>0</v>
      </c>
      <c r="H220" s="529"/>
      <c r="I220" s="526"/>
      <c r="J220" s="531">
        <v>0</v>
      </c>
      <c r="K220" s="532"/>
      <c r="L220" s="533"/>
      <c r="M220" s="531">
        <v>0</v>
      </c>
      <c r="N220" s="532"/>
      <c r="O220" s="533"/>
      <c r="P220" s="531">
        <v>0</v>
      </c>
      <c r="Q220" s="532"/>
      <c r="R220" s="533"/>
      <c r="S220" s="531">
        <v>0</v>
      </c>
      <c r="T220" s="532"/>
      <c r="U220" s="533"/>
      <c r="V220" s="531">
        <v>0</v>
      </c>
      <c r="W220" s="532"/>
      <c r="X220" s="533"/>
      <c r="Y220" s="531">
        <v>0</v>
      </c>
      <c r="Z220" s="532"/>
      <c r="AA220" s="533"/>
      <c r="AB220" s="518"/>
    </row>
    <row r="221" spans="1:28" ht="15.75" customHeight="1">
      <c r="A221" s="537" t="str">
        <f>T(A172)</f>
        <v/>
      </c>
      <c r="B221" s="538"/>
      <c r="C221" s="538"/>
      <c r="D221" s="539"/>
      <c r="E221" s="527"/>
      <c r="F221" s="528"/>
      <c r="G221" s="527"/>
      <c r="H221" s="530"/>
      <c r="I221" s="528"/>
      <c r="J221" s="534"/>
      <c r="K221" s="535"/>
      <c r="L221" s="536"/>
      <c r="M221" s="534"/>
      <c r="N221" s="535"/>
      <c r="O221" s="536"/>
      <c r="P221" s="534"/>
      <c r="Q221" s="535"/>
      <c r="R221" s="536"/>
      <c r="S221" s="534"/>
      <c r="T221" s="535"/>
      <c r="U221" s="536"/>
      <c r="V221" s="534"/>
      <c r="W221" s="535"/>
      <c r="X221" s="536"/>
      <c r="Y221" s="534"/>
      <c r="Z221" s="535"/>
      <c r="AA221" s="536"/>
      <c r="AB221" s="518"/>
    </row>
    <row r="222" spans="1:28" ht="15.75" customHeight="1" thickBot="1">
      <c r="A222" s="540"/>
      <c r="B222" s="541"/>
      <c r="C222" s="541"/>
      <c r="D222" s="542"/>
      <c r="E222" s="543">
        <f>SUM(E220)</f>
        <v>1</v>
      </c>
      <c r="F222" s="544"/>
      <c r="G222" s="545">
        <f>SUM(G220)</f>
        <v>0</v>
      </c>
      <c r="H222" s="543"/>
      <c r="I222" s="544"/>
      <c r="J222" s="545">
        <f>SUM((J220+M220+P220)/3)</f>
        <v>0</v>
      </c>
      <c r="K222" s="543"/>
      <c r="L222" s="543"/>
      <c r="M222" s="543"/>
      <c r="N222" s="543"/>
      <c r="O222" s="543"/>
      <c r="P222" s="543"/>
      <c r="Q222" s="543"/>
      <c r="R222" s="544"/>
      <c r="S222" s="545">
        <f>SUM(((S220*3)+V220+Y220)/5)</f>
        <v>0</v>
      </c>
      <c r="T222" s="543"/>
      <c r="U222" s="543"/>
      <c r="V222" s="543"/>
      <c r="W222" s="543"/>
      <c r="X222" s="543"/>
      <c r="Y222" s="543"/>
      <c r="Z222" s="543"/>
      <c r="AA222" s="574"/>
      <c r="AB222" s="519"/>
    </row>
    <row r="223" spans="1:28" ht="15.75" customHeight="1" thickBot="1">
      <c r="E223" s="145"/>
      <c r="F223" s="145"/>
      <c r="G223" s="145"/>
      <c r="H223" s="145"/>
      <c r="I223" s="145"/>
      <c r="J223" s="145"/>
      <c r="K223" s="145"/>
      <c r="L223" s="145"/>
      <c r="M223" s="145"/>
      <c r="N223" s="145"/>
      <c r="O223" s="145"/>
      <c r="P223" s="145"/>
      <c r="Q223" s="145"/>
      <c r="R223" s="145"/>
      <c r="S223" s="145"/>
      <c r="T223" s="145"/>
      <c r="U223" s="145"/>
      <c r="V223" s="145"/>
      <c r="W223" s="145"/>
      <c r="X223" s="145"/>
      <c r="Y223" s="145"/>
      <c r="Z223" s="145"/>
      <c r="AA223" s="145"/>
      <c r="AB223" s="145"/>
    </row>
    <row r="224" spans="1:28" ht="15.75" customHeight="1">
      <c r="A224" s="547" t="str">
        <f>T(A218)</f>
        <v>Cyber Attack</v>
      </c>
      <c r="B224" s="548"/>
      <c r="C224" s="548"/>
      <c r="D224" s="549"/>
      <c r="E224" s="508" t="s">
        <v>45</v>
      </c>
      <c r="F224" s="509"/>
      <c r="G224" s="508" t="s">
        <v>3</v>
      </c>
      <c r="H224" s="512"/>
      <c r="I224" s="509"/>
      <c r="J224" s="514" t="s">
        <v>15</v>
      </c>
      <c r="K224" s="515"/>
      <c r="L224" s="515"/>
      <c r="M224" s="515"/>
      <c r="N224" s="515"/>
      <c r="O224" s="515"/>
      <c r="P224" s="515"/>
      <c r="Q224" s="515"/>
      <c r="R224" s="516"/>
      <c r="S224" s="514" t="s">
        <v>7</v>
      </c>
      <c r="T224" s="515"/>
      <c r="U224" s="515"/>
      <c r="V224" s="515"/>
      <c r="W224" s="515"/>
      <c r="X224" s="515"/>
      <c r="Y224" s="515"/>
      <c r="Z224" s="515"/>
      <c r="AA224" s="573"/>
      <c r="AB224" s="517">
        <f>SUM(((((J228+S228)/2)*G228)*E228))</f>
        <v>0</v>
      </c>
    </row>
    <row r="225" spans="1:28" ht="15.75" customHeight="1">
      <c r="A225" s="550"/>
      <c r="B225" s="551"/>
      <c r="C225" s="551"/>
      <c r="D225" s="552"/>
      <c r="E225" s="510"/>
      <c r="F225" s="511"/>
      <c r="G225" s="510"/>
      <c r="H225" s="513"/>
      <c r="I225" s="511"/>
      <c r="J225" s="520" t="s">
        <v>16</v>
      </c>
      <c r="K225" s="521"/>
      <c r="L225" s="522"/>
      <c r="M225" s="520" t="s">
        <v>17</v>
      </c>
      <c r="N225" s="521"/>
      <c r="O225" s="522"/>
      <c r="P225" s="520" t="s">
        <v>18</v>
      </c>
      <c r="Q225" s="521"/>
      <c r="R225" s="522"/>
      <c r="S225" s="520" t="s">
        <v>8</v>
      </c>
      <c r="T225" s="521"/>
      <c r="U225" s="522"/>
      <c r="V225" s="520" t="s">
        <v>13</v>
      </c>
      <c r="W225" s="521"/>
      <c r="X225" s="522"/>
      <c r="Y225" s="520" t="s">
        <v>149</v>
      </c>
      <c r="Z225" s="521"/>
      <c r="AA225" s="572"/>
      <c r="AB225" s="518"/>
    </row>
    <row r="226" spans="1:28" ht="15.75" customHeight="1">
      <c r="A226" s="523" t="str">
        <f>T(A177)</f>
        <v>Bus - Type 2</v>
      </c>
      <c r="B226" s="524"/>
      <c r="C226" s="141" t="str">
        <f>T(C177)</f>
        <v>BUS</v>
      </c>
      <c r="D226" s="144">
        <f>SUM(D177)</f>
        <v>4</v>
      </c>
      <c r="E226" s="525">
        <v>1</v>
      </c>
      <c r="F226" s="526"/>
      <c r="G226" s="525">
        <f>SUM(G177)</f>
        <v>0</v>
      </c>
      <c r="H226" s="529"/>
      <c r="I226" s="526"/>
      <c r="J226" s="531">
        <v>0</v>
      </c>
      <c r="K226" s="532"/>
      <c r="L226" s="533"/>
      <c r="M226" s="531">
        <v>0</v>
      </c>
      <c r="N226" s="532"/>
      <c r="O226" s="533"/>
      <c r="P226" s="531">
        <v>0</v>
      </c>
      <c r="Q226" s="532"/>
      <c r="R226" s="533"/>
      <c r="S226" s="531">
        <v>0</v>
      </c>
      <c r="T226" s="532"/>
      <c r="U226" s="533"/>
      <c r="V226" s="531">
        <v>0</v>
      </c>
      <c r="W226" s="532"/>
      <c r="X226" s="533"/>
      <c r="Y226" s="531">
        <v>0</v>
      </c>
      <c r="Z226" s="532"/>
      <c r="AA226" s="533"/>
      <c r="AB226" s="518"/>
    </row>
    <row r="227" spans="1:28" ht="15.75" customHeight="1">
      <c r="A227" s="537" t="str">
        <f>T(A178)</f>
        <v/>
      </c>
      <c r="B227" s="538"/>
      <c r="C227" s="538"/>
      <c r="D227" s="539"/>
      <c r="E227" s="527"/>
      <c r="F227" s="528"/>
      <c r="G227" s="527"/>
      <c r="H227" s="530"/>
      <c r="I227" s="528"/>
      <c r="J227" s="534"/>
      <c r="K227" s="535"/>
      <c r="L227" s="536"/>
      <c r="M227" s="534"/>
      <c r="N227" s="535"/>
      <c r="O227" s="536"/>
      <c r="P227" s="534"/>
      <c r="Q227" s="535"/>
      <c r="R227" s="536"/>
      <c r="S227" s="534"/>
      <c r="T227" s="535"/>
      <c r="U227" s="536"/>
      <c r="V227" s="534"/>
      <c r="W227" s="535"/>
      <c r="X227" s="536"/>
      <c r="Y227" s="534"/>
      <c r="Z227" s="535"/>
      <c r="AA227" s="536"/>
      <c r="AB227" s="518"/>
    </row>
    <row r="228" spans="1:28" ht="15.75" customHeight="1" thickBot="1">
      <c r="A228" s="540"/>
      <c r="B228" s="541"/>
      <c r="C228" s="541"/>
      <c r="D228" s="542"/>
      <c r="E228" s="543">
        <f>SUM(E226)</f>
        <v>1</v>
      </c>
      <c r="F228" s="544"/>
      <c r="G228" s="545">
        <f>SUM(G226)</f>
        <v>0</v>
      </c>
      <c r="H228" s="543"/>
      <c r="I228" s="544"/>
      <c r="J228" s="545">
        <f>SUM((J226+M226+P226)/3)</f>
        <v>0</v>
      </c>
      <c r="K228" s="543"/>
      <c r="L228" s="543"/>
      <c r="M228" s="543"/>
      <c r="N228" s="543"/>
      <c r="O228" s="543"/>
      <c r="P228" s="543"/>
      <c r="Q228" s="543"/>
      <c r="R228" s="544"/>
      <c r="S228" s="545">
        <f>SUM(((S226*3)+V226+Y226)/5)</f>
        <v>0</v>
      </c>
      <c r="T228" s="543"/>
      <c r="U228" s="543"/>
      <c r="V228" s="543"/>
      <c r="W228" s="543"/>
      <c r="X228" s="543"/>
      <c r="Y228" s="543"/>
      <c r="Z228" s="543"/>
      <c r="AA228" s="574"/>
      <c r="AB228" s="519"/>
    </row>
    <row r="229" spans="1:28" ht="15.75" customHeight="1" thickBot="1">
      <c r="E229" s="145"/>
      <c r="F229" s="145"/>
      <c r="G229" s="145"/>
      <c r="H229" s="145"/>
      <c r="I229" s="145"/>
      <c r="J229" s="145"/>
      <c r="K229" s="145"/>
      <c r="L229" s="145"/>
      <c r="M229" s="145"/>
      <c r="N229" s="145"/>
      <c r="O229" s="145"/>
      <c r="P229" s="145"/>
      <c r="Q229" s="145"/>
      <c r="R229" s="145"/>
      <c r="S229" s="145"/>
      <c r="T229" s="145"/>
      <c r="U229" s="145"/>
      <c r="V229" s="145"/>
      <c r="W229" s="145"/>
      <c r="X229" s="145"/>
      <c r="Y229" s="145"/>
      <c r="Z229" s="145"/>
      <c r="AA229" s="145"/>
      <c r="AB229" s="145"/>
    </row>
    <row r="230" spans="1:28" ht="15.75" customHeight="1">
      <c r="A230" s="547" t="str">
        <f>T(A224)</f>
        <v>Cyber Attack</v>
      </c>
      <c r="B230" s="548"/>
      <c r="C230" s="548"/>
      <c r="D230" s="549"/>
      <c r="E230" s="508" t="s">
        <v>45</v>
      </c>
      <c r="F230" s="509"/>
      <c r="G230" s="508" t="s">
        <v>3</v>
      </c>
      <c r="H230" s="512"/>
      <c r="I230" s="509"/>
      <c r="J230" s="514" t="s">
        <v>15</v>
      </c>
      <c r="K230" s="515"/>
      <c r="L230" s="515"/>
      <c r="M230" s="515"/>
      <c r="N230" s="515"/>
      <c r="O230" s="515"/>
      <c r="P230" s="515"/>
      <c r="Q230" s="515"/>
      <c r="R230" s="516"/>
      <c r="S230" s="514" t="s">
        <v>7</v>
      </c>
      <c r="T230" s="515"/>
      <c r="U230" s="515"/>
      <c r="V230" s="515"/>
      <c r="W230" s="515"/>
      <c r="X230" s="515"/>
      <c r="Y230" s="515"/>
      <c r="Z230" s="515"/>
      <c r="AA230" s="573"/>
      <c r="AB230" s="517">
        <f>SUM(((((J234+S234)/2)*G234)*E234))</f>
        <v>0</v>
      </c>
    </row>
    <row r="231" spans="1:28" ht="15.75" customHeight="1">
      <c r="A231" s="550"/>
      <c r="B231" s="551"/>
      <c r="C231" s="551"/>
      <c r="D231" s="552"/>
      <c r="E231" s="510"/>
      <c r="F231" s="511"/>
      <c r="G231" s="510"/>
      <c r="H231" s="513"/>
      <c r="I231" s="511"/>
      <c r="J231" s="520" t="s">
        <v>16</v>
      </c>
      <c r="K231" s="521"/>
      <c r="L231" s="522"/>
      <c r="M231" s="520" t="s">
        <v>17</v>
      </c>
      <c r="N231" s="521"/>
      <c r="O231" s="522"/>
      <c r="P231" s="520" t="s">
        <v>18</v>
      </c>
      <c r="Q231" s="521"/>
      <c r="R231" s="522"/>
      <c r="S231" s="520" t="s">
        <v>8</v>
      </c>
      <c r="T231" s="521"/>
      <c r="U231" s="522"/>
      <c r="V231" s="520" t="s">
        <v>13</v>
      </c>
      <c r="W231" s="521"/>
      <c r="X231" s="522"/>
      <c r="Y231" s="520" t="s">
        <v>149</v>
      </c>
      <c r="Z231" s="521"/>
      <c r="AA231" s="572"/>
      <c r="AB231" s="518"/>
    </row>
    <row r="232" spans="1:28" ht="15.75" customHeight="1">
      <c r="A232" s="523" t="str">
        <f>T(A183)</f>
        <v>Dispatch/Control Center</v>
      </c>
      <c r="B232" s="524"/>
      <c r="C232" s="141" t="str">
        <f>T(C183)</f>
        <v>BUS</v>
      </c>
      <c r="D232" s="144">
        <f>SUM(D183)</f>
        <v>5</v>
      </c>
      <c r="E232" s="525">
        <v>1</v>
      </c>
      <c r="F232" s="526"/>
      <c r="G232" s="525">
        <f>SUM(G183)</f>
        <v>0</v>
      </c>
      <c r="H232" s="529"/>
      <c r="I232" s="526"/>
      <c r="J232" s="531">
        <v>0</v>
      </c>
      <c r="K232" s="532"/>
      <c r="L232" s="533"/>
      <c r="M232" s="531">
        <v>0</v>
      </c>
      <c r="N232" s="532"/>
      <c r="O232" s="533"/>
      <c r="P232" s="531">
        <v>0</v>
      </c>
      <c r="Q232" s="532"/>
      <c r="R232" s="533"/>
      <c r="S232" s="531">
        <v>0</v>
      </c>
      <c r="T232" s="532"/>
      <c r="U232" s="533"/>
      <c r="V232" s="531">
        <v>0</v>
      </c>
      <c r="W232" s="532"/>
      <c r="X232" s="533"/>
      <c r="Y232" s="531">
        <v>0</v>
      </c>
      <c r="Z232" s="532"/>
      <c r="AA232" s="533"/>
      <c r="AB232" s="518"/>
    </row>
    <row r="233" spans="1:28" ht="15.75" customHeight="1">
      <c r="A233" s="537" t="str">
        <f>T(A184)</f>
        <v/>
      </c>
      <c r="B233" s="538"/>
      <c r="C233" s="538"/>
      <c r="D233" s="539"/>
      <c r="E233" s="527"/>
      <c r="F233" s="528"/>
      <c r="G233" s="527"/>
      <c r="H233" s="530"/>
      <c r="I233" s="528"/>
      <c r="J233" s="534"/>
      <c r="K233" s="535"/>
      <c r="L233" s="536"/>
      <c r="M233" s="534"/>
      <c r="N233" s="535"/>
      <c r="O233" s="536"/>
      <c r="P233" s="534"/>
      <c r="Q233" s="535"/>
      <c r="R233" s="536"/>
      <c r="S233" s="534"/>
      <c r="T233" s="535"/>
      <c r="U233" s="536"/>
      <c r="V233" s="534"/>
      <c r="W233" s="535"/>
      <c r="X233" s="536"/>
      <c r="Y233" s="534"/>
      <c r="Z233" s="535"/>
      <c r="AA233" s="536"/>
      <c r="AB233" s="518"/>
    </row>
    <row r="234" spans="1:28" ht="15.75" customHeight="1" thickBot="1">
      <c r="A234" s="540"/>
      <c r="B234" s="541"/>
      <c r="C234" s="541"/>
      <c r="D234" s="542"/>
      <c r="E234" s="543">
        <f>SUM(E232)</f>
        <v>1</v>
      </c>
      <c r="F234" s="544"/>
      <c r="G234" s="545">
        <f>SUM(G232)</f>
        <v>0</v>
      </c>
      <c r="H234" s="543"/>
      <c r="I234" s="544"/>
      <c r="J234" s="545">
        <f>SUM((J232+M232+P232)/3)</f>
        <v>0</v>
      </c>
      <c r="K234" s="543"/>
      <c r="L234" s="543"/>
      <c r="M234" s="543"/>
      <c r="N234" s="543"/>
      <c r="O234" s="543"/>
      <c r="P234" s="543"/>
      <c r="Q234" s="543"/>
      <c r="R234" s="544"/>
      <c r="S234" s="545">
        <f>SUM(((S232*3)+V232+Y232)/5)</f>
        <v>0</v>
      </c>
      <c r="T234" s="543"/>
      <c r="U234" s="543"/>
      <c r="V234" s="543"/>
      <c r="W234" s="543"/>
      <c r="X234" s="543"/>
      <c r="Y234" s="543"/>
      <c r="Z234" s="543"/>
      <c r="AA234" s="574"/>
      <c r="AB234" s="519"/>
    </row>
    <row r="235" spans="1:28" ht="15.75" customHeight="1" thickBot="1">
      <c r="E235" s="145"/>
      <c r="F235" s="145"/>
      <c r="G235" s="145"/>
      <c r="H235" s="145"/>
      <c r="I235" s="145"/>
      <c r="J235" s="145"/>
      <c r="K235" s="145"/>
      <c r="L235" s="145"/>
      <c r="M235" s="145"/>
      <c r="N235" s="145"/>
      <c r="O235" s="145"/>
      <c r="P235" s="145"/>
      <c r="Q235" s="145"/>
      <c r="R235" s="145"/>
      <c r="S235" s="145"/>
      <c r="T235" s="145"/>
      <c r="U235" s="145"/>
      <c r="V235" s="145"/>
      <c r="W235" s="145"/>
      <c r="X235" s="145"/>
      <c r="Y235" s="145"/>
      <c r="Z235" s="145"/>
      <c r="AA235" s="145"/>
      <c r="AB235" s="145"/>
    </row>
    <row r="236" spans="1:28" ht="15.75" customHeight="1">
      <c r="A236" s="547" t="str">
        <f>T(A230)</f>
        <v>Cyber Attack</v>
      </c>
      <c r="B236" s="548"/>
      <c r="C236" s="548"/>
      <c r="D236" s="549"/>
      <c r="E236" s="508" t="s">
        <v>45</v>
      </c>
      <c r="F236" s="509"/>
      <c r="G236" s="508" t="s">
        <v>3</v>
      </c>
      <c r="H236" s="512"/>
      <c r="I236" s="509"/>
      <c r="J236" s="514" t="s">
        <v>15</v>
      </c>
      <c r="K236" s="515"/>
      <c r="L236" s="515"/>
      <c r="M236" s="515"/>
      <c r="N236" s="515"/>
      <c r="O236" s="515"/>
      <c r="P236" s="515"/>
      <c r="Q236" s="515"/>
      <c r="R236" s="516"/>
      <c r="S236" s="514" t="s">
        <v>7</v>
      </c>
      <c r="T236" s="515"/>
      <c r="U236" s="515"/>
      <c r="V236" s="515"/>
      <c r="W236" s="515"/>
      <c r="X236" s="515"/>
      <c r="Y236" s="515"/>
      <c r="Z236" s="515"/>
      <c r="AA236" s="573"/>
      <c r="AB236" s="517">
        <f>SUM(((((J240+S240)/2)*G240)*E240))</f>
        <v>0</v>
      </c>
    </row>
    <row r="237" spans="1:28" ht="15.75" customHeight="1">
      <c r="A237" s="550"/>
      <c r="B237" s="551"/>
      <c r="C237" s="551"/>
      <c r="D237" s="552"/>
      <c r="E237" s="510"/>
      <c r="F237" s="511"/>
      <c r="G237" s="510"/>
      <c r="H237" s="513"/>
      <c r="I237" s="511"/>
      <c r="J237" s="520" t="s">
        <v>16</v>
      </c>
      <c r="K237" s="521"/>
      <c r="L237" s="522"/>
      <c r="M237" s="520" t="s">
        <v>17</v>
      </c>
      <c r="N237" s="521"/>
      <c r="O237" s="522"/>
      <c r="P237" s="520" t="s">
        <v>18</v>
      </c>
      <c r="Q237" s="521"/>
      <c r="R237" s="522"/>
      <c r="S237" s="520" t="s">
        <v>8</v>
      </c>
      <c r="T237" s="521"/>
      <c r="U237" s="522"/>
      <c r="V237" s="520" t="s">
        <v>13</v>
      </c>
      <c r="W237" s="521"/>
      <c r="X237" s="522"/>
      <c r="Y237" s="520" t="s">
        <v>149</v>
      </c>
      <c r="Z237" s="521"/>
      <c r="AA237" s="572"/>
      <c r="AB237" s="518"/>
    </row>
    <row r="238" spans="1:28" ht="15.75" customHeight="1">
      <c r="A238" s="523" t="str">
        <f>T(A189)</f>
        <v>Cyber Systems</v>
      </c>
      <c r="B238" s="524"/>
      <c r="C238" s="141" t="str">
        <f>T(C189)</f>
        <v>BUS</v>
      </c>
      <c r="D238" s="144">
        <f>SUM(D189)</f>
        <v>6</v>
      </c>
      <c r="E238" s="525">
        <v>1</v>
      </c>
      <c r="F238" s="526"/>
      <c r="G238" s="525">
        <f>SUM(G189)</f>
        <v>0</v>
      </c>
      <c r="H238" s="529"/>
      <c r="I238" s="526"/>
      <c r="J238" s="531">
        <v>0</v>
      </c>
      <c r="K238" s="532"/>
      <c r="L238" s="533"/>
      <c r="M238" s="531">
        <v>0</v>
      </c>
      <c r="N238" s="532"/>
      <c r="O238" s="533"/>
      <c r="P238" s="531">
        <v>0</v>
      </c>
      <c r="Q238" s="532"/>
      <c r="R238" s="533"/>
      <c r="S238" s="531">
        <v>0</v>
      </c>
      <c r="T238" s="532"/>
      <c r="U238" s="533"/>
      <c r="V238" s="531">
        <v>0</v>
      </c>
      <c r="W238" s="532"/>
      <c r="X238" s="533"/>
      <c r="Y238" s="531">
        <v>0</v>
      </c>
      <c r="Z238" s="532"/>
      <c r="AA238" s="533"/>
      <c r="AB238" s="518"/>
    </row>
    <row r="239" spans="1:28" ht="15.75" customHeight="1">
      <c r="A239" s="537" t="str">
        <f>T(A190)</f>
        <v/>
      </c>
      <c r="B239" s="538"/>
      <c r="C239" s="538"/>
      <c r="D239" s="539"/>
      <c r="E239" s="527"/>
      <c r="F239" s="528"/>
      <c r="G239" s="527"/>
      <c r="H239" s="530"/>
      <c r="I239" s="528"/>
      <c r="J239" s="534"/>
      <c r="K239" s="535"/>
      <c r="L239" s="536"/>
      <c r="M239" s="534"/>
      <c r="N239" s="535"/>
      <c r="O239" s="536"/>
      <c r="P239" s="534"/>
      <c r="Q239" s="535"/>
      <c r="R239" s="536"/>
      <c r="S239" s="534"/>
      <c r="T239" s="535"/>
      <c r="U239" s="536"/>
      <c r="V239" s="534"/>
      <c r="W239" s="535"/>
      <c r="X239" s="536"/>
      <c r="Y239" s="534"/>
      <c r="Z239" s="535"/>
      <c r="AA239" s="536"/>
      <c r="AB239" s="518"/>
    </row>
    <row r="240" spans="1:28" ht="15.75" customHeight="1" thickBot="1">
      <c r="A240" s="540"/>
      <c r="B240" s="541"/>
      <c r="C240" s="541"/>
      <c r="D240" s="542"/>
      <c r="E240" s="543">
        <f>SUM(E238)</f>
        <v>1</v>
      </c>
      <c r="F240" s="544"/>
      <c r="G240" s="545">
        <f>SUM(G238)</f>
        <v>0</v>
      </c>
      <c r="H240" s="543"/>
      <c r="I240" s="544"/>
      <c r="J240" s="545">
        <f>SUM((J238+M238+P238)/3)</f>
        <v>0</v>
      </c>
      <c r="K240" s="543"/>
      <c r="L240" s="543"/>
      <c r="M240" s="543"/>
      <c r="N240" s="543"/>
      <c r="O240" s="543"/>
      <c r="P240" s="543"/>
      <c r="Q240" s="543"/>
      <c r="R240" s="544"/>
      <c r="S240" s="545">
        <f>SUM(((S238*3)+V238+Y238)/5)</f>
        <v>0</v>
      </c>
      <c r="T240" s="543"/>
      <c r="U240" s="543"/>
      <c r="V240" s="543"/>
      <c r="W240" s="543"/>
      <c r="X240" s="543"/>
      <c r="Y240" s="543"/>
      <c r="Z240" s="543"/>
      <c r="AA240" s="574"/>
      <c r="AB240" s="519"/>
    </row>
    <row r="241" spans="1:28" ht="15.75" customHeight="1" thickBot="1">
      <c r="E241" s="145"/>
      <c r="F241" s="145"/>
      <c r="G241" s="145"/>
      <c r="H241" s="145"/>
      <c r="I241" s="145"/>
      <c r="J241" s="145"/>
      <c r="K241" s="145"/>
      <c r="L241" s="145"/>
      <c r="M241" s="145"/>
      <c r="N241" s="145"/>
      <c r="O241" s="145"/>
      <c r="P241" s="145"/>
      <c r="Q241" s="145"/>
      <c r="R241" s="145"/>
      <c r="S241" s="145"/>
      <c r="T241" s="145"/>
      <c r="U241" s="145"/>
      <c r="V241" s="145"/>
      <c r="W241" s="145"/>
      <c r="X241" s="145"/>
      <c r="Y241" s="145"/>
      <c r="Z241" s="145"/>
      <c r="AA241" s="145"/>
      <c r="AB241" s="145"/>
    </row>
    <row r="242" spans="1:28" ht="15.75" customHeight="1">
      <c r="A242" s="547" t="str">
        <f>T(A236)</f>
        <v>Cyber Attack</v>
      </c>
      <c r="B242" s="548"/>
      <c r="C242" s="548"/>
      <c r="D242" s="549"/>
      <c r="E242" s="508" t="s">
        <v>45</v>
      </c>
      <c r="F242" s="509"/>
      <c r="G242" s="508" t="s">
        <v>3</v>
      </c>
      <c r="H242" s="512"/>
      <c r="I242" s="509"/>
      <c r="J242" s="514" t="s">
        <v>15</v>
      </c>
      <c r="K242" s="515"/>
      <c r="L242" s="515"/>
      <c r="M242" s="515"/>
      <c r="N242" s="515"/>
      <c r="O242" s="515"/>
      <c r="P242" s="515"/>
      <c r="Q242" s="515"/>
      <c r="R242" s="516"/>
      <c r="S242" s="514" t="s">
        <v>7</v>
      </c>
      <c r="T242" s="515"/>
      <c r="U242" s="515"/>
      <c r="V242" s="515"/>
      <c r="W242" s="515"/>
      <c r="X242" s="515"/>
      <c r="Y242" s="515"/>
      <c r="Z242" s="515"/>
      <c r="AA242" s="573"/>
      <c r="AB242" s="517">
        <f>SUM(((((J246+S246)/2)*G246)*E246))</f>
        <v>0</v>
      </c>
    </row>
    <row r="243" spans="1:28" ht="15.75" customHeight="1">
      <c r="A243" s="550"/>
      <c r="B243" s="551"/>
      <c r="C243" s="551"/>
      <c r="D243" s="552"/>
      <c r="E243" s="510"/>
      <c r="F243" s="511"/>
      <c r="G243" s="510"/>
      <c r="H243" s="513"/>
      <c r="I243" s="511"/>
      <c r="J243" s="520" t="s">
        <v>16</v>
      </c>
      <c r="K243" s="521"/>
      <c r="L243" s="522"/>
      <c r="M243" s="520" t="s">
        <v>17</v>
      </c>
      <c r="N243" s="521"/>
      <c r="O243" s="522"/>
      <c r="P243" s="520" t="s">
        <v>18</v>
      </c>
      <c r="Q243" s="521"/>
      <c r="R243" s="522"/>
      <c r="S243" s="520" t="s">
        <v>8</v>
      </c>
      <c r="T243" s="521"/>
      <c r="U243" s="522"/>
      <c r="V243" s="520" t="s">
        <v>13</v>
      </c>
      <c r="W243" s="521"/>
      <c r="X243" s="522"/>
      <c r="Y243" s="520" t="s">
        <v>149</v>
      </c>
      <c r="Z243" s="521"/>
      <c r="AA243" s="572"/>
      <c r="AB243" s="518"/>
    </row>
    <row r="244" spans="1:28" ht="15.75" customHeight="1">
      <c r="A244" s="523" t="str">
        <f>T(A195)</f>
        <v>Fueling Facilities/Depots</v>
      </c>
      <c r="B244" s="524"/>
      <c r="C244" s="141" t="str">
        <f>T(C195)</f>
        <v>BUS</v>
      </c>
      <c r="D244" s="144">
        <f>SUM(D195)</f>
        <v>7</v>
      </c>
      <c r="E244" s="525">
        <v>1</v>
      </c>
      <c r="F244" s="526"/>
      <c r="G244" s="525">
        <f>SUM(G195)</f>
        <v>0</v>
      </c>
      <c r="H244" s="529"/>
      <c r="I244" s="526"/>
      <c r="J244" s="531">
        <v>0</v>
      </c>
      <c r="K244" s="532"/>
      <c r="L244" s="533"/>
      <c r="M244" s="531">
        <v>0</v>
      </c>
      <c r="N244" s="532"/>
      <c r="O244" s="533"/>
      <c r="P244" s="531">
        <v>0</v>
      </c>
      <c r="Q244" s="532"/>
      <c r="R244" s="533"/>
      <c r="S244" s="531">
        <v>0</v>
      </c>
      <c r="T244" s="532"/>
      <c r="U244" s="533"/>
      <c r="V244" s="531">
        <v>0</v>
      </c>
      <c r="W244" s="532"/>
      <c r="X244" s="533"/>
      <c r="Y244" s="531">
        <v>0</v>
      </c>
      <c r="Z244" s="532"/>
      <c r="AA244" s="533"/>
      <c r="AB244" s="518"/>
    </row>
    <row r="245" spans="1:28" ht="15.75" customHeight="1">
      <c r="A245" s="537" t="str">
        <f>T(A196)</f>
        <v/>
      </c>
      <c r="B245" s="538"/>
      <c r="C245" s="538"/>
      <c r="D245" s="539"/>
      <c r="E245" s="527"/>
      <c r="F245" s="528"/>
      <c r="G245" s="527"/>
      <c r="H245" s="530"/>
      <c r="I245" s="528"/>
      <c r="J245" s="534"/>
      <c r="K245" s="535"/>
      <c r="L245" s="536"/>
      <c r="M245" s="534"/>
      <c r="N245" s="535"/>
      <c r="O245" s="536"/>
      <c r="P245" s="534"/>
      <c r="Q245" s="535"/>
      <c r="R245" s="536"/>
      <c r="S245" s="534"/>
      <c r="T245" s="535"/>
      <c r="U245" s="536"/>
      <c r="V245" s="534"/>
      <c r="W245" s="535"/>
      <c r="X245" s="536"/>
      <c r="Y245" s="534"/>
      <c r="Z245" s="535"/>
      <c r="AA245" s="536"/>
      <c r="AB245" s="518"/>
    </row>
    <row r="246" spans="1:28" ht="15.75" customHeight="1" thickBot="1">
      <c r="A246" s="540"/>
      <c r="B246" s="541"/>
      <c r="C246" s="541"/>
      <c r="D246" s="542"/>
      <c r="E246" s="543">
        <f>SUM(E244)</f>
        <v>1</v>
      </c>
      <c r="F246" s="544"/>
      <c r="G246" s="545">
        <f>SUM(G244)</f>
        <v>0</v>
      </c>
      <c r="H246" s="543"/>
      <c r="I246" s="544"/>
      <c r="J246" s="545">
        <f>SUM((J244+M244+P244)/3)</f>
        <v>0</v>
      </c>
      <c r="K246" s="543"/>
      <c r="L246" s="543"/>
      <c r="M246" s="543"/>
      <c r="N246" s="543"/>
      <c r="O246" s="543"/>
      <c r="P246" s="543"/>
      <c r="Q246" s="543"/>
      <c r="R246" s="544"/>
      <c r="S246" s="545">
        <f>SUM(((S244*3)+V244+Y244)/5)</f>
        <v>0</v>
      </c>
      <c r="T246" s="543"/>
      <c r="U246" s="543"/>
      <c r="V246" s="543"/>
      <c r="W246" s="543"/>
      <c r="X246" s="543"/>
      <c r="Y246" s="543"/>
      <c r="Z246" s="543"/>
      <c r="AA246" s="574"/>
      <c r="AB246" s="519"/>
    </row>
    <row r="247" spans="1:28" ht="15.75" customHeight="1" thickBot="1">
      <c r="E247" s="145"/>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row>
    <row r="248" spans="1:28" ht="15.75" customHeight="1">
      <c r="A248" s="547" t="str">
        <f>T(A242)</f>
        <v>Cyber Attack</v>
      </c>
      <c r="B248" s="548"/>
      <c r="C248" s="548"/>
      <c r="D248" s="549"/>
      <c r="E248" s="508" t="s">
        <v>45</v>
      </c>
      <c r="F248" s="509"/>
      <c r="G248" s="508" t="s">
        <v>3</v>
      </c>
      <c r="H248" s="512"/>
      <c r="I248" s="509"/>
      <c r="J248" s="514" t="s">
        <v>15</v>
      </c>
      <c r="K248" s="515"/>
      <c r="L248" s="515"/>
      <c r="M248" s="515"/>
      <c r="N248" s="515"/>
      <c r="O248" s="515"/>
      <c r="P248" s="515"/>
      <c r="Q248" s="515"/>
      <c r="R248" s="516"/>
      <c r="S248" s="514" t="s">
        <v>7</v>
      </c>
      <c r="T248" s="515"/>
      <c r="U248" s="515"/>
      <c r="V248" s="515"/>
      <c r="W248" s="515"/>
      <c r="X248" s="515"/>
      <c r="Y248" s="515"/>
      <c r="Z248" s="515"/>
      <c r="AA248" s="573"/>
      <c r="AB248" s="517">
        <f>SUM(((((J252+S252)/2)*G252)*E252))</f>
        <v>0</v>
      </c>
    </row>
    <row r="249" spans="1:28" ht="15.75" customHeight="1">
      <c r="A249" s="550"/>
      <c r="B249" s="551"/>
      <c r="C249" s="551"/>
      <c r="D249" s="552"/>
      <c r="E249" s="510"/>
      <c r="F249" s="511"/>
      <c r="G249" s="510"/>
      <c r="H249" s="513"/>
      <c r="I249" s="511"/>
      <c r="J249" s="520" t="s">
        <v>16</v>
      </c>
      <c r="K249" s="521"/>
      <c r="L249" s="522"/>
      <c r="M249" s="520" t="s">
        <v>17</v>
      </c>
      <c r="N249" s="521"/>
      <c r="O249" s="522"/>
      <c r="P249" s="520" t="s">
        <v>18</v>
      </c>
      <c r="Q249" s="521"/>
      <c r="R249" s="522"/>
      <c r="S249" s="520" t="s">
        <v>8</v>
      </c>
      <c r="T249" s="521"/>
      <c r="U249" s="522"/>
      <c r="V249" s="520" t="s">
        <v>13</v>
      </c>
      <c r="W249" s="521"/>
      <c r="X249" s="522"/>
      <c r="Y249" s="520" t="s">
        <v>149</v>
      </c>
      <c r="Z249" s="521"/>
      <c r="AA249" s="572"/>
      <c r="AB249" s="518"/>
    </row>
    <row r="250" spans="1:28" ht="15.75" customHeight="1">
      <c r="A250" s="523" t="str">
        <f>T(A201)</f>
        <v>Maintenance Barns/Facilities</v>
      </c>
      <c r="B250" s="524"/>
      <c r="C250" s="141" t="str">
        <f>T(C201)</f>
        <v>BUS</v>
      </c>
      <c r="D250" s="144">
        <f>SUM(D201)</f>
        <v>8</v>
      </c>
      <c r="E250" s="525">
        <v>1</v>
      </c>
      <c r="F250" s="526"/>
      <c r="G250" s="525">
        <f>SUM(G201)</f>
        <v>0</v>
      </c>
      <c r="H250" s="529"/>
      <c r="I250" s="526"/>
      <c r="J250" s="531">
        <v>0</v>
      </c>
      <c r="K250" s="532"/>
      <c r="L250" s="533"/>
      <c r="M250" s="531">
        <v>0</v>
      </c>
      <c r="N250" s="532"/>
      <c r="O250" s="533"/>
      <c r="P250" s="531">
        <v>0</v>
      </c>
      <c r="Q250" s="532"/>
      <c r="R250" s="533"/>
      <c r="S250" s="531">
        <v>0</v>
      </c>
      <c r="T250" s="532"/>
      <c r="U250" s="533"/>
      <c r="V250" s="531">
        <v>0</v>
      </c>
      <c r="W250" s="532"/>
      <c r="X250" s="533"/>
      <c r="Y250" s="531">
        <v>0</v>
      </c>
      <c r="Z250" s="532"/>
      <c r="AA250" s="533"/>
      <c r="AB250" s="518"/>
    </row>
    <row r="251" spans="1:28" ht="15.75" customHeight="1">
      <c r="A251" s="537" t="str">
        <f>T(A202)</f>
        <v/>
      </c>
      <c r="B251" s="538"/>
      <c r="C251" s="538"/>
      <c r="D251" s="539"/>
      <c r="E251" s="527"/>
      <c r="F251" s="528"/>
      <c r="G251" s="527"/>
      <c r="H251" s="530"/>
      <c r="I251" s="528"/>
      <c r="J251" s="534"/>
      <c r="K251" s="535"/>
      <c r="L251" s="536"/>
      <c r="M251" s="534"/>
      <c r="N251" s="535"/>
      <c r="O251" s="536"/>
      <c r="P251" s="534"/>
      <c r="Q251" s="535"/>
      <c r="R251" s="536"/>
      <c r="S251" s="534"/>
      <c r="T251" s="535"/>
      <c r="U251" s="536"/>
      <c r="V251" s="534"/>
      <c r="W251" s="535"/>
      <c r="X251" s="536"/>
      <c r="Y251" s="534"/>
      <c r="Z251" s="535"/>
      <c r="AA251" s="536"/>
      <c r="AB251" s="518"/>
    </row>
    <row r="252" spans="1:28" ht="15.75" customHeight="1" thickBot="1">
      <c r="A252" s="540"/>
      <c r="B252" s="541"/>
      <c r="C252" s="541"/>
      <c r="D252" s="542"/>
      <c r="E252" s="543">
        <f>SUM(E250)</f>
        <v>1</v>
      </c>
      <c r="F252" s="544"/>
      <c r="G252" s="545">
        <f>SUM(G250)</f>
        <v>0</v>
      </c>
      <c r="H252" s="543"/>
      <c r="I252" s="544"/>
      <c r="J252" s="545">
        <f>SUM((J250+M250+P250)/3)</f>
        <v>0</v>
      </c>
      <c r="K252" s="543"/>
      <c r="L252" s="543"/>
      <c r="M252" s="543"/>
      <c r="N252" s="543"/>
      <c r="O252" s="543"/>
      <c r="P252" s="543"/>
      <c r="Q252" s="543"/>
      <c r="R252" s="544"/>
      <c r="S252" s="545">
        <f>SUM(((S250*3)+V250+Y250)/5)</f>
        <v>0</v>
      </c>
      <c r="T252" s="543"/>
      <c r="U252" s="543"/>
      <c r="V252" s="543"/>
      <c r="W252" s="543"/>
      <c r="X252" s="543"/>
      <c r="Y252" s="543"/>
      <c r="Z252" s="543"/>
      <c r="AA252" s="574"/>
      <c r="AB252" s="519"/>
    </row>
    <row r="253" spans="1:28" ht="15.75" customHeight="1"/>
    <row r="254" spans="1:28" ht="31.8" thickBot="1">
      <c r="A254" s="546" t="str">
        <f>T(Definitions!D24)</f>
        <v>Natural Disaster</v>
      </c>
      <c r="B254" s="546"/>
      <c r="C254" s="546"/>
      <c r="D254" s="546"/>
      <c r="E254" s="546"/>
      <c r="F254" s="546"/>
      <c r="G254" s="546"/>
      <c r="H254" s="546"/>
      <c r="I254" s="546"/>
      <c r="J254" s="546"/>
      <c r="K254" s="546"/>
      <c r="L254" s="546"/>
      <c r="M254" s="546"/>
      <c r="N254" s="546"/>
      <c r="O254" s="546"/>
      <c r="P254" s="546"/>
      <c r="Q254" s="546"/>
      <c r="R254" s="546"/>
      <c r="S254" s="546"/>
      <c r="T254" s="546"/>
      <c r="U254" s="546"/>
      <c r="V254" s="546"/>
      <c r="W254" s="546"/>
      <c r="X254" s="546"/>
      <c r="Y254" s="546"/>
      <c r="Z254" s="546"/>
      <c r="AA254" s="546"/>
      <c r="AB254" s="546"/>
    </row>
    <row r="255" spans="1:28" ht="15.75" customHeight="1">
      <c r="A255" s="547" t="str">
        <f>T(A254)</f>
        <v>Natural Disaster</v>
      </c>
      <c r="B255" s="548"/>
      <c r="C255" s="548"/>
      <c r="D255" s="549"/>
      <c r="E255" s="553" t="s">
        <v>45</v>
      </c>
      <c r="F255" s="554"/>
      <c r="G255" s="508" t="s">
        <v>3</v>
      </c>
      <c r="H255" s="512"/>
      <c r="I255" s="509"/>
      <c r="J255" s="514" t="s">
        <v>15</v>
      </c>
      <c r="K255" s="515"/>
      <c r="L255" s="515"/>
      <c r="M255" s="515"/>
      <c r="N255" s="515"/>
      <c r="O255" s="515"/>
      <c r="P255" s="515"/>
      <c r="Q255" s="515"/>
      <c r="R255" s="516"/>
      <c r="S255" s="514" t="s">
        <v>7</v>
      </c>
      <c r="T255" s="515"/>
      <c r="U255" s="515"/>
      <c r="V255" s="515"/>
      <c r="W255" s="515"/>
      <c r="X255" s="515"/>
      <c r="Y255" s="515"/>
      <c r="Z255" s="515"/>
      <c r="AA255" s="573"/>
      <c r="AB255" s="517">
        <f>SUM(((((J259+S259)/2)*G259)*E259))</f>
        <v>0</v>
      </c>
    </row>
    <row r="256" spans="1:28" ht="15.75" customHeight="1">
      <c r="A256" s="550"/>
      <c r="B256" s="551"/>
      <c r="C256" s="551"/>
      <c r="D256" s="552"/>
      <c r="E256" s="555"/>
      <c r="F256" s="556"/>
      <c r="G256" s="510"/>
      <c r="H256" s="513"/>
      <c r="I256" s="511"/>
      <c r="J256" s="520" t="s">
        <v>16</v>
      </c>
      <c r="K256" s="521"/>
      <c r="L256" s="522"/>
      <c r="M256" s="520" t="s">
        <v>17</v>
      </c>
      <c r="N256" s="521"/>
      <c r="O256" s="522"/>
      <c r="P256" s="520" t="s">
        <v>18</v>
      </c>
      <c r="Q256" s="521"/>
      <c r="R256" s="522"/>
      <c r="S256" s="520" t="s">
        <v>8</v>
      </c>
      <c r="T256" s="521"/>
      <c r="U256" s="522"/>
      <c r="V256" s="520" t="s">
        <v>13</v>
      </c>
      <c r="W256" s="521"/>
      <c r="X256" s="522"/>
      <c r="Y256" s="520" t="s">
        <v>149</v>
      </c>
      <c r="Z256" s="521"/>
      <c r="AA256" s="572"/>
      <c r="AB256" s="518"/>
    </row>
    <row r="257" spans="1:28" ht="15.75" customHeight="1">
      <c r="A257" s="523" t="str">
        <f>T(A208)</f>
        <v>Headquarters Building</v>
      </c>
      <c r="B257" s="524"/>
      <c r="C257" s="141" t="str">
        <f>T(C208)</f>
        <v>BUS</v>
      </c>
      <c r="D257" s="144">
        <f>SUM(D208)</f>
        <v>1</v>
      </c>
      <c r="E257" s="525">
        <v>1</v>
      </c>
      <c r="F257" s="526"/>
      <c r="G257" s="525">
        <f>SUM(G208)</f>
        <v>0</v>
      </c>
      <c r="H257" s="529"/>
      <c r="I257" s="526"/>
      <c r="J257" s="531">
        <v>0</v>
      </c>
      <c r="K257" s="532"/>
      <c r="L257" s="533"/>
      <c r="M257" s="531">
        <v>0</v>
      </c>
      <c r="N257" s="532"/>
      <c r="O257" s="533"/>
      <c r="P257" s="531">
        <v>0</v>
      </c>
      <c r="Q257" s="532"/>
      <c r="R257" s="533"/>
      <c r="S257" s="531">
        <v>0</v>
      </c>
      <c r="T257" s="532"/>
      <c r="U257" s="533"/>
      <c r="V257" s="531">
        <v>0</v>
      </c>
      <c r="W257" s="532"/>
      <c r="X257" s="533"/>
      <c r="Y257" s="531">
        <v>0</v>
      </c>
      <c r="Z257" s="532"/>
      <c r="AA257" s="533"/>
      <c r="AB257" s="518"/>
    </row>
    <row r="258" spans="1:28" ht="15.75" customHeight="1">
      <c r="A258" s="537" t="str">
        <f>T(A209)</f>
        <v/>
      </c>
      <c r="B258" s="538"/>
      <c r="C258" s="538"/>
      <c r="D258" s="539"/>
      <c r="E258" s="527"/>
      <c r="F258" s="528"/>
      <c r="G258" s="527"/>
      <c r="H258" s="530"/>
      <c r="I258" s="528"/>
      <c r="J258" s="534"/>
      <c r="K258" s="535"/>
      <c r="L258" s="536"/>
      <c r="M258" s="534"/>
      <c r="N258" s="535"/>
      <c r="O258" s="536"/>
      <c r="P258" s="534"/>
      <c r="Q258" s="535"/>
      <c r="R258" s="536"/>
      <c r="S258" s="534"/>
      <c r="T258" s="535"/>
      <c r="U258" s="536"/>
      <c r="V258" s="534"/>
      <c r="W258" s="535"/>
      <c r="X258" s="536"/>
      <c r="Y258" s="534"/>
      <c r="Z258" s="535"/>
      <c r="AA258" s="536"/>
      <c r="AB258" s="518"/>
    </row>
    <row r="259" spans="1:28" ht="15.75" customHeight="1" thickBot="1">
      <c r="A259" s="540"/>
      <c r="B259" s="541"/>
      <c r="C259" s="541"/>
      <c r="D259" s="542"/>
      <c r="E259" s="543">
        <f>SUM(E257)</f>
        <v>1</v>
      </c>
      <c r="F259" s="544"/>
      <c r="G259" s="545">
        <f>SUM(G257)</f>
        <v>0</v>
      </c>
      <c r="H259" s="543"/>
      <c r="I259" s="544"/>
      <c r="J259" s="545">
        <f>SUM((J257+M257+P257)/3)</f>
        <v>0</v>
      </c>
      <c r="K259" s="543"/>
      <c r="L259" s="543"/>
      <c r="M259" s="543"/>
      <c r="N259" s="543"/>
      <c r="O259" s="543"/>
      <c r="P259" s="543"/>
      <c r="Q259" s="543"/>
      <c r="R259" s="544"/>
      <c r="S259" s="545">
        <f>SUM(((S257*3)+V257+Y257)/5)</f>
        <v>0</v>
      </c>
      <c r="T259" s="543"/>
      <c r="U259" s="543"/>
      <c r="V259" s="543"/>
      <c r="W259" s="543"/>
      <c r="X259" s="543"/>
      <c r="Y259" s="543"/>
      <c r="Z259" s="543"/>
      <c r="AA259" s="574"/>
      <c r="AB259" s="519"/>
    </row>
    <row r="260" spans="1:28" ht="15.75" customHeight="1" thickBot="1">
      <c r="A260" s="161"/>
      <c r="B260" s="161"/>
      <c r="C260" s="161"/>
      <c r="D260" s="161"/>
      <c r="E260" s="161"/>
      <c r="F260" s="161"/>
      <c r="G260" s="161"/>
      <c r="H260" s="161"/>
      <c r="I260" s="161"/>
      <c r="J260" s="145"/>
      <c r="K260" s="145"/>
      <c r="L260" s="145"/>
      <c r="M260" s="145"/>
      <c r="N260" s="145"/>
      <c r="O260" s="145"/>
      <c r="P260" s="145"/>
      <c r="Q260" s="145"/>
      <c r="R260" s="145"/>
      <c r="S260" s="145"/>
      <c r="T260" s="145"/>
      <c r="U260" s="145"/>
      <c r="V260" s="145"/>
      <c r="W260" s="145"/>
      <c r="X260" s="145"/>
      <c r="Y260" s="145"/>
      <c r="Z260" s="145"/>
      <c r="AA260" s="145"/>
      <c r="AB260" s="161"/>
    </row>
    <row r="261" spans="1:28" ht="15.75" customHeight="1">
      <c r="A261" s="547" t="str">
        <f>T(A254)</f>
        <v>Natural Disaster</v>
      </c>
      <c r="B261" s="548"/>
      <c r="C261" s="548"/>
      <c r="D261" s="549"/>
      <c r="E261" s="553" t="s">
        <v>45</v>
      </c>
      <c r="F261" s="554"/>
      <c r="G261" s="508" t="s">
        <v>3</v>
      </c>
      <c r="H261" s="512"/>
      <c r="I261" s="509"/>
      <c r="J261" s="514" t="s">
        <v>15</v>
      </c>
      <c r="K261" s="515"/>
      <c r="L261" s="515"/>
      <c r="M261" s="515"/>
      <c r="N261" s="515"/>
      <c r="O261" s="515"/>
      <c r="P261" s="515"/>
      <c r="Q261" s="515"/>
      <c r="R261" s="516"/>
      <c r="S261" s="514" t="s">
        <v>7</v>
      </c>
      <c r="T261" s="515"/>
      <c r="U261" s="515"/>
      <c r="V261" s="515"/>
      <c r="W261" s="515"/>
      <c r="X261" s="515"/>
      <c r="Y261" s="515"/>
      <c r="Z261" s="515"/>
      <c r="AA261" s="573"/>
      <c r="AB261" s="517">
        <f>SUM(((((J265+S265)/2)*G265)*E265))</f>
        <v>0</v>
      </c>
    </row>
    <row r="262" spans="1:28" ht="15.75" customHeight="1">
      <c r="A262" s="550"/>
      <c r="B262" s="551"/>
      <c r="C262" s="551"/>
      <c r="D262" s="552"/>
      <c r="E262" s="555"/>
      <c r="F262" s="556"/>
      <c r="G262" s="510"/>
      <c r="H262" s="513"/>
      <c r="I262" s="511"/>
      <c r="J262" s="520" t="s">
        <v>16</v>
      </c>
      <c r="K262" s="521"/>
      <c r="L262" s="522"/>
      <c r="M262" s="520" t="s">
        <v>17</v>
      </c>
      <c r="N262" s="521"/>
      <c r="O262" s="522"/>
      <c r="P262" s="520" t="s">
        <v>18</v>
      </c>
      <c r="Q262" s="521"/>
      <c r="R262" s="522"/>
      <c r="S262" s="520" t="s">
        <v>8</v>
      </c>
      <c r="T262" s="521"/>
      <c r="U262" s="522"/>
      <c r="V262" s="520" t="s">
        <v>13</v>
      </c>
      <c r="W262" s="521"/>
      <c r="X262" s="522"/>
      <c r="Y262" s="520" t="s">
        <v>149</v>
      </c>
      <c r="Z262" s="521"/>
      <c r="AA262" s="572"/>
      <c r="AB262" s="518"/>
    </row>
    <row r="263" spans="1:28" ht="15.75" customHeight="1">
      <c r="A263" s="523" t="str">
        <f>T(A214)</f>
        <v>System Owned Bus Station</v>
      </c>
      <c r="B263" s="524"/>
      <c r="C263" s="141" t="str">
        <f>T(C214)</f>
        <v>BUS</v>
      </c>
      <c r="D263" s="144">
        <f>SUM(D214)</f>
        <v>2</v>
      </c>
      <c r="E263" s="525">
        <v>1</v>
      </c>
      <c r="F263" s="526"/>
      <c r="G263" s="525">
        <f>SUM(G214)</f>
        <v>0</v>
      </c>
      <c r="H263" s="529"/>
      <c r="I263" s="526"/>
      <c r="J263" s="531">
        <v>0</v>
      </c>
      <c r="K263" s="532"/>
      <c r="L263" s="533"/>
      <c r="M263" s="531">
        <v>0</v>
      </c>
      <c r="N263" s="532"/>
      <c r="O263" s="533"/>
      <c r="P263" s="531">
        <v>0</v>
      </c>
      <c r="Q263" s="532"/>
      <c r="R263" s="533"/>
      <c r="S263" s="531">
        <v>0</v>
      </c>
      <c r="T263" s="532"/>
      <c r="U263" s="533"/>
      <c r="V263" s="531">
        <v>0</v>
      </c>
      <c r="W263" s="532"/>
      <c r="X263" s="533"/>
      <c r="Y263" s="531">
        <v>0</v>
      </c>
      <c r="Z263" s="532"/>
      <c r="AA263" s="533"/>
      <c r="AB263" s="518"/>
    </row>
    <row r="264" spans="1:28" ht="15.75" customHeight="1">
      <c r="A264" s="537" t="str">
        <f>T(A215)</f>
        <v/>
      </c>
      <c r="B264" s="538"/>
      <c r="C264" s="538"/>
      <c r="D264" s="539"/>
      <c r="E264" s="527"/>
      <c r="F264" s="528"/>
      <c r="G264" s="527"/>
      <c r="H264" s="530"/>
      <c r="I264" s="528"/>
      <c r="J264" s="534"/>
      <c r="K264" s="535"/>
      <c r="L264" s="536"/>
      <c r="M264" s="534"/>
      <c r="N264" s="535"/>
      <c r="O264" s="536"/>
      <c r="P264" s="534"/>
      <c r="Q264" s="535"/>
      <c r="R264" s="536"/>
      <c r="S264" s="534"/>
      <c r="T264" s="535"/>
      <c r="U264" s="536"/>
      <c r="V264" s="534"/>
      <c r="W264" s="535"/>
      <c r="X264" s="536"/>
      <c r="Y264" s="534"/>
      <c r="Z264" s="535"/>
      <c r="AA264" s="536"/>
      <c r="AB264" s="518"/>
    </row>
    <row r="265" spans="1:28" ht="15.75" customHeight="1" thickBot="1">
      <c r="A265" s="540"/>
      <c r="B265" s="541"/>
      <c r="C265" s="541"/>
      <c r="D265" s="542"/>
      <c r="E265" s="543">
        <f>SUM(E263)</f>
        <v>1</v>
      </c>
      <c r="F265" s="544"/>
      <c r="G265" s="545">
        <f>SUM(G263)</f>
        <v>0</v>
      </c>
      <c r="H265" s="543"/>
      <c r="I265" s="544"/>
      <c r="J265" s="545">
        <f>SUM((J263+M263+P263)/3)</f>
        <v>0</v>
      </c>
      <c r="K265" s="543"/>
      <c r="L265" s="543"/>
      <c r="M265" s="543"/>
      <c r="N265" s="543"/>
      <c r="O265" s="543"/>
      <c r="P265" s="543"/>
      <c r="Q265" s="543"/>
      <c r="R265" s="544"/>
      <c r="S265" s="545">
        <f>SUM(((S263*3)+V263+Y263)/5)</f>
        <v>0</v>
      </c>
      <c r="T265" s="543"/>
      <c r="U265" s="543"/>
      <c r="V265" s="543"/>
      <c r="W265" s="543"/>
      <c r="X265" s="543"/>
      <c r="Y265" s="543"/>
      <c r="Z265" s="543"/>
      <c r="AA265" s="574"/>
      <c r="AB265" s="519"/>
    </row>
    <row r="266" spans="1:28" ht="15.75" customHeight="1" thickBot="1">
      <c r="E266" s="145"/>
      <c r="F266" s="145"/>
      <c r="G266" s="145"/>
      <c r="H266" s="145"/>
      <c r="I266" s="145"/>
      <c r="J266" s="145"/>
      <c r="K266" s="145"/>
      <c r="L266" s="145"/>
      <c r="M266" s="145"/>
      <c r="N266" s="145"/>
      <c r="O266" s="145"/>
      <c r="P266" s="145"/>
      <c r="Q266" s="145"/>
      <c r="R266" s="145"/>
      <c r="S266" s="145"/>
      <c r="T266" s="145"/>
      <c r="U266" s="145"/>
      <c r="V266" s="145"/>
      <c r="W266" s="145"/>
      <c r="X266" s="145"/>
      <c r="Y266" s="145"/>
      <c r="Z266" s="145"/>
      <c r="AA266" s="145"/>
      <c r="AB266" s="145"/>
    </row>
    <row r="267" spans="1:28" ht="15.75" customHeight="1">
      <c r="A267" s="547" t="str">
        <f>T(A261)</f>
        <v>Natural Disaster</v>
      </c>
      <c r="B267" s="548"/>
      <c r="C267" s="548"/>
      <c r="D267" s="549"/>
      <c r="E267" s="508" t="s">
        <v>45</v>
      </c>
      <c r="F267" s="509"/>
      <c r="G267" s="508" t="s">
        <v>3</v>
      </c>
      <c r="H267" s="512"/>
      <c r="I267" s="509"/>
      <c r="J267" s="514" t="s">
        <v>15</v>
      </c>
      <c r="K267" s="515"/>
      <c r="L267" s="515"/>
      <c r="M267" s="515"/>
      <c r="N267" s="515"/>
      <c r="O267" s="515"/>
      <c r="P267" s="515"/>
      <c r="Q267" s="515"/>
      <c r="R267" s="516"/>
      <c r="S267" s="514" t="s">
        <v>7</v>
      </c>
      <c r="T267" s="515"/>
      <c r="U267" s="515"/>
      <c r="V267" s="515"/>
      <c r="W267" s="515"/>
      <c r="X267" s="515"/>
      <c r="Y267" s="515"/>
      <c r="Z267" s="515"/>
      <c r="AA267" s="573"/>
      <c r="AB267" s="517">
        <f>SUM(((((J271+S271)/2)*G271)*E271))</f>
        <v>0</v>
      </c>
    </row>
    <row r="268" spans="1:28" ht="15.75" customHeight="1">
      <c r="A268" s="550"/>
      <c r="B268" s="551"/>
      <c r="C268" s="551"/>
      <c r="D268" s="552"/>
      <c r="E268" s="510"/>
      <c r="F268" s="511"/>
      <c r="G268" s="510"/>
      <c r="H268" s="513"/>
      <c r="I268" s="511"/>
      <c r="J268" s="520" t="s">
        <v>16</v>
      </c>
      <c r="K268" s="521"/>
      <c r="L268" s="522"/>
      <c r="M268" s="520" t="s">
        <v>17</v>
      </c>
      <c r="N268" s="521"/>
      <c r="O268" s="522"/>
      <c r="P268" s="520" t="s">
        <v>18</v>
      </c>
      <c r="Q268" s="521"/>
      <c r="R268" s="522"/>
      <c r="S268" s="520" t="s">
        <v>8</v>
      </c>
      <c r="T268" s="521"/>
      <c r="U268" s="522"/>
      <c r="V268" s="520" t="s">
        <v>13</v>
      </c>
      <c r="W268" s="521"/>
      <c r="X268" s="522"/>
      <c r="Y268" s="520" t="s">
        <v>149</v>
      </c>
      <c r="Z268" s="521"/>
      <c r="AA268" s="572"/>
      <c r="AB268" s="518"/>
    </row>
    <row r="269" spans="1:28" ht="15.75" customHeight="1">
      <c r="A269" s="523" t="str">
        <f>T(A220)</f>
        <v>Bus - Type 1</v>
      </c>
      <c r="B269" s="524"/>
      <c r="C269" s="141" t="str">
        <f>T(C220)</f>
        <v>BUS</v>
      </c>
      <c r="D269" s="144">
        <f>SUM(D220)</f>
        <v>3</v>
      </c>
      <c r="E269" s="525">
        <v>1</v>
      </c>
      <c r="F269" s="526"/>
      <c r="G269" s="525">
        <f>SUM(G220)</f>
        <v>0</v>
      </c>
      <c r="H269" s="529"/>
      <c r="I269" s="526"/>
      <c r="J269" s="531">
        <v>0</v>
      </c>
      <c r="K269" s="532"/>
      <c r="L269" s="533"/>
      <c r="M269" s="531">
        <v>0</v>
      </c>
      <c r="N269" s="532"/>
      <c r="O269" s="533"/>
      <c r="P269" s="531">
        <v>0</v>
      </c>
      <c r="Q269" s="532"/>
      <c r="R269" s="533"/>
      <c r="S269" s="531">
        <v>0</v>
      </c>
      <c r="T269" s="532"/>
      <c r="U269" s="533"/>
      <c r="V269" s="531">
        <v>0</v>
      </c>
      <c r="W269" s="532"/>
      <c r="X269" s="533"/>
      <c r="Y269" s="531">
        <v>0</v>
      </c>
      <c r="Z269" s="532"/>
      <c r="AA269" s="533"/>
      <c r="AB269" s="518"/>
    </row>
    <row r="270" spans="1:28" ht="15.75" customHeight="1">
      <c r="A270" s="537" t="str">
        <f>T(A221)</f>
        <v/>
      </c>
      <c r="B270" s="538"/>
      <c r="C270" s="538"/>
      <c r="D270" s="539"/>
      <c r="E270" s="527"/>
      <c r="F270" s="528"/>
      <c r="G270" s="527"/>
      <c r="H270" s="530"/>
      <c r="I270" s="528"/>
      <c r="J270" s="534"/>
      <c r="K270" s="535"/>
      <c r="L270" s="536"/>
      <c r="M270" s="534"/>
      <c r="N270" s="535"/>
      <c r="O270" s="536"/>
      <c r="P270" s="534"/>
      <c r="Q270" s="535"/>
      <c r="R270" s="536"/>
      <c r="S270" s="534"/>
      <c r="T270" s="535"/>
      <c r="U270" s="536"/>
      <c r="V270" s="534"/>
      <c r="W270" s="535"/>
      <c r="X270" s="536"/>
      <c r="Y270" s="534"/>
      <c r="Z270" s="535"/>
      <c r="AA270" s="536"/>
      <c r="AB270" s="518"/>
    </row>
    <row r="271" spans="1:28" ht="15.75" customHeight="1" thickBot="1">
      <c r="A271" s="540"/>
      <c r="B271" s="541"/>
      <c r="C271" s="541"/>
      <c r="D271" s="542"/>
      <c r="E271" s="543">
        <f>SUM(E269)</f>
        <v>1</v>
      </c>
      <c r="F271" s="544"/>
      <c r="G271" s="545">
        <f>SUM(G269)</f>
        <v>0</v>
      </c>
      <c r="H271" s="543"/>
      <c r="I271" s="544"/>
      <c r="J271" s="545">
        <f>SUM((J269+M269+P269)/3)</f>
        <v>0</v>
      </c>
      <c r="K271" s="543"/>
      <c r="L271" s="543"/>
      <c r="M271" s="543"/>
      <c r="N271" s="543"/>
      <c r="O271" s="543"/>
      <c r="P271" s="543"/>
      <c r="Q271" s="543"/>
      <c r="R271" s="544"/>
      <c r="S271" s="545">
        <f>SUM(((S269*3)+V269+Y269)/5)</f>
        <v>0</v>
      </c>
      <c r="T271" s="543"/>
      <c r="U271" s="543"/>
      <c r="V271" s="543"/>
      <c r="W271" s="543"/>
      <c r="X271" s="543"/>
      <c r="Y271" s="543"/>
      <c r="Z271" s="543"/>
      <c r="AA271" s="574"/>
      <c r="AB271" s="519"/>
    </row>
    <row r="272" spans="1:28" ht="15.75" customHeight="1" thickBot="1">
      <c r="E272" s="145"/>
      <c r="F272" s="145"/>
      <c r="G272" s="145"/>
      <c r="H272" s="145"/>
      <c r="I272" s="145"/>
      <c r="J272" s="145"/>
      <c r="K272" s="145"/>
      <c r="L272" s="145"/>
      <c r="M272" s="145"/>
      <c r="N272" s="145"/>
      <c r="O272" s="145"/>
      <c r="P272" s="145"/>
      <c r="Q272" s="145"/>
      <c r="R272" s="145"/>
      <c r="S272" s="145"/>
      <c r="T272" s="145"/>
      <c r="U272" s="145"/>
      <c r="V272" s="145"/>
      <c r="W272" s="145"/>
      <c r="X272" s="145"/>
      <c r="Y272" s="145"/>
      <c r="Z272" s="145"/>
      <c r="AA272" s="145"/>
      <c r="AB272" s="145"/>
    </row>
    <row r="273" spans="1:28" ht="15.75" customHeight="1">
      <c r="A273" s="547" t="str">
        <f>T(A267)</f>
        <v>Natural Disaster</v>
      </c>
      <c r="B273" s="548"/>
      <c r="C273" s="548"/>
      <c r="D273" s="549"/>
      <c r="E273" s="508" t="s">
        <v>45</v>
      </c>
      <c r="F273" s="509"/>
      <c r="G273" s="508" t="s">
        <v>3</v>
      </c>
      <c r="H273" s="512"/>
      <c r="I273" s="509"/>
      <c r="J273" s="514" t="s">
        <v>15</v>
      </c>
      <c r="K273" s="515"/>
      <c r="L273" s="515"/>
      <c r="M273" s="515"/>
      <c r="N273" s="515"/>
      <c r="O273" s="515"/>
      <c r="P273" s="515"/>
      <c r="Q273" s="515"/>
      <c r="R273" s="516"/>
      <c r="S273" s="514" t="s">
        <v>7</v>
      </c>
      <c r="T273" s="515"/>
      <c r="U273" s="515"/>
      <c r="V273" s="515"/>
      <c r="W273" s="515"/>
      <c r="X273" s="515"/>
      <c r="Y273" s="515"/>
      <c r="Z273" s="515"/>
      <c r="AA273" s="573"/>
      <c r="AB273" s="517">
        <f>SUM(((((J277+S277)/2)*G277)*E277))</f>
        <v>0</v>
      </c>
    </row>
    <row r="274" spans="1:28" ht="15.75" customHeight="1">
      <c r="A274" s="550"/>
      <c r="B274" s="551"/>
      <c r="C274" s="551"/>
      <c r="D274" s="552"/>
      <c r="E274" s="510"/>
      <c r="F274" s="511"/>
      <c r="G274" s="510"/>
      <c r="H274" s="513"/>
      <c r="I274" s="511"/>
      <c r="J274" s="520" t="s">
        <v>16</v>
      </c>
      <c r="K274" s="521"/>
      <c r="L274" s="522"/>
      <c r="M274" s="520" t="s">
        <v>17</v>
      </c>
      <c r="N274" s="521"/>
      <c r="O274" s="522"/>
      <c r="P274" s="520" t="s">
        <v>18</v>
      </c>
      <c r="Q274" s="521"/>
      <c r="R274" s="522"/>
      <c r="S274" s="520" t="s">
        <v>8</v>
      </c>
      <c r="T274" s="521"/>
      <c r="U274" s="522"/>
      <c r="V274" s="520" t="s">
        <v>13</v>
      </c>
      <c r="W274" s="521"/>
      <c r="X274" s="522"/>
      <c r="Y274" s="520" t="s">
        <v>149</v>
      </c>
      <c r="Z274" s="521"/>
      <c r="AA274" s="572"/>
      <c r="AB274" s="518"/>
    </row>
    <row r="275" spans="1:28" ht="15.75" customHeight="1">
      <c r="A275" s="523" t="str">
        <f>T(A226)</f>
        <v>Bus - Type 2</v>
      </c>
      <c r="B275" s="524"/>
      <c r="C275" s="141" t="str">
        <f>T(C226)</f>
        <v>BUS</v>
      </c>
      <c r="D275" s="144">
        <f>SUM(D226)</f>
        <v>4</v>
      </c>
      <c r="E275" s="525">
        <v>1</v>
      </c>
      <c r="F275" s="526"/>
      <c r="G275" s="525">
        <f>SUM(G226)</f>
        <v>0</v>
      </c>
      <c r="H275" s="529"/>
      <c r="I275" s="526"/>
      <c r="J275" s="531">
        <v>0</v>
      </c>
      <c r="K275" s="532"/>
      <c r="L275" s="533"/>
      <c r="M275" s="531">
        <v>0</v>
      </c>
      <c r="N275" s="532"/>
      <c r="O275" s="533"/>
      <c r="P275" s="531">
        <v>0</v>
      </c>
      <c r="Q275" s="532"/>
      <c r="R275" s="533"/>
      <c r="S275" s="531">
        <v>0</v>
      </c>
      <c r="T275" s="532"/>
      <c r="U275" s="533"/>
      <c r="V275" s="531">
        <v>0</v>
      </c>
      <c r="W275" s="532"/>
      <c r="X275" s="533"/>
      <c r="Y275" s="531">
        <v>0</v>
      </c>
      <c r="Z275" s="532"/>
      <c r="AA275" s="533"/>
      <c r="AB275" s="518"/>
    </row>
    <row r="276" spans="1:28" ht="15.75" customHeight="1">
      <c r="A276" s="537" t="str">
        <f>T(A227)</f>
        <v/>
      </c>
      <c r="B276" s="538"/>
      <c r="C276" s="538"/>
      <c r="D276" s="539"/>
      <c r="E276" s="527"/>
      <c r="F276" s="528"/>
      <c r="G276" s="527"/>
      <c r="H276" s="530"/>
      <c r="I276" s="528"/>
      <c r="J276" s="534"/>
      <c r="K276" s="535"/>
      <c r="L276" s="536"/>
      <c r="M276" s="534"/>
      <c r="N276" s="535"/>
      <c r="O276" s="536"/>
      <c r="P276" s="534"/>
      <c r="Q276" s="535"/>
      <c r="R276" s="536"/>
      <c r="S276" s="534"/>
      <c r="T276" s="535"/>
      <c r="U276" s="536"/>
      <c r="V276" s="534"/>
      <c r="W276" s="535"/>
      <c r="X276" s="536"/>
      <c r="Y276" s="534"/>
      <c r="Z276" s="535"/>
      <c r="AA276" s="536"/>
      <c r="AB276" s="518"/>
    </row>
    <row r="277" spans="1:28" ht="15.75" customHeight="1" thickBot="1">
      <c r="A277" s="540"/>
      <c r="B277" s="541"/>
      <c r="C277" s="541"/>
      <c r="D277" s="542"/>
      <c r="E277" s="543">
        <f>SUM(E275)</f>
        <v>1</v>
      </c>
      <c r="F277" s="544"/>
      <c r="G277" s="545">
        <f>SUM(G275)</f>
        <v>0</v>
      </c>
      <c r="H277" s="543"/>
      <c r="I277" s="544"/>
      <c r="J277" s="545">
        <f>SUM((J275+M275+P275)/3)</f>
        <v>0</v>
      </c>
      <c r="K277" s="543"/>
      <c r="L277" s="543"/>
      <c r="M277" s="543"/>
      <c r="N277" s="543"/>
      <c r="O277" s="543"/>
      <c r="P277" s="543"/>
      <c r="Q277" s="543"/>
      <c r="R277" s="544"/>
      <c r="S277" s="545">
        <f>SUM(((S275*3)+V275+Y275)/5)</f>
        <v>0</v>
      </c>
      <c r="T277" s="543"/>
      <c r="U277" s="543"/>
      <c r="V277" s="543"/>
      <c r="W277" s="543"/>
      <c r="X277" s="543"/>
      <c r="Y277" s="543"/>
      <c r="Z277" s="543"/>
      <c r="AA277" s="574"/>
      <c r="AB277" s="519"/>
    </row>
    <row r="278" spans="1:28" ht="15.75" customHeight="1" thickBot="1">
      <c r="E278" s="145"/>
      <c r="F278" s="145"/>
      <c r="G278" s="145"/>
      <c r="H278" s="145"/>
      <c r="I278" s="145"/>
      <c r="J278" s="145"/>
      <c r="K278" s="145"/>
      <c r="L278" s="145"/>
      <c r="M278" s="145"/>
      <c r="N278" s="145"/>
      <c r="O278" s="145"/>
      <c r="P278" s="145"/>
      <c r="Q278" s="145"/>
      <c r="R278" s="145"/>
      <c r="S278" s="145"/>
      <c r="T278" s="145"/>
      <c r="U278" s="145"/>
      <c r="V278" s="145"/>
      <c r="W278" s="145"/>
      <c r="X278" s="145"/>
      <c r="Y278" s="145"/>
      <c r="Z278" s="145"/>
      <c r="AA278" s="145"/>
      <c r="AB278" s="145"/>
    </row>
    <row r="279" spans="1:28" ht="15.75" customHeight="1">
      <c r="A279" s="547" t="str">
        <f>T(A273)</f>
        <v>Natural Disaster</v>
      </c>
      <c r="B279" s="548"/>
      <c r="C279" s="548"/>
      <c r="D279" s="549"/>
      <c r="E279" s="508" t="s">
        <v>45</v>
      </c>
      <c r="F279" s="509"/>
      <c r="G279" s="508" t="s">
        <v>3</v>
      </c>
      <c r="H279" s="512"/>
      <c r="I279" s="509"/>
      <c r="J279" s="514" t="s">
        <v>15</v>
      </c>
      <c r="K279" s="515"/>
      <c r="L279" s="515"/>
      <c r="M279" s="515"/>
      <c r="N279" s="515"/>
      <c r="O279" s="515"/>
      <c r="P279" s="515"/>
      <c r="Q279" s="515"/>
      <c r="R279" s="516"/>
      <c r="S279" s="514" t="s">
        <v>7</v>
      </c>
      <c r="T279" s="515"/>
      <c r="U279" s="515"/>
      <c r="V279" s="515"/>
      <c r="W279" s="515"/>
      <c r="X279" s="515"/>
      <c r="Y279" s="515"/>
      <c r="Z279" s="515"/>
      <c r="AA279" s="573"/>
      <c r="AB279" s="517">
        <f>SUM(((((J283+S283)/2)*G283)*E283))</f>
        <v>0</v>
      </c>
    </row>
    <row r="280" spans="1:28" ht="15.75" customHeight="1">
      <c r="A280" s="550"/>
      <c r="B280" s="551"/>
      <c r="C280" s="551"/>
      <c r="D280" s="552"/>
      <c r="E280" s="510"/>
      <c r="F280" s="511"/>
      <c r="G280" s="510"/>
      <c r="H280" s="513"/>
      <c r="I280" s="511"/>
      <c r="J280" s="520" t="s">
        <v>16</v>
      </c>
      <c r="K280" s="521"/>
      <c r="L280" s="522"/>
      <c r="M280" s="520" t="s">
        <v>17</v>
      </c>
      <c r="N280" s="521"/>
      <c r="O280" s="522"/>
      <c r="P280" s="520" t="s">
        <v>18</v>
      </c>
      <c r="Q280" s="521"/>
      <c r="R280" s="522"/>
      <c r="S280" s="520" t="s">
        <v>8</v>
      </c>
      <c r="T280" s="521"/>
      <c r="U280" s="522"/>
      <c r="V280" s="520" t="s">
        <v>13</v>
      </c>
      <c r="W280" s="521"/>
      <c r="X280" s="522"/>
      <c r="Y280" s="520" t="s">
        <v>149</v>
      </c>
      <c r="Z280" s="521"/>
      <c r="AA280" s="572"/>
      <c r="AB280" s="518"/>
    </row>
    <row r="281" spans="1:28" ht="15.75" customHeight="1">
      <c r="A281" s="523" t="str">
        <f>T(A232)</f>
        <v>Dispatch/Control Center</v>
      </c>
      <c r="B281" s="524"/>
      <c r="C281" s="141" t="str">
        <f>T(C232)</f>
        <v>BUS</v>
      </c>
      <c r="D281" s="144">
        <f>SUM(D232)</f>
        <v>5</v>
      </c>
      <c r="E281" s="525">
        <v>1</v>
      </c>
      <c r="F281" s="526"/>
      <c r="G281" s="525">
        <f>SUM(G232)</f>
        <v>0</v>
      </c>
      <c r="H281" s="529"/>
      <c r="I281" s="526"/>
      <c r="J281" s="531">
        <v>0</v>
      </c>
      <c r="K281" s="532"/>
      <c r="L281" s="533"/>
      <c r="M281" s="531">
        <v>0</v>
      </c>
      <c r="N281" s="532"/>
      <c r="O281" s="533"/>
      <c r="P281" s="531">
        <v>0</v>
      </c>
      <c r="Q281" s="532"/>
      <c r="R281" s="533"/>
      <c r="S281" s="531">
        <v>0</v>
      </c>
      <c r="T281" s="532"/>
      <c r="U281" s="533"/>
      <c r="V281" s="531">
        <v>0</v>
      </c>
      <c r="W281" s="532"/>
      <c r="X281" s="533"/>
      <c r="Y281" s="531">
        <v>0</v>
      </c>
      <c r="Z281" s="532"/>
      <c r="AA281" s="533"/>
      <c r="AB281" s="518"/>
    </row>
    <row r="282" spans="1:28" ht="15.75" customHeight="1">
      <c r="A282" s="537" t="str">
        <f>T(A233)</f>
        <v/>
      </c>
      <c r="B282" s="538"/>
      <c r="C282" s="538"/>
      <c r="D282" s="539"/>
      <c r="E282" s="527"/>
      <c r="F282" s="528"/>
      <c r="G282" s="527"/>
      <c r="H282" s="530"/>
      <c r="I282" s="528"/>
      <c r="J282" s="534"/>
      <c r="K282" s="535"/>
      <c r="L282" s="536"/>
      <c r="M282" s="534"/>
      <c r="N282" s="535"/>
      <c r="O282" s="536"/>
      <c r="P282" s="534"/>
      <c r="Q282" s="535"/>
      <c r="R282" s="536"/>
      <c r="S282" s="534"/>
      <c r="T282" s="535"/>
      <c r="U282" s="536"/>
      <c r="V282" s="534"/>
      <c r="W282" s="535"/>
      <c r="X282" s="536"/>
      <c r="Y282" s="534"/>
      <c r="Z282" s="535"/>
      <c r="AA282" s="536"/>
      <c r="AB282" s="518"/>
    </row>
    <row r="283" spans="1:28" ht="15.75" customHeight="1" thickBot="1">
      <c r="A283" s="540"/>
      <c r="B283" s="541"/>
      <c r="C283" s="541"/>
      <c r="D283" s="542"/>
      <c r="E283" s="543">
        <f>SUM(E281)</f>
        <v>1</v>
      </c>
      <c r="F283" s="544"/>
      <c r="G283" s="545">
        <f>SUM(G281)</f>
        <v>0</v>
      </c>
      <c r="H283" s="543"/>
      <c r="I283" s="544"/>
      <c r="J283" s="545">
        <f>SUM((J281+M281+P281)/3)</f>
        <v>0</v>
      </c>
      <c r="K283" s="543"/>
      <c r="L283" s="543"/>
      <c r="M283" s="543"/>
      <c r="N283" s="543"/>
      <c r="O283" s="543"/>
      <c r="P283" s="543"/>
      <c r="Q283" s="543"/>
      <c r="R283" s="544"/>
      <c r="S283" s="545">
        <f>SUM(((S281*3)+V281+Y281)/5)</f>
        <v>0</v>
      </c>
      <c r="T283" s="543"/>
      <c r="U283" s="543"/>
      <c r="V283" s="543"/>
      <c r="W283" s="543"/>
      <c r="X283" s="543"/>
      <c r="Y283" s="543"/>
      <c r="Z283" s="543"/>
      <c r="AA283" s="574"/>
      <c r="AB283" s="519"/>
    </row>
    <row r="284" spans="1:28" ht="15.75" customHeight="1" thickBot="1">
      <c r="E284" s="145"/>
      <c r="F284" s="145"/>
      <c r="G284" s="145"/>
      <c r="H284" s="145"/>
      <c r="I284" s="145"/>
      <c r="J284" s="145"/>
      <c r="K284" s="145"/>
      <c r="L284" s="145"/>
      <c r="M284" s="145"/>
      <c r="N284" s="145"/>
      <c r="O284" s="145"/>
      <c r="P284" s="145"/>
      <c r="Q284" s="145"/>
      <c r="R284" s="145"/>
      <c r="S284" s="145"/>
      <c r="T284" s="145"/>
      <c r="U284" s="145"/>
      <c r="V284" s="145"/>
      <c r="W284" s="145"/>
      <c r="X284" s="145"/>
      <c r="Y284" s="145"/>
      <c r="Z284" s="145"/>
      <c r="AA284" s="145"/>
      <c r="AB284" s="145"/>
    </row>
    <row r="285" spans="1:28" ht="15.75" customHeight="1">
      <c r="A285" s="547" t="str">
        <f>T(A279)</f>
        <v>Natural Disaster</v>
      </c>
      <c r="B285" s="548"/>
      <c r="C285" s="548"/>
      <c r="D285" s="549"/>
      <c r="E285" s="508" t="s">
        <v>45</v>
      </c>
      <c r="F285" s="509"/>
      <c r="G285" s="508" t="s">
        <v>3</v>
      </c>
      <c r="H285" s="512"/>
      <c r="I285" s="509"/>
      <c r="J285" s="514" t="s">
        <v>15</v>
      </c>
      <c r="K285" s="515"/>
      <c r="L285" s="515"/>
      <c r="M285" s="515"/>
      <c r="N285" s="515"/>
      <c r="O285" s="515"/>
      <c r="P285" s="515"/>
      <c r="Q285" s="515"/>
      <c r="R285" s="516"/>
      <c r="S285" s="514" t="s">
        <v>7</v>
      </c>
      <c r="T285" s="515"/>
      <c r="U285" s="515"/>
      <c r="V285" s="515"/>
      <c r="W285" s="515"/>
      <c r="X285" s="515"/>
      <c r="Y285" s="515"/>
      <c r="Z285" s="515"/>
      <c r="AA285" s="573"/>
      <c r="AB285" s="517">
        <f>SUM(((((J289+S289)/2)*G289)*E289))</f>
        <v>0</v>
      </c>
    </row>
    <row r="286" spans="1:28" ht="15.75" customHeight="1">
      <c r="A286" s="550"/>
      <c r="B286" s="551"/>
      <c r="C286" s="551"/>
      <c r="D286" s="552"/>
      <c r="E286" s="510"/>
      <c r="F286" s="511"/>
      <c r="G286" s="510"/>
      <c r="H286" s="513"/>
      <c r="I286" s="511"/>
      <c r="J286" s="520" t="s">
        <v>16</v>
      </c>
      <c r="K286" s="521"/>
      <c r="L286" s="522"/>
      <c r="M286" s="520" t="s">
        <v>17</v>
      </c>
      <c r="N286" s="521"/>
      <c r="O286" s="522"/>
      <c r="P286" s="520" t="s">
        <v>18</v>
      </c>
      <c r="Q286" s="521"/>
      <c r="R286" s="522"/>
      <c r="S286" s="520" t="s">
        <v>8</v>
      </c>
      <c r="T286" s="521"/>
      <c r="U286" s="522"/>
      <c r="V286" s="520" t="s">
        <v>13</v>
      </c>
      <c r="W286" s="521"/>
      <c r="X286" s="522"/>
      <c r="Y286" s="520" t="s">
        <v>149</v>
      </c>
      <c r="Z286" s="521"/>
      <c r="AA286" s="572"/>
      <c r="AB286" s="518"/>
    </row>
    <row r="287" spans="1:28" ht="15.75" customHeight="1">
      <c r="A287" s="523" t="str">
        <f>T(A238)</f>
        <v>Cyber Systems</v>
      </c>
      <c r="B287" s="524"/>
      <c r="C287" s="141" t="str">
        <f>T(C238)</f>
        <v>BUS</v>
      </c>
      <c r="D287" s="144">
        <f>SUM(D238)</f>
        <v>6</v>
      </c>
      <c r="E287" s="525">
        <v>1</v>
      </c>
      <c r="F287" s="526"/>
      <c r="G287" s="525">
        <f>SUM(G238)</f>
        <v>0</v>
      </c>
      <c r="H287" s="529"/>
      <c r="I287" s="526"/>
      <c r="J287" s="531">
        <v>0</v>
      </c>
      <c r="K287" s="532"/>
      <c r="L287" s="533"/>
      <c r="M287" s="531">
        <v>0</v>
      </c>
      <c r="N287" s="532"/>
      <c r="O287" s="533"/>
      <c r="P287" s="531">
        <v>0</v>
      </c>
      <c r="Q287" s="532"/>
      <c r="R287" s="533"/>
      <c r="S287" s="531">
        <v>0</v>
      </c>
      <c r="T287" s="532"/>
      <c r="U287" s="533"/>
      <c r="V287" s="531">
        <v>0</v>
      </c>
      <c r="W287" s="532"/>
      <c r="X287" s="533"/>
      <c r="Y287" s="531">
        <v>0</v>
      </c>
      <c r="Z287" s="532"/>
      <c r="AA287" s="533"/>
      <c r="AB287" s="518"/>
    </row>
    <row r="288" spans="1:28" ht="15.75" customHeight="1">
      <c r="A288" s="537" t="str">
        <f>T(A239)</f>
        <v/>
      </c>
      <c r="B288" s="538"/>
      <c r="C288" s="538"/>
      <c r="D288" s="539"/>
      <c r="E288" s="527"/>
      <c r="F288" s="528"/>
      <c r="G288" s="527"/>
      <c r="H288" s="530"/>
      <c r="I288" s="528"/>
      <c r="J288" s="534"/>
      <c r="K288" s="535"/>
      <c r="L288" s="536"/>
      <c r="M288" s="534"/>
      <c r="N288" s="535"/>
      <c r="O288" s="536"/>
      <c r="P288" s="534"/>
      <c r="Q288" s="535"/>
      <c r="R288" s="536"/>
      <c r="S288" s="534"/>
      <c r="T288" s="535"/>
      <c r="U288" s="536"/>
      <c r="V288" s="534"/>
      <c r="W288" s="535"/>
      <c r="X288" s="536"/>
      <c r="Y288" s="534"/>
      <c r="Z288" s="535"/>
      <c r="AA288" s="536"/>
      <c r="AB288" s="518"/>
    </row>
    <row r="289" spans="1:28" ht="15.75" customHeight="1" thickBot="1">
      <c r="A289" s="540"/>
      <c r="B289" s="541"/>
      <c r="C289" s="541"/>
      <c r="D289" s="542"/>
      <c r="E289" s="543">
        <f>SUM(E287)</f>
        <v>1</v>
      </c>
      <c r="F289" s="544"/>
      <c r="G289" s="545">
        <f>SUM(G287)</f>
        <v>0</v>
      </c>
      <c r="H289" s="543"/>
      <c r="I289" s="544"/>
      <c r="J289" s="545">
        <f>SUM((J287+M287+P287)/3)</f>
        <v>0</v>
      </c>
      <c r="K289" s="543"/>
      <c r="L289" s="543"/>
      <c r="M289" s="543"/>
      <c r="N289" s="543"/>
      <c r="O289" s="543"/>
      <c r="P289" s="543"/>
      <c r="Q289" s="543"/>
      <c r="R289" s="544"/>
      <c r="S289" s="545">
        <f>SUM(((S287*3)+V287+Y287)/5)</f>
        <v>0</v>
      </c>
      <c r="T289" s="543"/>
      <c r="U289" s="543"/>
      <c r="V289" s="543"/>
      <c r="W289" s="543"/>
      <c r="X289" s="543"/>
      <c r="Y289" s="543"/>
      <c r="Z289" s="543"/>
      <c r="AA289" s="574"/>
      <c r="AB289" s="519"/>
    </row>
    <row r="290" spans="1:28" ht="15.75" customHeight="1" thickBot="1">
      <c r="E290" s="145"/>
      <c r="F290" s="145"/>
      <c r="G290" s="145"/>
      <c r="H290" s="145"/>
      <c r="I290" s="145"/>
      <c r="J290" s="145"/>
      <c r="K290" s="145"/>
      <c r="L290" s="145"/>
      <c r="M290" s="145"/>
      <c r="N290" s="145"/>
      <c r="O290" s="145"/>
      <c r="P290" s="145"/>
      <c r="Q290" s="145"/>
      <c r="R290" s="145"/>
      <c r="S290" s="145"/>
      <c r="T290" s="145"/>
      <c r="U290" s="145"/>
      <c r="V290" s="145"/>
      <c r="W290" s="145"/>
      <c r="X290" s="145"/>
      <c r="Y290" s="145"/>
      <c r="Z290" s="145"/>
      <c r="AA290" s="145"/>
      <c r="AB290" s="145"/>
    </row>
    <row r="291" spans="1:28" ht="15.75" customHeight="1">
      <c r="A291" s="547" t="str">
        <f>T(A285)</f>
        <v>Natural Disaster</v>
      </c>
      <c r="B291" s="548"/>
      <c r="C291" s="548"/>
      <c r="D291" s="549"/>
      <c r="E291" s="508" t="s">
        <v>45</v>
      </c>
      <c r="F291" s="509"/>
      <c r="G291" s="508" t="s">
        <v>3</v>
      </c>
      <c r="H291" s="512"/>
      <c r="I291" s="509"/>
      <c r="J291" s="514" t="s">
        <v>15</v>
      </c>
      <c r="K291" s="515"/>
      <c r="L291" s="515"/>
      <c r="M291" s="515"/>
      <c r="N291" s="515"/>
      <c r="O291" s="515"/>
      <c r="P291" s="515"/>
      <c r="Q291" s="515"/>
      <c r="R291" s="516"/>
      <c r="S291" s="514" t="s">
        <v>7</v>
      </c>
      <c r="T291" s="515"/>
      <c r="U291" s="515"/>
      <c r="V291" s="515"/>
      <c r="W291" s="515"/>
      <c r="X291" s="515"/>
      <c r="Y291" s="515"/>
      <c r="Z291" s="515"/>
      <c r="AA291" s="573"/>
      <c r="AB291" s="517">
        <f>SUM(((((J295+S295)/2)*G295)*E295))</f>
        <v>0</v>
      </c>
    </row>
    <row r="292" spans="1:28" ht="15.75" customHeight="1">
      <c r="A292" s="550"/>
      <c r="B292" s="551"/>
      <c r="C292" s="551"/>
      <c r="D292" s="552"/>
      <c r="E292" s="510"/>
      <c r="F292" s="511"/>
      <c r="G292" s="510"/>
      <c r="H292" s="513"/>
      <c r="I292" s="511"/>
      <c r="J292" s="520" t="s">
        <v>16</v>
      </c>
      <c r="K292" s="521"/>
      <c r="L292" s="522"/>
      <c r="M292" s="520" t="s">
        <v>17</v>
      </c>
      <c r="N292" s="521"/>
      <c r="O292" s="522"/>
      <c r="P292" s="520" t="s">
        <v>18</v>
      </c>
      <c r="Q292" s="521"/>
      <c r="R292" s="522"/>
      <c r="S292" s="520" t="s">
        <v>8</v>
      </c>
      <c r="T292" s="521"/>
      <c r="U292" s="522"/>
      <c r="V292" s="520" t="s">
        <v>13</v>
      </c>
      <c r="W292" s="521"/>
      <c r="X292" s="522"/>
      <c r="Y292" s="520" t="s">
        <v>149</v>
      </c>
      <c r="Z292" s="521"/>
      <c r="AA292" s="572"/>
      <c r="AB292" s="518"/>
    </row>
    <row r="293" spans="1:28" ht="15.75" customHeight="1">
      <c r="A293" s="523" t="str">
        <f>T(A244)</f>
        <v>Fueling Facilities/Depots</v>
      </c>
      <c r="B293" s="524"/>
      <c r="C293" s="141" t="str">
        <f>T(C244)</f>
        <v>BUS</v>
      </c>
      <c r="D293" s="144">
        <f>SUM(D244)</f>
        <v>7</v>
      </c>
      <c r="E293" s="525">
        <v>1</v>
      </c>
      <c r="F293" s="526"/>
      <c r="G293" s="525">
        <f>SUM(G244)</f>
        <v>0</v>
      </c>
      <c r="H293" s="529"/>
      <c r="I293" s="526"/>
      <c r="J293" s="531">
        <v>0</v>
      </c>
      <c r="K293" s="532"/>
      <c r="L293" s="533"/>
      <c r="M293" s="531">
        <v>0</v>
      </c>
      <c r="N293" s="532"/>
      <c r="O293" s="533"/>
      <c r="P293" s="531">
        <v>0</v>
      </c>
      <c r="Q293" s="532"/>
      <c r="R293" s="533"/>
      <c r="S293" s="531">
        <v>0</v>
      </c>
      <c r="T293" s="532"/>
      <c r="U293" s="533"/>
      <c r="V293" s="531">
        <v>0</v>
      </c>
      <c r="W293" s="532"/>
      <c r="X293" s="533"/>
      <c r="Y293" s="531">
        <v>0</v>
      </c>
      <c r="Z293" s="532"/>
      <c r="AA293" s="533"/>
      <c r="AB293" s="518"/>
    </row>
    <row r="294" spans="1:28" ht="15.75" customHeight="1">
      <c r="A294" s="537" t="str">
        <f>T(A245)</f>
        <v/>
      </c>
      <c r="B294" s="538"/>
      <c r="C294" s="538"/>
      <c r="D294" s="539"/>
      <c r="E294" s="527"/>
      <c r="F294" s="528"/>
      <c r="G294" s="527"/>
      <c r="H294" s="530"/>
      <c r="I294" s="528"/>
      <c r="J294" s="534"/>
      <c r="K294" s="535"/>
      <c r="L294" s="536"/>
      <c r="M294" s="534"/>
      <c r="N294" s="535"/>
      <c r="O294" s="536"/>
      <c r="P294" s="534"/>
      <c r="Q294" s="535"/>
      <c r="R294" s="536"/>
      <c r="S294" s="534"/>
      <c r="T294" s="535"/>
      <c r="U294" s="536"/>
      <c r="V294" s="534"/>
      <c r="W294" s="535"/>
      <c r="X294" s="536"/>
      <c r="Y294" s="534"/>
      <c r="Z294" s="535"/>
      <c r="AA294" s="536"/>
      <c r="AB294" s="518"/>
    </row>
    <row r="295" spans="1:28" ht="15.75" customHeight="1" thickBot="1">
      <c r="A295" s="540"/>
      <c r="B295" s="541"/>
      <c r="C295" s="541"/>
      <c r="D295" s="542"/>
      <c r="E295" s="543">
        <f>SUM(E293)</f>
        <v>1</v>
      </c>
      <c r="F295" s="544"/>
      <c r="G295" s="545">
        <f>SUM(G293)</f>
        <v>0</v>
      </c>
      <c r="H295" s="543"/>
      <c r="I295" s="544"/>
      <c r="J295" s="545">
        <f>SUM((J293+M293+P293)/3)</f>
        <v>0</v>
      </c>
      <c r="K295" s="543"/>
      <c r="L295" s="543"/>
      <c r="M295" s="543"/>
      <c r="N295" s="543"/>
      <c r="O295" s="543"/>
      <c r="P295" s="543"/>
      <c r="Q295" s="543"/>
      <c r="R295" s="544"/>
      <c r="S295" s="545">
        <f>SUM(((S293*3)+V293+Y293)/5)</f>
        <v>0</v>
      </c>
      <c r="T295" s="543"/>
      <c r="U295" s="543"/>
      <c r="V295" s="543"/>
      <c r="W295" s="543"/>
      <c r="X295" s="543"/>
      <c r="Y295" s="543"/>
      <c r="Z295" s="543"/>
      <c r="AA295" s="574"/>
      <c r="AB295" s="519"/>
    </row>
    <row r="296" spans="1:28" ht="15.75" customHeight="1" thickBot="1">
      <c r="E296" s="145"/>
      <c r="F296" s="145"/>
      <c r="G296" s="145"/>
      <c r="H296" s="145"/>
      <c r="I296" s="145"/>
      <c r="J296" s="145"/>
      <c r="K296" s="145"/>
      <c r="L296" s="145"/>
      <c r="M296" s="145"/>
      <c r="N296" s="145"/>
      <c r="O296" s="145"/>
      <c r="P296" s="145"/>
      <c r="Q296" s="145"/>
      <c r="R296" s="145"/>
      <c r="S296" s="145"/>
      <c r="T296" s="145"/>
      <c r="U296" s="145"/>
      <c r="V296" s="145"/>
      <c r="W296" s="145"/>
      <c r="X296" s="145"/>
      <c r="Y296" s="145"/>
      <c r="Z296" s="145"/>
      <c r="AA296" s="145"/>
      <c r="AB296" s="145"/>
    </row>
    <row r="297" spans="1:28" ht="15.75" customHeight="1">
      <c r="A297" s="547" t="str">
        <f>T(A291)</f>
        <v>Natural Disaster</v>
      </c>
      <c r="B297" s="548"/>
      <c r="C297" s="548"/>
      <c r="D297" s="549"/>
      <c r="E297" s="508" t="s">
        <v>45</v>
      </c>
      <c r="F297" s="509"/>
      <c r="G297" s="508" t="s">
        <v>3</v>
      </c>
      <c r="H297" s="512"/>
      <c r="I297" s="509"/>
      <c r="J297" s="514" t="s">
        <v>15</v>
      </c>
      <c r="K297" s="515"/>
      <c r="L297" s="515"/>
      <c r="M297" s="515"/>
      <c r="N297" s="515"/>
      <c r="O297" s="515"/>
      <c r="P297" s="515"/>
      <c r="Q297" s="515"/>
      <c r="R297" s="516"/>
      <c r="S297" s="514" t="s">
        <v>7</v>
      </c>
      <c r="T297" s="515"/>
      <c r="U297" s="515"/>
      <c r="V297" s="515"/>
      <c r="W297" s="515"/>
      <c r="X297" s="515"/>
      <c r="Y297" s="515"/>
      <c r="Z297" s="515"/>
      <c r="AA297" s="573"/>
      <c r="AB297" s="517">
        <f>SUM(((((J301+S301)/2)*G301)*E301))</f>
        <v>0</v>
      </c>
    </row>
    <row r="298" spans="1:28" ht="15.75" customHeight="1">
      <c r="A298" s="550"/>
      <c r="B298" s="551"/>
      <c r="C298" s="551"/>
      <c r="D298" s="552"/>
      <c r="E298" s="510"/>
      <c r="F298" s="511"/>
      <c r="G298" s="510"/>
      <c r="H298" s="513"/>
      <c r="I298" s="511"/>
      <c r="J298" s="520" t="s">
        <v>16</v>
      </c>
      <c r="K298" s="521"/>
      <c r="L298" s="522"/>
      <c r="M298" s="520" t="s">
        <v>17</v>
      </c>
      <c r="N298" s="521"/>
      <c r="O298" s="522"/>
      <c r="P298" s="520" t="s">
        <v>18</v>
      </c>
      <c r="Q298" s="521"/>
      <c r="R298" s="522"/>
      <c r="S298" s="520" t="s">
        <v>8</v>
      </c>
      <c r="T298" s="521"/>
      <c r="U298" s="522"/>
      <c r="V298" s="520" t="s">
        <v>13</v>
      </c>
      <c r="W298" s="521"/>
      <c r="X298" s="522"/>
      <c r="Y298" s="520" t="s">
        <v>149</v>
      </c>
      <c r="Z298" s="521"/>
      <c r="AA298" s="572"/>
      <c r="AB298" s="518"/>
    </row>
    <row r="299" spans="1:28" ht="15.75" customHeight="1">
      <c r="A299" s="523" t="str">
        <f>T(A250)</f>
        <v>Maintenance Barns/Facilities</v>
      </c>
      <c r="B299" s="524"/>
      <c r="C299" s="141" t="str">
        <f>T(C250)</f>
        <v>BUS</v>
      </c>
      <c r="D299" s="144">
        <f>SUM(D250)</f>
        <v>8</v>
      </c>
      <c r="E299" s="525">
        <v>1</v>
      </c>
      <c r="F299" s="526"/>
      <c r="G299" s="525">
        <f>SUM(G250)</f>
        <v>0</v>
      </c>
      <c r="H299" s="529"/>
      <c r="I299" s="526"/>
      <c r="J299" s="531">
        <v>0</v>
      </c>
      <c r="K299" s="532"/>
      <c r="L299" s="533"/>
      <c r="M299" s="531">
        <v>0</v>
      </c>
      <c r="N299" s="532"/>
      <c r="O299" s="533"/>
      <c r="P299" s="531">
        <v>0</v>
      </c>
      <c r="Q299" s="532"/>
      <c r="R299" s="533"/>
      <c r="S299" s="531">
        <v>0</v>
      </c>
      <c r="T299" s="532"/>
      <c r="U299" s="533"/>
      <c r="V299" s="531">
        <v>0</v>
      </c>
      <c r="W299" s="532"/>
      <c r="X299" s="533"/>
      <c r="Y299" s="531">
        <v>0</v>
      </c>
      <c r="Z299" s="532"/>
      <c r="AA299" s="533"/>
      <c r="AB299" s="518"/>
    </row>
    <row r="300" spans="1:28" ht="15.75" customHeight="1">
      <c r="A300" s="537" t="str">
        <f>T(A251)</f>
        <v/>
      </c>
      <c r="B300" s="538"/>
      <c r="C300" s="538"/>
      <c r="D300" s="539"/>
      <c r="E300" s="527"/>
      <c r="F300" s="528"/>
      <c r="G300" s="527"/>
      <c r="H300" s="530"/>
      <c r="I300" s="528"/>
      <c r="J300" s="534"/>
      <c r="K300" s="535"/>
      <c r="L300" s="536"/>
      <c r="M300" s="534"/>
      <c r="N300" s="535"/>
      <c r="O300" s="536"/>
      <c r="P300" s="534"/>
      <c r="Q300" s="535"/>
      <c r="R300" s="536"/>
      <c r="S300" s="534"/>
      <c r="T300" s="535"/>
      <c r="U300" s="536"/>
      <c r="V300" s="534"/>
      <c r="W300" s="535"/>
      <c r="X300" s="536"/>
      <c r="Y300" s="534"/>
      <c r="Z300" s="535"/>
      <c r="AA300" s="536"/>
      <c r="AB300" s="518"/>
    </row>
    <row r="301" spans="1:28" ht="15.75" customHeight="1" thickBot="1">
      <c r="A301" s="540"/>
      <c r="B301" s="541"/>
      <c r="C301" s="541"/>
      <c r="D301" s="542"/>
      <c r="E301" s="543">
        <f>SUM(E299)</f>
        <v>1</v>
      </c>
      <c r="F301" s="544"/>
      <c r="G301" s="545">
        <f>SUM(G299)</f>
        <v>0</v>
      </c>
      <c r="H301" s="543"/>
      <c r="I301" s="544"/>
      <c r="J301" s="545">
        <f>SUM((J299+M299+P299)/3)</f>
        <v>0</v>
      </c>
      <c r="K301" s="543"/>
      <c r="L301" s="543"/>
      <c r="M301" s="543"/>
      <c r="N301" s="543"/>
      <c r="O301" s="543"/>
      <c r="P301" s="543"/>
      <c r="Q301" s="543"/>
      <c r="R301" s="544"/>
      <c r="S301" s="545">
        <f>SUM(((S299*3)+V299+Y299)/5)</f>
        <v>0</v>
      </c>
      <c r="T301" s="543"/>
      <c r="U301" s="543"/>
      <c r="V301" s="543"/>
      <c r="W301" s="543"/>
      <c r="X301" s="543"/>
      <c r="Y301" s="543"/>
      <c r="Z301" s="543"/>
      <c r="AA301" s="574"/>
      <c r="AB301" s="519"/>
    </row>
    <row r="302" spans="1:28" ht="15.75" customHeight="1"/>
    <row r="303" spans="1:28" ht="31.8" thickBot="1">
      <c r="A303" s="546" t="str">
        <f>T(Definitions!D25)</f>
        <v xml:space="preserve">Industrial Disaster </v>
      </c>
      <c r="B303" s="546"/>
      <c r="C303" s="546"/>
      <c r="D303" s="546"/>
      <c r="E303" s="546"/>
      <c r="F303" s="546"/>
      <c r="G303" s="546"/>
      <c r="H303" s="546"/>
      <c r="I303" s="546"/>
      <c r="J303" s="546"/>
      <c r="K303" s="546"/>
      <c r="L303" s="546"/>
      <c r="M303" s="546"/>
      <c r="N303" s="546"/>
      <c r="O303" s="546"/>
      <c r="P303" s="546"/>
      <c r="Q303" s="546"/>
      <c r="R303" s="546"/>
      <c r="S303" s="546"/>
      <c r="T303" s="546"/>
      <c r="U303" s="546"/>
      <c r="V303" s="546"/>
      <c r="W303" s="546"/>
      <c r="X303" s="546"/>
      <c r="Y303" s="546"/>
      <c r="Z303" s="546"/>
      <c r="AA303" s="546"/>
      <c r="AB303" s="546"/>
    </row>
    <row r="304" spans="1:28" s="140" customFormat="1" ht="15.75" customHeight="1">
      <c r="A304" s="547" t="str">
        <f>T(A303)</f>
        <v xml:space="preserve">Industrial Disaster </v>
      </c>
      <c r="B304" s="548"/>
      <c r="C304" s="548"/>
      <c r="D304" s="549"/>
      <c r="E304" s="553" t="s">
        <v>45</v>
      </c>
      <c r="F304" s="554"/>
      <c r="G304" s="508" t="s">
        <v>3</v>
      </c>
      <c r="H304" s="512"/>
      <c r="I304" s="509"/>
      <c r="J304" s="514" t="s">
        <v>15</v>
      </c>
      <c r="K304" s="515"/>
      <c r="L304" s="515"/>
      <c r="M304" s="515"/>
      <c r="N304" s="515"/>
      <c r="O304" s="515"/>
      <c r="P304" s="515"/>
      <c r="Q304" s="515"/>
      <c r="R304" s="516"/>
      <c r="S304" s="514" t="s">
        <v>7</v>
      </c>
      <c r="T304" s="515"/>
      <c r="U304" s="515"/>
      <c r="V304" s="515"/>
      <c r="W304" s="515"/>
      <c r="X304" s="515"/>
      <c r="Y304" s="515"/>
      <c r="Z304" s="515"/>
      <c r="AA304" s="573"/>
      <c r="AB304" s="517">
        <f>SUM(((((J308+S308)/2)*G308)*E308))</f>
        <v>0</v>
      </c>
    </row>
    <row r="305" spans="1:28" s="140" customFormat="1" ht="15.75" customHeight="1">
      <c r="A305" s="550"/>
      <c r="B305" s="551"/>
      <c r="C305" s="551"/>
      <c r="D305" s="552"/>
      <c r="E305" s="555"/>
      <c r="F305" s="556"/>
      <c r="G305" s="510"/>
      <c r="H305" s="513"/>
      <c r="I305" s="511"/>
      <c r="J305" s="520" t="s">
        <v>16</v>
      </c>
      <c r="K305" s="521"/>
      <c r="L305" s="522"/>
      <c r="M305" s="520" t="s">
        <v>17</v>
      </c>
      <c r="N305" s="521"/>
      <c r="O305" s="522"/>
      <c r="P305" s="520" t="s">
        <v>18</v>
      </c>
      <c r="Q305" s="521"/>
      <c r="R305" s="522"/>
      <c r="S305" s="520" t="s">
        <v>8</v>
      </c>
      <c r="T305" s="521"/>
      <c r="U305" s="522"/>
      <c r="V305" s="520" t="s">
        <v>13</v>
      </c>
      <c r="W305" s="521"/>
      <c r="X305" s="522"/>
      <c r="Y305" s="520" t="s">
        <v>149</v>
      </c>
      <c r="Z305" s="521"/>
      <c r="AA305" s="572"/>
      <c r="AB305" s="518"/>
    </row>
    <row r="306" spans="1:28" s="140" customFormat="1" ht="15.75" customHeight="1">
      <c r="A306" s="523" t="str">
        <f>T(A12)</f>
        <v>Headquarters Building</v>
      </c>
      <c r="B306" s="524"/>
      <c r="C306" s="141" t="str">
        <f>T(C12)</f>
        <v>BUS</v>
      </c>
      <c r="D306" s="144">
        <f>SUM(D12)</f>
        <v>1</v>
      </c>
      <c r="E306" s="525">
        <v>1</v>
      </c>
      <c r="F306" s="526"/>
      <c r="G306" s="525">
        <f>SUM(G12)</f>
        <v>0</v>
      </c>
      <c r="H306" s="529"/>
      <c r="I306" s="526"/>
      <c r="J306" s="531">
        <v>0</v>
      </c>
      <c r="K306" s="532"/>
      <c r="L306" s="533"/>
      <c r="M306" s="531">
        <v>0</v>
      </c>
      <c r="N306" s="532"/>
      <c r="O306" s="533"/>
      <c r="P306" s="531">
        <v>0</v>
      </c>
      <c r="Q306" s="532"/>
      <c r="R306" s="533"/>
      <c r="S306" s="531">
        <v>0</v>
      </c>
      <c r="T306" s="532"/>
      <c r="U306" s="533"/>
      <c r="V306" s="531">
        <v>0</v>
      </c>
      <c r="W306" s="532"/>
      <c r="X306" s="533"/>
      <c r="Y306" s="531">
        <v>0</v>
      </c>
      <c r="Z306" s="532"/>
      <c r="AA306" s="533"/>
      <c r="AB306" s="518"/>
    </row>
    <row r="307" spans="1:28" s="140" customFormat="1" ht="15.75" customHeight="1">
      <c r="A307" s="537" t="str">
        <f>T(A13)</f>
        <v/>
      </c>
      <c r="B307" s="538"/>
      <c r="C307" s="538"/>
      <c r="D307" s="539"/>
      <c r="E307" s="527"/>
      <c r="F307" s="528"/>
      <c r="G307" s="527"/>
      <c r="H307" s="530"/>
      <c r="I307" s="528"/>
      <c r="J307" s="534"/>
      <c r="K307" s="535"/>
      <c r="L307" s="536"/>
      <c r="M307" s="534"/>
      <c r="N307" s="535"/>
      <c r="O307" s="536"/>
      <c r="P307" s="534"/>
      <c r="Q307" s="535"/>
      <c r="R307" s="536"/>
      <c r="S307" s="534"/>
      <c r="T307" s="535"/>
      <c r="U307" s="536"/>
      <c r="V307" s="534"/>
      <c r="W307" s="535"/>
      <c r="X307" s="536"/>
      <c r="Y307" s="534"/>
      <c r="Z307" s="535"/>
      <c r="AA307" s="536"/>
      <c r="AB307" s="518"/>
    </row>
    <row r="308" spans="1:28" s="140" customFormat="1" ht="15.75" customHeight="1" thickBot="1">
      <c r="A308" s="540"/>
      <c r="B308" s="541"/>
      <c r="C308" s="541"/>
      <c r="D308" s="542"/>
      <c r="E308" s="543">
        <f>SUM(E306)</f>
        <v>1</v>
      </c>
      <c r="F308" s="544"/>
      <c r="G308" s="545">
        <f>SUM(G306)</f>
        <v>0</v>
      </c>
      <c r="H308" s="543"/>
      <c r="I308" s="544"/>
      <c r="J308" s="545">
        <f>SUM((J306+M306+P306)/3)</f>
        <v>0</v>
      </c>
      <c r="K308" s="543"/>
      <c r="L308" s="543"/>
      <c r="M308" s="543"/>
      <c r="N308" s="543"/>
      <c r="O308" s="543"/>
      <c r="P308" s="543"/>
      <c r="Q308" s="543"/>
      <c r="R308" s="544"/>
      <c r="S308" s="545">
        <f>SUM(((S306*3)+V306+Y306)/5)</f>
        <v>0</v>
      </c>
      <c r="T308" s="543"/>
      <c r="U308" s="543"/>
      <c r="V308" s="543"/>
      <c r="W308" s="543"/>
      <c r="X308" s="543"/>
      <c r="Y308" s="543"/>
      <c r="Z308" s="543"/>
      <c r="AA308" s="574"/>
      <c r="AB308" s="519"/>
    </row>
    <row r="309" spans="1:28" s="140" customFormat="1" ht="15.75" customHeight="1" thickBot="1">
      <c r="A309" s="161"/>
      <c r="B309" s="161"/>
      <c r="C309" s="161"/>
      <c r="D309" s="161"/>
      <c r="E309" s="161"/>
      <c r="F309" s="161"/>
      <c r="G309" s="161"/>
      <c r="H309" s="161"/>
      <c r="I309" s="161"/>
      <c r="J309" s="145"/>
      <c r="K309" s="145"/>
      <c r="L309" s="145"/>
      <c r="M309" s="145"/>
      <c r="N309" s="145"/>
      <c r="O309" s="145"/>
      <c r="P309" s="145"/>
      <c r="Q309" s="145"/>
      <c r="R309" s="145"/>
      <c r="S309" s="145"/>
      <c r="T309" s="145"/>
      <c r="U309" s="145"/>
      <c r="V309" s="145"/>
      <c r="W309" s="145"/>
      <c r="X309" s="145"/>
      <c r="Y309" s="145"/>
      <c r="Z309" s="145"/>
      <c r="AA309" s="145"/>
      <c r="AB309" s="161"/>
    </row>
    <row r="310" spans="1:28" ht="15.75" customHeight="1">
      <c r="A310" s="547" t="str">
        <f>T(A303)</f>
        <v xml:space="preserve">Industrial Disaster </v>
      </c>
      <c r="B310" s="548"/>
      <c r="C310" s="548"/>
      <c r="D310" s="549"/>
      <c r="E310" s="553" t="s">
        <v>45</v>
      </c>
      <c r="F310" s="554"/>
      <c r="G310" s="508" t="s">
        <v>3</v>
      </c>
      <c r="H310" s="512"/>
      <c r="I310" s="509"/>
      <c r="J310" s="514" t="s">
        <v>15</v>
      </c>
      <c r="K310" s="515"/>
      <c r="L310" s="515"/>
      <c r="M310" s="515"/>
      <c r="N310" s="515"/>
      <c r="O310" s="515"/>
      <c r="P310" s="515"/>
      <c r="Q310" s="515"/>
      <c r="R310" s="516"/>
      <c r="S310" s="514" t="s">
        <v>7</v>
      </c>
      <c r="T310" s="515"/>
      <c r="U310" s="515"/>
      <c r="V310" s="515"/>
      <c r="W310" s="515"/>
      <c r="X310" s="515"/>
      <c r="Y310" s="515"/>
      <c r="Z310" s="515"/>
      <c r="AA310" s="573"/>
      <c r="AB310" s="517">
        <f>SUM(((((J314+S314)/2)*G314)*E314))</f>
        <v>0</v>
      </c>
    </row>
    <row r="311" spans="1:28" ht="15.75" customHeight="1">
      <c r="A311" s="550"/>
      <c r="B311" s="551"/>
      <c r="C311" s="551"/>
      <c r="D311" s="552"/>
      <c r="E311" s="555"/>
      <c r="F311" s="556"/>
      <c r="G311" s="510"/>
      <c r="H311" s="513"/>
      <c r="I311" s="511"/>
      <c r="J311" s="520" t="s">
        <v>16</v>
      </c>
      <c r="K311" s="521"/>
      <c r="L311" s="522"/>
      <c r="M311" s="520" t="s">
        <v>17</v>
      </c>
      <c r="N311" s="521"/>
      <c r="O311" s="522"/>
      <c r="P311" s="520" t="s">
        <v>18</v>
      </c>
      <c r="Q311" s="521"/>
      <c r="R311" s="522"/>
      <c r="S311" s="520" t="s">
        <v>8</v>
      </c>
      <c r="T311" s="521"/>
      <c r="U311" s="522"/>
      <c r="V311" s="520" t="s">
        <v>13</v>
      </c>
      <c r="W311" s="521"/>
      <c r="X311" s="522"/>
      <c r="Y311" s="520" t="s">
        <v>149</v>
      </c>
      <c r="Z311" s="521"/>
      <c r="AA311" s="572"/>
      <c r="AB311" s="518"/>
    </row>
    <row r="312" spans="1:28" ht="15.75" customHeight="1">
      <c r="A312" s="523" t="str">
        <f>T(A18)</f>
        <v>System Owned Bus Station</v>
      </c>
      <c r="B312" s="524"/>
      <c r="C312" s="141" t="str">
        <f>T(C18)</f>
        <v>BUS</v>
      </c>
      <c r="D312" s="144">
        <f>SUM(D18)</f>
        <v>2</v>
      </c>
      <c r="E312" s="525">
        <v>1</v>
      </c>
      <c r="F312" s="526"/>
      <c r="G312" s="525">
        <f>SUM(G18)</f>
        <v>0</v>
      </c>
      <c r="H312" s="529"/>
      <c r="I312" s="526"/>
      <c r="J312" s="531">
        <v>0</v>
      </c>
      <c r="K312" s="532"/>
      <c r="L312" s="533"/>
      <c r="M312" s="531">
        <v>0</v>
      </c>
      <c r="N312" s="532"/>
      <c r="O312" s="533"/>
      <c r="P312" s="531">
        <v>0</v>
      </c>
      <c r="Q312" s="532"/>
      <c r="R312" s="533"/>
      <c r="S312" s="531">
        <v>0</v>
      </c>
      <c r="T312" s="532"/>
      <c r="U312" s="533"/>
      <c r="V312" s="531">
        <v>0</v>
      </c>
      <c r="W312" s="532"/>
      <c r="X312" s="533"/>
      <c r="Y312" s="531">
        <v>0</v>
      </c>
      <c r="Z312" s="532"/>
      <c r="AA312" s="533"/>
      <c r="AB312" s="518"/>
    </row>
    <row r="313" spans="1:28" ht="15.75" customHeight="1">
      <c r="A313" s="537" t="str">
        <f>T(A19)</f>
        <v/>
      </c>
      <c r="B313" s="538"/>
      <c r="C313" s="538"/>
      <c r="D313" s="539"/>
      <c r="E313" s="527"/>
      <c r="F313" s="528"/>
      <c r="G313" s="527"/>
      <c r="H313" s="530"/>
      <c r="I313" s="528"/>
      <c r="J313" s="534"/>
      <c r="K313" s="535"/>
      <c r="L313" s="536"/>
      <c r="M313" s="534"/>
      <c r="N313" s="535"/>
      <c r="O313" s="536"/>
      <c r="P313" s="534"/>
      <c r="Q313" s="535"/>
      <c r="R313" s="536"/>
      <c r="S313" s="534"/>
      <c r="T313" s="535"/>
      <c r="U313" s="536"/>
      <c r="V313" s="534"/>
      <c r="W313" s="535"/>
      <c r="X313" s="536"/>
      <c r="Y313" s="534"/>
      <c r="Z313" s="535"/>
      <c r="AA313" s="536"/>
      <c r="AB313" s="518"/>
    </row>
    <row r="314" spans="1:28" ht="15.75" customHeight="1" thickBot="1">
      <c r="A314" s="540"/>
      <c r="B314" s="541"/>
      <c r="C314" s="541"/>
      <c r="D314" s="542"/>
      <c r="E314" s="543">
        <f>SUM(E312)</f>
        <v>1</v>
      </c>
      <c r="F314" s="544"/>
      <c r="G314" s="545">
        <f>SUM(G312)</f>
        <v>0</v>
      </c>
      <c r="H314" s="543"/>
      <c r="I314" s="544"/>
      <c r="J314" s="545">
        <f>SUM((J312+M312+P312)/3)</f>
        <v>0</v>
      </c>
      <c r="K314" s="543"/>
      <c r="L314" s="543"/>
      <c r="M314" s="543"/>
      <c r="N314" s="543"/>
      <c r="O314" s="543"/>
      <c r="P314" s="543"/>
      <c r="Q314" s="543"/>
      <c r="R314" s="544"/>
      <c r="S314" s="545">
        <f>SUM(((S312*3)+V312+Y312)/5)</f>
        <v>0</v>
      </c>
      <c r="T314" s="543"/>
      <c r="U314" s="543"/>
      <c r="V314" s="543"/>
      <c r="W314" s="543"/>
      <c r="X314" s="543"/>
      <c r="Y314" s="543"/>
      <c r="Z314" s="543"/>
      <c r="AA314" s="574"/>
      <c r="AB314" s="519"/>
    </row>
    <row r="315" spans="1:28" ht="15.75" customHeight="1" thickBot="1">
      <c r="E315" s="145"/>
      <c r="F315" s="145"/>
      <c r="G315" s="145"/>
      <c r="H315" s="145"/>
      <c r="I315" s="145"/>
      <c r="J315" s="145"/>
      <c r="K315" s="145"/>
      <c r="L315" s="145"/>
      <c r="M315" s="145"/>
      <c r="N315" s="145"/>
      <c r="O315" s="145"/>
      <c r="P315" s="145"/>
      <c r="Q315" s="145"/>
      <c r="R315" s="145"/>
      <c r="S315" s="145"/>
      <c r="T315" s="145"/>
      <c r="U315" s="145"/>
      <c r="V315" s="145"/>
      <c r="W315" s="145"/>
      <c r="X315" s="145"/>
      <c r="Y315" s="145"/>
      <c r="Z315" s="145"/>
      <c r="AA315" s="145"/>
      <c r="AB315" s="145"/>
    </row>
    <row r="316" spans="1:28" ht="15.75" customHeight="1">
      <c r="A316" s="547" t="str">
        <f>T(A310)</f>
        <v xml:space="preserve">Industrial Disaster </v>
      </c>
      <c r="B316" s="548"/>
      <c r="C316" s="548"/>
      <c r="D316" s="549"/>
      <c r="E316" s="508" t="s">
        <v>45</v>
      </c>
      <c r="F316" s="509"/>
      <c r="G316" s="508" t="s">
        <v>3</v>
      </c>
      <c r="H316" s="512"/>
      <c r="I316" s="509"/>
      <c r="J316" s="514" t="s">
        <v>15</v>
      </c>
      <c r="K316" s="515"/>
      <c r="L316" s="515"/>
      <c r="M316" s="515"/>
      <c r="N316" s="515"/>
      <c r="O316" s="515"/>
      <c r="P316" s="515"/>
      <c r="Q316" s="515"/>
      <c r="R316" s="516"/>
      <c r="S316" s="514" t="s">
        <v>7</v>
      </c>
      <c r="T316" s="515"/>
      <c r="U316" s="515"/>
      <c r="V316" s="515"/>
      <c r="W316" s="515"/>
      <c r="X316" s="515"/>
      <c r="Y316" s="515"/>
      <c r="Z316" s="515"/>
      <c r="AA316" s="573"/>
      <c r="AB316" s="517">
        <f>SUM(((((J320+S320)/2)*G320)*E320))</f>
        <v>0</v>
      </c>
    </row>
    <row r="317" spans="1:28" ht="15.75" customHeight="1">
      <c r="A317" s="550"/>
      <c r="B317" s="551"/>
      <c r="C317" s="551"/>
      <c r="D317" s="552"/>
      <c r="E317" s="510"/>
      <c r="F317" s="511"/>
      <c r="G317" s="510"/>
      <c r="H317" s="513"/>
      <c r="I317" s="511"/>
      <c r="J317" s="520" t="s">
        <v>16</v>
      </c>
      <c r="K317" s="521"/>
      <c r="L317" s="522"/>
      <c r="M317" s="520" t="s">
        <v>17</v>
      </c>
      <c r="N317" s="521"/>
      <c r="O317" s="522"/>
      <c r="P317" s="520" t="s">
        <v>18</v>
      </c>
      <c r="Q317" s="521"/>
      <c r="R317" s="522"/>
      <c r="S317" s="520" t="s">
        <v>8</v>
      </c>
      <c r="T317" s="521"/>
      <c r="U317" s="522"/>
      <c r="V317" s="520" t="s">
        <v>13</v>
      </c>
      <c r="W317" s="521"/>
      <c r="X317" s="522"/>
      <c r="Y317" s="520" t="s">
        <v>149</v>
      </c>
      <c r="Z317" s="521"/>
      <c r="AA317" s="572"/>
      <c r="AB317" s="518"/>
    </row>
    <row r="318" spans="1:28" ht="15.75" customHeight="1">
      <c r="A318" s="523" t="str">
        <f>T(A24)</f>
        <v>Bus - Type 1</v>
      </c>
      <c r="B318" s="524"/>
      <c r="C318" s="141" t="str">
        <f>T(C24)</f>
        <v>BUS</v>
      </c>
      <c r="D318" s="144">
        <f>SUM(D24)</f>
        <v>3</v>
      </c>
      <c r="E318" s="525">
        <v>1</v>
      </c>
      <c r="F318" s="526"/>
      <c r="G318" s="525">
        <f>SUM(G24)</f>
        <v>0</v>
      </c>
      <c r="H318" s="529"/>
      <c r="I318" s="526"/>
      <c r="J318" s="531">
        <v>0</v>
      </c>
      <c r="K318" s="532"/>
      <c r="L318" s="533"/>
      <c r="M318" s="531">
        <v>0</v>
      </c>
      <c r="N318" s="532"/>
      <c r="O318" s="533"/>
      <c r="P318" s="531">
        <v>0</v>
      </c>
      <c r="Q318" s="532"/>
      <c r="R318" s="533"/>
      <c r="S318" s="531">
        <v>0</v>
      </c>
      <c r="T318" s="532"/>
      <c r="U318" s="533"/>
      <c r="V318" s="531">
        <v>0</v>
      </c>
      <c r="W318" s="532"/>
      <c r="X318" s="533"/>
      <c r="Y318" s="531">
        <v>0</v>
      </c>
      <c r="Z318" s="532"/>
      <c r="AA318" s="533"/>
      <c r="AB318" s="518"/>
    </row>
    <row r="319" spans="1:28" ht="15.75" customHeight="1">
      <c r="A319" s="537" t="str">
        <f>T(A25)</f>
        <v/>
      </c>
      <c r="B319" s="538"/>
      <c r="C319" s="538"/>
      <c r="D319" s="539"/>
      <c r="E319" s="527"/>
      <c r="F319" s="528"/>
      <c r="G319" s="527"/>
      <c r="H319" s="530"/>
      <c r="I319" s="528"/>
      <c r="J319" s="534"/>
      <c r="K319" s="535"/>
      <c r="L319" s="536"/>
      <c r="M319" s="534"/>
      <c r="N319" s="535"/>
      <c r="O319" s="536"/>
      <c r="P319" s="534"/>
      <c r="Q319" s="535"/>
      <c r="R319" s="536"/>
      <c r="S319" s="534"/>
      <c r="T319" s="535"/>
      <c r="U319" s="536"/>
      <c r="V319" s="534"/>
      <c r="W319" s="535"/>
      <c r="X319" s="536"/>
      <c r="Y319" s="534"/>
      <c r="Z319" s="535"/>
      <c r="AA319" s="536"/>
      <c r="AB319" s="518"/>
    </row>
    <row r="320" spans="1:28" ht="15.75" customHeight="1" thickBot="1">
      <c r="A320" s="540"/>
      <c r="B320" s="541"/>
      <c r="C320" s="541"/>
      <c r="D320" s="542"/>
      <c r="E320" s="543">
        <f>SUM(E318)</f>
        <v>1</v>
      </c>
      <c r="F320" s="544"/>
      <c r="G320" s="545">
        <f>SUM(G318)</f>
        <v>0</v>
      </c>
      <c r="H320" s="543"/>
      <c r="I320" s="544"/>
      <c r="J320" s="545">
        <f>SUM((J318+M318+P318)/3)</f>
        <v>0</v>
      </c>
      <c r="K320" s="543"/>
      <c r="L320" s="543"/>
      <c r="M320" s="543"/>
      <c r="N320" s="543"/>
      <c r="O320" s="543"/>
      <c r="P320" s="543"/>
      <c r="Q320" s="543"/>
      <c r="R320" s="544"/>
      <c r="S320" s="545">
        <f>SUM(((S318*3)+V318+Y318)/5)</f>
        <v>0</v>
      </c>
      <c r="T320" s="543"/>
      <c r="U320" s="543"/>
      <c r="V320" s="543"/>
      <c r="W320" s="543"/>
      <c r="X320" s="543"/>
      <c r="Y320" s="543"/>
      <c r="Z320" s="543"/>
      <c r="AA320" s="574"/>
      <c r="AB320" s="519"/>
    </row>
    <row r="321" spans="1:28" ht="15.75" customHeight="1" thickBot="1">
      <c r="E321" s="145"/>
      <c r="F321" s="145"/>
      <c r="G321" s="145"/>
      <c r="H321" s="145"/>
      <c r="I321" s="145"/>
      <c r="J321" s="145"/>
      <c r="K321" s="145"/>
      <c r="L321" s="145"/>
      <c r="M321" s="145"/>
      <c r="N321" s="145"/>
      <c r="O321" s="145"/>
      <c r="P321" s="145"/>
      <c r="Q321" s="145"/>
      <c r="R321" s="145"/>
      <c r="S321" s="145"/>
      <c r="T321" s="145"/>
      <c r="U321" s="145"/>
      <c r="V321" s="145"/>
      <c r="W321" s="145"/>
      <c r="X321" s="145"/>
      <c r="Y321" s="145"/>
      <c r="Z321" s="145"/>
      <c r="AA321" s="145"/>
      <c r="AB321" s="145"/>
    </row>
    <row r="322" spans="1:28" ht="15.75" customHeight="1">
      <c r="A322" s="547" t="str">
        <f>T(A316)</f>
        <v xml:space="preserve">Industrial Disaster </v>
      </c>
      <c r="B322" s="548"/>
      <c r="C322" s="548"/>
      <c r="D322" s="549"/>
      <c r="E322" s="508" t="s">
        <v>45</v>
      </c>
      <c r="F322" s="509"/>
      <c r="G322" s="508" t="s">
        <v>3</v>
      </c>
      <c r="H322" s="512"/>
      <c r="I322" s="509"/>
      <c r="J322" s="514" t="s">
        <v>15</v>
      </c>
      <c r="K322" s="515"/>
      <c r="L322" s="515"/>
      <c r="M322" s="515"/>
      <c r="N322" s="515"/>
      <c r="O322" s="515"/>
      <c r="P322" s="515"/>
      <c r="Q322" s="515"/>
      <c r="R322" s="516"/>
      <c r="S322" s="514" t="s">
        <v>7</v>
      </c>
      <c r="T322" s="515"/>
      <c r="U322" s="515"/>
      <c r="V322" s="515"/>
      <c r="W322" s="515"/>
      <c r="X322" s="515"/>
      <c r="Y322" s="515"/>
      <c r="Z322" s="515"/>
      <c r="AA322" s="573"/>
      <c r="AB322" s="517">
        <f>SUM(((((J326+S326)/2)*G326)*E326))</f>
        <v>0</v>
      </c>
    </row>
    <row r="323" spans="1:28" ht="15.75" customHeight="1">
      <c r="A323" s="550"/>
      <c r="B323" s="551"/>
      <c r="C323" s="551"/>
      <c r="D323" s="552"/>
      <c r="E323" s="510"/>
      <c r="F323" s="511"/>
      <c r="G323" s="510"/>
      <c r="H323" s="513"/>
      <c r="I323" s="511"/>
      <c r="J323" s="520" t="s">
        <v>16</v>
      </c>
      <c r="K323" s="521"/>
      <c r="L323" s="522"/>
      <c r="M323" s="520" t="s">
        <v>17</v>
      </c>
      <c r="N323" s="521"/>
      <c r="O323" s="522"/>
      <c r="P323" s="520" t="s">
        <v>18</v>
      </c>
      <c r="Q323" s="521"/>
      <c r="R323" s="522"/>
      <c r="S323" s="520" t="s">
        <v>8</v>
      </c>
      <c r="T323" s="521"/>
      <c r="U323" s="522"/>
      <c r="V323" s="520" t="s">
        <v>13</v>
      </c>
      <c r="W323" s="521"/>
      <c r="X323" s="522"/>
      <c r="Y323" s="520" t="s">
        <v>149</v>
      </c>
      <c r="Z323" s="521"/>
      <c r="AA323" s="572"/>
      <c r="AB323" s="518"/>
    </row>
    <row r="324" spans="1:28" ht="15.75" customHeight="1">
      <c r="A324" s="523" t="str">
        <f>T(A30)</f>
        <v>Bus - Type 2</v>
      </c>
      <c r="B324" s="524"/>
      <c r="C324" s="141" t="str">
        <f>T(C30)</f>
        <v>BUS</v>
      </c>
      <c r="D324" s="144">
        <f>SUM(D30)</f>
        <v>4</v>
      </c>
      <c r="E324" s="525">
        <v>1</v>
      </c>
      <c r="F324" s="526"/>
      <c r="G324" s="525">
        <f>SUM(G30)</f>
        <v>0</v>
      </c>
      <c r="H324" s="529"/>
      <c r="I324" s="526"/>
      <c r="J324" s="531">
        <v>0</v>
      </c>
      <c r="K324" s="532"/>
      <c r="L324" s="533"/>
      <c r="M324" s="531">
        <v>0</v>
      </c>
      <c r="N324" s="532"/>
      <c r="O324" s="533"/>
      <c r="P324" s="531">
        <v>0</v>
      </c>
      <c r="Q324" s="532"/>
      <c r="R324" s="533"/>
      <c r="S324" s="531">
        <v>0</v>
      </c>
      <c r="T324" s="532"/>
      <c r="U324" s="533"/>
      <c r="V324" s="531">
        <v>0</v>
      </c>
      <c r="W324" s="532"/>
      <c r="X324" s="533"/>
      <c r="Y324" s="531">
        <v>0</v>
      </c>
      <c r="Z324" s="532"/>
      <c r="AA324" s="533"/>
      <c r="AB324" s="518"/>
    </row>
    <row r="325" spans="1:28" ht="15.75" customHeight="1">
      <c r="A325" s="537" t="str">
        <f>T(A31)</f>
        <v/>
      </c>
      <c r="B325" s="538"/>
      <c r="C325" s="538"/>
      <c r="D325" s="539"/>
      <c r="E325" s="527"/>
      <c r="F325" s="528"/>
      <c r="G325" s="527"/>
      <c r="H325" s="530"/>
      <c r="I325" s="528"/>
      <c r="J325" s="534"/>
      <c r="K325" s="535"/>
      <c r="L325" s="536"/>
      <c r="M325" s="534"/>
      <c r="N325" s="535"/>
      <c r="O325" s="536"/>
      <c r="P325" s="534"/>
      <c r="Q325" s="535"/>
      <c r="R325" s="536"/>
      <c r="S325" s="534"/>
      <c r="T325" s="535"/>
      <c r="U325" s="536"/>
      <c r="V325" s="534"/>
      <c r="W325" s="535"/>
      <c r="X325" s="536"/>
      <c r="Y325" s="534"/>
      <c r="Z325" s="535"/>
      <c r="AA325" s="536"/>
      <c r="AB325" s="518"/>
    </row>
    <row r="326" spans="1:28" ht="15.75" customHeight="1" thickBot="1">
      <c r="A326" s="540"/>
      <c r="B326" s="541"/>
      <c r="C326" s="541"/>
      <c r="D326" s="542"/>
      <c r="E326" s="543">
        <f>SUM(E324)</f>
        <v>1</v>
      </c>
      <c r="F326" s="544"/>
      <c r="G326" s="545">
        <f>SUM(G324)</f>
        <v>0</v>
      </c>
      <c r="H326" s="543"/>
      <c r="I326" s="544"/>
      <c r="J326" s="545">
        <f>SUM((J324+M324+P324)/3)</f>
        <v>0</v>
      </c>
      <c r="K326" s="543"/>
      <c r="L326" s="543"/>
      <c r="M326" s="543"/>
      <c r="N326" s="543"/>
      <c r="O326" s="543"/>
      <c r="P326" s="543"/>
      <c r="Q326" s="543"/>
      <c r="R326" s="544"/>
      <c r="S326" s="545">
        <f>SUM(((S324*3)+V324+Y324)/5)</f>
        <v>0</v>
      </c>
      <c r="T326" s="543"/>
      <c r="U326" s="543"/>
      <c r="V326" s="543"/>
      <c r="W326" s="543"/>
      <c r="X326" s="543"/>
      <c r="Y326" s="543"/>
      <c r="Z326" s="543"/>
      <c r="AA326" s="574"/>
      <c r="AB326" s="519"/>
    </row>
    <row r="327" spans="1:28" ht="15.75" customHeight="1" thickBot="1">
      <c r="E327" s="145"/>
      <c r="F327" s="145"/>
      <c r="G327" s="145"/>
      <c r="H327" s="145"/>
      <c r="I327" s="145"/>
      <c r="J327" s="145"/>
      <c r="K327" s="145"/>
      <c r="L327" s="145"/>
      <c r="M327" s="145"/>
      <c r="N327" s="145"/>
      <c r="O327" s="145"/>
      <c r="P327" s="145"/>
      <c r="Q327" s="145"/>
      <c r="R327" s="145"/>
      <c r="S327" s="145"/>
      <c r="T327" s="145"/>
      <c r="U327" s="145"/>
      <c r="V327" s="145"/>
      <c r="W327" s="145"/>
      <c r="X327" s="145"/>
      <c r="Y327" s="145"/>
      <c r="Z327" s="145"/>
      <c r="AA327" s="145"/>
      <c r="AB327" s="145"/>
    </row>
    <row r="328" spans="1:28" ht="15.75" customHeight="1">
      <c r="A328" s="547" t="str">
        <f>T(A322)</f>
        <v xml:space="preserve">Industrial Disaster </v>
      </c>
      <c r="B328" s="548"/>
      <c r="C328" s="548"/>
      <c r="D328" s="549"/>
      <c r="E328" s="508" t="s">
        <v>45</v>
      </c>
      <c r="F328" s="509"/>
      <c r="G328" s="508" t="s">
        <v>3</v>
      </c>
      <c r="H328" s="512"/>
      <c r="I328" s="509"/>
      <c r="J328" s="514" t="s">
        <v>15</v>
      </c>
      <c r="K328" s="515"/>
      <c r="L328" s="515"/>
      <c r="M328" s="515"/>
      <c r="N328" s="515"/>
      <c r="O328" s="515"/>
      <c r="P328" s="515"/>
      <c r="Q328" s="515"/>
      <c r="R328" s="516"/>
      <c r="S328" s="514" t="s">
        <v>7</v>
      </c>
      <c r="T328" s="515"/>
      <c r="U328" s="515"/>
      <c r="V328" s="515"/>
      <c r="W328" s="515"/>
      <c r="X328" s="515"/>
      <c r="Y328" s="515"/>
      <c r="Z328" s="515"/>
      <c r="AA328" s="573"/>
      <c r="AB328" s="517">
        <f>SUM(((((J332+S332)/2)*G332)*E332))</f>
        <v>0</v>
      </c>
    </row>
    <row r="329" spans="1:28" ht="15.75" customHeight="1">
      <c r="A329" s="550"/>
      <c r="B329" s="551"/>
      <c r="C329" s="551"/>
      <c r="D329" s="552"/>
      <c r="E329" s="510"/>
      <c r="F329" s="511"/>
      <c r="G329" s="510"/>
      <c r="H329" s="513"/>
      <c r="I329" s="511"/>
      <c r="J329" s="520" t="s">
        <v>16</v>
      </c>
      <c r="K329" s="521"/>
      <c r="L329" s="522"/>
      <c r="M329" s="520" t="s">
        <v>17</v>
      </c>
      <c r="N329" s="521"/>
      <c r="O329" s="522"/>
      <c r="P329" s="520" t="s">
        <v>18</v>
      </c>
      <c r="Q329" s="521"/>
      <c r="R329" s="522"/>
      <c r="S329" s="520" t="s">
        <v>8</v>
      </c>
      <c r="T329" s="521"/>
      <c r="U329" s="522"/>
      <c r="V329" s="520" t="s">
        <v>13</v>
      </c>
      <c r="W329" s="521"/>
      <c r="X329" s="522"/>
      <c r="Y329" s="520" t="s">
        <v>149</v>
      </c>
      <c r="Z329" s="521"/>
      <c r="AA329" s="572"/>
      <c r="AB329" s="518"/>
    </row>
    <row r="330" spans="1:28" ht="15.75" customHeight="1">
      <c r="A330" s="523" t="str">
        <f>T(A36)</f>
        <v>Dispatch/Control Center</v>
      </c>
      <c r="B330" s="524"/>
      <c r="C330" s="141" t="str">
        <f>T(C36)</f>
        <v>BUS</v>
      </c>
      <c r="D330" s="144">
        <f>SUM(D36)</f>
        <v>5</v>
      </c>
      <c r="E330" s="525">
        <v>1</v>
      </c>
      <c r="F330" s="526"/>
      <c r="G330" s="525">
        <f>SUM(G36)</f>
        <v>0</v>
      </c>
      <c r="H330" s="529"/>
      <c r="I330" s="526"/>
      <c r="J330" s="531">
        <v>0</v>
      </c>
      <c r="K330" s="532"/>
      <c r="L330" s="533"/>
      <c r="M330" s="531">
        <v>0</v>
      </c>
      <c r="N330" s="532"/>
      <c r="O330" s="533"/>
      <c r="P330" s="531">
        <v>0</v>
      </c>
      <c r="Q330" s="532"/>
      <c r="R330" s="533"/>
      <c r="S330" s="531">
        <v>0</v>
      </c>
      <c r="T330" s="532"/>
      <c r="U330" s="533"/>
      <c r="V330" s="531">
        <v>0</v>
      </c>
      <c r="W330" s="532"/>
      <c r="X330" s="533"/>
      <c r="Y330" s="531">
        <v>0</v>
      </c>
      <c r="Z330" s="532"/>
      <c r="AA330" s="533"/>
      <c r="AB330" s="518"/>
    </row>
    <row r="331" spans="1:28" ht="15.75" customHeight="1">
      <c r="A331" s="537" t="str">
        <f>T(A37)</f>
        <v/>
      </c>
      <c r="B331" s="538"/>
      <c r="C331" s="538"/>
      <c r="D331" s="539"/>
      <c r="E331" s="527"/>
      <c r="F331" s="528"/>
      <c r="G331" s="527"/>
      <c r="H331" s="530"/>
      <c r="I331" s="528"/>
      <c r="J331" s="534"/>
      <c r="K331" s="535"/>
      <c r="L331" s="536"/>
      <c r="M331" s="534"/>
      <c r="N331" s="535"/>
      <c r="O331" s="536"/>
      <c r="P331" s="534"/>
      <c r="Q331" s="535"/>
      <c r="R331" s="536"/>
      <c r="S331" s="534"/>
      <c r="T331" s="535"/>
      <c r="U331" s="536"/>
      <c r="V331" s="534"/>
      <c r="W331" s="535"/>
      <c r="X331" s="536"/>
      <c r="Y331" s="534"/>
      <c r="Z331" s="535"/>
      <c r="AA331" s="536"/>
      <c r="AB331" s="518"/>
    </row>
    <row r="332" spans="1:28" ht="15.75" customHeight="1" thickBot="1">
      <c r="A332" s="540"/>
      <c r="B332" s="541"/>
      <c r="C332" s="541"/>
      <c r="D332" s="542"/>
      <c r="E332" s="543">
        <f>SUM(E330)</f>
        <v>1</v>
      </c>
      <c r="F332" s="544"/>
      <c r="G332" s="545">
        <f>SUM(G330)</f>
        <v>0</v>
      </c>
      <c r="H332" s="543"/>
      <c r="I332" s="544"/>
      <c r="J332" s="545">
        <f>SUM((J330+M330+P330)/3)</f>
        <v>0</v>
      </c>
      <c r="K332" s="543"/>
      <c r="L332" s="543"/>
      <c r="M332" s="543"/>
      <c r="N332" s="543"/>
      <c r="O332" s="543"/>
      <c r="P332" s="543"/>
      <c r="Q332" s="543"/>
      <c r="R332" s="544"/>
      <c r="S332" s="545">
        <f>SUM(((S330*3)+V330+Y330)/5)</f>
        <v>0</v>
      </c>
      <c r="T332" s="543"/>
      <c r="U332" s="543"/>
      <c r="V332" s="543"/>
      <c r="W332" s="543"/>
      <c r="X332" s="543"/>
      <c r="Y332" s="543"/>
      <c r="Z332" s="543"/>
      <c r="AA332" s="574"/>
      <c r="AB332" s="519"/>
    </row>
    <row r="333" spans="1:28" ht="15.75" customHeight="1" thickBot="1">
      <c r="E333" s="145"/>
      <c r="F333" s="145"/>
      <c r="G333" s="145"/>
      <c r="H333" s="145"/>
      <c r="I333" s="145"/>
      <c r="J333" s="145"/>
      <c r="K333" s="145"/>
      <c r="L333" s="145"/>
      <c r="M333" s="145"/>
      <c r="N333" s="145"/>
      <c r="O333" s="145"/>
      <c r="P333" s="145"/>
      <c r="Q333" s="145"/>
      <c r="R333" s="145"/>
      <c r="S333" s="145"/>
      <c r="T333" s="145"/>
      <c r="U333" s="145"/>
      <c r="V333" s="145"/>
      <c r="W333" s="145"/>
      <c r="X333" s="145"/>
      <c r="Y333" s="145"/>
      <c r="Z333" s="145"/>
      <c r="AA333" s="145"/>
      <c r="AB333" s="145"/>
    </row>
    <row r="334" spans="1:28" ht="15.75" customHeight="1">
      <c r="A334" s="547" t="str">
        <f>T(A328)</f>
        <v xml:space="preserve">Industrial Disaster </v>
      </c>
      <c r="B334" s="548"/>
      <c r="C334" s="548"/>
      <c r="D334" s="549"/>
      <c r="E334" s="508" t="s">
        <v>45</v>
      </c>
      <c r="F334" s="509"/>
      <c r="G334" s="508" t="s">
        <v>3</v>
      </c>
      <c r="H334" s="512"/>
      <c r="I334" s="509"/>
      <c r="J334" s="514" t="s">
        <v>15</v>
      </c>
      <c r="K334" s="515"/>
      <c r="L334" s="515"/>
      <c r="M334" s="515"/>
      <c r="N334" s="515"/>
      <c r="O334" s="515"/>
      <c r="P334" s="515"/>
      <c r="Q334" s="515"/>
      <c r="R334" s="516"/>
      <c r="S334" s="514" t="s">
        <v>7</v>
      </c>
      <c r="T334" s="515"/>
      <c r="U334" s="515"/>
      <c r="V334" s="515"/>
      <c r="W334" s="515"/>
      <c r="X334" s="515"/>
      <c r="Y334" s="515"/>
      <c r="Z334" s="515"/>
      <c r="AA334" s="573"/>
      <c r="AB334" s="517">
        <f>SUM(((((J338+S338)/2)*G338)*E338))</f>
        <v>0</v>
      </c>
    </row>
    <row r="335" spans="1:28" ht="15.75" customHeight="1">
      <c r="A335" s="550"/>
      <c r="B335" s="551"/>
      <c r="C335" s="551"/>
      <c r="D335" s="552"/>
      <c r="E335" s="510"/>
      <c r="F335" s="511"/>
      <c r="G335" s="510"/>
      <c r="H335" s="513"/>
      <c r="I335" s="511"/>
      <c r="J335" s="520" t="s">
        <v>16</v>
      </c>
      <c r="K335" s="521"/>
      <c r="L335" s="522"/>
      <c r="M335" s="520" t="s">
        <v>17</v>
      </c>
      <c r="N335" s="521"/>
      <c r="O335" s="522"/>
      <c r="P335" s="520" t="s">
        <v>18</v>
      </c>
      <c r="Q335" s="521"/>
      <c r="R335" s="522"/>
      <c r="S335" s="520" t="s">
        <v>8</v>
      </c>
      <c r="T335" s="521"/>
      <c r="U335" s="522"/>
      <c r="V335" s="520" t="s">
        <v>13</v>
      </c>
      <c r="W335" s="521"/>
      <c r="X335" s="522"/>
      <c r="Y335" s="520" t="s">
        <v>149</v>
      </c>
      <c r="Z335" s="521"/>
      <c r="AA335" s="572"/>
      <c r="AB335" s="518"/>
    </row>
    <row r="336" spans="1:28" ht="15.75" customHeight="1">
      <c r="A336" s="523" t="str">
        <f>T(A42)</f>
        <v>Cyber Systems</v>
      </c>
      <c r="B336" s="524"/>
      <c r="C336" s="141" t="str">
        <f>T(C42)</f>
        <v>BUS</v>
      </c>
      <c r="D336" s="144">
        <f>SUM(D42)</f>
        <v>6</v>
      </c>
      <c r="E336" s="525">
        <v>1</v>
      </c>
      <c r="F336" s="526"/>
      <c r="G336" s="525">
        <f>SUM(G42)</f>
        <v>0</v>
      </c>
      <c r="H336" s="529"/>
      <c r="I336" s="526"/>
      <c r="J336" s="531">
        <v>0</v>
      </c>
      <c r="K336" s="532"/>
      <c r="L336" s="533"/>
      <c r="M336" s="531">
        <v>0</v>
      </c>
      <c r="N336" s="532"/>
      <c r="O336" s="533"/>
      <c r="P336" s="531">
        <v>0</v>
      </c>
      <c r="Q336" s="532"/>
      <c r="R336" s="533"/>
      <c r="S336" s="531">
        <v>0</v>
      </c>
      <c r="T336" s="532"/>
      <c r="U336" s="533"/>
      <c r="V336" s="531">
        <v>0</v>
      </c>
      <c r="W336" s="532"/>
      <c r="X336" s="533"/>
      <c r="Y336" s="531">
        <v>0</v>
      </c>
      <c r="Z336" s="532"/>
      <c r="AA336" s="533"/>
      <c r="AB336" s="518"/>
    </row>
    <row r="337" spans="1:28" ht="15.75" customHeight="1">
      <c r="A337" s="537" t="str">
        <f>T(A43)</f>
        <v/>
      </c>
      <c r="B337" s="538"/>
      <c r="C337" s="538"/>
      <c r="D337" s="539"/>
      <c r="E337" s="527"/>
      <c r="F337" s="528"/>
      <c r="G337" s="527"/>
      <c r="H337" s="530"/>
      <c r="I337" s="528"/>
      <c r="J337" s="534"/>
      <c r="K337" s="535"/>
      <c r="L337" s="536"/>
      <c r="M337" s="534"/>
      <c r="N337" s="535"/>
      <c r="O337" s="536"/>
      <c r="P337" s="534"/>
      <c r="Q337" s="535"/>
      <c r="R337" s="536"/>
      <c r="S337" s="534"/>
      <c r="T337" s="535"/>
      <c r="U337" s="536"/>
      <c r="V337" s="534"/>
      <c r="W337" s="535"/>
      <c r="X337" s="536"/>
      <c r="Y337" s="534"/>
      <c r="Z337" s="535"/>
      <c r="AA337" s="536"/>
      <c r="AB337" s="518"/>
    </row>
    <row r="338" spans="1:28" ht="15.75" customHeight="1" thickBot="1">
      <c r="A338" s="540"/>
      <c r="B338" s="541"/>
      <c r="C338" s="541"/>
      <c r="D338" s="542"/>
      <c r="E338" s="543">
        <f>SUM(E336)</f>
        <v>1</v>
      </c>
      <c r="F338" s="544"/>
      <c r="G338" s="545">
        <f>SUM(G336)</f>
        <v>0</v>
      </c>
      <c r="H338" s="543"/>
      <c r="I338" s="544"/>
      <c r="J338" s="545">
        <f>SUM((J336+M336+P336)/3)</f>
        <v>0</v>
      </c>
      <c r="K338" s="543"/>
      <c r="L338" s="543"/>
      <c r="M338" s="543"/>
      <c r="N338" s="543"/>
      <c r="O338" s="543"/>
      <c r="P338" s="543"/>
      <c r="Q338" s="543"/>
      <c r="R338" s="544"/>
      <c r="S338" s="545">
        <f>SUM(((S336*3)+V336+Y336)/5)</f>
        <v>0</v>
      </c>
      <c r="T338" s="543"/>
      <c r="U338" s="543"/>
      <c r="V338" s="543"/>
      <c r="W338" s="543"/>
      <c r="X338" s="543"/>
      <c r="Y338" s="543"/>
      <c r="Z338" s="543"/>
      <c r="AA338" s="574"/>
      <c r="AB338" s="519"/>
    </row>
    <row r="339" spans="1:28" ht="15.75" customHeight="1" thickBot="1">
      <c r="E339" s="145"/>
      <c r="F339" s="145"/>
      <c r="G339" s="145"/>
      <c r="H339" s="145"/>
      <c r="I339" s="145"/>
      <c r="J339" s="145"/>
      <c r="K339" s="145"/>
      <c r="L339" s="145"/>
      <c r="M339" s="145"/>
      <c r="N339" s="145"/>
      <c r="O339" s="145"/>
      <c r="P339" s="145"/>
      <c r="Q339" s="145"/>
      <c r="R339" s="145"/>
      <c r="S339" s="145"/>
      <c r="T339" s="145"/>
      <c r="U339" s="145"/>
      <c r="V339" s="145"/>
      <c r="W339" s="145"/>
      <c r="X339" s="145"/>
      <c r="Y339" s="145"/>
      <c r="Z339" s="145"/>
      <c r="AA339" s="145"/>
      <c r="AB339" s="145"/>
    </row>
    <row r="340" spans="1:28" ht="15.75" customHeight="1">
      <c r="A340" s="547" t="str">
        <f>T(A334)</f>
        <v xml:space="preserve">Industrial Disaster </v>
      </c>
      <c r="B340" s="548"/>
      <c r="C340" s="548"/>
      <c r="D340" s="549"/>
      <c r="E340" s="508" t="s">
        <v>45</v>
      </c>
      <c r="F340" s="509"/>
      <c r="G340" s="508" t="s">
        <v>3</v>
      </c>
      <c r="H340" s="512"/>
      <c r="I340" s="509"/>
      <c r="J340" s="514" t="s">
        <v>15</v>
      </c>
      <c r="K340" s="515"/>
      <c r="L340" s="515"/>
      <c r="M340" s="515"/>
      <c r="N340" s="515"/>
      <c r="O340" s="515"/>
      <c r="P340" s="515"/>
      <c r="Q340" s="515"/>
      <c r="R340" s="516"/>
      <c r="S340" s="514" t="s">
        <v>7</v>
      </c>
      <c r="T340" s="515"/>
      <c r="U340" s="515"/>
      <c r="V340" s="515"/>
      <c r="W340" s="515"/>
      <c r="X340" s="515"/>
      <c r="Y340" s="515"/>
      <c r="Z340" s="515"/>
      <c r="AA340" s="573"/>
      <c r="AB340" s="517">
        <f>SUM(((((J344+S344)/2)*G344)*E344))</f>
        <v>0</v>
      </c>
    </row>
    <row r="341" spans="1:28" ht="15.75" customHeight="1">
      <c r="A341" s="550"/>
      <c r="B341" s="551"/>
      <c r="C341" s="551"/>
      <c r="D341" s="552"/>
      <c r="E341" s="510"/>
      <c r="F341" s="511"/>
      <c r="G341" s="510"/>
      <c r="H341" s="513"/>
      <c r="I341" s="511"/>
      <c r="J341" s="520" t="s">
        <v>16</v>
      </c>
      <c r="K341" s="521"/>
      <c r="L341" s="522"/>
      <c r="M341" s="520" t="s">
        <v>17</v>
      </c>
      <c r="N341" s="521"/>
      <c r="O341" s="522"/>
      <c r="P341" s="520" t="s">
        <v>18</v>
      </c>
      <c r="Q341" s="521"/>
      <c r="R341" s="522"/>
      <c r="S341" s="520" t="s">
        <v>8</v>
      </c>
      <c r="T341" s="521"/>
      <c r="U341" s="522"/>
      <c r="V341" s="520" t="s">
        <v>13</v>
      </c>
      <c r="W341" s="521"/>
      <c r="X341" s="522"/>
      <c r="Y341" s="520" t="s">
        <v>149</v>
      </c>
      <c r="Z341" s="521"/>
      <c r="AA341" s="572"/>
      <c r="AB341" s="518"/>
    </row>
    <row r="342" spans="1:28" ht="15.75" customHeight="1">
      <c r="A342" s="523" t="str">
        <f>T(A48)</f>
        <v>Fueling Facilities/Depots</v>
      </c>
      <c r="B342" s="524"/>
      <c r="C342" s="141" t="str">
        <f>T(C48)</f>
        <v>BUS</v>
      </c>
      <c r="D342" s="144">
        <f>SUM(D48)</f>
        <v>7</v>
      </c>
      <c r="E342" s="525">
        <v>1</v>
      </c>
      <c r="F342" s="526"/>
      <c r="G342" s="525">
        <f>SUM(G48)</f>
        <v>0</v>
      </c>
      <c r="H342" s="529"/>
      <c r="I342" s="526"/>
      <c r="J342" s="531">
        <v>0</v>
      </c>
      <c r="K342" s="532"/>
      <c r="L342" s="533"/>
      <c r="M342" s="531">
        <v>0</v>
      </c>
      <c r="N342" s="532"/>
      <c r="O342" s="533"/>
      <c r="P342" s="531">
        <v>0</v>
      </c>
      <c r="Q342" s="532"/>
      <c r="R342" s="533"/>
      <c r="S342" s="531">
        <v>0</v>
      </c>
      <c r="T342" s="532"/>
      <c r="U342" s="533"/>
      <c r="V342" s="531">
        <v>0</v>
      </c>
      <c r="W342" s="532"/>
      <c r="X342" s="533"/>
      <c r="Y342" s="531">
        <v>0</v>
      </c>
      <c r="Z342" s="532"/>
      <c r="AA342" s="533"/>
      <c r="AB342" s="518"/>
    </row>
    <row r="343" spans="1:28" ht="15.75" customHeight="1">
      <c r="A343" s="537" t="str">
        <f>T(A49)</f>
        <v/>
      </c>
      <c r="B343" s="538"/>
      <c r="C343" s="538"/>
      <c r="D343" s="539"/>
      <c r="E343" s="527"/>
      <c r="F343" s="528"/>
      <c r="G343" s="527"/>
      <c r="H343" s="530"/>
      <c r="I343" s="528"/>
      <c r="J343" s="534"/>
      <c r="K343" s="535"/>
      <c r="L343" s="536"/>
      <c r="M343" s="534"/>
      <c r="N343" s="535"/>
      <c r="O343" s="536"/>
      <c r="P343" s="534"/>
      <c r="Q343" s="535"/>
      <c r="R343" s="536"/>
      <c r="S343" s="534"/>
      <c r="T343" s="535"/>
      <c r="U343" s="536"/>
      <c r="V343" s="534"/>
      <c r="W343" s="535"/>
      <c r="X343" s="536"/>
      <c r="Y343" s="534"/>
      <c r="Z343" s="535"/>
      <c r="AA343" s="536"/>
      <c r="AB343" s="518"/>
    </row>
    <row r="344" spans="1:28" ht="15.75" customHeight="1" thickBot="1">
      <c r="A344" s="540"/>
      <c r="B344" s="541"/>
      <c r="C344" s="541"/>
      <c r="D344" s="542"/>
      <c r="E344" s="543">
        <f>SUM(E342)</f>
        <v>1</v>
      </c>
      <c r="F344" s="544"/>
      <c r="G344" s="545">
        <f>SUM(G342)</f>
        <v>0</v>
      </c>
      <c r="H344" s="543"/>
      <c r="I344" s="544"/>
      <c r="J344" s="545">
        <f>SUM((J342+M342+P342)/3)</f>
        <v>0</v>
      </c>
      <c r="K344" s="543"/>
      <c r="L344" s="543"/>
      <c r="M344" s="543"/>
      <c r="N344" s="543"/>
      <c r="O344" s="543"/>
      <c r="P344" s="543"/>
      <c r="Q344" s="543"/>
      <c r="R344" s="544"/>
      <c r="S344" s="545">
        <f>SUM(((S342*3)+V342+Y342)/5)</f>
        <v>0</v>
      </c>
      <c r="T344" s="543"/>
      <c r="U344" s="543"/>
      <c r="V344" s="543"/>
      <c r="W344" s="543"/>
      <c r="X344" s="543"/>
      <c r="Y344" s="543"/>
      <c r="Z344" s="543"/>
      <c r="AA344" s="574"/>
      <c r="AB344" s="519"/>
    </row>
    <row r="345" spans="1:28" ht="15.75" customHeight="1" thickBot="1">
      <c r="E345" s="145"/>
      <c r="F345" s="145"/>
      <c r="G345" s="145"/>
      <c r="H345" s="145"/>
      <c r="I345" s="145"/>
      <c r="J345" s="145"/>
      <c r="K345" s="145"/>
      <c r="L345" s="145"/>
      <c r="M345" s="145"/>
      <c r="N345" s="145"/>
      <c r="O345" s="145"/>
      <c r="P345" s="145"/>
      <c r="Q345" s="145"/>
      <c r="R345" s="145"/>
      <c r="S345" s="145"/>
      <c r="T345" s="145"/>
      <c r="U345" s="145"/>
      <c r="V345" s="145"/>
      <c r="W345" s="145"/>
      <c r="X345" s="145"/>
      <c r="Y345" s="145"/>
      <c r="Z345" s="145"/>
      <c r="AA345" s="145"/>
      <c r="AB345" s="145"/>
    </row>
    <row r="346" spans="1:28" ht="15.75" customHeight="1">
      <c r="A346" s="547" t="str">
        <f>T(A340)</f>
        <v xml:space="preserve">Industrial Disaster </v>
      </c>
      <c r="B346" s="548"/>
      <c r="C346" s="548"/>
      <c r="D346" s="549"/>
      <c r="E346" s="508" t="s">
        <v>45</v>
      </c>
      <c r="F346" s="509"/>
      <c r="G346" s="508" t="s">
        <v>3</v>
      </c>
      <c r="H346" s="512"/>
      <c r="I346" s="509"/>
      <c r="J346" s="514" t="s">
        <v>15</v>
      </c>
      <c r="K346" s="515"/>
      <c r="L346" s="515"/>
      <c r="M346" s="515"/>
      <c r="N346" s="515"/>
      <c r="O346" s="515"/>
      <c r="P346" s="515"/>
      <c r="Q346" s="515"/>
      <c r="R346" s="516"/>
      <c r="S346" s="514" t="s">
        <v>7</v>
      </c>
      <c r="T346" s="515"/>
      <c r="U346" s="515"/>
      <c r="V346" s="515"/>
      <c r="W346" s="515"/>
      <c r="X346" s="515"/>
      <c r="Y346" s="515"/>
      <c r="Z346" s="515"/>
      <c r="AA346" s="573"/>
      <c r="AB346" s="517">
        <f>SUM(((((J350+S350)/2)*G350)*E350))</f>
        <v>0</v>
      </c>
    </row>
    <row r="347" spans="1:28" ht="15.75" customHeight="1">
      <c r="A347" s="550"/>
      <c r="B347" s="551"/>
      <c r="C347" s="551"/>
      <c r="D347" s="552"/>
      <c r="E347" s="510"/>
      <c r="F347" s="511"/>
      <c r="G347" s="510"/>
      <c r="H347" s="513"/>
      <c r="I347" s="511"/>
      <c r="J347" s="520" t="s">
        <v>16</v>
      </c>
      <c r="K347" s="521"/>
      <c r="L347" s="522"/>
      <c r="M347" s="520" t="s">
        <v>17</v>
      </c>
      <c r="N347" s="521"/>
      <c r="O347" s="522"/>
      <c r="P347" s="520" t="s">
        <v>18</v>
      </c>
      <c r="Q347" s="521"/>
      <c r="R347" s="522"/>
      <c r="S347" s="520" t="s">
        <v>8</v>
      </c>
      <c r="T347" s="521"/>
      <c r="U347" s="522"/>
      <c r="V347" s="520" t="s">
        <v>13</v>
      </c>
      <c r="W347" s="521"/>
      <c r="X347" s="522"/>
      <c r="Y347" s="520" t="s">
        <v>149</v>
      </c>
      <c r="Z347" s="521"/>
      <c r="AA347" s="572"/>
      <c r="AB347" s="518"/>
    </row>
    <row r="348" spans="1:28" ht="15.75" customHeight="1">
      <c r="A348" s="523" t="str">
        <f>T(A54)</f>
        <v>Maintenance Barns/Facilities</v>
      </c>
      <c r="B348" s="524"/>
      <c r="C348" s="141" t="str">
        <f>T(C54)</f>
        <v>BUS</v>
      </c>
      <c r="D348" s="144">
        <f>SUM(D54)</f>
        <v>8</v>
      </c>
      <c r="E348" s="525">
        <v>1</v>
      </c>
      <c r="F348" s="526"/>
      <c r="G348" s="525">
        <f>SUM(G54)</f>
        <v>0</v>
      </c>
      <c r="H348" s="529"/>
      <c r="I348" s="526"/>
      <c r="J348" s="531">
        <v>0</v>
      </c>
      <c r="K348" s="532"/>
      <c r="L348" s="533"/>
      <c r="M348" s="531">
        <v>0</v>
      </c>
      <c r="N348" s="532"/>
      <c r="O348" s="533"/>
      <c r="P348" s="531">
        <v>0</v>
      </c>
      <c r="Q348" s="532"/>
      <c r="R348" s="533"/>
      <c r="S348" s="531">
        <v>0</v>
      </c>
      <c r="T348" s="532"/>
      <c r="U348" s="533"/>
      <c r="V348" s="531">
        <v>0</v>
      </c>
      <c r="W348" s="532"/>
      <c r="X348" s="533"/>
      <c r="Y348" s="531">
        <v>0</v>
      </c>
      <c r="Z348" s="532"/>
      <c r="AA348" s="533"/>
      <c r="AB348" s="518"/>
    </row>
    <row r="349" spans="1:28" ht="15.75" customHeight="1">
      <c r="A349" s="537" t="str">
        <f>T(A55)</f>
        <v/>
      </c>
      <c r="B349" s="538"/>
      <c r="C349" s="538"/>
      <c r="D349" s="539"/>
      <c r="E349" s="527"/>
      <c r="F349" s="528"/>
      <c r="G349" s="527"/>
      <c r="H349" s="530"/>
      <c r="I349" s="528"/>
      <c r="J349" s="534"/>
      <c r="K349" s="535"/>
      <c r="L349" s="536"/>
      <c r="M349" s="534"/>
      <c r="N349" s="535"/>
      <c r="O349" s="536"/>
      <c r="P349" s="534"/>
      <c r="Q349" s="535"/>
      <c r="R349" s="536"/>
      <c r="S349" s="534"/>
      <c r="T349" s="535"/>
      <c r="U349" s="536"/>
      <c r="V349" s="534"/>
      <c r="W349" s="535"/>
      <c r="X349" s="536"/>
      <c r="Y349" s="534"/>
      <c r="Z349" s="535"/>
      <c r="AA349" s="536"/>
      <c r="AB349" s="518"/>
    </row>
    <row r="350" spans="1:28" ht="15.75" customHeight="1" thickBot="1">
      <c r="A350" s="540"/>
      <c r="B350" s="541"/>
      <c r="C350" s="541"/>
      <c r="D350" s="542"/>
      <c r="E350" s="543">
        <f>SUM(E348)</f>
        <v>1</v>
      </c>
      <c r="F350" s="544"/>
      <c r="G350" s="545">
        <f>SUM(G348)</f>
        <v>0</v>
      </c>
      <c r="H350" s="543"/>
      <c r="I350" s="544"/>
      <c r="J350" s="545">
        <f>SUM((J348+M348+P348)/3)</f>
        <v>0</v>
      </c>
      <c r="K350" s="543"/>
      <c r="L350" s="543"/>
      <c r="M350" s="543"/>
      <c r="N350" s="543"/>
      <c r="O350" s="543"/>
      <c r="P350" s="543"/>
      <c r="Q350" s="543"/>
      <c r="R350" s="544"/>
      <c r="S350" s="545">
        <f>SUM(((S348*3)+V348+Y348)/5)</f>
        <v>0</v>
      </c>
      <c r="T350" s="543"/>
      <c r="U350" s="543"/>
      <c r="V350" s="543"/>
      <c r="W350" s="543"/>
      <c r="X350" s="543"/>
      <c r="Y350" s="543"/>
      <c r="Z350" s="543"/>
      <c r="AA350" s="574"/>
      <c r="AB350" s="519"/>
    </row>
    <row r="351" spans="1:28" ht="15.75" customHeight="1"/>
    <row r="352" spans="1:28" ht="31.8" thickBot="1">
      <c r="A352" s="546" t="str">
        <f>T(Definitions!D26)</f>
        <v>Derailment/Collision</v>
      </c>
      <c r="B352" s="546"/>
      <c r="C352" s="546"/>
      <c r="D352" s="546"/>
      <c r="E352" s="546"/>
      <c r="F352" s="546"/>
      <c r="G352" s="546"/>
      <c r="H352" s="546"/>
      <c r="I352" s="546"/>
      <c r="J352" s="546"/>
      <c r="K352" s="546"/>
      <c r="L352" s="546"/>
      <c r="M352" s="546"/>
      <c r="N352" s="546"/>
      <c r="O352" s="546"/>
      <c r="P352" s="546"/>
      <c r="Q352" s="546"/>
      <c r="R352" s="546"/>
      <c r="S352" s="546"/>
      <c r="T352" s="546"/>
      <c r="U352" s="546"/>
      <c r="V352" s="546"/>
      <c r="W352" s="546"/>
      <c r="X352" s="546"/>
      <c r="Y352" s="546"/>
      <c r="Z352" s="546"/>
      <c r="AA352" s="546"/>
      <c r="AB352" s="546"/>
    </row>
    <row r="353" spans="1:28" ht="15.75" customHeight="1">
      <c r="A353" s="547" t="str">
        <f>T(A352)</f>
        <v>Derailment/Collision</v>
      </c>
      <c r="B353" s="548"/>
      <c r="C353" s="548"/>
      <c r="D353" s="549"/>
      <c r="E353" s="553" t="s">
        <v>45</v>
      </c>
      <c r="F353" s="554"/>
      <c r="G353" s="508" t="s">
        <v>3</v>
      </c>
      <c r="H353" s="512"/>
      <c r="I353" s="509"/>
      <c r="J353" s="514" t="s">
        <v>15</v>
      </c>
      <c r="K353" s="515"/>
      <c r="L353" s="515"/>
      <c r="M353" s="515"/>
      <c r="N353" s="515"/>
      <c r="O353" s="515"/>
      <c r="P353" s="515"/>
      <c r="Q353" s="515"/>
      <c r="R353" s="516"/>
      <c r="S353" s="514" t="s">
        <v>7</v>
      </c>
      <c r="T353" s="515"/>
      <c r="U353" s="515"/>
      <c r="V353" s="515"/>
      <c r="W353" s="515"/>
      <c r="X353" s="515"/>
      <c r="Y353" s="515"/>
      <c r="Z353" s="515"/>
      <c r="AA353" s="573"/>
      <c r="AB353" s="517">
        <f>SUM(((((J357+S357)/2)*G357)*E357))</f>
        <v>0</v>
      </c>
    </row>
    <row r="354" spans="1:28" ht="15.75" customHeight="1">
      <c r="A354" s="550"/>
      <c r="B354" s="551"/>
      <c r="C354" s="551"/>
      <c r="D354" s="552"/>
      <c r="E354" s="555"/>
      <c r="F354" s="556"/>
      <c r="G354" s="510"/>
      <c r="H354" s="513"/>
      <c r="I354" s="511"/>
      <c r="J354" s="520" t="s">
        <v>16</v>
      </c>
      <c r="K354" s="521"/>
      <c r="L354" s="522"/>
      <c r="M354" s="520" t="s">
        <v>17</v>
      </c>
      <c r="N354" s="521"/>
      <c r="O354" s="522"/>
      <c r="P354" s="520" t="s">
        <v>18</v>
      </c>
      <c r="Q354" s="521"/>
      <c r="R354" s="522"/>
      <c r="S354" s="520" t="s">
        <v>8</v>
      </c>
      <c r="T354" s="521"/>
      <c r="U354" s="522"/>
      <c r="V354" s="520" t="s">
        <v>13</v>
      </c>
      <c r="W354" s="521"/>
      <c r="X354" s="522"/>
      <c r="Y354" s="520" t="s">
        <v>149</v>
      </c>
      <c r="Z354" s="521"/>
      <c r="AA354" s="572"/>
      <c r="AB354" s="518"/>
    </row>
    <row r="355" spans="1:28" ht="15.75" customHeight="1">
      <c r="A355" s="523" t="str">
        <f>T(A257)</f>
        <v>Headquarters Building</v>
      </c>
      <c r="B355" s="524"/>
      <c r="C355" s="141" t="str">
        <f>T(C257)</f>
        <v>BUS</v>
      </c>
      <c r="D355" s="144">
        <f>SUM(D257)</f>
        <v>1</v>
      </c>
      <c r="E355" s="525">
        <v>1</v>
      </c>
      <c r="F355" s="526"/>
      <c r="G355" s="525">
        <f>SUM(G257)</f>
        <v>0</v>
      </c>
      <c r="H355" s="529"/>
      <c r="I355" s="526"/>
      <c r="J355" s="531">
        <v>0</v>
      </c>
      <c r="K355" s="532"/>
      <c r="L355" s="533"/>
      <c r="M355" s="531">
        <v>0</v>
      </c>
      <c r="N355" s="532"/>
      <c r="O355" s="533"/>
      <c r="P355" s="531">
        <v>0</v>
      </c>
      <c r="Q355" s="532"/>
      <c r="R355" s="533"/>
      <c r="S355" s="531">
        <v>0</v>
      </c>
      <c r="T355" s="532"/>
      <c r="U355" s="533"/>
      <c r="V355" s="531">
        <v>0</v>
      </c>
      <c r="W355" s="532"/>
      <c r="X355" s="533"/>
      <c r="Y355" s="531">
        <v>0</v>
      </c>
      <c r="Z355" s="532"/>
      <c r="AA355" s="533"/>
      <c r="AB355" s="518"/>
    </row>
    <row r="356" spans="1:28" ht="15.75" customHeight="1">
      <c r="A356" s="537" t="str">
        <f>T(A258)</f>
        <v/>
      </c>
      <c r="B356" s="538"/>
      <c r="C356" s="538"/>
      <c r="D356" s="539"/>
      <c r="E356" s="527"/>
      <c r="F356" s="528"/>
      <c r="G356" s="527"/>
      <c r="H356" s="530"/>
      <c r="I356" s="528"/>
      <c r="J356" s="534"/>
      <c r="K356" s="535"/>
      <c r="L356" s="536"/>
      <c r="M356" s="534"/>
      <c r="N356" s="535"/>
      <c r="O356" s="536"/>
      <c r="P356" s="534"/>
      <c r="Q356" s="535"/>
      <c r="R356" s="536"/>
      <c r="S356" s="534"/>
      <c r="T356" s="535"/>
      <c r="U356" s="536"/>
      <c r="V356" s="534"/>
      <c r="W356" s="535"/>
      <c r="X356" s="536"/>
      <c r="Y356" s="534"/>
      <c r="Z356" s="535"/>
      <c r="AA356" s="536"/>
      <c r="AB356" s="518"/>
    </row>
    <row r="357" spans="1:28" ht="15.75" customHeight="1" thickBot="1">
      <c r="A357" s="540"/>
      <c r="B357" s="541"/>
      <c r="C357" s="541"/>
      <c r="D357" s="542"/>
      <c r="E357" s="543">
        <f>SUM(E355)</f>
        <v>1</v>
      </c>
      <c r="F357" s="544"/>
      <c r="G357" s="545">
        <f>SUM(G355)</f>
        <v>0</v>
      </c>
      <c r="H357" s="543"/>
      <c r="I357" s="544"/>
      <c r="J357" s="545">
        <f>SUM((J355+M355+P355)/3)</f>
        <v>0</v>
      </c>
      <c r="K357" s="543"/>
      <c r="L357" s="543"/>
      <c r="M357" s="543"/>
      <c r="N357" s="543"/>
      <c r="O357" s="543"/>
      <c r="P357" s="543"/>
      <c r="Q357" s="543"/>
      <c r="R357" s="544"/>
      <c r="S357" s="545">
        <f>SUM(((S355*3)+V355+Y355)/5)</f>
        <v>0</v>
      </c>
      <c r="T357" s="543"/>
      <c r="U357" s="543"/>
      <c r="V357" s="543"/>
      <c r="W357" s="543"/>
      <c r="X357" s="543"/>
      <c r="Y357" s="543"/>
      <c r="Z357" s="543"/>
      <c r="AA357" s="574"/>
      <c r="AB357" s="519"/>
    </row>
    <row r="358" spans="1:28" ht="15.75" customHeight="1" thickBot="1">
      <c r="A358" s="161"/>
      <c r="B358" s="161"/>
      <c r="C358" s="161"/>
      <c r="D358" s="161"/>
      <c r="E358" s="161"/>
      <c r="F358" s="161"/>
      <c r="G358" s="161"/>
      <c r="H358" s="161"/>
      <c r="I358" s="161"/>
      <c r="J358" s="145"/>
      <c r="K358" s="145"/>
      <c r="L358" s="145"/>
      <c r="M358" s="145"/>
      <c r="N358" s="145"/>
      <c r="O358" s="145"/>
      <c r="P358" s="145"/>
      <c r="Q358" s="145"/>
      <c r="R358" s="145"/>
      <c r="S358" s="145"/>
      <c r="T358" s="145"/>
      <c r="U358" s="145"/>
      <c r="V358" s="145"/>
      <c r="W358" s="145"/>
      <c r="X358" s="145"/>
      <c r="Y358" s="145"/>
      <c r="Z358" s="145"/>
      <c r="AA358" s="145"/>
      <c r="AB358" s="161"/>
    </row>
    <row r="359" spans="1:28" ht="15.75" customHeight="1">
      <c r="A359" s="547" t="str">
        <f>T(A352)</f>
        <v>Derailment/Collision</v>
      </c>
      <c r="B359" s="548"/>
      <c r="C359" s="548"/>
      <c r="D359" s="549"/>
      <c r="E359" s="553" t="s">
        <v>45</v>
      </c>
      <c r="F359" s="554"/>
      <c r="G359" s="508" t="s">
        <v>3</v>
      </c>
      <c r="H359" s="512"/>
      <c r="I359" s="509"/>
      <c r="J359" s="514" t="s">
        <v>15</v>
      </c>
      <c r="K359" s="515"/>
      <c r="L359" s="515"/>
      <c r="M359" s="515"/>
      <c r="N359" s="515"/>
      <c r="O359" s="515"/>
      <c r="P359" s="515"/>
      <c r="Q359" s="515"/>
      <c r="R359" s="516"/>
      <c r="S359" s="514" t="s">
        <v>7</v>
      </c>
      <c r="T359" s="515"/>
      <c r="U359" s="515"/>
      <c r="V359" s="515"/>
      <c r="W359" s="515"/>
      <c r="X359" s="515"/>
      <c r="Y359" s="515"/>
      <c r="Z359" s="515"/>
      <c r="AA359" s="573"/>
      <c r="AB359" s="517">
        <f>SUM(((((J363+S363)/2)*G363)*E363))</f>
        <v>0</v>
      </c>
    </row>
    <row r="360" spans="1:28" ht="15.75" customHeight="1">
      <c r="A360" s="550"/>
      <c r="B360" s="551"/>
      <c r="C360" s="551"/>
      <c r="D360" s="552"/>
      <c r="E360" s="555"/>
      <c r="F360" s="556"/>
      <c r="G360" s="510"/>
      <c r="H360" s="513"/>
      <c r="I360" s="511"/>
      <c r="J360" s="520" t="s">
        <v>16</v>
      </c>
      <c r="K360" s="521"/>
      <c r="L360" s="522"/>
      <c r="M360" s="520" t="s">
        <v>17</v>
      </c>
      <c r="N360" s="521"/>
      <c r="O360" s="522"/>
      <c r="P360" s="520" t="s">
        <v>18</v>
      </c>
      <c r="Q360" s="521"/>
      <c r="R360" s="522"/>
      <c r="S360" s="520" t="s">
        <v>8</v>
      </c>
      <c r="T360" s="521"/>
      <c r="U360" s="522"/>
      <c r="V360" s="520" t="s">
        <v>13</v>
      </c>
      <c r="W360" s="521"/>
      <c r="X360" s="522"/>
      <c r="Y360" s="520" t="s">
        <v>149</v>
      </c>
      <c r="Z360" s="521"/>
      <c r="AA360" s="572"/>
      <c r="AB360" s="518"/>
    </row>
    <row r="361" spans="1:28" ht="15.75" customHeight="1">
      <c r="A361" s="523" t="str">
        <f>T(A263)</f>
        <v>System Owned Bus Station</v>
      </c>
      <c r="B361" s="524"/>
      <c r="C361" s="141" t="str">
        <f>T(C263)</f>
        <v>BUS</v>
      </c>
      <c r="D361" s="144">
        <f>SUM(D263)</f>
        <v>2</v>
      </c>
      <c r="E361" s="525">
        <v>1</v>
      </c>
      <c r="F361" s="526"/>
      <c r="G361" s="525">
        <f>SUM(G263)</f>
        <v>0</v>
      </c>
      <c r="H361" s="529"/>
      <c r="I361" s="526"/>
      <c r="J361" s="531">
        <v>0</v>
      </c>
      <c r="K361" s="532"/>
      <c r="L361" s="533"/>
      <c r="M361" s="531">
        <v>0</v>
      </c>
      <c r="N361" s="532"/>
      <c r="O361" s="533"/>
      <c r="P361" s="531">
        <v>0</v>
      </c>
      <c r="Q361" s="532"/>
      <c r="R361" s="533"/>
      <c r="S361" s="531">
        <v>0</v>
      </c>
      <c r="T361" s="532"/>
      <c r="U361" s="533"/>
      <c r="V361" s="531">
        <v>0</v>
      </c>
      <c r="W361" s="532"/>
      <c r="X361" s="533"/>
      <c r="Y361" s="531">
        <v>0</v>
      </c>
      <c r="Z361" s="532"/>
      <c r="AA361" s="533"/>
      <c r="AB361" s="518"/>
    </row>
    <row r="362" spans="1:28" ht="15.75" customHeight="1">
      <c r="A362" s="537" t="str">
        <f>T(A264)</f>
        <v/>
      </c>
      <c r="B362" s="538"/>
      <c r="C362" s="538"/>
      <c r="D362" s="539"/>
      <c r="E362" s="527"/>
      <c r="F362" s="528"/>
      <c r="G362" s="527"/>
      <c r="H362" s="530"/>
      <c r="I362" s="528"/>
      <c r="J362" s="534"/>
      <c r="K362" s="535"/>
      <c r="L362" s="536"/>
      <c r="M362" s="534"/>
      <c r="N362" s="535"/>
      <c r="O362" s="536"/>
      <c r="P362" s="534"/>
      <c r="Q362" s="535"/>
      <c r="R362" s="536"/>
      <c r="S362" s="534"/>
      <c r="T362" s="535"/>
      <c r="U362" s="536"/>
      <c r="V362" s="534"/>
      <c r="W362" s="535"/>
      <c r="X362" s="536"/>
      <c r="Y362" s="534"/>
      <c r="Z362" s="535"/>
      <c r="AA362" s="536"/>
      <c r="AB362" s="518"/>
    </row>
    <row r="363" spans="1:28" ht="15.75" customHeight="1" thickBot="1">
      <c r="A363" s="540"/>
      <c r="B363" s="541"/>
      <c r="C363" s="541"/>
      <c r="D363" s="542"/>
      <c r="E363" s="543">
        <f>SUM(E361)</f>
        <v>1</v>
      </c>
      <c r="F363" s="544"/>
      <c r="G363" s="545">
        <f>SUM(G361)</f>
        <v>0</v>
      </c>
      <c r="H363" s="543"/>
      <c r="I363" s="544"/>
      <c r="J363" s="545">
        <f>SUM((J361+M361+P361)/3)</f>
        <v>0</v>
      </c>
      <c r="K363" s="543"/>
      <c r="L363" s="543"/>
      <c r="M363" s="543"/>
      <c r="N363" s="543"/>
      <c r="O363" s="543"/>
      <c r="P363" s="543"/>
      <c r="Q363" s="543"/>
      <c r="R363" s="544"/>
      <c r="S363" s="545">
        <f>SUM(((S361*3)+V361+Y361)/5)</f>
        <v>0</v>
      </c>
      <c r="T363" s="543"/>
      <c r="U363" s="543"/>
      <c r="V363" s="543"/>
      <c r="W363" s="543"/>
      <c r="X363" s="543"/>
      <c r="Y363" s="543"/>
      <c r="Z363" s="543"/>
      <c r="AA363" s="574"/>
      <c r="AB363" s="519"/>
    </row>
    <row r="364" spans="1:28" ht="15.75" customHeight="1" thickBot="1">
      <c r="E364" s="145"/>
      <c r="F364" s="145"/>
      <c r="G364" s="145"/>
      <c r="H364" s="145"/>
      <c r="I364" s="145"/>
      <c r="J364" s="145"/>
      <c r="K364" s="145"/>
      <c r="L364" s="145"/>
      <c r="M364" s="145"/>
      <c r="N364" s="145"/>
      <c r="O364" s="145"/>
      <c r="P364" s="145"/>
      <c r="Q364" s="145"/>
      <c r="R364" s="145"/>
      <c r="S364" s="145"/>
      <c r="T364" s="145"/>
      <c r="U364" s="145"/>
      <c r="V364" s="145"/>
      <c r="W364" s="145"/>
      <c r="X364" s="145"/>
      <c r="Y364" s="145"/>
      <c r="Z364" s="145"/>
      <c r="AA364" s="145"/>
      <c r="AB364" s="145"/>
    </row>
    <row r="365" spans="1:28" ht="15.75" customHeight="1">
      <c r="A365" s="547" t="str">
        <f>T(A359)</f>
        <v>Derailment/Collision</v>
      </c>
      <c r="B365" s="548"/>
      <c r="C365" s="548"/>
      <c r="D365" s="549"/>
      <c r="E365" s="508" t="s">
        <v>45</v>
      </c>
      <c r="F365" s="509"/>
      <c r="G365" s="508" t="s">
        <v>3</v>
      </c>
      <c r="H365" s="512"/>
      <c r="I365" s="509"/>
      <c r="J365" s="514" t="s">
        <v>15</v>
      </c>
      <c r="K365" s="515"/>
      <c r="L365" s="515"/>
      <c r="M365" s="515"/>
      <c r="N365" s="515"/>
      <c r="O365" s="515"/>
      <c r="P365" s="515"/>
      <c r="Q365" s="515"/>
      <c r="R365" s="516"/>
      <c r="S365" s="514" t="s">
        <v>7</v>
      </c>
      <c r="T365" s="515"/>
      <c r="U365" s="515"/>
      <c r="V365" s="515"/>
      <c r="W365" s="515"/>
      <c r="X365" s="515"/>
      <c r="Y365" s="515"/>
      <c r="Z365" s="515"/>
      <c r="AA365" s="573"/>
      <c r="AB365" s="517">
        <f>SUM(((((J369+S369)/2)*G369)*E369))</f>
        <v>0</v>
      </c>
    </row>
    <row r="366" spans="1:28" ht="15.75" customHeight="1">
      <c r="A366" s="550"/>
      <c r="B366" s="551"/>
      <c r="C366" s="551"/>
      <c r="D366" s="552"/>
      <c r="E366" s="510"/>
      <c r="F366" s="511"/>
      <c r="G366" s="510"/>
      <c r="H366" s="513"/>
      <c r="I366" s="511"/>
      <c r="J366" s="520" t="s">
        <v>16</v>
      </c>
      <c r="K366" s="521"/>
      <c r="L366" s="522"/>
      <c r="M366" s="520" t="s">
        <v>17</v>
      </c>
      <c r="N366" s="521"/>
      <c r="O366" s="522"/>
      <c r="P366" s="520" t="s">
        <v>18</v>
      </c>
      <c r="Q366" s="521"/>
      <c r="R366" s="522"/>
      <c r="S366" s="520" t="s">
        <v>8</v>
      </c>
      <c r="T366" s="521"/>
      <c r="U366" s="522"/>
      <c r="V366" s="520" t="s">
        <v>13</v>
      </c>
      <c r="W366" s="521"/>
      <c r="X366" s="522"/>
      <c r="Y366" s="520" t="s">
        <v>149</v>
      </c>
      <c r="Z366" s="521"/>
      <c r="AA366" s="572"/>
      <c r="AB366" s="518"/>
    </row>
    <row r="367" spans="1:28" ht="15.75" customHeight="1">
      <c r="A367" s="523" t="str">
        <f>T(A269)</f>
        <v>Bus - Type 1</v>
      </c>
      <c r="B367" s="524"/>
      <c r="C367" s="141" t="str">
        <f>T(C269)</f>
        <v>BUS</v>
      </c>
      <c r="D367" s="144">
        <f>SUM(D269)</f>
        <v>3</v>
      </c>
      <c r="E367" s="525">
        <v>1</v>
      </c>
      <c r="F367" s="526"/>
      <c r="G367" s="525">
        <f>SUM(G269)</f>
        <v>0</v>
      </c>
      <c r="H367" s="529"/>
      <c r="I367" s="526"/>
      <c r="J367" s="531">
        <v>0</v>
      </c>
      <c r="K367" s="532"/>
      <c r="L367" s="533"/>
      <c r="M367" s="531">
        <v>0</v>
      </c>
      <c r="N367" s="532"/>
      <c r="O367" s="533"/>
      <c r="P367" s="531">
        <v>0</v>
      </c>
      <c r="Q367" s="532"/>
      <c r="R367" s="533"/>
      <c r="S367" s="531">
        <v>0</v>
      </c>
      <c r="T367" s="532"/>
      <c r="U367" s="533"/>
      <c r="V367" s="531">
        <v>0</v>
      </c>
      <c r="W367" s="532"/>
      <c r="X367" s="533"/>
      <c r="Y367" s="531">
        <v>0</v>
      </c>
      <c r="Z367" s="532"/>
      <c r="AA367" s="533"/>
      <c r="AB367" s="518"/>
    </row>
    <row r="368" spans="1:28" ht="15.75" customHeight="1">
      <c r="A368" s="537" t="str">
        <f>T(A270)</f>
        <v/>
      </c>
      <c r="B368" s="538"/>
      <c r="C368" s="538"/>
      <c r="D368" s="539"/>
      <c r="E368" s="527"/>
      <c r="F368" s="528"/>
      <c r="G368" s="527"/>
      <c r="H368" s="530"/>
      <c r="I368" s="528"/>
      <c r="J368" s="534"/>
      <c r="K368" s="535"/>
      <c r="L368" s="536"/>
      <c r="M368" s="534"/>
      <c r="N368" s="535"/>
      <c r="O368" s="536"/>
      <c r="P368" s="534"/>
      <c r="Q368" s="535"/>
      <c r="R368" s="536"/>
      <c r="S368" s="534"/>
      <c r="T368" s="535"/>
      <c r="U368" s="536"/>
      <c r="V368" s="534"/>
      <c r="W368" s="535"/>
      <c r="X368" s="536"/>
      <c r="Y368" s="534"/>
      <c r="Z368" s="535"/>
      <c r="AA368" s="536"/>
      <c r="AB368" s="518"/>
    </row>
    <row r="369" spans="1:28" ht="15.75" customHeight="1" thickBot="1">
      <c r="A369" s="540"/>
      <c r="B369" s="541"/>
      <c r="C369" s="541"/>
      <c r="D369" s="542"/>
      <c r="E369" s="543">
        <f>SUM(E367)</f>
        <v>1</v>
      </c>
      <c r="F369" s="544"/>
      <c r="G369" s="545">
        <f>SUM(G367)</f>
        <v>0</v>
      </c>
      <c r="H369" s="543"/>
      <c r="I369" s="544"/>
      <c r="J369" s="545">
        <f>SUM((J367+M367+P367)/3)</f>
        <v>0</v>
      </c>
      <c r="K369" s="543"/>
      <c r="L369" s="543"/>
      <c r="M369" s="543"/>
      <c r="N369" s="543"/>
      <c r="O369" s="543"/>
      <c r="P369" s="543"/>
      <c r="Q369" s="543"/>
      <c r="R369" s="544"/>
      <c r="S369" s="545">
        <f>SUM(((S367*3)+V367+Y367)/5)</f>
        <v>0</v>
      </c>
      <c r="T369" s="543"/>
      <c r="U369" s="543"/>
      <c r="V369" s="543"/>
      <c r="W369" s="543"/>
      <c r="X369" s="543"/>
      <c r="Y369" s="543"/>
      <c r="Z369" s="543"/>
      <c r="AA369" s="574"/>
      <c r="AB369" s="519"/>
    </row>
    <row r="370" spans="1:28" ht="15.75" customHeight="1" thickBot="1">
      <c r="E370" s="145"/>
      <c r="F370" s="145"/>
      <c r="G370" s="145"/>
      <c r="H370" s="145"/>
      <c r="I370" s="145"/>
      <c r="J370" s="145"/>
      <c r="K370" s="145"/>
      <c r="L370" s="145"/>
      <c r="M370" s="145"/>
      <c r="N370" s="145"/>
      <c r="O370" s="145"/>
      <c r="P370" s="145"/>
      <c r="Q370" s="145"/>
      <c r="R370" s="145"/>
      <c r="S370" s="145"/>
      <c r="T370" s="145"/>
      <c r="U370" s="145"/>
      <c r="V370" s="145"/>
      <c r="W370" s="145"/>
      <c r="X370" s="145"/>
      <c r="Y370" s="145"/>
      <c r="Z370" s="145"/>
      <c r="AA370" s="145"/>
      <c r="AB370" s="145"/>
    </row>
    <row r="371" spans="1:28" ht="15.75" customHeight="1">
      <c r="A371" s="547" t="str">
        <f>T(A365)</f>
        <v>Derailment/Collision</v>
      </c>
      <c r="B371" s="548"/>
      <c r="C371" s="548"/>
      <c r="D371" s="549"/>
      <c r="E371" s="508" t="s">
        <v>45</v>
      </c>
      <c r="F371" s="509"/>
      <c r="G371" s="508" t="s">
        <v>3</v>
      </c>
      <c r="H371" s="512"/>
      <c r="I371" s="509"/>
      <c r="J371" s="514" t="s">
        <v>15</v>
      </c>
      <c r="K371" s="515"/>
      <c r="L371" s="515"/>
      <c r="M371" s="515"/>
      <c r="N371" s="515"/>
      <c r="O371" s="515"/>
      <c r="P371" s="515"/>
      <c r="Q371" s="515"/>
      <c r="R371" s="516"/>
      <c r="S371" s="514" t="s">
        <v>7</v>
      </c>
      <c r="T371" s="515"/>
      <c r="U371" s="515"/>
      <c r="V371" s="515"/>
      <c r="W371" s="515"/>
      <c r="X371" s="515"/>
      <c r="Y371" s="515"/>
      <c r="Z371" s="515"/>
      <c r="AA371" s="573"/>
      <c r="AB371" s="517">
        <f>SUM(((((J375+S375)/2)*G375)*E375))</f>
        <v>0</v>
      </c>
    </row>
    <row r="372" spans="1:28" ht="15.75" customHeight="1">
      <c r="A372" s="550"/>
      <c r="B372" s="551"/>
      <c r="C372" s="551"/>
      <c r="D372" s="552"/>
      <c r="E372" s="510"/>
      <c r="F372" s="511"/>
      <c r="G372" s="510"/>
      <c r="H372" s="513"/>
      <c r="I372" s="511"/>
      <c r="J372" s="520" t="s">
        <v>16</v>
      </c>
      <c r="K372" s="521"/>
      <c r="L372" s="522"/>
      <c r="M372" s="520" t="s">
        <v>17</v>
      </c>
      <c r="N372" s="521"/>
      <c r="O372" s="522"/>
      <c r="P372" s="520" t="s">
        <v>18</v>
      </c>
      <c r="Q372" s="521"/>
      <c r="R372" s="522"/>
      <c r="S372" s="520" t="s">
        <v>8</v>
      </c>
      <c r="T372" s="521"/>
      <c r="U372" s="522"/>
      <c r="V372" s="520" t="s">
        <v>13</v>
      </c>
      <c r="W372" s="521"/>
      <c r="X372" s="522"/>
      <c r="Y372" s="520" t="s">
        <v>149</v>
      </c>
      <c r="Z372" s="521"/>
      <c r="AA372" s="572"/>
      <c r="AB372" s="518"/>
    </row>
    <row r="373" spans="1:28" ht="15.75" customHeight="1">
      <c r="A373" s="523" t="str">
        <f>T(A275)</f>
        <v>Bus - Type 2</v>
      </c>
      <c r="B373" s="524"/>
      <c r="C373" s="141" t="str">
        <f>T(C275)</f>
        <v>BUS</v>
      </c>
      <c r="D373" s="144">
        <f>SUM(D275)</f>
        <v>4</v>
      </c>
      <c r="E373" s="525">
        <v>1</v>
      </c>
      <c r="F373" s="526"/>
      <c r="G373" s="525">
        <f>SUM(G275)</f>
        <v>0</v>
      </c>
      <c r="H373" s="529"/>
      <c r="I373" s="526"/>
      <c r="J373" s="531">
        <v>0</v>
      </c>
      <c r="K373" s="532"/>
      <c r="L373" s="533"/>
      <c r="M373" s="531">
        <v>0</v>
      </c>
      <c r="N373" s="532"/>
      <c r="O373" s="533"/>
      <c r="P373" s="531">
        <v>0</v>
      </c>
      <c r="Q373" s="532"/>
      <c r="R373" s="533"/>
      <c r="S373" s="531">
        <v>0</v>
      </c>
      <c r="T373" s="532"/>
      <c r="U373" s="533"/>
      <c r="V373" s="531">
        <v>0</v>
      </c>
      <c r="W373" s="532"/>
      <c r="X373" s="533"/>
      <c r="Y373" s="531">
        <v>0</v>
      </c>
      <c r="Z373" s="532"/>
      <c r="AA373" s="533"/>
      <c r="AB373" s="518"/>
    </row>
    <row r="374" spans="1:28" ht="15.75" customHeight="1">
      <c r="A374" s="537" t="str">
        <f>T(A276)</f>
        <v/>
      </c>
      <c r="B374" s="538"/>
      <c r="C374" s="538"/>
      <c r="D374" s="539"/>
      <c r="E374" s="527"/>
      <c r="F374" s="528"/>
      <c r="G374" s="527"/>
      <c r="H374" s="530"/>
      <c r="I374" s="528"/>
      <c r="J374" s="534"/>
      <c r="K374" s="535"/>
      <c r="L374" s="536"/>
      <c r="M374" s="534"/>
      <c r="N374" s="535"/>
      <c r="O374" s="536"/>
      <c r="P374" s="534"/>
      <c r="Q374" s="535"/>
      <c r="R374" s="536"/>
      <c r="S374" s="534"/>
      <c r="T374" s="535"/>
      <c r="U374" s="536"/>
      <c r="V374" s="534"/>
      <c r="W374" s="535"/>
      <c r="X374" s="536"/>
      <c r="Y374" s="534"/>
      <c r="Z374" s="535"/>
      <c r="AA374" s="536"/>
      <c r="AB374" s="518"/>
    </row>
    <row r="375" spans="1:28" ht="15.75" customHeight="1" thickBot="1">
      <c r="A375" s="540"/>
      <c r="B375" s="541"/>
      <c r="C375" s="541"/>
      <c r="D375" s="542"/>
      <c r="E375" s="543">
        <f>SUM(E373)</f>
        <v>1</v>
      </c>
      <c r="F375" s="544"/>
      <c r="G375" s="545">
        <f>SUM(G373)</f>
        <v>0</v>
      </c>
      <c r="H375" s="543"/>
      <c r="I375" s="544"/>
      <c r="J375" s="545">
        <f>SUM((J373+M373+P373)/3)</f>
        <v>0</v>
      </c>
      <c r="K375" s="543"/>
      <c r="L375" s="543"/>
      <c r="M375" s="543"/>
      <c r="N375" s="543"/>
      <c r="O375" s="543"/>
      <c r="P375" s="543"/>
      <c r="Q375" s="543"/>
      <c r="R375" s="544"/>
      <c r="S375" s="545">
        <f>SUM(((S373*3)+V373+Y373)/5)</f>
        <v>0</v>
      </c>
      <c r="T375" s="543"/>
      <c r="U375" s="543"/>
      <c r="V375" s="543"/>
      <c r="W375" s="543"/>
      <c r="X375" s="543"/>
      <c r="Y375" s="543"/>
      <c r="Z375" s="543"/>
      <c r="AA375" s="574"/>
      <c r="AB375" s="519"/>
    </row>
    <row r="376" spans="1:28" ht="15.75" customHeight="1" thickBot="1">
      <c r="E376" s="145"/>
      <c r="F376" s="145"/>
      <c r="G376" s="145"/>
      <c r="H376" s="145"/>
      <c r="I376" s="145"/>
      <c r="J376" s="145"/>
      <c r="K376" s="145"/>
      <c r="L376" s="145"/>
      <c r="M376" s="145"/>
      <c r="N376" s="145"/>
      <c r="O376" s="145"/>
      <c r="P376" s="145"/>
      <c r="Q376" s="145"/>
      <c r="R376" s="145"/>
      <c r="S376" s="145"/>
      <c r="T376" s="145"/>
      <c r="U376" s="145"/>
      <c r="V376" s="145"/>
      <c r="W376" s="145"/>
      <c r="X376" s="145"/>
      <c r="Y376" s="145"/>
      <c r="Z376" s="145"/>
      <c r="AA376" s="145"/>
      <c r="AB376" s="145"/>
    </row>
    <row r="377" spans="1:28" ht="15.75" customHeight="1">
      <c r="A377" s="547" t="str">
        <f>T(A371)</f>
        <v>Derailment/Collision</v>
      </c>
      <c r="B377" s="548"/>
      <c r="C377" s="548"/>
      <c r="D377" s="549"/>
      <c r="E377" s="508" t="s">
        <v>45</v>
      </c>
      <c r="F377" s="509"/>
      <c r="G377" s="508" t="s">
        <v>3</v>
      </c>
      <c r="H377" s="512"/>
      <c r="I377" s="509"/>
      <c r="J377" s="514" t="s">
        <v>15</v>
      </c>
      <c r="K377" s="515"/>
      <c r="L377" s="515"/>
      <c r="M377" s="515"/>
      <c r="N377" s="515"/>
      <c r="O377" s="515"/>
      <c r="P377" s="515"/>
      <c r="Q377" s="515"/>
      <c r="R377" s="516"/>
      <c r="S377" s="514" t="s">
        <v>7</v>
      </c>
      <c r="T377" s="515"/>
      <c r="U377" s="515"/>
      <c r="V377" s="515"/>
      <c r="W377" s="515"/>
      <c r="X377" s="515"/>
      <c r="Y377" s="515"/>
      <c r="Z377" s="515"/>
      <c r="AA377" s="573"/>
      <c r="AB377" s="517">
        <f>SUM(((((J381+S381)/2)*G381)*E381))</f>
        <v>0</v>
      </c>
    </row>
    <row r="378" spans="1:28" ht="15.75" customHeight="1">
      <c r="A378" s="550"/>
      <c r="B378" s="551"/>
      <c r="C378" s="551"/>
      <c r="D378" s="552"/>
      <c r="E378" s="510"/>
      <c r="F378" s="511"/>
      <c r="G378" s="510"/>
      <c r="H378" s="513"/>
      <c r="I378" s="511"/>
      <c r="J378" s="520" t="s">
        <v>16</v>
      </c>
      <c r="K378" s="521"/>
      <c r="L378" s="522"/>
      <c r="M378" s="520" t="s">
        <v>17</v>
      </c>
      <c r="N378" s="521"/>
      <c r="O378" s="522"/>
      <c r="P378" s="520" t="s">
        <v>18</v>
      </c>
      <c r="Q378" s="521"/>
      <c r="R378" s="522"/>
      <c r="S378" s="520" t="s">
        <v>8</v>
      </c>
      <c r="T378" s="521"/>
      <c r="U378" s="522"/>
      <c r="V378" s="520" t="s">
        <v>13</v>
      </c>
      <c r="W378" s="521"/>
      <c r="X378" s="522"/>
      <c r="Y378" s="520" t="s">
        <v>149</v>
      </c>
      <c r="Z378" s="521"/>
      <c r="AA378" s="572"/>
      <c r="AB378" s="518"/>
    </row>
    <row r="379" spans="1:28" ht="15.75" customHeight="1">
      <c r="A379" s="523" t="str">
        <f>T(A281)</f>
        <v>Dispatch/Control Center</v>
      </c>
      <c r="B379" s="524"/>
      <c r="C379" s="141" t="str">
        <f>T(C281)</f>
        <v>BUS</v>
      </c>
      <c r="D379" s="144">
        <f>SUM(D281)</f>
        <v>5</v>
      </c>
      <c r="E379" s="525">
        <v>1</v>
      </c>
      <c r="F379" s="526"/>
      <c r="G379" s="525">
        <f>SUM(G281)</f>
        <v>0</v>
      </c>
      <c r="H379" s="529"/>
      <c r="I379" s="526"/>
      <c r="J379" s="531">
        <v>0</v>
      </c>
      <c r="K379" s="532"/>
      <c r="L379" s="533"/>
      <c r="M379" s="531">
        <v>0</v>
      </c>
      <c r="N379" s="532"/>
      <c r="O379" s="533"/>
      <c r="P379" s="531">
        <v>0</v>
      </c>
      <c r="Q379" s="532"/>
      <c r="R379" s="533"/>
      <c r="S379" s="531">
        <v>0</v>
      </c>
      <c r="T379" s="532"/>
      <c r="U379" s="533"/>
      <c r="V379" s="531">
        <v>0</v>
      </c>
      <c r="W379" s="532"/>
      <c r="X379" s="533"/>
      <c r="Y379" s="531">
        <v>0</v>
      </c>
      <c r="Z379" s="532"/>
      <c r="AA379" s="533"/>
      <c r="AB379" s="518"/>
    </row>
    <row r="380" spans="1:28" ht="15.75" customHeight="1">
      <c r="A380" s="537" t="str">
        <f>T(A282)</f>
        <v/>
      </c>
      <c r="B380" s="538"/>
      <c r="C380" s="538"/>
      <c r="D380" s="539"/>
      <c r="E380" s="527"/>
      <c r="F380" s="528"/>
      <c r="G380" s="527"/>
      <c r="H380" s="530"/>
      <c r="I380" s="528"/>
      <c r="J380" s="534"/>
      <c r="K380" s="535"/>
      <c r="L380" s="536"/>
      <c r="M380" s="534"/>
      <c r="N380" s="535"/>
      <c r="O380" s="536"/>
      <c r="P380" s="534"/>
      <c r="Q380" s="535"/>
      <c r="R380" s="536"/>
      <c r="S380" s="534"/>
      <c r="T380" s="535"/>
      <c r="U380" s="536"/>
      <c r="V380" s="534"/>
      <c r="W380" s="535"/>
      <c r="X380" s="536"/>
      <c r="Y380" s="534"/>
      <c r="Z380" s="535"/>
      <c r="AA380" s="536"/>
      <c r="AB380" s="518"/>
    </row>
    <row r="381" spans="1:28" ht="15.75" customHeight="1" thickBot="1">
      <c r="A381" s="540"/>
      <c r="B381" s="541"/>
      <c r="C381" s="541"/>
      <c r="D381" s="542"/>
      <c r="E381" s="543">
        <f>SUM(E379)</f>
        <v>1</v>
      </c>
      <c r="F381" s="544"/>
      <c r="G381" s="545">
        <f>SUM(G379)</f>
        <v>0</v>
      </c>
      <c r="H381" s="543"/>
      <c r="I381" s="544"/>
      <c r="J381" s="545">
        <f>SUM((J379+M379+P379)/3)</f>
        <v>0</v>
      </c>
      <c r="K381" s="543"/>
      <c r="L381" s="543"/>
      <c r="M381" s="543"/>
      <c r="N381" s="543"/>
      <c r="O381" s="543"/>
      <c r="P381" s="543"/>
      <c r="Q381" s="543"/>
      <c r="R381" s="544"/>
      <c r="S381" s="545">
        <f>SUM(((S379*3)+V379+Y379)/5)</f>
        <v>0</v>
      </c>
      <c r="T381" s="543"/>
      <c r="U381" s="543"/>
      <c r="V381" s="543"/>
      <c r="W381" s="543"/>
      <c r="X381" s="543"/>
      <c r="Y381" s="543"/>
      <c r="Z381" s="543"/>
      <c r="AA381" s="574"/>
      <c r="AB381" s="519"/>
    </row>
    <row r="382" spans="1:28" ht="15.75" customHeight="1" thickBot="1">
      <c r="E382" s="145"/>
      <c r="F382" s="145"/>
      <c r="G382" s="145"/>
      <c r="H382" s="145"/>
      <c r="I382" s="145"/>
      <c r="J382" s="145"/>
      <c r="K382" s="145"/>
      <c r="L382" s="145"/>
      <c r="M382" s="145"/>
      <c r="N382" s="145"/>
      <c r="O382" s="145"/>
      <c r="P382" s="145"/>
      <c r="Q382" s="145"/>
      <c r="R382" s="145"/>
      <c r="S382" s="145"/>
      <c r="T382" s="145"/>
      <c r="U382" s="145"/>
      <c r="V382" s="145"/>
      <c r="W382" s="145"/>
      <c r="X382" s="145"/>
      <c r="Y382" s="145"/>
      <c r="Z382" s="145"/>
      <c r="AA382" s="145"/>
      <c r="AB382" s="145"/>
    </row>
    <row r="383" spans="1:28" ht="15.75" customHeight="1">
      <c r="A383" s="547" t="str">
        <f>T(A377)</f>
        <v>Derailment/Collision</v>
      </c>
      <c r="B383" s="548"/>
      <c r="C383" s="548"/>
      <c r="D383" s="549"/>
      <c r="E383" s="508" t="s">
        <v>45</v>
      </c>
      <c r="F383" s="509"/>
      <c r="G383" s="508" t="s">
        <v>3</v>
      </c>
      <c r="H383" s="512"/>
      <c r="I383" s="509"/>
      <c r="J383" s="514" t="s">
        <v>15</v>
      </c>
      <c r="K383" s="515"/>
      <c r="L383" s="515"/>
      <c r="M383" s="515"/>
      <c r="N383" s="515"/>
      <c r="O383" s="515"/>
      <c r="P383" s="515"/>
      <c r="Q383" s="515"/>
      <c r="R383" s="516"/>
      <c r="S383" s="514" t="s">
        <v>7</v>
      </c>
      <c r="T383" s="515"/>
      <c r="U383" s="515"/>
      <c r="V383" s="515"/>
      <c r="W383" s="515"/>
      <c r="X383" s="515"/>
      <c r="Y383" s="515"/>
      <c r="Z383" s="515"/>
      <c r="AA383" s="573"/>
      <c r="AB383" s="517">
        <f>SUM(((((J387+S387)/2)*G387)*E387))</f>
        <v>0</v>
      </c>
    </row>
    <row r="384" spans="1:28" ht="15.75" customHeight="1">
      <c r="A384" s="550"/>
      <c r="B384" s="551"/>
      <c r="C384" s="551"/>
      <c r="D384" s="552"/>
      <c r="E384" s="510"/>
      <c r="F384" s="511"/>
      <c r="G384" s="510"/>
      <c r="H384" s="513"/>
      <c r="I384" s="511"/>
      <c r="J384" s="520" t="s">
        <v>16</v>
      </c>
      <c r="K384" s="521"/>
      <c r="L384" s="522"/>
      <c r="M384" s="520" t="s">
        <v>17</v>
      </c>
      <c r="N384" s="521"/>
      <c r="O384" s="522"/>
      <c r="P384" s="520" t="s">
        <v>18</v>
      </c>
      <c r="Q384" s="521"/>
      <c r="R384" s="522"/>
      <c r="S384" s="520" t="s">
        <v>8</v>
      </c>
      <c r="T384" s="521"/>
      <c r="U384" s="522"/>
      <c r="V384" s="520" t="s">
        <v>13</v>
      </c>
      <c r="W384" s="521"/>
      <c r="X384" s="522"/>
      <c r="Y384" s="520" t="s">
        <v>149</v>
      </c>
      <c r="Z384" s="521"/>
      <c r="AA384" s="572"/>
      <c r="AB384" s="518"/>
    </row>
    <row r="385" spans="1:28" ht="15.75" customHeight="1">
      <c r="A385" s="523" t="str">
        <f>T(A287)</f>
        <v>Cyber Systems</v>
      </c>
      <c r="B385" s="524"/>
      <c r="C385" s="141" t="str">
        <f>T(C287)</f>
        <v>BUS</v>
      </c>
      <c r="D385" s="144">
        <f>SUM(D287)</f>
        <v>6</v>
      </c>
      <c r="E385" s="525">
        <v>1</v>
      </c>
      <c r="F385" s="526"/>
      <c r="G385" s="525">
        <f>SUM(G287)</f>
        <v>0</v>
      </c>
      <c r="H385" s="529"/>
      <c r="I385" s="526"/>
      <c r="J385" s="531">
        <v>0</v>
      </c>
      <c r="K385" s="532"/>
      <c r="L385" s="533"/>
      <c r="M385" s="531">
        <v>0</v>
      </c>
      <c r="N385" s="532"/>
      <c r="O385" s="533"/>
      <c r="P385" s="531">
        <v>0</v>
      </c>
      <c r="Q385" s="532"/>
      <c r="R385" s="533"/>
      <c r="S385" s="531">
        <v>0</v>
      </c>
      <c r="T385" s="532"/>
      <c r="U385" s="533"/>
      <c r="V385" s="531">
        <v>0</v>
      </c>
      <c r="W385" s="532"/>
      <c r="X385" s="533"/>
      <c r="Y385" s="531">
        <v>0</v>
      </c>
      <c r="Z385" s="532"/>
      <c r="AA385" s="533"/>
      <c r="AB385" s="518"/>
    </row>
    <row r="386" spans="1:28" ht="15.75" customHeight="1">
      <c r="A386" s="537" t="str">
        <f>T(A288)</f>
        <v/>
      </c>
      <c r="B386" s="538"/>
      <c r="C386" s="538"/>
      <c r="D386" s="539"/>
      <c r="E386" s="527"/>
      <c r="F386" s="528"/>
      <c r="G386" s="527"/>
      <c r="H386" s="530"/>
      <c r="I386" s="528"/>
      <c r="J386" s="534"/>
      <c r="K386" s="535"/>
      <c r="L386" s="536"/>
      <c r="M386" s="534"/>
      <c r="N386" s="535"/>
      <c r="O386" s="536"/>
      <c r="P386" s="534"/>
      <c r="Q386" s="535"/>
      <c r="R386" s="536"/>
      <c r="S386" s="534"/>
      <c r="T386" s="535"/>
      <c r="U386" s="536"/>
      <c r="V386" s="534"/>
      <c r="W386" s="535"/>
      <c r="X386" s="536"/>
      <c r="Y386" s="534"/>
      <c r="Z386" s="535"/>
      <c r="AA386" s="536"/>
      <c r="AB386" s="518"/>
    </row>
    <row r="387" spans="1:28" ht="15.75" customHeight="1" thickBot="1">
      <c r="A387" s="540"/>
      <c r="B387" s="541"/>
      <c r="C387" s="541"/>
      <c r="D387" s="542"/>
      <c r="E387" s="543">
        <f>SUM(E385)</f>
        <v>1</v>
      </c>
      <c r="F387" s="544"/>
      <c r="G387" s="545">
        <f>SUM(G385)</f>
        <v>0</v>
      </c>
      <c r="H387" s="543"/>
      <c r="I387" s="544"/>
      <c r="J387" s="545">
        <f>SUM((J385+M385+P385)/3)</f>
        <v>0</v>
      </c>
      <c r="K387" s="543"/>
      <c r="L387" s="543"/>
      <c r="M387" s="543"/>
      <c r="N387" s="543"/>
      <c r="O387" s="543"/>
      <c r="P387" s="543"/>
      <c r="Q387" s="543"/>
      <c r="R387" s="544"/>
      <c r="S387" s="545">
        <f>SUM(((S385*3)+V385+Y385)/5)</f>
        <v>0</v>
      </c>
      <c r="T387" s="543"/>
      <c r="U387" s="543"/>
      <c r="V387" s="543"/>
      <c r="W387" s="543"/>
      <c r="X387" s="543"/>
      <c r="Y387" s="543"/>
      <c r="Z387" s="543"/>
      <c r="AA387" s="574"/>
      <c r="AB387" s="519"/>
    </row>
    <row r="388" spans="1:28" ht="15.75" customHeight="1" thickBot="1">
      <c r="E388" s="145"/>
      <c r="F388" s="145"/>
      <c r="G388" s="145"/>
      <c r="H388" s="145"/>
      <c r="I388" s="145"/>
      <c r="J388" s="145"/>
      <c r="K388" s="145"/>
      <c r="L388" s="145"/>
      <c r="M388" s="145"/>
      <c r="N388" s="145"/>
      <c r="O388" s="145"/>
      <c r="P388" s="145"/>
      <c r="Q388" s="145"/>
      <c r="R388" s="145"/>
      <c r="S388" s="145"/>
      <c r="T388" s="145"/>
      <c r="U388" s="145"/>
      <c r="V388" s="145"/>
      <c r="W388" s="145"/>
      <c r="X388" s="145"/>
      <c r="Y388" s="145"/>
      <c r="Z388" s="145"/>
      <c r="AA388" s="145"/>
      <c r="AB388" s="145"/>
    </row>
    <row r="389" spans="1:28" ht="15.75" customHeight="1">
      <c r="A389" s="547" t="str">
        <f>T(A383)</f>
        <v>Derailment/Collision</v>
      </c>
      <c r="B389" s="548"/>
      <c r="C389" s="548"/>
      <c r="D389" s="549"/>
      <c r="E389" s="508" t="s">
        <v>45</v>
      </c>
      <c r="F389" s="509"/>
      <c r="G389" s="508" t="s">
        <v>3</v>
      </c>
      <c r="H389" s="512"/>
      <c r="I389" s="509"/>
      <c r="J389" s="514" t="s">
        <v>15</v>
      </c>
      <c r="K389" s="515"/>
      <c r="L389" s="515"/>
      <c r="M389" s="515"/>
      <c r="N389" s="515"/>
      <c r="O389" s="515"/>
      <c r="P389" s="515"/>
      <c r="Q389" s="515"/>
      <c r="R389" s="516"/>
      <c r="S389" s="514" t="s">
        <v>7</v>
      </c>
      <c r="T389" s="515"/>
      <c r="U389" s="515"/>
      <c r="V389" s="515"/>
      <c r="W389" s="515"/>
      <c r="X389" s="515"/>
      <c r="Y389" s="515"/>
      <c r="Z389" s="515"/>
      <c r="AA389" s="573"/>
      <c r="AB389" s="517">
        <f>SUM(((((J393+S393)/2)*G393)*E393))</f>
        <v>0</v>
      </c>
    </row>
    <row r="390" spans="1:28" ht="15.75" customHeight="1">
      <c r="A390" s="550"/>
      <c r="B390" s="551"/>
      <c r="C390" s="551"/>
      <c r="D390" s="552"/>
      <c r="E390" s="510"/>
      <c r="F390" s="511"/>
      <c r="G390" s="510"/>
      <c r="H390" s="513"/>
      <c r="I390" s="511"/>
      <c r="J390" s="520" t="s">
        <v>16</v>
      </c>
      <c r="K390" s="521"/>
      <c r="L390" s="522"/>
      <c r="M390" s="520" t="s">
        <v>17</v>
      </c>
      <c r="N390" s="521"/>
      <c r="O390" s="522"/>
      <c r="P390" s="520" t="s">
        <v>18</v>
      </c>
      <c r="Q390" s="521"/>
      <c r="R390" s="522"/>
      <c r="S390" s="520" t="s">
        <v>8</v>
      </c>
      <c r="T390" s="521"/>
      <c r="U390" s="522"/>
      <c r="V390" s="520" t="s">
        <v>13</v>
      </c>
      <c r="W390" s="521"/>
      <c r="X390" s="522"/>
      <c r="Y390" s="520" t="s">
        <v>149</v>
      </c>
      <c r="Z390" s="521"/>
      <c r="AA390" s="572"/>
      <c r="AB390" s="518"/>
    </row>
    <row r="391" spans="1:28" ht="15.75" customHeight="1">
      <c r="A391" s="523" t="str">
        <f>T(A293)</f>
        <v>Fueling Facilities/Depots</v>
      </c>
      <c r="B391" s="524"/>
      <c r="C391" s="141" t="str">
        <f>T(C293)</f>
        <v>BUS</v>
      </c>
      <c r="D391" s="144">
        <f>SUM(D293)</f>
        <v>7</v>
      </c>
      <c r="E391" s="525">
        <v>1</v>
      </c>
      <c r="F391" s="526"/>
      <c r="G391" s="525">
        <f>SUM(G293)</f>
        <v>0</v>
      </c>
      <c r="H391" s="529"/>
      <c r="I391" s="526"/>
      <c r="J391" s="531">
        <v>0</v>
      </c>
      <c r="K391" s="532"/>
      <c r="L391" s="533"/>
      <c r="M391" s="531">
        <v>0</v>
      </c>
      <c r="N391" s="532"/>
      <c r="O391" s="533"/>
      <c r="P391" s="531">
        <v>0</v>
      </c>
      <c r="Q391" s="532"/>
      <c r="R391" s="533"/>
      <c r="S391" s="531">
        <v>0</v>
      </c>
      <c r="T391" s="532"/>
      <c r="U391" s="533"/>
      <c r="V391" s="531">
        <v>0</v>
      </c>
      <c r="W391" s="532"/>
      <c r="X391" s="533"/>
      <c r="Y391" s="531">
        <v>0</v>
      </c>
      <c r="Z391" s="532"/>
      <c r="AA391" s="533"/>
      <c r="AB391" s="518"/>
    </row>
    <row r="392" spans="1:28" ht="15.75" customHeight="1">
      <c r="A392" s="537" t="str">
        <f>T(A294)</f>
        <v/>
      </c>
      <c r="B392" s="538"/>
      <c r="C392" s="538"/>
      <c r="D392" s="539"/>
      <c r="E392" s="527"/>
      <c r="F392" s="528"/>
      <c r="G392" s="527"/>
      <c r="H392" s="530"/>
      <c r="I392" s="528"/>
      <c r="J392" s="534"/>
      <c r="K392" s="535"/>
      <c r="L392" s="536"/>
      <c r="M392" s="534"/>
      <c r="N392" s="535"/>
      <c r="O392" s="536"/>
      <c r="P392" s="534"/>
      <c r="Q392" s="535"/>
      <c r="R392" s="536"/>
      <c r="S392" s="534"/>
      <c r="T392" s="535"/>
      <c r="U392" s="536"/>
      <c r="V392" s="534"/>
      <c r="W392" s="535"/>
      <c r="X392" s="536"/>
      <c r="Y392" s="534"/>
      <c r="Z392" s="535"/>
      <c r="AA392" s="536"/>
      <c r="AB392" s="518"/>
    </row>
    <row r="393" spans="1:28" ht="15.75" customHeight="1" thickBot="1">
      <c r="A393" s="540"/>
      <c r="B393" s="541"/>
      <c r="C393" s="541"/>
      <c r="D393" s="542"/>
      <c r="E393" s="543">
        <f>SUM(E391)</f>
        <v>1</v>
      </c>
      <c r="F393" s="544"/>
      <c r="G393" s="545">
        <f>SUM(G391)</f>
        <v>0</v>
      </c>
      <c r="H393" s="543"/>
      <c r="I393" s="544"/>
      <c r="J393" s="545">
        <f>SUM((J391+M391+P391)/3)</f>
        <v>0</v>
      </c>
      <c r="K393" s="543"/>
      <c r="L393" s="543"/>
      <c r="M393" s="543"/>
      <c r="N393" s="543"/>
      <c r="O393" s="543"/>
      <c r="P393" s="543"/>
      <c r="Q393" s="543"/>
      <c r="R393" s="544"/>
      <c r="S393" s="545">
        <f>SUM(((S391*3)+V391+Y391)/5)</f>
        <v>0</v>
      </c>
      <c r="T393" s="543"/>
      <c r="U393" s="543"/>
      <c r="V393" s="543"/>
      <c r="W393" s="543"/>
      <c r="X393" s="543"/>
      <c r="Y393" s="543"/>
      <c r="Z393" s="543"/>
      <c r="AA393" s="574"/>
      <c r="AB393" s="519"/>
    </row>
    <row r="394" spans="1:28" ht="15.75" customHeight="1" thickBot="1">
      <c r="E394" s="145"/>
      <c r="F394" s="145"/>
      <c r="G394" s="145"/>
      <c r="H394" s="145"/>
      <c r="I394" s="145"/>
      <c r="J394" s="145"/>
      <c r="K394" s="145"/>
      <c r="L394" s="145"/>
      <c r="M394" s="145"/>
      <c r="N394" s="145"/>
      <c r="O394" s="145"/>
      <c r="P394" s="145"/>
      <c r="Q394" s="145"/>
      <c r="R394" s="145"/>
      <c r="S394" s="145"/>
      <c r="T394" s="145"/>
      <c r="U394" s="145"/>
      <c r="V394" s="145"/>
      <c r="W394" s="145"/>
      <c r="X394" s="145"/>
      <c r="Y394" s="145"/>
      <c r="Z394" s="145"/>
      <c r="AA394" s="145"/>
      <c r="AB394" s="145"/>
    </row>
    <row r="395" spans="1:28" ht="15.75" customHeight="1">
      <c r="A395" s="547" t="str">
        <f>T(A389)</f>
        <v>Derailment/Collision</v>
      </c>
      <c r="B395" s="548"/>
      <c r="C395" s="548"/>
      <c r="D395" s="549"/>
      <c r="E395" s="508" t="s">
        <v>45</v>
      </c>
      <c r="F395" s="509"/>
      <c r="G395" s="508" t="s">
        <v>3</v>
      </c>
      <c r="H395" s="512"/>
      <c r="I395" s="509"/>
      <c r="J395" s="514" t="s">
        <v>15</v>
      </c>
      <c r="K395" s="515"/>
      <c r="L395" s="515"/>
      <c r="M395" s="515"/>
      <c r="N395" s="515"/>
      <c r="O395" s="515"/>
      <c r="P395" s="515"/>
      <c r="Q395" s="515"/>
      <c r="R395" s="516"/>
      <c r="S395" s="514" t="s">
        <v>7</v>
      </c>
      <c r="T395" s="515"/>
      <c r="U395" s="515"/>
      <c r="V395" s="515"/>
      <c r="W395" s="515"/>
      <c r="X395" s="515"/>
      <c r="Y395" s="515"/>
      <c r="Z395" s="515"/>
      <c r="AA395" s="573"/>
      <c r="AB395" s="517">
        <f>SUM(((((J399+S399)/2)*G399)*E399))</f>
        <v>0</v>
      </c>
    </row>
    <row r="396" spans="1:28" ht="15.75" customHeight="1">
      <c r="A396" s="550"/>
      <c r="B396" s="551"/>
      <c r="C396" s="551"/>
      <c r="D396" s="552"/>
      <c r="E396" s="510"/>
      <c r="F396" s="511"/>
      <c r="G396" s="510"/>
      <c r="H396" s="513"/>
      <c r="I396" s="511"/>
      <c r="J396" s="520" t="s">
        <v>16</v>
      </c>
      <c r="K396" s="521"/>
      <c r="L396" s="522"/>
      <c r="M396" s="520" t="s">
        <v>17</v>
      </c>
      <c r="N396" s="521"/>
      <c r="O396" s="522"/>
      <c r="P396" s="520" t="s">
        <v>18</v>
      </c>
      <c r="Q396" s="521"/>
      <c r="R396" s="522"/>
      <c r="S396" s="520" t="s">
        <v>8</v>
      </c>
      <c r="T396" s="521"/>
      <c r="U396" s="522"/>
      <c r="V396" s="520" t="s">
        <v>13</v>
      </c>
      <c r="W396" s="521"/>
      <c r="X396" s="522"/>
      <c r="Y396" s="520" t="s">
        <v>149</v>
      </c>
      <c r="Z396" s="521"/>
      <c r="AA396" s="572"/>
      <c r="AB396" s="518"/>
    </row>
    <row r="397" spans="1:28" ht="15.75" customHeight="1">
      <c r="A397" s="523" t="str">
        <f>T(A299)</f>
        <v>Maintenance Barns/Facilities</v>
      </c>
      <c r="B397" s="524"/>
      <c r="C397" s="141" t="str">
        <f>T(C299)</f>
        <v>BUS</v>
      </c>
      <c r="D397" s="144">
        <f>SUM(D299)</f>
        <v>8</v>
      </c>
      <c r="E397" s="525">
        <v>1</v>
      </c>
      <c r="F397" s="526"/>
      <c r="G397" s="525">
        <f>SUM(G299)</f>
        <v>0</v>
      </c>
      <c r="H397" s="529"/>
      <c r="I397" s="526"/>
      <c r="J397" s="531">
        <v>0</v>
      </c>
      <c r="K397" s="532"/>
      <c r="L397" s="533"/>
      <c r="M397" s="531">
        <v>0</v>
      </c>
      <c r="N397" s="532"/>
      <c r="O397" s="533"/>
      <c r="P397" s="531">
        <v>0</v>
      </c>
      <c r="Q397" s="532"/>
      <c r="R397" s="533"/>
      <c r="S397" s="531">
        <v>0</v>
      </c>
      <c r="T397" s="532"/>
      <c r="U397" s="533"/>
      <c r="V397" s="531">
        <v>0</v>
      </c>
      <c r="W397" s="532"/>
      <c r="X397" s="533"/>
      <c r="Y397" s="531">
        <v>0</v>
      </c>
      <c r="Z397" s="532"/>
      <c r="AA397" s="533"/>
      <c r="AB397" s="518"/>
    </row>
    <row r="398" spans="1:28" ht="15.75" customHeight="1">
      <c r="A398" s="537" t="str">
        <f>T(A300)</f>
        <v/>
      </c>
      <c r="B398" s="538"/>
      <c r="C398" s="538"/>
      <c r="D398" s="539"/>
      <c r="E398" s="527"/>
      <c r="F398" s="528"/>
      <c r="G398" s="527"/>
      <c r="H398" s="530"/>
      <c r="I398" s="528"/>
      <c r="J398" s="534"/>
      <c r="K398" s="535"/>
      <c r="L398" s="536"/>
      <c r="M398" s="534"/>
      <c r="N398" s="535"/>
      <c r="O398" s="536"/>
      <c r="P398" s="534"/>
      <c r="Q398" s="535"/>
      <c r="R398" s="536"/>
      <c r="S398" s="534"/>
      <c r="T398" s="535"/>
      <c r="U398" s="536"/>
      <c r="V398" s="534"/>
      <c r="W398" s="535"/>
      <c r="X398" s="536"/>
      <c r="Y398" s="534"/>
      <c r="Z398" s="535"/>
      <c r="AA398" s="536"/>
      <c r="AB398" s="518"/>
    </row>
    <row r="399" spans="1:28" ht="15.75" customHeight="1" thickBot="1">
      <c r="A399" s="540"/>
      <c r="B399" s="541"/>
      <c r="C399" s="541"/>
      <c r="D399" s="542"/>
      <c r="E399" s="543">
        <f>SUM(E397)</f>
        <v>1</v>
      </c>
      <c r="F399" s="544"/>
      <c r="G399" s="545">
        <f>SUM(G397)</f>
        <v>0</v>
      </c>
      <c r="H399" s="543"/>
      <c r="I399" s="544"/>
      <c r="J399" s="545">
        <f>SUM((J397+M397+P397)/3)</f>
        <v>0</v>
      </c>
      <c r="K399" s="543"/>
      <c r="L399" s="543"/>
      <c r="M399" s="543"/>
      <c r="N399" s="543"/>
      <c r="O399" s="543"/>
      <c r="P399" s="543"/>
      <c r="Q399" s="543"/>
      <c r="R399" s="544"/>
      <c r="S399" s="545">
        <f>SUM(((S397*3)+V397+Y397)/5)</f>
        <v>0</v>
      </c>
      <c r="T399" s="543"/>
      <c r="U399" s="543"/>
      <c r="V399" s="543"/>
      <c r="W399" s="543"/>
      <c r="X399" s="543"/>
      <c r="Y399" s="543"/>
      <c r="Z399" s="543"/>
      <c r="AA399" s="574"/>
      <c r="AB399" s="519"/>
    </row>
    <row r="400" spans="1:28" ht="15.75" customHeight="1"/>
    <row r="401" spans="1:28" ht="31.8" thickBot="1">
      <c r="A401" s="546" t="str">
        <f>T(Definitions!D27)</f>
        <v>Widespread Power Outage</v>
      </c>
      <c r="B401" s="546"/>
      <c r="C401" s="546"/>
      <c r="D401" s="546"/>
      <c r="E401" s="546"/>
      <c r="F401" s="546"/>
      <c r="G401" s="546"/>
      <c r="H401" s="546"/>
      <c r="I401" s="546"/>
      <c r="J401" s="546"/>
      <c r="K401" s="546"/>
      <c r="L401" s="546"/>
      <c r="M401" s="546"/>
      <c r="N401" s="546"/>
      <c r="O401" s="546"/>
      <c r="P401" s="546"/>
      <c r="Q401" s="546"/>
      <c r="R401" s="546"/>
      <c r="S401" s="546"/>
      <c r="T401" s="546"/>
      <c r="U401" s="546"/>
      <c r="V401" s="546"/>
      <c r="W401" s="546"/>
      <c r="X401" s="546"/>
      <c r="Y401" s="546"/>
      <c r="Z401" s="546"/>
      <c r="AA401" s="546"/>
      <c r="AB401" s="546"/>
    </row>
    <row r="402" spans="1:28" ht="15.75" customHeight="1">
      <c r="A402" s="547" t="str">
        <f>T(A401)</f>
        <v>Widespread Power Outage</v>
      </c>
      <c r="B402" s="548"/>
      <c r="C402" s="548"/>
      <c r="D402" s="549"/>
      <c r="E402" s="553" t="s">
        <v>45</v>
      </c>
      <c r="F402" s="554"/>
      <c r="G402" s="508" t="s">
        <v>3</v>
      </c>
      <c r="H402" s="512"/>
      <c r="I402" s="509"/>
      <c r="J402" s="514" t="s">
        <v>15</v>
      </c>
      <c r="K402" s="515"/>
      <c r="L402" s="515"/>
      <c r="M402" s="515"/>
      <c r="N402" s="515"/>
      <c r="O402" s="515"/>
      <c r="P402" s="515"/>
      <c r="Q402" s="515"/>
      <c r="R402" s="516"/>
      <c r="S402" s="514" t="s">
        <v>7</v>
      </c>
      <c r="T402" s="515"/>
      <c r="U402" s="515"/>
      <c r="V402" s="515"/>
      <c r="W402" s="515"/>
      <c r="X402" s="515"/>
      <c r="Y402" s="515"/>
      <c r="Z402" s="515"/>
      <c r="AA402" s="573"/>
      <c r="AB402" s="517">
        <f>SUM(((((J406+S406)/2)*G406)*E406))</f>
        <v>0</v>
      </c>
    </row>
    <row r="403" spans="1:28" ht="15.75" customHeight="1">
      <c r="A403" s="550"/>
      <c r="B403" s="551"/>
      <c r="C403" s="551"/>
      <c r="D403" s="552"/>
      <c r="E403" s="555"/>
      <c r="F403" s="556"/>
      <c r="G403" s="510"/>
      <c r="H403" s="513"/>
      <c r="I403" s="511"/>
      <c r="J403" s="520" t="s">
        <v>16</v>
      </c>
      <c r="K403" s="521"/>
      <c r="L403" s="522"/>
      <c r="M403" s="520" t="s">
        <v>17</v>
      </c>
      <c r="N403" s="521"/>
      <c r="O403" s="522"/>
      <c r="P403" s="520" t="s">
        <v>18</v>
      </c>
      <c r="Q403" s="521"/>
      <c r="R403" s="522"/>
      <c r="S403" s="520" t="s">
        <v>8</v>
      </c>
      <c r="T403" s="521"/>
      <c r="U403" s="522"/>
      <c r="V403" s="520" t="s">
        <v>13</v>
      </c>
      <c r="W403" s="521"/>
      <c r="X403" s="522"/>
      <c r="Y403" s="520" t="s">
        <v>149</v>
      </c>
      <c r="Z403" s="521"/>
      <c r="AA403" s="572"/>
      <c r="AB403" s="518"/>
    </row>
    <row r="404" spans="1:28" ht="15.75" customHeight="1">
      <c r="A404" s="523" t="str">
        <f>T(A355)</f>
        <v>Headquarters Building</v>
      </c>
      <c r="B404" s="524"/>
      <c r="C404" s="141" t="str">
        <f>T(C355)</f>
        <v>BUS</v>
      </c>
      <c r="D404" s="144">
        <f>SUM(D355)</f>
        <v>1</v>
      </c>
      <c r="E404" s="525">
        <v>1</v>
      </c>
      <c r="F404" s="526"/>
      <c r="G404" s="525">
        <f>SUM(G355)</f>
        <v>0</v>
      </c>
      <c r="H404" s="529"/>
      <c r="I404" s="526"/>
      <c r="J404" s="531">
        <v>0</v>
      </c>
      <c r="K404" s="532"/>
      <c r="L404" s="533"/>
      <c r="M404" s="531">
        <v>0</v>
      </c>
      <c r="N404" s="532"/>
      <c r="O404" s="533"/>
      <c r="P404" s="531">
        <v>0</v>
      </c>
      <c r="Q404" s="532"/>
      <c r="R404" s="533"/>
      <c r="S404" s="531">
        <v>0</v>
      </c>
      <c r="T404" s="532"/>
      <c r="U404" s="533"/>
      <c r="V404" s="531">
        <v>0</v>
      </c>
      <c r="W404" s="532"/>
      <c r="X404" s="533"/>
      <c r="Y404" s="531">
        <v>0</v>
      </c>
      <c r="Z404" s="532"/>
      <c r="AA404" s="533"/>
      <c r="AB404" s="518"/>
    </row>
    <row r="405" spans="1:28" ht="15.75" customHeight="1">
      <c r="A405" s="537" t="str">
        <f>T(A356)</f>
        <v/>
      </c>
      <c r="B405" s="538"/>
      <c r="C405" s="538"/>
      <c r="D405" s="539"/>
      <c r="E405" s="527"/>
      <c r="F405" s="528"/>
      <c r="G405" s="527"/>
      <c r="H405" s="530"/>
      <c r="I405" s="528"/>
      <c r="J405" s="534"/>
      <c r="K405" s="535"/>
      <c r="L405" s="536"/>
      <c r="M405" s="534"/>
      <c r="N405" s="535"/>
      <c r="O405" s="536"/>
      <c r="P405" s="534"/>
      <c r="Q405" s="535"/>
      <c r="R405" s="536"/>
      <c r="S405" s="534"/>
      <c r="T405" s="535"/>
      <c r="U405" s="536"/>
      <c r="V405" s="534"/>
      <c r="W405" s="535"/>
      <c r="X405" s="536"/>
      <c r="Y405" s="534"/>
      <c r="Z405" s="535"/>
      <c r="AA405" s="536"/>
      <c r="AB405" s="518"/>
    </row>
    <row r="406" spans="1:28" ht="15.75" customHeight="1" thickBot="1">
      <c r="A406" s="540"/>
      <c r="B406" s="541"/>
      <c r="C406" s="541"/>
      <c r="D406" s="542"/>
      <c r="E406" s="543">
        <f>SUM(E404)</f>
        <v>1</v>
      </c>
      <c r="F406" s="544"/>
      <c r="G406" s="545">
        <f>SUM(G404)</f>
        <v>0</v>
      </c>
      <c r="H406" s="543"/>
      <c r="I406" s="544"/>
      <c r="J406" s="545">
        <f>SUM((J404+M404+P404)/3)</f>
        <v>0</v>
      </c>
      <c r="K406" s="543"/>
      <c r="L406" s="543"/>
      <c r="M406" s="543"/>
      <c r="N406" s="543"/>
      <c r="O406" s="543"/>
      <c r="P406" s="543"/>
      <c r="Q406" s="543"/>
      <c r="R406" s="544"/>
      <c r="S406" s="545">
        <f>SUM(((S404*3)+V404+Y404)/5)</f>
        <v>0</v>
      </c>
      <c r="T406" s="543"/>
      <c r="U406" s="543"/>
      <c r="V406" s="543"/>
      <c r="W406" s="543"/>
      <c r="X406" s="543"/>
      <c r="Y406" s="543"/>
      <c r="Z406" s="543"/>
      <c r="AA406" s="574"/>
      <c r="AB406" s="519"/>
    </row>
    <row r="407" spans="1:28" ht="15.75" customHeight="1" thickBot="1">
      <c r="A407" s="161"/>
      <c r="B407" s="161"/>
      <c r="C407" s="161"/>
      <c r="D407" s="161"/>
      <c r="E407" s="161"/>
      <c r="F407" s="161"/>
      <c r="G407" s="161"/>
      <c r="H407" s="161"/>
      <c r="I407" s="161"/>
      <c r="J407" s="145"/>
      <c r="K407" s="145"/>
      <c r="L407" s="145"/>
      <c r="M407" s="145"/>
      <c r="N407" s="145"/>
      <c r="O407" s="145"/>
      <c r="P407" s="145"/>
      <c r="Q407" s="145"/>
      <c r="R407" s="145"/>
      <c r="S407" s="145"/>
      <c r="T407" s="145"/>
      <c r="U407" s="145"/>
      <c r="V407" s="145"/>
      <c r="W407" s="145"/>
      <c r="X407" s="145"/>
      <c r="Y407" s="145"/>
      <c r="Z407" s="145"/>
      <c r="AA407" s="145"/>
      <c r="AB407" s="161"/>
    </row>
    <row r="408" spans="1:28" ht="15.75" customHeight="1">
      <c r="A408" s="547" t="str">
        <f>T(A401)</f>
        <v>Widespread Power Outage</v>
      </c>
      <c r="B408" s="548"/>
      <c r="C408" s="548"/>
      <c r="D408" s="549"/>
      <c r="E408" s="553" t="s">
        <v>45</v>
      </c>
      <c r="F408" s="554"/>
      <c r="G408" s="508" t="s">
        <v>3</v>
      </c>
      <c r="H408" s="512"/>
      <c r="I408" s="509"/>
      <c r="J408" s="514" t="s">
        <v>15</v>
      </c>
      <c r="K408" s="515"/>
      <c r="L408" s="515"/>
      <c r="M408" s="515"/>
      <c r="N408" s="515"/>
      <c r="O408" s="515"/>
      <c r="P408" s="515"/>
      <c r="Q408" s="515"/>
      <c r="R408" s="516"/>
      <c r="S408" s="514" t="s">
        <v>7</v>
      </c>
      <c r="T408" s="515"/>
      <c r="U408" s="515"/>
      <c r="V408" s="515"/>
      <c r="W408" s="515"/>
      <c r="X408" s="515"/>
      <c r="Y408" s="515"/>
      <c r="Z408" s="515"/>
      <c r="AA408" s="573"/>
      <c r="AB408" s="517">
        <f>SUM(((((J412+S412)/2)*G412)*E412))</f>
        <v>0</v>
      </c>
    </row>
    <row r="409" spans="1:28" ht="15.75" customHeight="1">
      <c r="A409" s="550"/>
      <c r="B409" s="551"/>
      <c r="C409" s="551"/>
      <c r="D409" s="552"/>
      <c r="E409" s="555"/>
      <c r="F409" s="556"/>
      <c r="G409" s="510"/>
      <c r="H409" s="513"/>
      <c r="I409" s="511"/>
      <c r="J409" s="520" t="s">
        <v>16</v>
      </c>
      <c r="K409" s="521"/>
      <c r="L409" s="522"/>
      <c r="M409" s="520" t="s">
        <v>17</v>
      </c>
      <c r="N409" s="521"/>
      <c r="O409" s="522"/>
      <c r="P409" s="520" t="s">
        <v>18</v>
      </c>
      <c r="Q409" s="521"/>
      <c r="R409" s="522"/>
      <c r="S409" s="520" t="s">
        <v>8</v>
      </c>
      <c r="T409" s="521"/>
      <c r="U409" s="522"/>
      <c r="V409" s="520" t="s">
        <v>13</v>
      </c>
      <c r="W409" s="521"/>
      <c r="X409" s="522"/>
      <c r="Y409" s="520" t="s">
        <v>149</v>
      </c>
      <c r="Z409" s="521"/>
      <c r="AA409" s="572"/>
      <c r="AB409" s="518"/>
    </row>
    <row r="410" spans="1:28" ht="15.75" customHeight="1">
      <c r="A410" s="523" t="str">
        <f>T(A361)</f>
        <v>System Owned Bus Station</v>
      </c>
      <c r="B410" s="524"/>
      <c r="C410" s="141" t="str">
        <f>T(C361)</f>
        <v>BUS</v>
      </c>
      <c r="D410" s="144">
        <f>SUM(D361)</f>
        <v>2</v>
      </c>
      <c r="E410" s="525">
        <v>1</v>
      </c>
      <c r="F410" s="526"/>
      <c r="G410" s="525">
        <f>SUM(G361)</f>
        <v>0</v>
      </c>
      <c r="H410" s="529"/>
      <c r="I410" s="526"/>
      <c r="J410" s="531">
        <v>0</v>
      </c>
      <c r="K410" s="532"/>
      <c r="L410" s="533"/>
      <c r="M410" s="531">
        <v>0</v>
      </c>
      <c r="N410" s="532"/>
      <c r="O410" s="533"/>
      <c r="P410" s="531">
        <v>0</v>
      </c>
      <c r="Q410" s="532"/>
      <c r="R410" s="533"/>
      <c r="S410" s="531">
        <v>0</v>
      </c>
      <c r="T410" s="532"/>
      <c r="U410" s="533"/>
      <c r="V410" s="531">
        <v>0</v>
      </c>
      <c r="W410" s="532"/>
      <c r="X410" s="533"/>
      <c r="Y410" s="531">
        <v>0</v>
      </c>
      <c r="Z410" s="532"/>
      <c r="AA410" s="533"/>
      <c r="AB410" s="518"/>
    </row>
    <row r="411" spans="1:28" ht="15.75" customHeight="1">
      <c r="A411" s="537" t="str">
        <f>T(A362)</f>
        <v/>
      </c>
      <c r="B411" s="538"/>
      <c r="C411" s="538"/>
      <c r="D411" s="539"/>
      <c r="E411" s="527"/>
      <c r="F411" s="528"/>
      <c r="G411" s="527"/>
      <c r="H411" s="530"/>
      <c r="I411" s="528"/>
      <c r="J411" s="534"/>
      <c r="K411" s="535"/>
      <c r="L411" s="536"/>
      <c r="M411" s="534"/>
      <c r="N411" s="535"/>
      <c r="O411" s="536"/>
      <c r="P411" s="534"/>
      <c r="Q411" s="535"/>
      <c r="R411" s="536"/>
      <c r="S411" s="534"/>
      <c r="T411" s="535"/>
      <c r="U411" s="536"/>
      <c r="V411" s="534"/>
      <c r="W411" s="535"/>
      <c r="X411" s="536"/>
      <c r="Y411" s="534"/>
      <c r="Z411" s="535"/>
      <c r="AA411" s="536"/>
      <c r="AB411" s="518"/>
    </row>
    <row r="412" spans="1:28" ht="15.75" customHeight="1" thickBot="1">
      <c r="A412" s="540"/>
      <c r="B412" s="541"/>
      <c r="C412" s="541"/>
      <c r="D412" s="542"/>
      <c r="E412" s="543">
        <f>SUM(E410)</f>
        <v>1</v>
      </c>
      <c r="F412" s="544"/>
      <c r="G412" s="545">
        <f>SUM(G410)</f>
        <v>0</v>
      </c>
      <c r="H412" s="543"/>
      <c r="I412" s="544"/>
      <c r="J412" s="545">
        <f>SUM((J410+M410+P410)/3)</f>
        <v>0</v>
      </c>
      <c r="K412" s="543"/>
      <c r="L412" s="543"/>
      <c r="M412" s="543"/>
      <c r="N412" s="543"/>
      <c r="O412" s="543"/>
      <c r="P412" s="543"/>
      <c r="Q412" s="543"/>
      <c r="R412" s="544"/>
      <c r="S412" s="545">
        <f>SUM(((S410*3)+V410+Y410)/5)</f>
        <v>0</v>
      </c>
      <c r="T412" s="543"/>
      <c r="U412" s="543"/>
      <c r="V412" s="543"/>
      <c r="W412" s="543"/>
      <c r="X412" s="543"/>
      <c r="Y412" s="543"/>
      <c r="Z412" s="543"/>
      <c r="AA412" s="574"/>
      <c r="AB412" s="519"/>
    </row>
    <row r="413" spans="1:28" ht="15.75" customHeight="1" thickBot="1">
      <c r="E413" s="145"/>
      <c r="F413" s="145"/>
      <c r="G413" s="145"/>
      <c r="H413" s="145"/>
      <c r="I413" s="145"/>
      <c r="J413" s="145"/>
      <c r="K413" s="145"/>
      <c r="L413" s="145"/>
      <c r="M413" s="145"/>
      <c r="N413" s="145"/>
      <c r="O413" s="145"/>
      <c r="P413" s="145"/>
      <c r="Q413" s="145"/>
      <c r="R413" s="145"/>
      <c r="S413" s="145"/>
      <c r="T413" s="145"/>
      <c r="U413" s="145"/>
      <c r="V413" s="145"/>
      <c r="W413" s="145"/>
      <c r="X413" s="145"/>
      <c r="Y413" s="145"/>
      <c r="Z413" s="145"/>
      <c r="AA413" s="145"/>
      <c r="AB413" s="145"/>
    </row>
    <row r="414" spans="1:28" ht="15.75" customHeight="1">
      <c r="A414" s="547" t="str">
        <f>T(A408)</f>
        <v>Widespread Power Outage</v>
      </c>
      <c r="B414" s="548"/>
      <c r="C414" s="548"/>
      <c r="D414" s="549"/>
      <c r="E414" s="508" t="s">
        <v>45</v>
      </c>
      <c r="F414" s="509"/>
      <c r="G414" s="508" t="s">
        <v>3</v>
      </c>
      <c r="H414" s="512"/>
      <c r="I414" s="509"/>
      <c r="J414" s="514" t="s">
        <v>15</v>
      </c>
      <c r="K414" s="515"/>
      <c r="L414" s="515"/>
      <c r="M414" s="515"/>
      <c r="N414" s="515"/>
      <c r="O414" s="515"/>
      <c r="P414" s="515"/>
      <c r="Q414" s="515"/>
      <c r="R414" s="516"/>
      <c r="S414" s="514" t="s">
        <v>7</v>
      </c>
      <c r="T414" s="515"/>
      <c r="U414" s="515"/>
      <c r="V414" s="515"/>
      <c r="W414" s="515"/>
      <c r="X414" s="515"/>
      <c r="Y414" s="515"/>
      <c r="Z414" s="515"/>
      <c r="AA414" s="573"/>
      <c r="AB414" s="517">
        <f>SUM(((((J418+S418)/2)*G418)*E418))</f>
        <v>0</v>
      </c>
    </row>
    <row r="415" spans="1:28" ht="15.75" customHeight="1">
      <c r="A415" s="550"/>
      <c r="B415" s="551"/>
      <c r="C415" s="551"/>
      <c r="D415" s="552"/>
      <c r="E415" s="510"/>
      <c r="F415" s="511"/>
      <c r="G415" s="510"/>
      <c r="H415" s="513"/>
      <c r="I415" s="511"/>
      <c r="J415" s="520" t="s">
        <v>16</v>
      </c>
      <c r="K415" s="521"/>
      <c r="L415" s="522"/>
      <c r="M415" s="520" t="s">
        <v>17</v>
      </c>
      <c r="N415" s="521"/>
      <c r="O415" s="522"/>
      <c r="P415" s="520" t="s">
        <v>18</v>
      </c>
      <c r="Q415" s="521"/>
      <c r="R415" s="522"/>
      <c r="S415" s="520" t="s">
        <v>8</v>
      </c>
      <c r="T415" s="521"/>
      <c r="U415" s="522"/>
      <c r="V415" s="520" t="s">
        <v>13</v>
      </c>
      <c r="W415" s="521"/>
      <c r="X415" s="522"/>
      <c r="Y415" s="520" t="s">
        <v>149</v>
      </c>
      <c r="Z415" s="521"/>
      <c r="AA415" s="572"/>
      <c r="AB415" s="518"/>
    </row>
    <row r="416" spans="1:28" ht="15.75" customHeight="1">
      <c r="A416" s="523" t="str">
        <f>T(A367)</f>
        <v>Bus - Type 1</v>
      </c>
      <c r="B416" s="524"/>
      <c r="C416" s="141" t="str">
        <f>T(C367)</f>
        <v>BUS</v>
      </c>
      <c r="D416" s="144">
        <f>SUM(D367)</f>
        <v>3</v>
      </c>
      <c r="E416" s="525">
        <v>1</v>
      </c>
      <c r="F416" s="526"/>
      <c r="G416" s="525">
        <f>SUM(G367)</f>
        <v>0</v>
      </c>
      <c r="H416" s="529"/>
      <c r="I416" s="526"/>
      <c r="J416" s="531">
        <v>0</v>
      </c>
      <c r="K416" s="532"/>
      <c r="L416" s="533"/>
      <c r="M416" s="531">
        <v>0</v>
      </c>
      <c r="N416" s="532"/>
      <c r="O416" s="533"/>
      <c r="P416" s="531">
        <v>0</v>
      </c>
      <c r="Q416" s="532"/>
      <c r="R416" s="533"/>
      <c r="S416" s="531">
        <v>0</v>
      </c>
      <c r="T416" s="532"/>
      <c r="U416" s="533"/>
      <c r="V416" s="531">
        <v>0</v>
      </c>
      <c r="W416" s="532"/>
      <c r="X416" s="533"/>
      <c r="Y416" s="531">
        <v>0</v>
      </c>
      <c r="Z416" s="532"/>
      <c r="AA416" s="533"/>
      <c r="AB416" s="518"/>
    </row>
    <row r="417" spans="1:28" ht="15.75" customHeight="1">
      <c r="A417" s="537" t="str">
        <f>T(A368)</f>
        <v/>
      </c>
      <c r="B417" s="538"/>
      <c r="C417" s="538"/>
      <c r="D417" s="539"/>
      <c r="E417" s="527"/>
      <c r="F417" s="528"/>
      <c r="G417" s="527"/>
      <c r="H417" s="530"/>
      <c r="I417" s="528"/>
      <c r="J417" s="534"/>
      <c r="K417" s="535"/>
      <c r="L417" s="536"/>
      <c r="M417" s="534"/>
      <c r="N417" s="535"/>
      <c r="O417" s="536"/>
      <c r="P417" s="534"/>
      <c r="Q417" s="535"/>
      <c r="R417" s="536"/>
      <c r="S417" s="534"/>
      <c r="T417" s="535"/>
      <c r="U417" s="536"/>
      <c r="V417" s="534"/>
      <c r="W417" s="535"/>
      <c r="X417" s="536"/>
      <c r="Y417" s="534"/>
      <c r="Z417" s="535"/>
      <c r="AA417" s="536"/>
      <c r="AB417" s="518"/>
    </row>
    <row r="418" spans="1:28" ht="15.75" customHeight="1" thickBot="1">
      <c r="A418" s="540"/>
      <c r="B418" s="541"/>
      <c r="C418" s="541"/>
      <c r="D418" s="542"/>
      <c r="E418" s="543">
        <f>SUM(E416)</f>
        <v>1</v>
      </c>
      <c r="F418" s="544"/>
      <c r="G418" s="545">
        <f>SUM(G416)</f>
        <v>0</v>
      </c>
      <c r="H418" s="543"/>
      <c r="I418" s="544"/>
      <c r="J418" s="545">
        <f>SUM((J416+M416+P416)/3)</f>
        <v>0</v>
      </c>
      <c r="K418" s="543"/>
      <c r="L418" s="543"/>
      <c r="M418" s="543"/>
      <c r="N418" s="543"/>
      <c r="O418" s="543"/>
      <c r="P418" s="543"/>
      <c r="Q418" s="543"/>
      <c r="R418" s="544"/>
      <c r="S418" s="545">
        <f>SUM(((S416*3)+V416+Y416)/5)</f>
        <v>0</v>
      </c>
      <c r="T418" s="543"/>
      <c r="U418" s="543"/>
      <c r="V418" s="543"/>
      <c r="W418" s="543"/>
      <c r="X418" s="543"/>
      <c r="Y418" s="543"/>
      <c r="Z418" s="543"/>
      <c r="AA418" s="574"/>
      <c r="AB418" s="519"/>
    </row>
    <row r="419" spans="1:28" ht="15.75" customHeight="1" thickBot="1">
      <c r="E419" s="145"/>
      <c r="F419" s="145"/>
      <c r="G419" s="145"/>
      <c r="H419" s="145"/>
      <c r="I419" s="145"/>
      <c r="J419" s="145"/>
      <c r="K419" s="145"/>
      <c r="L419" s="145"/>
      <c r="M419" s="145"/>
      <c r="N419" s="145"/>
      <c r="O419" s="145"/>
      <c r="P419" s="145"/>
      <c r="Q419" s="145"/>
      <c r="R419" s="145"/>
      <c r="S419" s="145"/>
      <c r="T419" s="145"/>
      <c r="U419" s="145"/>
      <c r="V419" s="145"/>
      <c r="W419" s="145"/>
      <c r="X419" s="145"/>
      <c r="Y419" s="145"/>
      <c r="Z419" s="145"/>
      <c r="AA419" s="145"/>
      <c r="AB419" s="145"/>
    </row>
    <row r="420" spans="1:28" ht="15.75" customHeight="1">
      <c r="A420" s="547" t="str">
        <f>T(A414)</f>
        <v>Widespread Power Outage</v>
      </c>
      <c r="B420" s="548"/>
      <c r="C420" s="548"/>
      <c r="D420" s="549"/>
      <c r="E420" s="508" t="s">
        <v>45</v>
      </c>
      <c r="F420" s="509"/>
      <c r="G420" s="508" t="s">
        <v>3</v>
      </c>
      <c r="H420" s="512"/>
      <c r="I420" s="509"/>
      <c r="J420" s="514" t="s">
        <v>15</v>
      </c>
      <c r="K420" s="515"/>
      <c r="L420" s="515"/>
      <c r="M420" s="515"/>
      <c r="N420" s="515"/>
      <c r="O420" s="515"/>
      <c r="P420" s="515"/>
      <c r="Q420" s="515"/>
      <c r="R420" s="516"/>
      <c r="S420" s="514" t="s">
        <v>7</v>
      </c>
      <c r="T420" s="515"/>
      <c r="U420" s="515"/>
      <c r="V420" s="515"/>
      <c r="W420" s="515"/>
      <c r="X420" s="515"/>
      <c r="Y420" s="515"/>
      <c r="Z420" s="515"/>
      <c r="AA420" s="573"/>
      <c r="AB420" s="517">
        <f>SUM(((((J424+S424)/2)*G424)*E424))</f>
        <v>0</v>
      </c>
    </row>
    <row r="421" spans="1:28" ht="15.75" customHeight="1">
      <c r="A421" s="550"/>
      <c r="B421" s="551"/>
      <c r="C421" s="551"/>
      <c r="D421" s="552"/>
      <c r="E421" s="510"/>
      <c r="F421" s="511"/>
      <c r="G421" s="510"/>
      <c r="H421" s="513"/>
      <c r="I421" s="511"/>
      <c r="J421" s="520" t="s">
        <v>16</v>
      </c>
      <c r="K421" s="521"/>
      <c r="L421" s="522"/>
      <c r="M421" s="520" t="s">
        <v>17</v>
      </c>
      <c r="N421" s="521"/>
      <c r="O421" s="522"/>
      <c r="P421" s="520" t="s">
        <v>18</v>
      </c>
      <c r="Q421" s="521"/>
      <c r="R421" s="522"/>
      <c r="S421" s="520" t="s">
        <v>8</v>
      </c>
      <c r="T421" s="521"/>
      <c r="U421" s="522"/>
      <c r="V421" s="520" t="s">
        <v>13</v>
      </c>
      <c r="W421" s="521"/>
      <c r="X421" s="522"/>
      <c r="Y421" s="520" t="s">
        <v>149</v>
      </c>
      <c r="Z421" s="521"/>
      <c r="AA421" s="572"/>
      <c r="AB421" s="518"/>
    </row>
    <row r="422" spans="1:28" ht="15.75" customHeight="1">
      <c r="A422" s="523" t="str">
        <f>T(A373)</f>
        <v>Bus - Type 2</v>
      </c>
      <c r="B422" s="524"/>
      <c r="C422" s="141" t="str">
        <f>T(C373)</f>
        <v>BUS</v>
      </c>
      <c r="D422" s="144">
        <f>SUM(D373)</f>
        <v>4</v>
      </c>
      <c r="E422" s="525">
        <v>1</v>
      </c>
      <c r="F422" s="526"/>
      <c r="G422" s="525">
        <f>SUM(G373)</f>
        <v>0</v>
      </c>
      <c r="H422" s="529"/>
      <c r="I422" s="526"/>
      <c r="J422" s="531">
        <v>0</v>
      </c>
      <c r="K422" s="532"/>
      <c r="L422" s="533"/>
      <c r="M422" s="531">
        <v>0</v>
      </c>
      <c r="N422" s="532"/>
      <c r="O422" s="533"/>
      <c r="P422" s="531">
        <v>0</v>
      </c>
      <c r="Q422" s="532"/>
      <c r="R422" s="533"/>
      <c r="S422" s="531">
        <v>0</v>
      </c>
      <c r="T422" s="532"/>
      <c r="U422" s="533"/>
      <c r="V422" s="531">
        <v>0</v>
      </c>
      <c r="W422" s="532"/>
      <c r="X422" s="533"/>
      <c r="Y422" s="531">
        <v>0</v>
      </c>
      <c r="Z422" s="532"/>
      <c r="AA422" s="533"/>
      <c r="AB422" s="518"/>
    </row>
    <row r="423" spans="1:28" ht="15.75" customHeight="1">
      <c r="A423" s="537" t="str">
        <f>T(A374)</f>
        <v/>
      </c>
      <c r="B423" s="538"/>
      <c r="C423" s="538"/>
      <c r="D423" s="539"/>
      <c r="E423" s="527"/>
      <c r="F423" s="528"/>
      <c r="G423" s="527"/>
      <c r="H423" s="530"/>
      <c r="I423" s="528"/>
      <c r="J423" s="534"/>
      <c r="K423" s="535"/>
      <c r="L423" s="536"/>
      <c r="M423" s="534"/>
      <c r="N423" s="535"/>
      <c r="O423" s="536"/>
      <c r="P423" s="534"/>
      <c r="Q423" s="535"/>
      <c r="R423" s="536"/>
      <c r="S423" s="534"/>
      <c r="T423" s="535"/>
      <c r="U423" s="536"/>
      <c r="V423" s="534"/>
      <c r="W423" s="535"/>
      <c r="X423" s="536"/>
      <c r="Y423" s="534"/>
      <c r="Z423" s="535"/>
      <c r="AA423" s="536"/>
      <c r="AB423" s="518"/>
    </row>
    <row r="424" spans="1:28" ht="15.75" customHeight="1" thickBot="1">
      <c r="A424" s="540"/>
      <c r="B424" s="541"/>
      <c r="C424" s="541"/>
      <c r="D424" s="542"/>
      <c r="E424" s="543">
        <f>SUM(E422)</f>
        <v>1</v>
      </c>
      <c r="F424" s="544"/>
      <c r="G424" s="545">
        <f>SUM(G422)</f>
        <v>0</v>
      </c>
      <c r="H424" s="543"/>
      <c r="I424" s="544"/>
      <c r="J424" s="545">
        <f>SUM((J422+M422+P422)/3)</f>
        <v>0</v>
      </c>
      <c r="K424" s="543"/>
      <c r="L424" s="543"/>
      <c r="M424" s="543"/>
      <c r="N424" s="543"/>
      <c r="O424" s="543"/>
      <c r="P424" s="543"/>
      <c r="Q424" s="543"/>
      <c r="R424" s="544"/>
      <c r="S424" s="545">
        <f>SUM(((S422*3)+V422+Y422)/5)</f>
        <v>0</v>
      </c>
      <c r="T424" s="543"/>
      <c r="U424" s="543"/>
      <c r="V424" s="543"/>
      <c r="W424" s="543"/>
      <c r="X424" s="543"/>
      <c r="Y424" s="543"/>
      <c r="Z424" s="543"/>
      <c r="AA424" s="574"/>
      <c r="AB424" s="519"/>
    </row>
    <row r="425" spans="1:28" ht="15.75" customHeight="1" thickBot="1">
      <c r="E425" s="145"/>
      <c r="F425" s="145"/>
      <c r="G425" s="145"/>
      <c r="H425" s="145"/>
      <c r="I425" s="145"/>
      <c r="J425" s="145"/>
      <c r="K425" s="145"/>
      <c r="L425" s="145"/>
      <c r="M425" s="145"/>
      <c r="N425" s="145"/>
      <c r="O425" s="145"/>
      <c r="P425" s="145"/>
      <c r="Q425" s="145"/>
      <c r="R425" s="145"/>
      <c r="S425" s="145"/>
      <c r="T425" s="145"/>
      <c r="U425" s="145"/>
      <c r="V425" s="145"/>
      <c r="W425" s="145"/>
      <c r="X425" s="145"/>
      <c r="Y425" s="145"/>
      <c r="Z425" s="145"/>
      <c r="AA425" s="145"/>
      <c r="AB425" s="145"/>
    </row>
    <row r="426" spans="1:28" ht="15.75" customHeight="1">
      <c r="A426" s="547" t="str">
        <f>T(A420)</f>
        <v>Widespread Power Outage</v>
      </c>
      <c r="B426" s="548"/>
      <c r="C426" s="548"/>
      <c r="D426" s="549"/>
      <c r="E426" s="508" t="s">
        <v>45</v>
      </c>
      <c r="F426" s="509"/>
      <c r="G426" s="508" t="s">
        <v>3</v>
      </c>
      <c r="H426" s="512"/>
      <c r="I426" s="509"/>
      <c r="J426" s="514" t="s">
        <v>15</v>
      </c>
      <c r="K426" s="515"/>
      <c r="L426" s="515"/>
      <c r="M426" s="515"/>
      <c r="N426" s="515"/>
      <c r="O426" s="515"/>
      <c r="P426" s="515"/>
      <c r="Q426" s="515"/>
      <c r="R426" s="516"/>
      <c r="S426" s="514" t="s">
        <v>7</v>
      </c>
      <c r="T426" s="515"/>
      <c r="U426" s="515"/>
      <c r="V426" s="515"/>
      <c r="W426" s="515"/>
      <c r="X426" s="515"/>
      <c r="Y426" s="515"/>
      <c r="Z426" s="515"/>
      <c r="AA426" s="573"/>
      <c r="AB426" s="517">
        <f>SUM(((((J430+S430)/2)*G430)*E430))</f>
        <v>0</v>
      </c>
    </row>
    <row r="427" spans="1:28" ht="15.75" customHeight="1">
      <c r="A427" s="550"/>
      <c r="B427" s="551"/>
      <c r="C427" s="551"/>
      <c r="D427" s="552"/>
      <c r="E427" s="510"/>
      <c r="F427" s="511"/>
      <c r="G427" s="510"/>
      <c r="H427" s="513"/>
      <c r="I427" s="511"/>
      <c r="J427" s="520" t="s">
        <v>16</v>
      </c>
      <c r="K427" s="521"/>
      <c r="L427" s="522"/>
      <c r="M427" s="520" t="s">
        <v>17</v>
      </c>
      <c r="N427" s="521"/>
      <c r="O427" s="522"/>
      <c r="P427" s="520" t="s">
        <v>18</v>
      </c>
      <c r="Q427" s="521"/>
      <c r="R427" s="522"/>
      <c r="S427" s="520" t="s">
        <v>8</v>
      </c>
      <c r="T427" s="521"/>
      <c r="U427" s="522"/>
      <c r="V427" s="520" t="s">
        <v>13</v>
      </c>
      <c r="W427" s="521"/>
      <c r="X427" s="522"/>
      <c r="Y427" s="520" t="s">
        <v>149</v>
      </c>
      <c r="Z427" s="521"/>
      <c r="AA427" s="572"/>
      <c r="AB427" s="518"/>
    </row>
    <row r="428" spans="1:28" ht="15.75" customHeight="1">
      <c r="A428" s="523" t="str">
        <f>T(A379)</f>
        <v>Dispatch/Control Center</v>
      </c>
      <c r="B428" s="524"/>
      <c r="C428" s="141" t="str">
        <f>T(C379)</f>
        <v>BUS</v>
      </c>
      <c r="D428" s="144">
        <f>SUM(D379)</f>
        <v>5</v>
      </c>
      <c r="E428" s="525">
        <v>1</v>
      </c>
      <c r="F428" s="526"/>
      <c r="G428" s="525">
        <f>SUM(G379)</f>
        <v>0</v>
      </c>
      <c r="H428" s="529"/>
      <c r="I428" s="526"/>
      <c r="J428" s="531">
        <v>0</v>
      </c>
      <c r="K428" s="532"/>
      <c r="L428" s="533"/>
      <c r="M428" s="531">
        <v>0</v>
      </c>
      <c r="N428" s="532"/>
      <c r="O428" s="533"/>
      <c r="P428" s="531">
        <v>0</v>
      </c>
      <c r="Q428" s="532"/>
      <c r="R428" s="533"/>
      <c r="S428" s="531">
        <v>0</v>
      </c>
      <c r="T428" s="532"/>
      <c r="U428" s="533"/>
      <c r="V428" s="531">
        <v>0</v>
      </c>
      <c r="W428" s="532"/>
      <c r="X428" s="533"/>
      <c r="Y428" s="531">
        <v>0</v>
      </c>
      <c r="Z428" s="532"/>
      <c r="AA428" s="533"/>
      <c r="AB428" s="518"/>
    </row>
    <row r="429" spans="1:28" ht="15.75" customHeight="1">
      <c r="A429" s="537" t="str">
        <f>T(A380)</f>
        <v/>
      </c>
      <c r="B429" s="538"/>
      <c r="C429" s="538"/>
      <c r="D429" s="539"/>
      <c r="E429" s="527"/>
      <c r="F429" s="528"/>
      <c r="G429" s="527"/>
      <c r="H429" s="530"/>
      <c r="I429" s="528"/>
      <c r="J429" s="534"/>
      <c r="K429" s="535"/>
      <c r="L429" s="536"/>
      <c r="M429" s="534"/>
      <c r="N429" s="535"/>
      <c r="O429" s="536"/>
      <c r="P429" s="534"/>
      <c r="Q429" s="535"/>
      <c r="R429" s="536"/>
      <c r="S429" s="534"/>
      <c r="T429" s="535"/>
      <c r="U429" s="536"/>
      <c r="V429" s="534"/>
      <c r="W429" s="535"/>
      <c r="X429" s="536"/>
      <c r="Y429" s="534"/>
      <c r="Z429" s="535"/>
      <c r="AA429" s="536"/>
      <c r="AB429" s="518"/>
    </row>
    <row r="430" spans="1:28" ht="15.75" customHeight="1" thickBot="1">
      <c r="A430" s="540"/>
      <c r="B430" s="541"/>
      <c r="C430" s="541"/>
      <c r="D430" s="542"/>
      <c r="E430" s="543">
        <f>SUM(E428)</f>
        <v>1</v>
      </c>
      <c r="F430" s="544"/>
      <c r="G430" s="545">
        <f>SUM(G428)</f>
        <v>0</v>
      </c>
      <c r="H430" s="543"/>
      <c r="I430" s="544"/>
      <c r="J430" s="545">
        <f>SUM((J428+M428+P428)/3)</f>
        <v>0</v>
      </c>
      <c r="K430" s="543"/>
      <c r="L430" s="543"/>
      <c r="M430" s="543"/>
      <c r="N430" s="543"/>
      <c r="O430" s="543"/>
      <c r="P430" s="543"/>
      <c r="Q430" s="543"/>
      <c r="R430" s="544"/>
      <c r="S430" s="545">
        <f>SUM(((S428*3)+V428+Y428)/5)</f>
        <v>0</v>
      </c>
      <c r="T430" s="543"/>
      <c r="U430" s="543"/>
      <c r="V430" s="543"/>
      <c r="W430" s="543"/>
      <c r="X430" s="543"/>
      <c r="Y430" s="543"/>
      <c r="Z430" s="543"/>
      <c r="AA430" s="574"/>
      <c r="AB430" s="519"/>
    </row>
    <row r="431" spans="1:28" ht="15.75" customHeight="1" thickBot="1">
      <c r="E431" s="145"/>
      <c r="F431" s="145"/>
      <c r="G431" s="145"/>
      <c r="H431" s="145"/>
      <c r="I431" s="145"/>
      <c r="J431" s="145"/>
      <c r="K431" s="145"/>
      <c r="L431" s="145"/>
      <c r="M431" s="145"/>
      <c r="N431" s="145"/>
      <c r="O431" s="145"/>
      <c r="P431" s="145"/>
      <c r="Q431" s="145"/>
      <c r="R431" s="145"/>
      <c r="S431" s="145"/>
      <c r="T431" s="145"/>
      <c r="U431" s="145"/>
      <c r="V431" s="145"/>
      <c r="W431" s="145"/>
      <c r="X431" s="145"/>
      <c r="Y431" s="145"/>
      <c r="Z431" s="145"/>
      <c r="AA431" s="145"/>
      <c r="AB431" s="145"/>
    </row>
    <row r="432" spans="1:28" ht="15.75" customHeight="1">
      <c r="A432" s="547" t="str">
        <f>T(A426)</f>
        <v>Widespread Power Outage</v>
      </c>
      <c r="B432" s="548"/>
      <c r="C432" s="548"/>
      <c r="D432" s="549"/>
      <c r="E432" s="508" t="s">
        <v>45</v>
      </c>
      <c r="F432" s="509"/>
      <c r="G432" s="508" t="s">
        <v>3</v>
      </c>
      <c r="H432" s="512"/>
      <c r="I432" s="509"/>
      <c r="J432" s="514" t="s">
        <v>15</v>
      </c>
      <c r="K432" s="515"/>
      <c r="L432" s="515"/>
      <c r="M432" s="515"/>
      <c r="N432" s="515"/>
      <c r="O432" s="515"/>
      <c r="P432" s="515"/>
      <c r="Q432" s="515"/>
      <c r="R432" s="516"/>
      <c r="S432" s="514" t="s">
        <v>7</v>
      </c>
      <c r="T432" s="515"/>
      <c r="U432" s="515"/>
      <c r="V432" s="515"/>
      <c r="W432" s="515"/>
      <c r="X432" s="515"/>
      <c r="Y432" s="515"/>
      <c r="Z432" s="515"/>
      <c r="AA432" s="573"/>
      <c r="AB432" s="517">
        <f>SUM(((((J436+S436)/2)*G436)*E436))</f>
        <v>0</v>
      </c>
    </row>
    <row r="433" spans="1:28" ht="15.75" customHeight="1">
      <c r="A433" s="550"/>
      <c r="B433" s="551"/>
      <c r="C433" s="551"/>
      <c r="D433" s="552"/>
      <c r="E433" s="510"/>
      <c r="F433" s="511"/>
      <c r="G433" s="510"/>
      <c r="H433" s="513"/>
      <c r="I433" s="511"/>
      <c r="J433" s="520" t="s">
        <v>16</v>
      </c>
      <c r="K433" s="521"/>
      <c r="L433" s="522"/>
      <c r="M433" s="520" t="s">
        <v>17</v>
      </c>
      <c r="N433" s="521"/>
      <c r="O433" s="522"/>
      <c r="P433" s="520" t="s">
        <v>18</v>
      </c>
      <c r="Q433" s="521"/>
      <c r="R433" s="522"/>
      <c r="S433" s="520" t="s">
        <v>8</v>
      </c>
      <c r="T433" s="521"/>
      <c r="U433" s="522"/>
      <c r="V433" s="520" t="s">
        <v>13</v>
      </c>
      <c r="W433" s="521"/>
      <c r="X433" s="522"/>
      <c r="Y433" s="520" t="s">
        <v>149</v>
      </c>
      <c r="Z433" s="521"/>
      <c r="AA433" s="572"/>
      <c r="AB433" s="518"/>
    </row>
    <row r="434" spans="1:28" ht="15.75" customHeight="1">
      <c r="A434" s="523" t="str">
        <f>T(A385)</f>
        <v>Cyber Systems</v>
      </c>
      <c r="B434" s="524"/>
      <c r="C434" s="141" t="str">
        <f>T(C385)</f>
        <v>BUS</v>
      </c>
      <c r="D434" s="144">
        <f>SUM(D385)</f>
        <v>6</v>
      </c>
      <c r="E434" s="525">
        <v>1</v>
      </c>
      <c r="F434" s="526"/>
      <c r="G434" s="525">
        <f>SUM(G385)</f>
        <v>0</v>
      </c>
      <c r="H434" s="529"/>
      <c r="I434" s="526"/>
      <c r="J434" s="531">
        <v>0</v>
      </c>
      <c r="K434" s="532"/>
      <c r="L434" s="533"/>
      <c r="M434" s="531">
        <v>0</v>
      </c>
      <c r="N434" s="532"/>
      <c r="O434" s="533"/>
      <c r="P434" s="531">
        <v>0</v>
      </c>
      <c r="Q434" s="532"/>
      <c r="R434" s="533"/>
      <c r="S434" s="531">
        <v>0</v>
      </c>
      <c r="T434" s="532"/>
      <c r="U434" s="533"/>
      <c r="V434" s="531">
        <v>0</v>
      </c>
      <c r="W434" s="532"/>
      <c r="X434" s="533"/>
      <c r="Y434" s="531">
        <v>0</v>
      </c>
      <c r="Z434" s="532"/>
      <c r="AA434" s="533"/>
      <c r="AB434" s="518"/>
    </row>
    <row r="435" spans="1:28" ht="15.75" customHeight="1">
      <c r="A435" s="537" t="str">
        <f>T(A386)</f>
        <v/>
      </c>
      <c r="B435" s="538"/>
      <c r="C435" s="538"/>
      <c r="D435" s="539"/>
      <c r="E435" s="527"/>
      <c r="F435" s="528"/>
      <c r="G435" s="527"/>
      <c r="H435" s="530"/>
      <c r="I435" s="528"/>
      <c r="J435" s="534"/>
      <c r="K435" s="535"/>
      <c r="L435" s="536"/>
      <c r="M435" s="534"/>
      <c r="N435" s="535"/>
      <c r="O435" s="536"/>
      <c r="P435" s="534"/>
      <c r="Q435" s="535"/>
      <c r="R435" s="536"/>
      <c r="S435" s="534"/>
      <c r="T435" s="535"/>
      <c r="U435" s="536"/>
      <c r="V435" s="534"/>
      <c r="W435" s="535"/>
      <c r="X435" s="536"/>
      <c r="Y435" s="534"/>
      <c r="Z435" s="535"/>
      <c r="AA435" s="536"/>
      <c r="AB435" s="518"/>
    </row>
    <row r="436" spans="1:28" ht="15.75" customHeight="1" thickBot="1">
      <c r="A436" s="540"/>
      <c r="B436" s="541"/>
      <c r="C436" s="541"/>
      <c r="D436" s="542"/>
      <c r="E436" s="543">
        <f>SUM(E434)</f>
        <v>1</v>
      </c>
      <c r="F436" s="544"/>
      <c r="G436" s="545">
        <f>SUM(G434)</f>
        <v>0</v>
      </c>
      <c r="H436" s="543"/>
      <c r="I436" s="544"/>
      <c r="J436" s="545">
        <f>SUM((J434+M434+P434)/3)</f>
        <v>0</v>
      </c>
      <c r="K436" s="543"/>
      <c r="L436" s="543"/>
      <c r="M436" s="543"/>
      <c r="N436" s="543"/>
      <c r="O436" s="543"/>
      <c r="P436" s="543"/>
      <c r="Q436" s="543"/>
      <c r="R436" s="544"/>
      <c r="S436" s="545">
        <f>SUM(((S434*3)+V434+Y434)/5)</f>
        <v>0</v>
      </c>
      <c r="T436" s="543"/>
      <c r="U436" s="543"/>
      <c r="V436" s="543"/>
      <c r="W436" s="543"/>
      <c r="X436" s="543"/>
      <c r="Y436" s="543"/>
      <c r="Z436" s="543"/>
      <c r="AA436" s="574"/>
      <c r="AB436" s="519"/>
    </row>
    <row r="437" spans="1:28" ht="15.75" customHeight="1" thickBot="1">
      <c r="E437" s="145"/>
      <c r="F437" s="145"/>
      <c r="G437" s="145"/>
      <c r="H437" s="145"/>
      <c r="I437" s="145"/>
      <c r="J437" s="145"/>
      <c r="K437" s="145"/>
      <c r="L437" s="145"/>
      <c r="M437" s="145"/>
      <c r="N437" s="145"/>
      <c r="O437" s="145"/>
      <c r="P437" s="145"/>
      <c r="Q437" s="145"/>
      <c r="R437" s="145"/>
      <c r="S437" s="145"/>
      <c r="T437" s="145"/>
      <c r="U437" s="145"/>
      <c r="V437" s="145"/>
      <c r="W437" s="145"/>
      <c r="X437" s="145"/>
      <c r="Y437" s="145"/>
      <c r="Z437" s="145"/>
      <c r="AA437" s="145"/>
      <c r="AB437" s="145"/>
    </row>
    <row r="438" spans="1:28" ht="15.75" customHeight="1">
      <c r="A438" s="547" t="str">
        <f>T(A432)</f>
        <v>Widespread Power Outage</v>
      </c>
      <c r="B438" s="548"/>
      <c r="C438" s="548"/>
      <c r="D438" s="549"/>
      <c r="E438" s="508" t="s">
        <v>45</v>
      </c>
      <c r="F438" s="509"/>
      <c r="G438" s="508" t="s">
        <v>3</v>
      </c>
      <c r="H438" s="512"/>
      <c r="I438" s="509"/>
      <c r="J438" s="514" t="s">
        <v>15</v>
      </c>
      <c r="K438" s="515"/>
      <c r="L438" s="515"/>
      <c r="M438" s="515"/>
      <c r="N438" s="515"/>
      <c r="O438" s="515"/>
      <c r="P438" s="515"/>
      <c r="Q438" s="515"/>
      <c r="R438" s="516"/>
      <c r="S438" s="514" t="s">
        <v>7</v>
      </c>
      <c r="T438" s="515"/>
      <c r="U438" s="515"/>
      <c r="V438" s="515"/>
      <c r="W438" s="515"/>
      <c r="X438" s="515"/>
      <c r="Y438" s="515"/>
      <c r="Z438" s="515"/>
      <c r="AA438" s="573"/>
      <c r="AB438" s="517">
        <f>SUM(((((J442+S442)/2)*G442)*E442))</f>
        <v>0</v>
      </c>
    </row>
    <row r="439" spans="1:28" ht="15.75" customHeight="1">
      <c r="A439" s="550"/>
      <c r="B439" s="551"/>
      <c r="C439" s="551"/>
      <c r="D439" s="552"/>
      <c r="E439" s="510"/>
      <c r="F439" s="511"/>
      <c r="G439" s="510"/>
      <c r="H439" s="513"/>
      <c r="I439" s="511"/>
      <c r="J439" s="520" t="s">
        <v>16</v>
      </c>
      <c r="K439" s="521"/>
      <c r="L439" s="522"/>
      <c r="M439" s="520" t="s">
        <v>17</v>
      </c>
      <c r="N439" s="521"/>
      <c r="O439" s="522"/>
      <c r="P439" s="520" t="s">
        <v>18</v>
      </c>
      <c r="Q439" s="521"/>
      <c r="R439" s="522"/>
      <c r="S439" s="520" t="s">
        <v>8</v>
      </c>
      <c r="T439" s="521"/>
      <c r="U439" s="522"/>
      <c r="V439" s="520" t="s">
        <v>13</v>
      </c>
      <c r="W439" s="521"/>
      <c r="X439" s="522"/>
      <c r="Y439" s="520" t="s">
        <v>149</v>
      </c>
      <c r="Z439" s="521"/>
      <c r="AA439" s="572"/>
      <c r="AB439" s="518"/>
    </row>
    <row r="440" spans="1:28" ht="15.75" customHeight="1">
      <c r="A440" s="523" t="str">
        <f>T(A391)</f>
        <v>Fueling Facilities/Depots</v>
      </c>
      <c r="B440" s="524"/>
      <c r="C440" s="141" t="str">
        <f>T(C391)</f>
        <v>BUS</v>
      </c>
      <c r="D440" s="144">
        <f>SUM(D391)</f>
        <v>7</v>
      </c>
      <c r="E440" s="525">
        <v>1</v>
      </c>
      <c r="F440" s="526"/>
      <c r="G440" s="525">
        <f>SUM(G391)</f>
        <v>0</v>
      </c>
      <c r="H440" s="529"/>
      <c r="I440" s="526"/>
      <c r="J440" s="531">
        <v>0</v>
      </c>
      <c r="K440" s="532"/>
      <c r="L440" s="533"/>
      <c r="M440" s="531">
        <v>0</v>
      </c>
      <c r="N440" s="532"/>
      <c r="O440" s="533"/>
      <c r="P440" s="531">
        <v>0</v>
      </c>
      <c r="Q440" s="532"/>
      <c r="R440" s="533"/>
      <c r="S440" s="531">
        <v>0</v>
      </c>
      <c r="T440" s="532"/>
      <c r="U440" s="533"/>
      <c r="V440" s="531">
        <v>0</v>
      </c>
      <c r="W440" s="532"/>
      <c r="X440" s="533"/>
      <c r="Y440" s="531">
        <v>0</v>
      </c>
      <c r="Z440" s="532"/>
      <c r="AA440" s="533"/>
      <c r="AB440" s="518"/>
    </row>
    <row r="441" spans="1:28" ht="15.75" customHeight="1">
      <c r="A441" s="537" t="str">
        <f>T(A392)</f>
        <v/>
      </c>
      <c r="B441" s="538"/>
      <c r="C441" s="538"/>
      <c r="D441" s="539"/>
      <c r="E441" s="527"/>
      <c r="F441" s="528"/>
      <c r="G441" s="527"/>
      <c r="H441" s="530"/>
      <c r="I441" s="528"/>
      <c r="J441" s="534"/>
      <c r="K441" s="535"/>
      <c r="L441" s="536"/>
      <c r="M441" s="534"/>
      <c r="N441" s="535"/>
      <c r="O441" s="536"/>
      <c r="P441" s="534"/>
      <c r="Q441" s="535"/>
      <c r="R441" s="536"/>
      <c r="S441" s="534"/>
      <c r="T441" s="535"/>
      <c r="U441" s="536"/>
      <c r="V441" s="534"/>
      <c r="W441" s="535"/>
      <c r="X441" s="536"/>
      <c r="Y441" s="534"/>
      <c r="Z441" s="535"/>
      <c r="AA441" s="536"/>
      <c r="AB441" s="518"/>
    </row>
    <row r="442" spans="1:28" ht="15.75" customHeight="1" thickBot="1">
      <c r="A442" s="540"/>
      <c r="B442" s="541"/>
      <c r="C442" s="541"/>
      <c r="D442" s="542"/>
      <c r="E442" s="543">
        <f>SUM(E440)</f>
        <v>1</v>
      </c>
      <c r="F442" s="544"/>
      <c r="G442" s="545">
        <f>SUM(G440)</f>
        <v>0</v>
      </c>
      <c r="H442" s="543"/>
      <c r="I442" s="544"/>
      <c r="J442" s="545">
        <f>SUM((J440+M440+P440)/3)</f>
        <v>0</v>
      </c>
      <c r="K442" s="543"/>
      <c r="L442" s="543"/>
      <c r="M442" s="543"/>
      <c r="N442" s="543"/>
      <c r="O442" s="543"/>
      <c r="P442" s="543"/>
      <c r="Q442" s="543"/>
      <c r="R442" s="544"/>
      <c r="S442" s="545">
        <f>SUM(((S440*3)+V440+Y440)/5)</f>
        <v>0</v>
      </c>
      <c r="T442" s="543"/>
      <c r="U442" s="543"/>
      <c r="V442" s="543"/>
      <c r="W442" s="543"/>
      <c r="X442" s="543"/>
      <c r="Y442" s="543"/>
      <c r="Z442" s="543"/>
      <c r="AA442" s="574"/>
      <c r="AB442" s="519"/>
    </row>
    <row r="443" spans="1:28" ht="15.75" customHeight="1" thickBot="1">
      <c r="E443" s="145"/>
      <c r="F443" s="145"/>
      <c r="G443" s="145"/>
      <c r="H443" s="145"/>
      <c r="I443" s="145"/>
      <c r="J443" s="145"/>
      <c r="K443" s="145"/>
      <c r="L443" s="145"/>
      <c r="M443" s="145"/>
      <c r="N443" s="145"/>
      <c r="O443" s="145"/>
      <c r="P443" s="145"/>
      <c r="Q443" s="145"/>
      <c r="R443" s="145"/>
      <c r="S443" s="145"/>
      <c r="T443" s="145"/>
      <c r="U443" s="145"/>
      <c r="V443" s="145"/>
      <c r="W443" s="145"/>
      <c r="X443" s="145"/>
      <c r="Y443" s="145"/>
      <c r="Z443" s="145"/>
      <c r="AA443" s="145"/>
      <c r="AB443" s="145"/>
    </row>
    <row r="444" spans="1:28" ht="15.75" customHeight="1">
      <c r="A444" s="547" t="str">
        <f>T(A438)</f>
        <v>Widespread Power Outage</v>
      </c>
      <c r="B444" s="548"/>
      <c r="C444" s="548"/>
      <c r="D444" s="549"/>
      <c r="E444" s="508" t="s">
        <v>45</v>
      </c>
      <c r="F444" s="509"/>
      <c r="G444" s="508" t="s">
        <v>3</v>
      </c>
      <c r="H444" s="512"/>
      <c r="I444" s="509"/>
      <c r="J444" s="514" t="s">
        <v>15</v>
      </c>
      <c r="K444" s="515"/>
      <c r="L444" s="515"/>
      <c r="M444" s="515"/>
      <c r="N444" s="515"/>
      <c r="O444" s="515"/>
      <c r="P444" s="515"/>
      <c r="Q444" s="515"/>
      <c r="R444" s="516"/>
      <c r="S444" s="514" t="s">
        <v>7</v>
      </c>
      <c r="T444" s="515"/>
      <c r="U444" s="515"/>
      <c r="V444" s="515"/>
      <c r="W444" s="515"/>
      <c r="X444" s="515"/>
      <c r="Y444" s="515"/>
      <c r="Z444" s="515"/>
      <c r="AA444" s="573"/>
      <c r="AB444" s="517">
        <f>SUM(((((J448+S448)/2)*G448)*E448))</f>
        <v>0</v>
      </c>
    </row>
    <row r="445" spans="1:28" ht="15.75" customHeight="1">
      <c r="A445" s="550"/>
      <c r="B445" s="551"/>
      <c r="C445" s="551"/>
      <c r="D445" s="552"/>
      <c r="E445" s="510"/>
      <c r="F445" s="511"/>
      <c r="G445" s="510"/>
      <c r="H445" s="513"/>
      <c r="I445" s="511"/>
      <c r="J445" s="520" t="s">
        <v>16</v>
      </c>
      <c r="K445" s="521"/>
      <c r="L445" s="522"/>
      <c r="M445" s="520" t="s">
        <v>17</v>
      </c>
      <c r="N445" s="521"/>
      <c r="O445" s="522"/>
      <c r="P445" s="520" t="s">
        <v>18</v>
      </c>
      <c r="Q445" s="521"/>
      <c r="R445" s="522"/>
      <c r="S445" s="520" t="s">
        <v>8</v>
      </c>
      <c r="T445" s="521"/>
      <c r="U445" s="522"/>
      <c r="V445" s="520" t="s">
        <v>13</v>
      </c>
      <c r="W445" s="521"/>
      <c r="X445" s="522"/>
      <c r="Y445" s="520" t="s">
        <v>149</v>
      </c>
      <c r="Z445" s="521"/>
      <c r="AA445" s="572"/>
      <c r="AB445" s="518"/>
    </row>
    <row r="446" spans="1:28" ht="15.75" customHeight="1">
      <c r="A446" s="523" t="str">
        <f>T(A397)</f>
        <v>Maintenance Barns/Facilities</v>
      </c>
      <c r="B446" s="524"/>
      <c r="C446" s="141" t="str">
        <f>T(C397)</f>
        <v>BUS</v>
      </c>
      <c r="D446" s="144">
        <f>SUM(D397)</f>
        <v>8</v>
      </c>
      <c r="E446" s="525">
        <v>1</v>
      </c>
      <c r="F446" s="526"/>
      <c r="G446" s="525">
        <f>SUM(G397)</f>
        <v>0</v>
      </c>
      <c r="H446" s="529"/>
      <c r="I446" s="526"/>
      <c r="J446" s="531">
        <v>0</v>
      </c>
      <c r="K446" s="532"/>
      <c r="L446" s="533"/>
      <c r="M446" s="531">
        <v>0</v>
      </c>
      <c r="N446" s="532"/>
      <c r="O446" s="533"/>
      <c r="P446" s="531">
        <v>0</v>
      </c>
      <c r="Q446" s="532"/>
      <c r="R446" s="533"/>
      <c r="S446" s="531">
        <v>0</v>
      </c>
      <c r="T446" s="532"/>
      <c r="U446" s="533"/>
      <c r="V446" s="531">
        <v>0</v>
      </c>
      <c r="W446" s="532"/>
      <c r="X446" s="533"/>
      <c r="Y446" s="531">
        <v>0</v>
      </c>
      <c r="Z446" s="532"/>
      <c r="AA446" s="533"/>
      <c r="AB446" s="518"/>
    </row>
    <row r="447" spans="1:28" ht="15.75" customHeight="1">
      <c r="A447" s="537" t="str">
        <f>T(A398)</f>
        <v/>
      </c>
      <c r="B447" s="538"/>
      <c r="C447" s="538"/>
      <c r="D447" s="539"/>
      <c r="E447" s="527"/>
      <c r="F447" s="528"/>
      <c r="G447" s="527"/>
      <c r="H447" s="530"/>
      <c r="I447" s="528"/>
      <c r="J447" s="534"/>
      <c r="K447" s="535"/>
      <c r="L447" s="536"/>
      <c r="M447" s="534"/>
      <c r="N447" s="535"/>
      <c r="O447" s="536"/>
      <c r="P447" s="534"/>
      <c r="Q447" s="535"/>
      <c r="R447" s="536"/>
      <c r="S447" s="534"/>
      <c r="T447" s="535"/>
      <c r="U447" s="536"/>
      <c r="V447" s="534"/>
      <c r="W447" s="535"/>
      <c r="X447" s="536"/>
      <c r="Y447" s="534"/>
      <c r="Z447" s="535"/>
      <c r="AA447" s="536"/>
      <c r="AB447" s="518"/>
    </row>
    <row r="448" spans="1:28" ht="15.75" customHeight="1" thickBot="1">
      <c r="A448" s="540"/>
      <c r="B448" s="541"/>
      <c r="C448" s="541"/>
      <c r="D448" s="542"/>
      <c r="E448" s="543">
        <f>SUM(E446)</f>
        <v>1</v>
      </c>
      <c r="F448" s="544"/>
      <c r="G448" s="545">
        <f>SUM(G446)</f>
        <v>0</v>
      </c>
      <c r="H448" s="543"/>
      <c r="I448" s="544"/>
      <c r="J448" s="545">
        <f>SUM((J446+M446+P446)/3)</f>
        <v>0</v>
      </c>
      <c r="K448" s="543"/>
      <c r="L448" s="543"/>
      <c r="M448" s="543"/>
      <c r="N448" s="543"/>
      <c r="O448" s="543"/>
      <c r="P448" s="543"/>
      <c r="Q448" s="543"/>
      <c r="R448" s="544"/>
      <c r="S448" s="545">
        <f>SUM(((S446*3)+V446+Y446)/5)</f>
        <v>0</v>
      </c>
      <c r="T448" s="543"/>
      <c r="U448" s="543"/>
      <c r="V448" s="543"/>
      <c r="W448" s="543"/>
      <c r="X448" s="543"/>
      <c r="Y448" s="543"/>
      <c r="Z448" s="543"/>
      <c r="AA448" s="574"/>
      <c r="AB448" s="519"/>
    </row>
    <row r="449" spans="1:28" ht="15.75" customHeight="1"/>
    <row r="450" spans="1:28" ht="31.8" thickBot="1">
      <c r="A450" s="546" t="s">
        <v>195</v>
      </c>
      <c r="B450" s="546"/>
      <c r="C450" s="546"/>
      <c r="D450" s="546"/>
      <c r="E450" s="546"/>
      <c r="F450" s="546"/>
      <c r="G450" s="546"/>
      <c r="H450" s="546"/>
      <c r="I450" s="546"/>
      <c r="J450" s="546"/>
      <c r="K450" s="546"/>
      <c r="L450" s="546"/>
      <c r="M450" s="546"/>
      <c r="N450" s="546"/>
      <c r="O450" s="546"/>
      <c r="P450" s="546"/>
      <c r="Q450" s="546"/>
      <c r="R450" s="546"/>
      <c r="S450" s="546"/>
      <c r="T450" s="546"/>
      <c r="U450" s="546"/>
      <c r="V450" s="546"/>
      <c r="W450" s="546"/>
      <c r="X450" s="546"/>
      <c r="Y450" s="546"/>
      <c r="Z450" s="546"/>
      <c r="AA450" s="546"/>
      <c r="AB450" s="546"/>
    </row>
    <row r="451" spans="1:28" ht="15.75" customHeight="1">
      <c r="A451" s="547" t="str">
        <f>T(A444)</f>
        <v>Widespread Power Outage</v>
      </c>
      <c r="B451" s="548"/>
      <c r="C451" s="548"/>
      <c r="D451" s="549"/>
      <c r="E451" s="553" t="s">
        <v>45</v>
      </c>
      <c r="F451" s="554"/>
      <c r="G451" s="508" t="s">
        <v>3</v>
      </c>
      <c r="H451" s="512"/>
      <c r="I451" s="509"/>
      <c r="J451" s="514" t="s">
        <v>15</v>
      </c>
      <c r="K451" s="515"/>
      <c r="L451" s="515"/>
      <c r="M451" s="515"/>
      <c r="N451" s="515"/>
      <c r="O451" s="515"/>
      <c r="P451" s="515"/>
      <c r="Q451" s="515"/>
      <c r="R451" s="516"/>
      <c r="S451" s="514" t="s">
        <v>7</v>
      </c>
      <c r="T451" s="515"/>
      <c r="U451" s="515"/>
      <c r="V451" s="515"/>
      <c r="W451" s="515"/>
      <c r="X451" s="515"/>
      <c r="Y451" s="515"/>
      <c r="Z451" s="515"/>
      <c r="AA451" s="573"/>
      <c r="AB451" s="517">
        <f>SUM(((((J455+S455)/2)*G455)*E455))</f>
        <v>0</v>
      </c>
    </row>
    <row r="452" spans="1:28" ht="15.75" customHeight="1">
      <c r="A452" s="550"/>
      <c r="B452" s="551"/>
      <c r="C452" s="551"/>
      <c r="D452" s="552"/>
      <c r="E452" s="555"/>
      <c r="F452" s="556"/>
      <c r="G452" s="510"/>
      <c r="H452" s="513"/>
      <c r="I452" s="511"/>
      <c r="J452" s="520" t="s">
        <v>16</v>
      </c>
      <c r="K452" s="521"/>
      <c r="L452" s="522"/>
      <c r="M452" s="520" t="s">
        <v>17</v>
      </c>
      <c r="N452" s="521"/>
      <c r="O452" s="522"/>
      <c r="P452" s="520" t="s">
        <v>18</v>
      </c>
      <c r="Q452" s="521"/>
      <c r="R452" s="522"/>
      <c r="S452" s="520" t="s">
        <v>8</v>
      </c>
      <c r="T452" s="521"/>
      <c r="U452" s="522"/>
      <c r="V452" s="520" t="s">
        <v>13</v>
      </c>
      <c r="W452" s="521"/>
      <c r="X452" s="522"/>
      <c r="Y452" s="520" t="s">
        <v>149</v>
      </c>
      <c r="Z452" s="521"/>
      <c r="AA452" s="572"/>
      <c r="AB452" s="518"/>
    </row>
    <row r="453" spans="1:28" ht="15.75" customHeight="1">
      <c r="A453" s="523" t="str">
        <f>T(A404)</f>
        <v>Headquarters Building</v>
      </c>
      <c r="B453" s="524"/>
      <c r="C453" s="141" t="str">
        <f>T(C404)</f>
        <v>BUS</v>
      </c>
      <c r="D453" s="144">
        <f>SUM(D404)</f>
        <v>1</v>
      </c>
      <c r="E453" s="525">
        <v>1</v>
      </c>
      <c r="F453" s="526"/>
      <c r="G453" s="525">
        <f>SUM(G404)</f>
        <v>0</v>
      </c>
      <c r="H453" s="529"/>
      <c r="I453" s="526"/>
      <c r="J453" s="531">
        <v>0</v>
      </c>
      <c r="K453" s="532"/>
      <c r="L453" s="533"/>
      <c r="M453" s="531">
        <v>0</v>
      </c>
      <c r="N453" s="532"/>
      <c r="O453" s="533"/>
      <c r="P453" s="531">
        <v>0</v>
      </c>
      <c r="Q453" s="532"/>
      <c r="R453" s="533"/>
      <c r="S453" s="531">
        <v>0</v>
      </c>
      <c r="T453" s="532"/>
      <c r="U453" s="533"/>
      <c r="V453" s="531">
        <v>0</v>
      </c>
      <c r="W453" s="532"/>
      <c r="X453" s="533"/>
      <c r="Y453" s="531">
        <v>0</v>
      </c>
      <c r="Z453" s="532"/>
      <c r="AA453" s="533"/>
      <c r="AB453" s="518"/>
    </row>
    <row r="454" spans="1:28" ht="15.75" customHeight="1">
      <c r="A454" s="537" t="str">
        <f>T(A405)</f>
        <v/>
      </c>
      <c r="B454" s="538"/>
      <c r="C454" s="538"/>
      <c r="D454" s="539"/>
      <c r="E454" s="527"/>
      <c r="F454" s="528"/>
      <c r="G454" s="527"/>
      <c r="H454" s="530"/>
      <c r="I454" s="528"/>
      <c r="J454" s="534"/>
      <c r="K454" s="535"/>
      <c r="L454" s="536"/>
      <c r="M454" s="534"/>
      <c r="N454" s="535"/>
      <c r="O454" s="536"/>
      <c r="P454" s="534"/>
      <c r="Q454" s="535"/>
      <c r="R454" s="536"/>
      <c r="S454" s="534"/>
      <c r="T454" s="535"/>
      <c r="U454" s="536"/>
      <c r="V454" s="534"/>
      <c r="W454" s="535"/>
      <c r="X454" s="536"/>
      <c r="Y454" s="534"/>
      <c r="Z454" s="535"/>
      <c r="AA454" s="536"/>
      <c r="AB454" s="518"/>
    </row>
    <row r="455" spans="1:28" ht="15.75" customHeight="1" thickBot="1">
      <c r="A455" s="540"/>
      <c r="B455" s="541"/>
      <c r="C455" s="541"/>
      <c r="D455" s="542"/>
      <c r="E455" s="543">
        <f>SUM(E453)</f>
        <v>1</v>
      </c>
      <c r="F455" s="544"/>
      <c r="G455" s="545">
        <f>SUM(G453)</f>
        <v>0</v>
      </c>
      <c r="H455" s="543"/>
      <c r="I455" s="544"/>
      <c r="J455" s="545">
        <f>SUM((J453+M453+P453)/3)</f>
        <v>0</v>
      </c>
      <c r="K455" s="543"/>
      <c r="L455" s="543"/>
      <c r="M455" s="543"/>
      <c r="N455" s="543"/>
      <c r="O455" s="543"/>
      <c r="P455" s="543"/>
      <c r="Q455" s="543"/>
      <c r="R455" s="544"/>
      <c r="S455" s="545">
        <f>SUM(((S453*3)+V453+Y453)/5)</f>
        <v>0</v>
      </c>
      <c r="T455" s="543"/>
      <c r="U455" s="543"/>
      <c r="V455" s="543"/>
      <c r="W455" s="543"/>
      <c r="X455" s="543"/>
      <c r="Y455" s="543"/>
      <c r="Z455" s="543"/>
      <c r="AA455" s="574"/>
      <c r="AB455" s="519"/>
    </row>
    <row r="456" spans="1:28" ht="15.75" customHeight="1" thickBot="1">
      <c r="A456" s="161"/>
      <c r="B456" s="161"/>
      <c r="C456" s="161"/>
      <c r="D456" s="161"/>
      <c r="E456" s="161"/>
      <c r="F456" s="161"/>
      <c r="G456" s="161"/>
      <c r="H456" s="161"/>
      <c r="I456" s="161"/>
      <c r="J456" s="145"/>
      <c r="K456" s="145"/>
      <c r="L456" s="145"/>
      <c r="M456" s="145"/>
      <c r="N456" s="145"/>
      <c r="O456" s="145"/>
      <c r="P456" s="145"/>
      <c r="Q456" s="145"/>
      <c r="R456" s="145"/>
      <c r="S456" s="145"/>
      <c r="T456" s="145"/>
      <c r="U456" s="145"/>
      <c r="V456" s="145"/>
      <c r="W456" s="145"/>
      <c r="X456" s="145"/>
      <c r="Y456" s="145"/>
      <c r="Z456" s="145"/>
      <c r="AA456" s="145"/>
      <c r="AB456" s="161"/>
    </row>
    <row r="457" spans="1:28" ht="15.75" customHeight="1">
      <c r="A457" s="547" t="str">
        <f>T(A450)</f>
        <v>Weapon of Mass Destruction</v>
      </c>
      <c r="B457" s="548"/>
      <c r="C457" s="548"/>
      <c r="D457" s="549"/>
      <c r="E457" s="553" t="s">
        <v>45</v>
      </c>
      <c r="F457" s="554"/>
      <c r="G457" s="508" t="s">
        <v>3</v>
      </c>
      <c r="H457" s="512"/>
      <c r="I457" s="509"/>
      <c r="J457" s="514" t="s">
        <v>15</v>
      </c>
      <c r="K457" s="515"/>
      <c r="L457" s="515"/>
      <c r="M457" s="515"/>
      <c r="N457" s="515"/>
      <c r="O457" s="515"/>
      <c r="P457" s="515"/>
      <c r="Q457" s="515"/>
      <c r="R457" s="516"/>
      <c r="S457" s="514" t="s">
        <v>7</v>
      </c>
      <c r="T457" s="515"/>
      <c r="U457" s="515"/>
      <c r="V457" s="515"/>
      <c r="W457" s="515"/>
      <c r="X457" s="515"/>
      <c r="Y457" s="515"/>
      <c r="Z457" s="515"/>
      <c r="AA457" s="573"/>
      <c r="AB457" s="517">
        <f>SUM(((((J461+S461)/2)*G461)*E461))</f>
        <v>0</v>
      </c>
    </row>
    <row r="458" spans="1:28" ht="15.75" customHeight="1">
      <c r="A458" s="550"/>
      <c r="B458" s="551"/>
      <c r="C458" s="551"/>
      <c r="D458" s="552"/>
      <c r="E458" s="555"/>
      <c r="F458" s="556"/>
      <c r="G458" s="510"/>
      <c r="H458" s="513"/>
      <c r="I458" s="511"/>
      <c r="J458" s="520" t="s">
        <v>16</v>
      </c>
      <c r="K458" s="521"/>
      <c r="L458" s="522"/>
      <c r="M458" s="520" t="s">
        <v>17</v>
      </c>
      <c r="N458" s="521"/>
      <c r="O458" s="522"/>
      <c r="P458" s="520" t="s">
        <v>18</v>
      </c>
      <c r="Q458" s="521"/>
      <c r="R458" s="522"/>
      <c r="S458" s="520" t="s">
        <v>8</v>
      </c>
      <c r="T458" s="521"/>
      <c r="U458" s="522"/>
      <c r="V458" s="520" t="s">
        <v>13</v>
      </c>
      <c r="W458" s="521"/>
      <c r="X458" s="522"/>
      <c r="Y458" s="520" t="s">
        <v>149</v>
      </c>
      <c r="Z458" s="521"/>
      <c r="AA458" s="572"/>
      <c r="AB458" s="518"/>
    </row>
    <row r="459" spans="1:28" ht="15.75" customHeight="1">
      <c r="A459" s="523" t="str">
        <f>T(A410)</f>
        <v>System Owned Bus Station</v>
      </c>
      <c r="B459" s="524"/>
      <c r="C459" s="141" t="str">
        <f>T(C410)</f>
        <v>BUS</v>
      </c>
      <c r="D459" s="144">
        <f>SUM(D410)</f>
        <v>2</v>
      </c>
      <c r="E459" s="525">
        <v>1</v>
      </c>
      <c r="F459" s="526"/>
      <c r="G459" s="525">
        <f>SUM(G410)</f>
        <v>0</v>
      </c>
      <c r="H459" s="529"/>
      <c r="I459" s="526"/>
      <c r="J459" s="531">
        <v>0</v>
      </c>
      <c r="K459" s="532"/>
      <c r="L459" s="533"/>
      <c r="M459" s="531">
        <v>0</v>
      </c>
      <c r="N459" s="532"/>
      <c r="O459" s="533"/>
      <c r="P459" s="531">
        <v>0</v>
      </c>
      <c r="Q459" s="532"/>
      <c r="R459" s="533"/>
      <c r="S459" s="531">
        <v>0</v>
      </c>
      <c r="T459" s="532"/>
      <c r="U459" s="533"/>
      <c r="V459" s="531">
        <v>0</v>
      </c>
      <c r="W459" s="532"/>
      <c r="X459" s="533"/>
      <c r="Y459" s="531">
        <v>0</v>
      </c>
      <c r="Z459" s="532"/>
      <c r="AA459" s="533"/>
      <c r="AB459" s="518"/>
    </row>
    <row r="460" spans="1:28" ht="15.75" customHeight="1">
      <c r="A460" s="537" t="str">
        <f>T(A411)</f>
        <v/>
      </c>
      <c r="B460" s="538"/>
      <c r="C460" s="538"/>
      <c r="D460" s="539"/>
      <c r="E460" s="527"/>
      <c r="F460" s="528"/>
      <c r="G460" s="527"/>
      <c r="H460" s="530"/>
      <c r="I460" s="528"/>
      <c r="J460" s="534"/>
      <c r="K460" s="535"/>
      <c r="L460" s="536"/>
      <c r="M460" s="534"/>
      <c r="N460" s="535"/>
      <c r="O460" s="536"/>
      <c r="P460" s="534"/>
      <c r="Q460" s="535"/>
      <c r="R460" s="536"/>
      <c r="S460" s="534"/>
      <c r="T460" s="535"/>
      <c r="U460" s="536"/>
      <c r="V460" s="534"/>
      <c r="W460" s="535"/>
      <c r="X460" s="536"/>
      <c r="Y460" s="534"/>
      <c r="Z460" s="535"/>
      <c r="AA460" s="536"/>
      <c r="AB460" s="518"/>
    </row>
    <row r="461" spans="1:28" ht="15.75" customHeight="1" thickBot="1">
      <c r="A461" s="540"/>
      <c r="B461" s="541"/>
      <c r="C461" s="541"/>
      <c r="D461" s="542"/>
      <c r="E461" s="543">
        <f>SUM(E459)</f>
        <v>1</v>
      </c>
      <c r="F461" s="544"/>
      <c r="G461" s="545">
        <f>SUM(G459)</f>
        <v>0</v>
      </c>
      <c r="H461" s="543"/>
      <c r="I461" s="544"/>
      <c r="J461" s="545">
        <f>SUM((J459+M459+P459)/3)</f>
        <v>0</v>
      </c>
      <c r="K461" s="543"/>
      <c r="L461" s="543"/>
      <c r="M461" s="543"/>
      <c r="N461" s="543"/>
      <c r="O461" s="543"/>
      <c r="P461" s="543"/>
      <c r="Q461" s="543"/>
      <c r="R461" s="544"/>
      <c r="S461" s="545">
        <f>SUM(((S459*3)+V459+Y459)/5)</f>
        <v>0</v>
      </c>
      <c r="T461" s="543"/>
      <c r="U461" s="543"/>
      <c r="V461" s="543"/>
      <c r="W461" s="543"/>
      <c r="X461" s="543"/>
      <c r="Y461" s="543"/>
      <c r="Z461" s="543"/>
      <c r="AA461" s="574"/>
      <c r="AB461" s="519"/>
    </row>
    <row r="462" spans="1:28" ht="15.75" customHeight="1" thickBot="1">
      <c r="E462" s="145"/>
      <c r="F462" s="145"/>
      <c r="G462" s="145"/>
      <c r="H462" s="145"/>
      <c r="I462" s="145"/>
      <c r="J462" s="145"/>
      <c r="K462" s="145"/>
      <c r="L462" s="145"/>
      <c r="M462" s="145"/>
      <c r="N462" s="145"/>
      <c r="O462" s="145"/>
      <c r="P462" s="145"/>
      <c r="Q462" s="145"/>
      <c r="R462" s="145"/>
      <c r="S462" s="145"/>
      <c r="T462" s="145"/>
      <c r="U462" s="145"/>
      <c r="V462" s="145"/>
      <c r="W462" s="145"/>
      <c r="X462" s="145"/>
      <c r="Y462" s="145"/>
      <c r="Z462" s="145"/>
      <c r="AA462" s="145"/>
      <c r="AB462" s="145"/>
    </row>
    <row r="463" spans="1:28" ht="15.75" customHeight="1">
      <c r="A463" s="547" t="str">
        <f>T(A457)</f>
        <v>Weapon of Mass Destruction</v>
      </c>
      <c r="B463" s="548"/>
      <c r="C463" s="548"/>
      <c r="D463" s="549"/>
      <c r="E463" s="508" t="s">
        <v>45</v>
      </c>
      <c r="F463" s="509"/>
      <c r="G463" s="508" t="s">
        <v>3</v>
      </c>
      <c r="H463" s="512"/>
      <c r="I463" s="509"/>
      <c r="J463" s="514" t="s">
        <v>15</v>
      </c>
      <c r="K463" s="515"/>
      <c r="L463" s="515"/>
      <c r="M463" s="515"/>
      <c r="N463" s="515"/>
      <c r="O463" s="515"/>
      <c r="P463" s="515"/>
      <c r="Q463" s="515"/>
      <c r="R463" s="516"/>
      <c r="S463" s="514" t="s">
        <v>7</v>
      </c>
      <c r="T463" s="515"/>
      <c r="U463" s="515"/>
      <c r="V463" s="515"/>
      <c r="W463" s="515"/>
      <c r="X463" s="515"/>
      <c r="Y463" s="515"/>
      <c r="Z463" s="515"/>
      <c r="AA463" s="573"/>
      <c r="AB463" s="517">
        <f>SUM(((((J467+S467)/2)*G467)*E467))</f>
        <v>0</v>
      </c>
    </row>
    <row r="464" spans="1:28" ht="15.75" customHeight="1">
      <c r="A464" s="550"/>
      <c r="B464" s="551"/>
      <c r="C464" s="551"/>
      <c r="D464" s="552"/>
      <c r="E464" s="510"/>
      <c r="F464" s="511"/>
      <c r="G464" s="510"/>
      <c r="H464" s="513"/>
      <c r="I464" s="511"/>
      <c r="J464" s="520" t="s">
        <v>16</v>
      </c>
      <c r="K464" s="521"/>
      <c r="L464" s="522"/>
      <c r="M464" s="520" t="s">
        <v>17</v>
      </c>
      <c r="N464" s="521"/>
      <c r="O464" s="522"/>
      <c r="P464" s="520" t="s">
        <v>18</v>
      </c>
      <c r="Q464" s="521"/>
      <c r="R464" s="522"/>
      <c r="S464" s="520" t="s">
        <v>8</v>
      </c>
      <c r="T464" s="521"/>
      <c r="U464" s="522"/>
      <c r="V464" s="520" t="s">
        <v>13</v>
      </c>
      <c r="W464" s="521"/>
      <c r="X464" s="522"/>
      <c r="Y464" s="520" t="s">
        <v>149</v>
      </c>
      <c r="Z464" s="521"/>
      <c r="AA464" s="572"/>
      <c r="AB464" s="518"/>
    </row>
    <row r="465" spans="1:28" ht="15.75" customHeight="1">
      <c r="A465" s="523" t="str">
        <f>T(A416)</f>
        <v>Bus - Type 1</v>
      </c>
      <c r="B465" s="524"/>
      <c r="C465" s="141" t="str">
        <f>T(C416)</f>
        <v>BUS</v>
      </c>
      <c r="D465" s="144">
        <f>SUM(D416)</f>
        <v>3</v>
      </c>
      <c r="E465" s="525">
        <v>1</v>
      </c>
      <c r="F465" s="526"/>
      <c r="G465" s="525">
        <f>SUM(G416)</f>
        <v>0</v>
      </c>
      <c r="H465" s="529"/>
      <c r="I465" s="526"/>
      <c r="J465" s="531">
        <v>0</v>
      </c>
      <c r="K465" s="532"/>
      <c r="L465" s="533"/>
      <c r="M465" s="531">
        <v>0</v>
      </c>
      <c r="N465" s="532"/>
      <c r="O465" s="533"/>
      <c r="P465" s="531">
        <v>0</v>
      </c>
      <c r="Q465" s="532"/>
      <c r="R465" s="533"/>
      <c r="S465" s="531">
        <v>0</v>
      </c>
      <c r="T465" s="532"/>
      <c r="U465" s="533"/>
      <c r="V465" s="531">
        <v>0</v>
      </c>
      <c r="W465" s="532"/>
      <c r="X465" s="533"/>
      <c r="Y465" s="531">
        <v>0</v>
      </c>
      <c r="Z465" s="532"/>
      <c r="AA465" s="533"/>
      <c r="AB465" s="518"/>
    </row>
    <row r="466" spans="1:28" ht="15.75" customHeight="1">
      <c r="A466" s="537" t="str">
        <f>T(A417)</f>
        <v/>
      </c>
      <c r="B466" s="538"/>
      <c r="C466" s="538"/>
      <c r="D466" s="539"/>
      <c r="E466" s="527"/>
      <c r="F466" s="528"/>
      <c r="G466" s="527"/>
      <c r="H466" s="530"/>
      <c r="I466" s="528"/>
      <c r="J466" s="534"/>
      <c r="K466" s="535"/>
      <c r="L466" s="536"/>
      <c r="M466" s="534"/>
      <c r="N466" s="535"/>
      <c r="O466" s="536"/>
      <c r="P466" s="534"/>
      <c r="Q466" s="535"/>
      <c r="R466" s="536"/>
      <c r="S466" s="534"/>
      <c r="T466" s="535"/>
      <c r="U466" s="536"/>
      <c r="V466" s="534"/>
      <c r="W466" s="535"/>
      <c r="X466" s="536"/>
      <c r="Y466" s="534"/>
      <c r="Z466" s="535"/>
      <c r="AA466" s="536"/>
      <c r="AB466" s="518"/>
    </row>
    <row r="467" spans="1:28" ht="15.75" customHeight="1" thickBot="1">
      <c r="A467" s="540"/>
      <c r="B467" s="541"/>
      <c r="C467" s="541"/>
      <c r="D467" s="542"/>
      <c r="E467" s="543">
        <f>SUM(E465)</f>
        <v>1</v>
      </c>
      <c r="F467" s="544"/>
      <c r="G467" s="545">
        <f>SUM(G465)</f>
        <v>0</v>
      </c>
      <c r="H467" s="543"/>
      <c r="I467" s="544"/>
      <c r="J467" s="545">
        <f>SUM((J465+M465+P465)/3)</f>
        <v>0</v>
      </c>
      <c r="K467" s="543"/>
      <c r="L467" s="543"/>
      <c r="M467" s="543"/>
      <c r="N467" s="543"/>
      <c r="O467" s="543"/>
      <c r="P467" s="543"/>
      <c r="Q467" s="543"/>
      <c r="R467" s="544"/>
      <c r="S467" s="545">
        <f>SUM(((S465*3)+V465+Y465)/5)</f>
        <v>0</v>
      </c>
      <c r="T467" s="543"/>
      <c r="U467" s="543"/>
      <c r="V467" s="543"/>
      <c r="W467" s="543"/>
      <c r="X467" s="543"/>
      <c r="Y467" s="543"/>
      <c r="Z467" s="543"/>
      <c r="AA467" s="574"/>
      <c r="AB467" s="519"/>
    </row>
    <row r="468" spans="1:28" ht="15.75" customHeight="1" thickBot="1">
      <c r="E468" s="145"/>
      <c r="F468" s="145"/>
      <c r="G468" s="145"/>
      <c r="H468" s="145"/>
      <c r="I468" s="145"/>
      <c r="J468" s="145"/>
      <c r="K468" s="145"/>
      <c r="L468" s="145"/>
      <c r="M468" s="145"/>
      <c r="N468" s="145"/>
      <c r="O468" s="145"/>
      <c r="P468" s="145"/>
      <c r="Q468" s="145"/>
      <c r="R468" s="145"/>
      <c r="S468" s="145"/>
      <c r="T468" s="145"/>
      <c r="U468" s="145"/>
      <c r="V468" s="145"/>
      <c r="W468" s="145"/>
      <c r="X468" s="145"/>
      <c r="Y468" s="145"/>
      <c r="Z468" s="145"/>
      <c r="AA468" s="145"/>
      <c r="AB468" s="145"/>
    </row>
    <row r="469" spans="1:28" ht="15.75" customHeight="1">
      <c r="A469" s="547" t="str">
        <f>T(A463)</f>
        <v>Weapon of Mass Destruction</v>
      </c>
      <c r="B469" s="548"/>
      <c r="C469" s="548"/>
      <c r="D469" s="549"/>
      <c r="E469" s="508" t="s">
        <v>45</v>
      </c>
      <c r="F469" s="509"/>
      <c r="G469" s="508" t="s">
        <v>3</v>
      </c>
      <c r="H469" s="512"/>
      <c r="I469" s="509"/>
      <c r="J469" s="514" t="s">
        <v>15</v>
      </c>
      <c r="K469" s="515"/>
      <c r="L469" s="515"/>
      <c r="M469" s="515"/>
      <c r="N469" s="515"/>
      <c r="O469" s="515"/>
      <c r="P469" s="515"/>
      <c r="Q469" s="515"/>
      <c r="R469" s="516"/>
      <c r="S469" s="514" t="s">
        <v>7</v>
      </c>
      <c r="T469" s="515"/>
      <c r="U469" s="515"/>
      <c r="V469" s="515"/>
      <c r="W469" s="515"/>
      <c r="X469" s="515"/>
      <c r="Y469" s="515"/>
      <c r="Z469" s="515"/>
      <c r="AA469" s="573"/>
      <c r="AB469" s="517">
        <f>SUM(((((J473+S473)/2)*G473)*E473))</f>
        <v>0</v>
      </c>
    </row>
    <row r="470" spans="1:28" ht="15.75" customHeight="1">
      <c r="A470" s="550"/>
      <c r="B470" s="551"/>
      <c r="C470" s="551"/>
      <c r="D470" s="552"/>
      <c r="E470" s="510"/>
      <c r="F470" s="511"/>
      <c r="G470" s="510"/>
      <c r="H470" s="513"/>
      <c r="I470" s="511"/>
      <c r="J470" s="520" t="s">
        <v>16</v>
      </c>
      <c r="K470" s="521"/>
      <c r="L470" s="522"/>
      <c r="M470" s="520" t="s">
        <v>17</v>
      </c>
      <c r="N470" s="521"/>
      <c r="O470" s="522"/>
      <c r="P470" s="520" t="s">
        <v>18</v>
      </c>
      <c r="Q470" s="521"/>
      <c r="R470" s="522"/>
      <c r="S470" s="520" t="s">
        <v>8</v>
      </c>
      <c r="T470" s="521"/>
      <c r="U470" s="522"/>
      <c r="V470" s="520" t="s">
        <v>13</v>
      </c>
      <c r="W470" s="521"/>
      <c r="X470" s="522"/>
      <c r="Y470" s="520" t="s">
        <v>149</v>
      </c>
      <c r="Z470" s="521"/>
      <c r="AA470" s="572"/>
      <c r="AB470" s="518"/>
    </row>
    <row r="471" spans="1:28" ht="15.75" customHeight="1">
      <c r="A471" s="523" t="str">
        <f>T(A422)</f>
        <v>Bus - Type 2</v>
      </c>
      <c r="B471" s="524"/>
      <c r="C471" s="141" t="str">
        <f>T(C422)</f>
        <v>BUS</v>
      </c>
      <c r="D471" s="144">
        <f>SUM(D422)</f>
        <v>4</v>
      </c>
      <c r="E471" s="525">
        <v>1</v>
      </c>
      <c r="F471" s="526"/>
      <c r="G471" s="525">
        <f>SUM(G422)</f>
        <v>0</v>
      </c>
      <c r="H471" s="529"/>
      <c r="I471" s="526"/>
      <c r="J471" s="531">
        <v>0</v>
      </c>
      <c r="K471" s="532"/>
      <c r="L471" s="533"/>
      <c r="M471" s="531">
        <v>0</v>
      </c>
      <c r="N471" s="532"/>
      <c r="O471" s="533"/>
      <c r="P471" s="531">
        <v>0</v>
      </c>
      <c r="Q471" s="532"/>
      <c r="R471" s="533"/>
      <c r="S471" s="531">
        <v>0</v>
      </c>
      <c r="T471" s="532"/>
      <c r="U471" s="533"/>
      <c r="V471" s="531">
        <v>0</v>
      </c>
      <c r="W471" s="532"/>
      <c r="X471" s="533"/>
      <c r="Y471" s="531">
        <v>0</v>
      </c>
      <c r="Z471" s="532"/>
      <c r="AA471" s="533"/>
      <c r="AB471" s="518"/>
    </row>
    <row r="472" spans="1:28" ht="15.75" customHeight="1">
      <c r="A472" s="537" t="str">
        <f>T(A423)</f>
        <v/>
      </c>
      <c r="B472" s="538"/>
      <c r="C472" s="538"/>
      <c r="D472" s="539"/>
      <c r="E472" s="527"/>
      <c r="F472" s="528"/>
      <c r="G472" s="527"/>
      <c r="H472" s="530"/>
      <c r="I472" s="528"/>
      <c r="J472" s="534"/>
      <c r="K472" s="535"/>
      <c r="L472" s="536"/>
      <c r="M472" s="534"/>
      <c r="N472" s="535"/>
      <c r="O472" s="536"/>
      <c r="P472" s="534"/>
      <c r="Q472" s="535"/>
      <c r="R472" s="536"/>
      <c r="S472" s="534"/>
      <c r="T472" s="535"/>
      <c r="U472" s="536"/>
      <c r="V472" s="534"/>
      <c r="W472" s="535"/>
      <c r="X472" s="536"/>
      <c r="Y472" s="534"/>
      <c r="Z472" s="535"/>
      <c r="AA472" s="536"/>
      <c r="AB472" s="518"/>
    </row>
    <row r="473" spans="1:28" ht="15.75" customHeight="1" thickBot="1">
      <c r="A473" s="540"/>
      <c r="B473" s="541"/>
      <c r="C473" s="541"/>
      <c r="D473" s="542"/>
      <c r="E473" s="543">
        <f>SUM(E471)</f>
        <v>1</v>
      </c>
      <c r="F473" s="544"/>
      <c r="G473" s="545">
        <f>SUM(G471)</f>
        <v>0</v>
      </c>
      <c r="H473" s="543"/>
      <c r="I473" s="544"/>
      <c r="J473" s="545">
        <f>SUM((J471+M471+P471)/3)</f>
        <v>0</v>
      </c>
      <c r="K473" s="543"/>
      <c r="L473" s="543"/>
      <c r="M473" s="543"/>
      <c r="N473" s="543"/>
      <c r="O473" s="543"/>
      <c r="P473" s="543"/>
      <c r="Q473" s="543"/>
      <c r="R473" s="544"/>
      <c r="S473" s="545">
        <f>SUM(((S471*3)+V471+Y471)/5)</f>
        <v>0</v>
      </c>
      <c r="T473" s="543"/>
      <c r="U473" s="543"/>
      <c r="V473" s="543"/>
      <c r="W473" s="543"/>
      <c r="X473" s="543"/>
      <c r="Y473" s="543"/>
      <c r="Z473" s="543"/>
      <c r="AA473" s="574"/>
      <c r="AB473" s="519"/>
    </row>
    <row r="474" spans="1:28" ht="15.75" customHeight="1" thickBot="1">
      <c r="E474" s="145"/>
      <c r="F474" s="145"/>
      <c r="G474" s="145"/>
      <c r="H474" s="145"/>
      <c r="I474" s="145"/>
      <c r="J474" s="145"/>
      <c r="K474" s="145"/>
      <c r="L474" s="145"/>
      <c r="M474" s="145"/>
      <c r="N474" s="145"/>
      <c r="O474" s="145"/>
      <c r="P474" s="145"/>
      <c r="Q474" s="145"/>
      <c r="R474" s="145"/>
      <c r="S474" s="145"/>
      <c r="T474" s="145"/>
      <c r="U474" s="145"/>
      <c r="V474" s="145"/>
      <c r="W474" s="145"/>
      <c r="X474" s="145"/>
      <c r="Y474" s="145"/>
      <c r="Z474" s="145"/>
      <c r="AA474" s="145"/>
      <c r="AB474" s="145"/>
    </row>
    <row r="475" spans="1:28" ht="15.75" customHeight="1">
      <c r="A475" s="547" t="str">
        <f>T(A469)</f>
        <v>Weapon of Mass Destruction</v>
      </c>
      <c r="B475" s="548"/>
      <c r="C475" s="548"/>
      <c r="D475" s="549"/>
      <c r="E475" s="508" t="s">
        <v>45</v>
      </c>
      <c r="F475" s="509"/>
      <c r="G475" s="508" t="s">
        <v>3</v>
      </c>
      <c r="H475" s="512"/>
      <c r="I475" s="509"/>
      <c r="J475" s="514" t="s">
        <v>15</v>
      </c>
      <c r="K475" s="515"/>
      <c r="L475" s="515"/>
      <c r="M475" s="515"/>
      <c r="N475" s="515"/>
      <c r="O475" s="515"/>
      <c r="P475" s="515"/>
      <c r="Q475" s="515"/>
      <c r="R475" s="516"/>
      <c r="S475" s="514" t="s">
        <v>7</v>
      </c>
      <c r="T475" s="515"/>
      <c r="U475" s="515"/>
      <c r="V475" s="515"/>
      <c r="W475" s="515"/>
      <c r="X475" s="515"/>
      <c r="Y475" s="515"/>
      <c r="Z475" s="515"/>
      <c r="AA475" s="573"/>
      <c r="AB475" s="517">
        <f>SUM(((((J479+S479)/2)*G479)*E479))</f>
        <v>0</v>
      </c>
    </row>
    <row r="476" spans="1:28" ht="15.75" customHeight="1">
      <c r="A476" s="550"/>
      <c r="B476" s="551"/>
      <c r="C476" s="551"/>
      <c r="D476" s="552"/>
      <c r="E476" s="510"/>
      <c r="F476" s="511"/>
      <c r="G476" s="510"/>
      <c r="H476" s="513"/>
      <c r="I476" s="511"/>
      <c r="J476" s="520" t="s">
        <v>16</v>
      </c>
      <c r="K476" s="521"/>
      <c r="L476" s="522"/>
      <c r="M476" s="520" t="s">
        <v>17</v>
      </c>
      <c r="N476" s="521"/>
      <c r="O476" s="522"/>
      <c r="P476" s="520" t="s">
        <v>18</v>
      </c>
      <c r="Q476" s="521"/>
      <c r="R476" s="522"/>
      <c r="S476" s="520" t="s">
        <v>8</v>
      </c>
      <c r="T476" s="521"/>
      <c r="U476" s="522"/>
      <c r="V476" s="520" t="s">
        <v>13</v>
      </c>
      <c r="W476" s="521"/>
      <c r="X476" s="522"/>
      <c r="Y476" s="520" t="s">
        <v>149</v>
      </c>
      <c r="Z476" s="521"/>
      <c r="AA476" s="572"/>
      <c r="AB476" s="518"/>
    </row>
    <row r="477" spans="1:28" ht="15.75" customHeight="1">
      <c r="A477" s="523" t="str">
        <f>T(A428)</f>
        <v>Dispatch/Control Center</v>
      </c>
      <c r="B477" s="524"/>
      <c r="C477" s="141" t="str">
        <f>T(C428)</f>
        <v>BUS</v>
      </c>
      <c r="D477" s="144">
        <f>SUM(D428)</f>
        <v>5</v>
      </c>
      <c r="E477" s="525">
        <v>1</v>
      </c>
      <c r="F477" s="526"/>
      <c r="G477" s="525">
        <f>SUM(G428)</f>
        <v>0</v>
      </c>
      <c r="H477" s="529"/>
      <c r="I477" s="526"/>
      <c r="J477" s="531">
        <v>0</v>
      </c>
      <c r="K477" s="532"/>
      <c r="L477" s="533"/>
      <c r="M477" s="531">
        <v>0</v>
      </c>
      <c r="N477" s="532"/>
      <c r="O477" s="533"/>
      <c r="P477" s="531">
        <v>0</v>
      </c>
      <c r="Q477" s="532"/>
      <c r="R477" s="533"/>
      <c r="S477" s="531">
        <v>0</v>
      </c>
      <c r="T477" s="532"/>
      <c r="U477" s="533"/>
      <c r="V477" s="531">
        <v>0</v>
      </c>
      <c r="W477" s="532"/>
      <c r="X477" s="533"/>
      <c r="Y477" s="531">
        <v>0</v>
      </c>
      <c r="Z477" s="532"/>
      <c r="AA477" s="533"/>
      <c r="AB477" s="518"/>
    </row>
    <row r="478" spans="1:28" ht="15.75" customHeight="1">
      <c r="A478" s="537" t="str">
        <f>T(A429)</f>
        <v/>
      </c>
      <c r="B478" s="538"/>
      <c r="C478" s="538"/>
      <c r="D478" s="539"/>
      <c r="E478" s="527"/>
      <c r="F478" s="528"/>
      <c r="G478" s="527"/>
      <c r="H478" s="530"/>
      <c r="I478" s="528"/>
      <c r="J478" s="534"/>
      <c r="K478" s="535"/>
      <c r="L478" s="536"/>
      <c r="M478" s="534"/>
      <c r="N478" s="535"/>
      <c r="O478" s="536"/>
      <c r="P478" s="534"/>
      <c r="Q478" s="535"/>
      <c r="R478" s="536"/>
      <c r="S478" s="534"/>
      <c r="T478" s="535"/>
      <c r="U478" s="536"/>
      <c r="V478" s="534"/>
      <c r="W478" s="535"/>
      <c r="X478" s="536"/>
      <c r="Y478" s="534"/>
      <c r="Z478" s="535"/>
      <c r="AA478" s="536"/>
      <c r="AB478" s="518"/>
    </row>
    <row r="479" spans="1:28" ht="15.75" customHeight="1" thickBot="1">
      <c r="A479" s="540"/>
      <c r="B479" s="541"/>
      <c r="C479" s="541"/>
      <c r="D479" s="542"/>
      <c r="E479" s="543">
        <f>SUM(E477)</f>
        <v>1</v>
      </c>
      <c r="F479" s="544"/>
      <c r="G479" s="545">
        <f>SUM(G477)</f>
        <v>0</v>
      </c>
      <c r="H479" s="543"/>
      <c r="I479" s="544"/>
      <c r="J479" s="545">
        <f>SUM((J477+M477+P477)/3)</f>
        <v>0</v>
      </c>
      <c r="K479" s="543"/>
      <c r="L479" s="543"/>
      <c r="M479" s="543"/>
      <c r="N479" s="543"/>
      <c r="O479" s="543"/>
      <c r="P479" s="543"/>
      <c r="Q479" s="543"/>
      <c r="R479" s="544"/>
      <c r="S479" s="545">
        <f>SUM(((S477*3)+V477+Y477)/5)</f>
        <v>0</v>
      </c>
      <c r="T479" s="543"/>
      <c r="U479" s="543"/>
      <c r="V479" s="543"/>
      <c r="W479" s="543"/>
      <c r="X479" s="543"/>
      <c r="Y479" s="543"/>
      <c r="Z479" s="543"/>
      <c r="AA479" s="574"/>
      <c r="AB479" s="519"/>
    </row>
    <row r="480" spans="1:28" ht="15.75" customHeight="1" thickBot="1">
      <c r="E480" s="145"/>
      <c r="F480" s="145"/>
      <c r="G480" s="145"/>
      <c r="H480" s="145"/>
      <c r="I480" s="145"/>
      <c r="J480" s="145"/>
      <c r="K480" s="145"/>
      <c r="L480" s="145"/>
      <c r="M480" s="145"/>
      <c r="N480" s="145"/>
      <c r="O480" s="145"/>
      <c r="P480" s="145"/>
      <c r="Q480" s="145"/>
      <c r="R480" s="145"/>
      <c r="S480" s="145"/>
      <c r="T480" s="145"/>
      <c r="U480" s="145"/>
      <c r="V480" s="145"/>
      <c r="W480" s="145"/>
      <c r="X480" s="145"/>
      <c r="Y480" s="145"/>
      <c r="Z480" s="145"/>
      <c r="AA480" s="145"/>
      <c r="AB480" s="145"/>
    </row>
    <row r="481" spans="1:28" ht="15.75" customHeight="1">
      <c r="A481" s="547" t="str">
        <f>T(A475)</f>
        <v>Weapon of Mass Destruction</v>
      </c>
      <c r="B481" s="548"/>
      <c r="C481" s="548"/>
      <c r="D481" s="549"/>
      <c r="E481" s="508" t="s">
        <v>45</v>
      </c>
      <c r="F481" s="509"/>
      <c r="G481" s="508" t="s">
        <v>3</v>
      </c>
      <c r="H481" s="512"/>
      <c r="I481" s="509"/>
      <c r="J481" s="514" t="s">
        <v>15</v>
      </c>
      <c r="K481" s="515"/>
      <c r="L481" s="515"/>
      <c r="M481" s="515"/>
      <c r="N481" s="515"/>
      <c r="O481" s="515"/>
      <c r="P481" s="515"/>
      <c r="Q481" s="515"/>
      <c r="R481" s="516"/>
      <c r="S481" s="514" t="s">
        <v>7</v>
      </c>
      <c r="T481" s="515"/>
      <c r="U481" s="515"/>
      <c r="V481" s="515"/>
      <c r="W481" s="515"/>
      <c r="X481" s="515"/>
      <c r="Y481" s="515"/>
      <c r="Z481" s="515"/>
      <c r="AA481" s="573"/>
      <c r="AB481" s="517">
        <f>SUM(((((J485+S485)/2)*G485)*E485))</f>
        <v>0</v>
      </c>
    </row>
    <row r="482" spans="1:28" ht="15.75" customHeight="1">
      <c r="A482" s="550"/>
      <c r="B482" s="551"/>
      <c r="C482" s="551"/>
      <c r="D482" s="552"/>
      <c r="E482" s="510"/>
      <c r="F482" s="511"/>
      <c r="G482" s="510"/>
      <c r="H482" s="513"/>
      <c r="I482" s="511"/>
      <c r="J482" s="520" t="s">
        <v>16</v>
      </c>
      <c r="K482" s="521"/>
      <c r="L482" s="522"/>
      <c r="M482" s="520" t="s">
        <v>17</v>
      </c>
      <c r="N482" s="521"/>
      <c r="O482" s="522"/>
      <c r="P482" s="520" t="s">
        <v>18</v>
      </c>
      <c r="Q482" s="521"/>
      <c r="R482" s="522"/>
      <c r="S482" s="520" t="s">
        <v>8</v>
      </c>
      <c r="T482" s="521"/>
      <c r="U482" s="522"/>
      <c r="V482" s="520" t="s">
        <v>13</v>
      </c>
      <c r="W482" s="521"/>
      <c r="X482" s="522"/>
      <c r="Y482" s="520" t="s">
        <v>149</v>
      </c>
      <c r="Z482" s="521"/>
      <c r="AA482" s="572"/>
      <c r="AB482" s="518"/>
    </row>
    <row r="483" spans="1:28" ht="15.75" customHeight="1">
      <c r="A483" s="523" t="str">
        <f>T(A434)</f>
        <v>Cyber Systems</v>
      </c>
      <c r="B483" s="524"/>
      <c r="C483" s="141" t="str">
        <f>T(C434)</f>
        <v>BUS</v>
      </c>
      <c r="D483" s="144">
        <f>SUM(D434)</f>
        <v>6</v>
      </c>
      <c r="E483" s="525">
        <v>1</v>
      </c>
      <c r="F483" s="526"/>
      <c r="G483" s="525">
        <f>SUM(G434)</f>
        <v>0</v>
      </c>
      <c r="H483" s="529"/>
      <c r="I483" s="526"/>
      <c r="J483" s="531">
        <v>0</v>
      </c>
      <c r="K483" s="532"/>
      <c r="L483" s="533"/>
      <c r="M483" s="531">
        <v>0</v>
      </c>
      <c r="N483" s="532"/>
      <c r="O483" s="533"/>
      <c r="P483" s="531">
        <v>0</v>
      </c>
      <c r="Q483" s="532"/>
      <c r="R483" s="533"/>
      <c r="S483" s="531">
        <v>0</v>
      </c>
      <c r="T483" s="532"/>
      <c r="U483" s="533"/>
      <c r="V483" s="531">
        <v>0</v>
      </c>
      <c r="W483" s="532"/>
      <c r="X483" s="533"/>
      <c r="Y483" s="531">
        <v>0</v>
      </c>
      <c r="Z483" s="532"/>
      <c r="AA483" s="533"/>
      <c r="AB483" s="518"/>
    </row>
    <row r="484" spans="1:28" ht="15.75" customHeight="1">
      <c r="A484" s="537" t="str">
        <f>T(A435)</f>
        <v/>
      </c>
      <c r="B484" s="538"/>
      <c r="C484" s="538"/>
      <c r="D484" s="539"/>
      <c r="E484" s="527"/>
      <c r="F484" s="528"/>
      <c r="G484" s="527"/>
      <c r="H484" s="530"/>
      <c r="I484" s="528"/>
      <c r="J484" s="534"/>
      <c r="K484" s="535"/>
      <c r="L484" s="536"/>
      <c r="M484" s="534"/>
      <c r="N484" s="535"/>
      <c r="O484" s="536"/>
      <c r="P484" s="534"/>
      <c r="Q484" s="535"/>
      <c r="R484" s="536"/>
      <c r="S484" s="534"/>
      <c r="T484" s="535"/>
      <c r="U484" s="536"/>
      <c r="V484" s="534"/>
      <c r="W484" s="535"/>
      <c r="X484" s="536"/>
      <c r="Y484" s="534"/>
      <c r="Z484" s="535"/>
      <c r="AA484" s="536"/>
      <c r="AB484" s="518"/>
    </row>
    <row r="485" spans="1:28" ht="15.75" customHeight="1" thickBot="1">
      <c r="A485" s="540"/>
      <c r="B485" s="541"/>
      <c r="C485" s="541"/>
      <c r="D485" s="542"/>
      <c r="E485" s="543">
        <f>SUM(E483)</f>
        <v>1</v>
      </c>
      <c r="F485" s="544"/>
      <c r="G485" s="545">
        <f>SUM(G483)</f>
        <v>0</v>
      </c>
      <c r="H485" s="543"/>
      <c r="I485" s="544"/>
      <c r="J485" s="545">
        <f>SUM((J483+M483+P483)/3)</f>
        <v>0</v>
      </c>
      <c r="K485" s="543"/>
      <c r="L485" s="543"/>
      <c r="M485" s="543"/>
      <c r="N485" s="543"/>
      <c r="O485" s="543"/>
      <c r="P485" s="543"/>
      <c r="Q485" s="543"/>
      <c r="R485" s="544"/>
      <c r="S485" s="545">
        <f>SUM(((S483*3)+V483+Y483)/5)</f>
        <v>0</v>
      </c>
      <c r="T485" s="543"/>
      <c r="U485" s="543"/>
      <c r="V485" s="543"/>
      <c r="W485" s="543"/>
      <c r="X485" s="543"/>
      <c r="Y485" s="543"/>
      <c r="Z485" s="543"/>
      <c r="AA485" s="574"/>
      <c r="AB485" s="519"/>
    </row>
    <row r="486" spans="1:28" ht="15.75" customHeight="1" thickBot="1">
      <c r="E486" s="145"/>
      <c r="F486" s="145"/>
      <c r="G486" s="145"/>
      <c r="H486" s="145"/>
      <c r="I486" s="145"/>
      <c r="J486" s="145"/>
      <c r="K486" s="145"/>
      <c r="L486" s="145"/>
      <c r="M486" s="145"/>
      <c r="N486" s="145"/>
      <c r="O486" s="145"/>
      <c r="P486" s="145"/>
      <c r="Q486" s="145"/>
      <c r="R486" s="145"/>
      <c r="S486" s="145"/>
      <c r="T486" s="145"/>
      <c r="U486" s="145"/>
      <c r="V486" s="145"/>
      <c r="W486" s="145"/>
      <c r="X486" s="145"/>
      <c r="Y486" s="145"/>
      <c r="Z486" s="145"/>
      <c r="AA486" s="145"/>
      <c r="AB486" s="145"/>
    </row>
    <row r="487" spans="1:28" ht="15.75" customHeight="1">
      <c r="A487" s="547" t="str">
        <f>T(A481)</f>
        <v>Weapon of Mass Destruction</v>
      </c>
      <c r="B487" s="548"/>
      <c r="C487" s="548"/>
      <c r="D487" s="549"/>
      <c r="E487" s="508" t="s">
        <v>45</v>
      </c>
      <c r="F487" s="509"/>
      <c r="G487" s="508" t="s">
        <v>3</v>
      </c>
      <c r="H487" s="512"/>
      <c r="I487" s="509"/>
      <c r="J487" s="514" t="s">
        <v>15</v>
      </c>
      <c r="K487" s="515"/>
      <c r="L487" s="515"/>
      <c r="M487" s="515"/>
      <c r="N487" s="515"/>
      <c r="O487" s="515"/>
      <c r="P487" s="515"/>
      <c r="Q487" s="515"/>
      <c r="R487" s="516"/>
      <c r="S487" s="514" t="s">
        <v>7</v>
      </c>
      <c r="T487" s="515"/>
      <c r="U487" s="515"/>
      <c r="V487" s="515"/>
      <c r="W487" s="515"/>
      <c r="X487" s="515"/>
      <c r="Y487" s="515"/>
      <c r="Z487" s="515"/>
      <c r="AA487" s="573"/>
      <c r="AB487" s="517">
        <f>SUM(((((J491+S491)/2)*G491)*E491))</f>
        <v>0</v>
      </c>
    </row>
    <row r="488" spans="1:28" ht="15.75" customHeight="1">
      <c r="A488" s="550"/>
      <c r="B488" s="551"/>
      <c r="C488" s="551"/>
      <c r="D488" s="552"/>
      <c r="E488" s="510"/>
      <c r="F488" s="511"/>
      <c r="G488" s="510"/>
      <c r="H488" s="513"/>
      <c r="I488" s="511"/>
      <c r="J488" s="520" t="s">
        <v>16</v>
      </c>
      <c r="K488" s="521"/>
      <c r="L488" s="522"/>
      <c r="M488" s="520" t="s">
        <v>17</v>
      </c>
      <c r="N488" s="521"/>
      <c r="O488" s="522"/>
      <c r="P488" s="520" t="s">
        <v>18</v>
      </c>
      <c r="Q488" s="521"/>
      <c r="R488" s="522"/>
      <c r="S488" s="520" t="s">
        <v>8</v>
      </c>
      <c r="T488" s="521"/>
      <c r="U488" s="522"/>
      <c r="V488" s="520" t="s">
        <v>13</v>
      </c>
      <c r="W488" s="521"/>
      <c r="X488" s="522"/>
      <c r="Y488" s="520" t="s">
        <v>149</v>
      </c>
      <c r="Z488" s="521"/>
      <c r="AA488" s="572"/>
      <c r="AB488" s="518"/>
    </row>
    <row r="489" spans="1:28" ht="15.75" customHeight="1">
      <c r="A489" s="523" t="str">
        <f>T(A440)</f>
        <v>Fueling Facilities/Depots</v>
      </c>
      <c r="B489" s="524"/>
      <c r="C489" s="141" t="str">
        <f>T(C440)</f>
        <v>BUS</v>
      </c>
      <c r="D489" s="144">
        <f>SUM(D440)</f>
        <v>7</v>
      </c>
      <c r="E489" s="525">
        <v>1</v>
      </c>
      <c r="F489" s="526"/>
      <c r="G489" s="525">
        <f>SUM(G440)</f>
        <v>0</v>
      </c>
      <c r="H489" s="529"/>
      <c r="I489" s="526"/>
      <c r="J489" s="531">
        <v>0</v>
      </c>
      <c r="K489" s="532"/>
      <c r="L489" s="533"/>
      <c r="M489" s="531">
        <v>0</v>
      </c>
      <c r="N489" s="532"/>
      <c r="O489" s="533"/>
      <c r="P489" s="531">
        <v>0</v>
      </c>
      <c r="Q489" s="532"/>
      <c r="R489" s="533"/>
      <c r="S489" s="531">
        <v>0</v>
      </c>
      <c r="T489" s="532"/>
      <c r="U489" s="533"/>
      <c r="V489" s="531">
        <v>0</v>
      </c>
      <c r="W489" s="532"/>
      <c r="X489" s="533"/>
      <c r="Y489" s="531">
        <v>0</v>
      </c>
      <c r="Z489" s="532"/>
      <c r="AA489" s="533"/>
      <c r="AB489" s="518"/>
    </row>
    <row r="490" spans="1:28" ht="15.75" customHeight="1">
      <c r="A490" s="537" t="str">
        <f>T(A441)</f>
        <v/>
      </c>
      <c r="B490" s="538"/>
      <c r="C490" s="538"/>
      <c r="D490" s="539"/>
      <c r="E490" s="527"/>
      <c r="F490" s="528"/>
      <c r="G490" s="527"/>
      <c r="H490" s="530"/>
      <c r="I490" s="528"/>
      <c r="J490" s="534"/>
      <c r="K490" s="535"/>
      <c r="L490" s="536"/>
      <c r="M490" s="534"/>
      <c r="N490" s="535"/>
      <c r="O490" s="536"/>
      <c r="P490" s="534"/>
      <c r="Q490" s="535"/>
      <c r="R490" s="536"/>
      <c r="S490" s="534"/>
      <c r="T490" s="535"/>
      <c r="U490" s="536"/>
      <c r="V490" s="534"/>
      <c r="W490" s="535"/>
      <c r="X490" s="536"/>
      <c r="Y490" s="534"/>
      <c r="Z490" s="535"/>
      <c r="AA490" s="536"/>
      <c r="AB490" s="518"/>
    </row>
    <row r="491" spans="1:28" ht="15.75" customHeight="1" thickBot="1">
      <c r="A491" s="540"/>
      <c r="B491" s="541"/>
      <c r="C491" s="541"/>
      <c r="D491" s="542"/>
      <c r="E491" s="543">
        <f>SUM(E489)</f>
        <v>1</v>
      </c>
      <c r="F491" s="544"/>
      <c r="G491" s="545">
        <f>SUM(G489)</f>
        <v>0</v>
      </c>
      <c r="H491" s="543"/>
      <c r="I491" s="544"/>
      <c r="J491" s="545">
        <f>SUM((J489+M489+P489)/3)</f>
        <v>0</v>
      </c>
      <c r="K491" s="543"/>
      <c r="L491" s="543"/>
      <c r="M491" s="543"/>
      <c r="N491" s="543"/>
      <c r="O491" s="543"/>
      <c r="P491" s="543"/>
      <c r="Q491" s="543"/>
      <c r="R491" s="544"/>
      <c r="S491" s="545">
        <f>SUM(((S489*3)+V489+Y489)/5)</f>
        <v>0</v>
      </c>
      <c r="T491" s="543"/>
      <c r="U491" s="543"/>
      <c r="V491" s="543"/>
      <c r="W491" s="543"/>
      <c r="X491" s="543"/>
      <c r="Y491" s="543"/>
      <c r="Z491" s="543"/>
      <c r="AA491" s="574"/>
      <c r="AB491" s="519"/>
    </row>
    <row r="492" spans="1:28" ht="15.75" customHeight="1" thickBot="1">
      <c r="E492" s="145"/>
      <c r="F492" s="145"/>
      <c r="G492" s="145"/>
      <c r="H492" s="145"/>
      <c r="I492" s="145"/>
      <c r="J492" s="145"/>
      <c r="K492" s="145"/>
      <c r="L492" s="145"/>
      <c r="M492" s="145"/>
      <c r="N492" s="145"/>
      <c r="O492" s="145"/>
      <c r="P492" s="145"/>
      <c r="Q492" s="145"/>
      <c r="R492" s="145"/>
      <c r="S492" s="145"/>
      <c r="T492" s="145"/>
      <c r="U492" s="145"/>
      <c r="V492" s="145"/>
      <c r="W492" s="145"/>
      <c r="X492" s="145"/>
      <c r="Y492" s="145"/>
      <c r="Z492" s="145"/>
      <c r="AA492" s="145"/>
      <c r="AB492" s="145"/>
    </row>
    <row r="493" spans="1:28" ht="15.75" customHeight="1">
      <c r="A493" s="547" t="str">
        <f>T(A487)</f>
        <v>Weapon of Mass Destruction</v>
      </c>
      <c r="B493" s="548"/>
      <c r="C493" s="548"/>
      <c r="D493" s="549"/>
      <c r="E493" s="508" t="s">
        <v>45</v>
      </c>
      <c r="F493" s="509"/>
      <c r="G493" s="508" t="s">
        <v>3</v>
      </c>
      <c r="H493" s="512"/>
      <c r="I493" s="509"/>
      <c r="J493" s="514" t="s">
        <v>15</v>
      </c>
      <c r="K493" s="515"/>
      <c r="L493" s="515"/>
      <c r="M493" s="515"/>
      <c r="N493" s="515"/>
      <c r="O493" s="515"/>
      <c r="P493" s="515"/>
      <c r="Q493" s="515"/>
      <c r="R493" s="516"/>
      <c r="S493" s="514" t="s">
        <v>7</v>
      </c>
      <c r="T493" s="515"/>
      <c r="U493" s="515"/>
      <c r="V493" s="515"/>
      <c r="W493" s="515"/>
      <c r="X493" s="515"/>
      <c r="Y493" s="515"/>
      <c r="Z493" s="515"/>
      <c r="AA493" s="573"/>
      <c r="AB493" s="517">
        <f>SUM(((((J497+S497)/2)*G497)*E497))</f>
        <v>0</v>
      </c>
    </row>
    <row r="494" spans="1:28" ht="15.75" customHeight="1">
      <c r="A494" s="550"/>
      <c r="B494" s="551"/>
      <c r="C494" s="551"/>
      <c r="D494" s="552"/>
      <c r="E494" s="510"/>
      <c r="F494" s="511"/>
      <c r="G494" s="510"/>
      <c r="H494" s="513"/>
      <c r="I494" s="511"/>
      <c r="J494" s="520" t="s">
        <v>16</v>
      </c>
      <c r="K494" s="521"/>
      <c r="L494" s="522"/>
      <c r="M494" s="520" t="s">
        <v>17</v>
      </c>
      <c r="N494" s="521"/>
      <c r="O494" s="522"/>
      <c r="P494" s="520" t="s">
        <v>18</v>
      </c>
      <c r="Q494" s="521"/>
      <c r="R494" s="522"/>
      <c r="S494" s="520" t="s">
        <v>8</v>
      </c>
      <c r="T494" s="521"/>
      <c r="U494" s="522"/>
      <c r="V494" s="520" t="s">
        <v>13</v>
      </c>
      <c r="W494" s="521"/>
      <c r="X494" s="522"/>
      <c r="Y494" s="520" t="s">
        <v>149</v>
      </c>
      <c r="Z494" s="521"/>
      <c r="AA494" s="572"/>
      <c r="AB494" s="518"/>
    </row>
    <row r="495" spans="1:28" ht="15.75" customHeight="1">
      <c r="A495" s="523" t="str">
        <f>T(A446)</f>
        <v>Maintenance Barns/Facilities</v>
      </c>
      <c r="B495" s="524"/>
      <c r="C495" s="141" t="str">
        <f>T(C446)</f>
        <v>BUS</v>
      </c>
      <c r="D495" s="144">
        <f>SUM(D446)</f>
        <v>8</v>
      </c>
      <c r="E495" s="525">
        <v>1</v>
      </c>
      <c r="F495" s="526"/>
      <c r="G495" s="525">
        <f>SUM(G446)</f>
        <v>0</v>
      </c>
      <c r="H495" s="529"/>
      <c r="I495" s="526"/>
      <c r="J495" s="531">
        <v>0</v>
      </c>
      <c r="K495" s="532"/>
      <c r="L495" s="533"/>
      <c r="M495" s="531">
        <v>0</v>
      </c>
      <c r="N495" s="532"/>
      <c r="O495" s="533"/>
      <c r="P495" s="531">
        <v>0</v>
      </c>
      <c r="Q495" s="532"/>
      <c r="R495" s="533"/>
      <c r="S495" s="531">
        <v>0</v>
      </c>
      <c r="T495" s="532"/>
      <c r="U495" s="533"/>
      <c r="V495" s="531">
        <v>0</v>
      </c>
      <c r="W495" s="532"/>
      <c r="X495" s="533"/>
      <c r="Y495" s="531">
        <v>0</v>
      </c>
      <c r="Z495" s="532"/>
      <c r="AA495" s="533"/>
      <c r="AB495" s="518"/>
    </row>
    <row r="496" spans="1:28" ht="15.75" customHeight="1">
      <c r="A496" s="537" t="str">
        <f>T(A447)</f>
        <v/>
      </c>
      <c r="B496" s="538"/>
      <c r="C496" s="538"/>
      <c r="D496" s="539"/>
      <c r="E496" s="527"/>
      <c r="F496" s="528"/>
      <c r="G496" s="527"/>
      <c r="H496" s="530"/>
      <c r="I496" s="528"/>
      <c r="J496" s="534"/>
      <c r="K496" s="535"/>
      <c r="L496" s="536"/>
      <c r="M496" s="534"/>
      <c r="N496" s="535"/>
      <c r="O496" s="536"/>
      <c r="P496" s="534"/>
      <c r="Q496" s="535"/>
      <c r="R496" s="536"/>
      <c r="S496" s="534"/>
      <c r="T496" s="535"/>
      <c r="U496" s="536"/>
      <c r="V496" s="534"/>
      <c r="W496" s="535"/>
      <c r="X496" s="536"/>
      <c r="Y496" s="534"/>
      <c r="Z496" s="535"/>
      <c r="AA496" s="536"/>
      <c r="AB496" s="518"/>
    </row>
    <row r="497" spans="1:28" ht="15.75" customHeight="1" thickBot="1">
      <c r="A497" s="540"/>
      <c r="B497" s="541"/>
      <c r="C497" s="541"/>
      <c r="D497" s="542"/>
      <c r="E497" s="543">
        <f>SUM(E495)</f>
        <v>1</v>
      </c>
      <c r="F497" s="544"/>
      <c r="G497" s="545">
        <f>SUM(G495)</f>
        <v>0</v>
      </c>
      <c r="H497" s="543"/>
      <c r="I497" s="544"/>
      <c r="J497" s="545">
        <f>SUM((J495+M495+P495)/3)</f>
        <v>0</v>
      </c>
      <c r="K497" s="543"/>
      <c r="L497" s="543"/>
      <c r="M497" s="543"/>
      <c r="N497" s="543"/>
      <c r="O497" s="543"/>
      <c r="P497" s="543"/>
      <c r="Q497" s="543"/>
      <c r="R497" s="544"/>
      <c r="S497" s="545">
        <f>SUM(((S495*3)+V495+Y495)/5)</f>
        <v>0</v>
      </c>
      <c r="T497" s="543"/>
      <c r="U497" s="543"/>
      <c r="V497" s="543"/>
      <c r="W497" s="543"/>
      <c r="X497" s="543"/>
      <c r="Y497" s="543"/>
      <c r="Z497" s="543"/>
      <c r="AA497" s="574"/>
      <c r="AB497" s="519"/>
    </row>
    <row r="498" spans="1:28" ht="15.75" customHeight="1" thickBot="1"/>
    <row r="499" spans="1:28" ht="15.75" customHeight="1" thickBot="1">
      <c r="A499" s="569" t="s">
        <v>44</v>
      </c>
      <c r="B499" s="570"/>
      <c r="C499" s="570"/>
      <c r="D499" s="570"/>
      <c r="E499" s="570"/>
      <c r="F499" s="570"/>
      <c r="G499" s="570"/>
      <c r="H499" s="570"/>
      <c r="I499" s="570"/>
      <c r="J499" s="570"/>
      <c r="K499" s="570"/>
      <c r="L499" s="570"/>
      <c r="M499" s="570"/>
      <c r="N499" s="570"/>
      <c r="O499" s="570"/>
      <c r="P499" s="570"/>
      <c r="Q499" s="570"/>
      <c r="R499" s="570"/>
      <c r="S499" s="570"/>
      <c r="T499" s="570"/>
      <c r="U499" s="570"/>
      <c r="V499" s="570"/>
      <c r="W499" s="570"/>
      <c r="X499" s="570"/>
      <c r="Y499" s="570"/>
      <c r="Z499" s="570"/>
      <c r="AA499" s="570"/>
      <c r="AB499" s="571"/>
    </row>
    <row r="500" spans="1:28" ht="15.75" customHeight="1">
      <c r="A500" s="557" t="s">
        <v>91</v>
      </c>
      <c r="B500" s="558"/>
      <c r="C500" s="558"/>
      <c r="D500" s="558"/>
      <c r="E500" s="558"/>
      <c r="F500" s="558"/>
      <c r="G500" s="558"/>
      <c r="H500" s="558"/>
      <c r="I500" s="558"/>
      <c r="J500" s="558"/>
      <c r="K500" s="558"/>
      <c r="L500" s="558"/>
      <c r="M500" s="558"/>
      <c r="N500" s="558"/>
      <c r="O500" s="558"/>
      <c r="P500" s="558"/>
      <c r="Q500" s="558"/>
      <c r="R500" s="558"/>
      <c r="S500" s="558"/>
      <c r="T500" s="558"/>
      <c r="U500" s="558"/>
      <c r="V500" s="558"/>
      <c r="W500" s="558"/>
      <c r="X500" s="558"/>
      <c r="Y500" s="558"/>
      <c r="Z500" s="558"/>
      <c r="AA500" s="558"/>
      <c r="AB500" s="559"/>
    </row>
    <row r="501" spans="1:28" ht="15.75" customHeight="1">
      <c r="A501" s="560"/>
      <c r="B501" s="561"/>
      <c r="C501" s="561"/>
      <c r="D501" s="561"/>
      <c r="E501" s="561"/>
      <c r="F501" s="561"/>
      <c r="G501" s="561"/>
      <c r="H501" s="561"/>
      <c r="I501" s="561"/>
      <c r="J501" s="561"/>
      <c r="K501" s="561"/>
      <c r="L501" s="561"/>
      <c r="M501" s="561"/>
      <c r="N501" s="561"/>
      <c r="O501" s="561"/>
      <c r="P501" s="561"/>
      <c r="Q501" s="561"/>
      <c r="R501" s="561"/>
      <c r="S501" s="561"/>
      <c r="T501" s="561"/>
      <c r="U501" s="561"/>
      <c r="V501" s="561"/>
      <c r="W501" s="561"/>
      <c r="X501" s="561"/>
      <c r="Y501" s="561"/>
      <c r="Z501" s="561"/>
      <c r="AA501" s="561"/>
      <c r="AB501" s="562"/>
    </row>
    <row r="502" spans="1:28" ht="15.75" customHeight="1" thickBot="1">
      <c r="A502" s="563"/>
      <c r="B502" s="564"/>
      <c r="C502" s="564"/>
      <c r="D502" s="564"/>
      <c r="E502" s="564"/>
      <c r="F502" s="564"/>
      <c r="G502" s="564"/>
      <c r="H502" s="564"/>
      <c r="I502" s="564"/>
      <c r="J502" s="564"/>
      <c r="K502" s="564"/>
      <c r="L502" s="564"/>
      <c r="M502" s="564"/>
      <c r="N502" s="564"/>
      <c r="O502" s="564"/>
      <c r="P502" s="564"/>
      <c r="Q502" s="564"/>
      <c r="R502" s="564"/>
      <c r="S502" s="564"/>
      <c r="T502" s="564"/>
      <c r="U502" s="564"/>
      <c r="V502" s="564"/>
      <c r="W502" s="564"/>
      <c r="X502" s="564"/>
      <c r="Y502" s="564"/>
      <c r="Z502" s="564"/>
      <c r="AA502" s="564"/>
      <c r="AB502" s="565"/>
    </row>
    <row r="503" spans="1:28" ht="15.75" customHeight="1"/>
  </sheetData>
  <mergeCells count="2095">
    <mergeCell ref="A493:D494"/>
    <mergeCell ref="J493:R493"/>
    <mergeCell ref="S493:AA493"/>
    <mergeCell ref="AB493:AB497"/>
    <mergeCell ref="J494:L494"/>
    <mergeCell ref="M494:O494"/>
    <mergeCell ref="P494:R494"/>
    <mergeCell ref="S494:U494"/>
    <mergeCell ref="V494:X494"/>
    <mergeCell ref="Y494:AA494"/>
    <mergeCell ref="A495:B495"/>
    <mergeCell ref="E495:F496"/>
    <mergeCell ref="G495:I496"/>
    <mergeCell ref="J495:L496"/>
    <mergeCell ref="M495:O496"/>
    <mergeCell ref="P495:R496"/>
    <mergeCell ref="S495:U496"/>
    <mergeCell ref="V495:X496"/>
    <mergeCell ref="Y495:AA496"/>
    <mergeCell ref="A496:D497"/>
    <mergeCell ref="E497:F497"/>
    <mergeCell ref="G497:I497"/>
    <mergeCell ref="J497:R497"/>
    <mergeCell ref="S497:AA497"/>
    <mergeCell ref="E493:F494"/>
    <mergeCell ref="G493:I494"/>
    <mergeCell ref="AB487:AB491"/>
    <mergeCell ref="J488:L488"/>
    <mergeCell ref="M488:O488"/>
    <mergeCell ref="P488:R488"/>
    <mergeCell ref="S488:U488"/>
    <mergeCell ref="V488:X488"/>
    <mergeCell ref="Y488:AA488"/>
    <mergeCell ref="A489:B489"/>
    <mergeCell ref="E489:F490"/>
    <mergeCell ref="G489:I490"/>
    <mergeCell ref="J489:L490"/>
    <mergeCell ref="M489:O490"/>
    <mergeCell ref="P489:R490"/>
    <mergeCell ref="S489:U490"/>
    <mergeCell ref="V489:X490"/>
    <mergeCell ref="Y489:AA490"/>
    <mergeCell ref="A490:D491"/>
    <mergeCell ref="E491:F491"/>
    <mergeCell ref="G491:I491"/>
    <mergeCell ref="E487:F488"/>
    <mergeCell ref="G487:I488"/>
    <mergeCell ref="A487:D488"/>
    <mergeCell ref="J487:R487"/>
    <mergeCell ref="S487:AA487"/>
    <mergeCell ref="J491:R491"/>
    <mergeCell ref="S491:AA491"/>
    <mergeCell ref="J481:R481"/>
    <mergeCell ref="S481:AA481"/>
    <mergeCell ref="AB481:AB485"/>
    <mergeCell ref="J482:L482"/>
    <mergeCell ref="M482:O482"/>
    <mergeCell ref="P482:R482"/>
    <mergeCell ref="S482:U482"/>
    <mergeCell ref="V482:X482"/>
    <mergeCell ref="Y482:AA482"/>
    <mergeCell ref="A483:B483"/>
    <mergeCell ref="E483:F484"/>
    <mergeCell ref="G483:I484"/>
    <mergeCell ref="J483:L484"/>
    <mergeCell ref="M483:O484"/>
    <mergeCell ref="P483:R484"/>
    <mergeCell ref="S483:U484"/>
    <mergeCell ref="V483:X484"/>
    <mergeCell ref="Y483:AA484"/>
    <mergeCell ref="A484:D485"/>
    <mergeCell ref="E485:F485"/>
    <mergeCell ref="G485:I485"/>
    <mergeCell ref="E481:F482"/>
    <mergeCell ref="G481:I482"/>
    <mergeCell ref="A481:D482"/>
    <mergeCell ref="J485:R485"/>
    <mergeCell ref="S485:AA485"/>
    <mergeCell ref="A475:D476"/>
    <mergeCell ref="J475:R475"/>
    <mergeCell ref="S475:AA475"/>
    <mergeCell ref="AB475:AB479"/>
    <mergeCell ref="J476:L476"/>
    <mergeCell ref="M476:O476"/>
    <mergeCell ref="P476:R476"/>
    <mergeCell ref="S476:U476"/>
    <mergeCell ref="V476:X476"/>
    <mergeCell ref="Y476:AA476"/>
    <mergeCell ref="A477:B477"/>
    <mergeCell ref="E477:F478"/>
    <mergeCell ref="G477:I478"/>
    <mergeCell ref="J477:L478"/>
    <mergeCell ref="M477:O478"/>
    <mergeCell ref="P477:R478"/>
    <mergeCell ref="S477:U478"/>
    <mergeCell ref="V477:X478"/>
    <mergeCell ref="Y477:AA478"/>
    <mergeCell ref="A478:D479"/>
    <mergeCell ref="E479:F479"/>
    <mergeCell ref="G479:I479"/>
    <mergeCell ref="E475:F476"/>
    <mergeCell ref="G475:I476"/>
    <mergeCell ref="J479:R479"/>
    <mergeCell ref="S479:AA479"/>
    <mergeCell ref="J469:R469"/>
    <mergeCell ref="S469:AA469"/>
    <mergeCell ref="AB469:AB473"/>
    <mergeCell ref="J470:L470"/>
    <mergeCell ref="M470:O470"/>
    <mergeCell ref="P470:R470"/>
    <mergeCell ref="S470:U470"/>
    <mergeCell ref="V470:X470"/>
    <mergeCell ref="Y470:AA470"/>
    <mergeCell ref="A471:B471"/>
    <mergeCell ref="E471:F472"/>
    <mergeCell ref="G471:I472"/>
    <mergeCell ref="J471:L472"/>
    <mergeCell ref="M471:O472"/>
    <mergeCell ref="P471:R472"/>
    <mergeCell ref="S471:U472"/>
    <mergeCell ref="V471:X472"/>
    <mergeCell ref="Y471:AA472"/>
    <mergeCell ref="A472:D473"/>
    <mergeCell ref="E473:F473"/>
    <mergeCell ref="G473:I473"/>
    <mergeCell ref="E469:F470"/>
    <mergeCell ref="G469:I470"/>
    <mergeCell ref="J473:R473"/>
    <mergeCell ref="S473:AA473"/>
    <mergeCell ref="A469:D470"/>
    <mergeCell ref="A463:D464"/>
    <mergeCell ref="J463:R463"/>
    <mergeCell ref="S463:AA463"/>
    <mergeCell ref="AB463:AB467"/>
    <mergeCell ref="J464:L464"/>
    <mergeCell ref="M464:O464"/>
    <mergeCell ref="P464:R464"/>
    <mergeCell ref="S464:U464"/>
    <mergeCell ref="V464:X464"/>
    <mergeCell ref="Y464:AA464"/>
    <mergeCell ref="A465:B465"/>
    <mergeCell ref="E465:F466"/>
    <mergeCell ref="G465:I466"/>
    <mergeCell ref="J465:L466"/>
    <mergeCell ref="M465:O466"/>
    <mergeCell ref="P465:R466"/>
    <mergeCell ref="S465:U466"/>
    <mergeCell ref="V465:X466"/>
    <mergeCell ref="Y465:AA466"/>
    <mergeCell ref="A466:D467"/>
    <mergeCell ref="E467:F467"/>
    <mergeCell ref="G467:I467"/>
    <mergeCell ref="E463:F464"/>
    <mergeCell ref="G463:I464"/>
    <mergeCell ref="J467:R467"/>
    <mergeCell ref="S467:AA467"/>
    <mergeCell ref="A457:D458"/>
    <mergeCell ref="J457:R457"/>
    <mergeCell ref="S457:AA457"/>
    <mergeCell ref="AB457:AB461"/>
    <mergeCell ref="J458:L458"/>
    <mergeCell ref="M458:O458"/>
    <mergeCell ref="P458:R458"/>
    <mergeCell ref="S458:U458"/>
    <mergeCell ref="V458:X458"/>
    <mergeCell ref="Y458:AA458"/>
    <mergeCell ref="A459:B459"/>
    <mergeCell ref="E459:F460"/>
    <mergeCell ref="G459:I460"/>
    <mergeCell ref="J459:L460"/>
    <mergeCell ref="M459:O460"/>
    <mergeCell ref="P459:R460"/>
    <mergeCell ref="S459:U460"/>
    <mergeCell ref="V459:X460"/>
    <mergeCell ref="Y459:AA460"/>
    <mergeCell ref="A460:D461"/>
    <mergeCell ref="E461:F461"/>
    <mergeCell ref="G461:I461"/>
    <mergeCell ref="E457:F458"/>
    <mergeCell ref="G457:I458"/>
    <mergeCell ref="J461:R461"/>
    <mergeCell ref="S461:AA461"/>
    <mergeCell ref="A450:AB450"/>
    <mergeCell ref="E451:F452"/>
    <mergeCell ref="G451:I452"/>
    <mergeCell ref="J451:R451"/>
    <mergeCell ref="S451:AA451"/>
    <mergeCell ref="AB451:AB455"/>
    <mergeCell ref="J452:L452"/>
    <mergeCell ref="M452:O452"/>
    <mergeCell ref="P452:R452"/>
    <mergeCell ref="S452:U452"/>
    <mergeCell ref="V452:X452"/>
    <mergeCell ref="Y452:AA452"/>
    <mergeCell ref="A453:B453"/>
    <mergeCell ref="E453:F454"/>
    <mergeCell ref="G453:I454"/>
    <mergeCell ref="J453:L454"/>
    <mergeCell ref="M453:O454"/>
    <mergeCell ref="P453:R454"/>
    <mergeCell ref="S453:U454"/>
    <mergeCell ref="V453:X454"/>
    <mergeCell ref="Y453:AA454"/>
    <mergeCell ref="A454:D455"/>
    <mergeCell ref="E455:F455"/>
    <mergeCell ref="G455:I455"/>
    <mergeCell ref="J455:R455"/>
    <mergeCell ref="S455:AA455"/>
    <mergeCell ref="A451:D452"/>
    <mergeCell ref="AB444:AB448"/>
    <mergeCell ref="J445:L445"/>
    <mergeCell ref="M445:O445"/>
    <mergeCell ref="P445:R445"/>
    <mergeCell ref="S445:U445"/>
    <mergeCell ref="V445:X445"/>
    <mergeCell ref="Y445:AA445"/>
    <mergeCell ref="A446:B446"/>
    <mergeCell ref="E446:F447"/>
    <mergeCell ref="G446:I447"/>
    <mergeCell ref="J446:L447"/>
    <mergeCell ref="M446:O447"/>
    <mergeCell ref="P446:R447"/>
    <mergeCell ref="S446:U447"/>
    <mergeCell ref="V446:X447"/>
    <mergeCell ref="Y446:AA447"/>
    <mergeCell ref="A447:D448"/>
    <mergeCell ref="E448:F448"/>
    <mergeCell ref="G448:I448"/>
    <mergeCell ref="E444:F445"/>
    <mergeCell ref="G444:I445"/>
    <mergeCell ref="A444:D445"/>
    <mergeCell ref="J444:R444"/>
    <mergeCell ref="S444:AA444"/>
    <mergeCell ref="J448:R448"/>
    <mergeCell ref="S448:AA448"/>
    <mergeCell ref="J438:R438"/>
    <mergeCell ref="S438:AA438"/>
    <mergeCell ref="AB438:AB442"/>
    <mergeCell ref="J439:L439"/>
    <mergeCell ref="M439:O439"/>
    <mergeCell ref="P439:R439"/>
    <mergeCell ref="S439:U439"/>
    <mergeCell ref="V439:X439"/>
    <mergeCell ref="Y439:AA439"/>
    <mergeCell ref="A440:B440"/>
    <mergeCell ref="E440:F441"/>
    <mergeCell ref="G440:I441"/>
    <mergeCell ref="J440:L441"/>
    <mergeCell ref="M440:O441"/>
    <mergeCell ref="P440:R441"/>
    <mergeCell ref="S440:U441"/>
    <mergeCell ref="V440:X441"/>
    <mergeCell ref="Y440:AA441"/>
    <mergeCell ref="A441:D442"/>
    <mergeCell ref="E442:F442"/>
    <mergeCell ref="G442:I442"/>
    <mergeCell ref="E438:F439"/>
    <mergeCell ref="G438:I439"/>
    <mergeCell ref="A438:D439"/>
    <mergeCell ref="J442:R442"/>
    <mergeCell ref="S442:AA442"/>
    <mergeCell ref="A432:D433"/>
    <mergeCell ref="J432:R432"/>
    <mergeCell ref="S432:AA432"/>
    <mergeCell ref="AB432:AB436"/>
    <mergeCell ref="J433:L433"/>
    <mergeCell ref="M433:O433"/>
    <mergeCell ref="P433:R433"/>
    <mergeCell ref="S433:U433"/>
    <mergeCell ref="V433:X433"/>
    <mergeCell ref="Y433:AA433"/>
    <mergeCell ref="A434:B434"/>
    <mergeCell ref="E434:F435"/>
    <mergeCell ref="G434:I435"/>
    <mergeCell ref="J434:L435"/>
    <mergeCell ref="M434:O435"/>
    <mergeCell ref="P434:R435"/>
    <mergeCell ref="S434:U435"/>
    <mergeCell ref="V434:X435"/>
    <mergeCell ref="Y434:AA435"/>
    <mergeCell ref="A435:D436"/>
    <mergeCell ref="E436:F436"/>
    <mergeCell ref="G436:I436"/>
    <mergeCell ref="E432:F433"/>
    <mergeCell ref="G432:I433"/>
    <mergeCell ref="J436:R436"/>
    <mergeCell ref="S436:AA436"/>
    <mergeCell ref="J426:R426"/>
    <mergeCell ref="S426:AA426"/>
    <mergeCell ref="AB426:AB430"/>
    <mergeCell ref="J427:L427"/>
    <mergeCell ref="M427:O427"/>
    <mergeCell ref="P427:R427"/>
    <mergeCell ref="S427:U427"/>
    <mergeCell ref="V427:X427"/>
    <mergeCell ref="Y427:AA427"/>
    <mergeCell ref="A428:B428"/>
    <mergeCell ref="E428:F429"/>
    <mergeCell ref="G428:I429"/>
    <mergeCell ref="J428:L429"/>
    <mergeCell ref="M428:O429"/>
    <mergeCell ref="P428:R429"/>
    <mergeCell ref="S428:U429"/>
    <mergeCell ref="V428:X429"/>
    <mergeCell ref="Y428:AA429"/>
    <mergeCell ref="A429:D430"/>
    <mergeCell ref="E430:F430"/>
    <mergeCell ref="G430:I430"/>
    <mergeCell ref="E426:F427"/>
    <mergeCell ref="G426:I427"/>
    <mergeCell ref="J430:R430"/>
    <mergeCell ref="S430:AA430"/>
    <mergeCell ref="A426:D427"/>
    <mergeCell ref="A420:D421"/>
    <mergeCell ref="J420:R420"/>
    <mergeCell ref="S420:AA420"/>
    <mergeCell ref="AB420:AB424"/>
    <mergeCell ref="J421:L421"/>
    <mergeCell ref="M421:O421"/>
    <mergeCell ref="P421:R421"/>
    <mergeCell ref="S421:U421"/>
    <mergeCell ref="V421:X421"/>
    <mergeCell ref="Y421:AA421"/>
    <mergeCell ref="A422:B422"/>
    <mergeCell ref="E422:F423"/>
    <mergeCell ref="G422:I423"/>
    <mergeCell ref="J422:L423"/>
    <mergeCell ref="M422:O423"/>
    <mergeCell ref="P422:R423"/>
    <mergeCell ref="S422:U423"/>
    <mergeCell ref="V422:X423"/>
    <mergeCell ref="Y422:AA423"/>
    <mergeCell ref="A423:D424"/>
    <mergeCell ref="E424:F424"/>
    <mergeCell ref="G424:I424"/>
    <mergeCell ref="J424:R424"/>
    <mergeCell ref="S424:AA424"/>
    <mergeCell ref="A414:D415"/>
    <mergeCell ref="J414:R414"/>
    <mergeCell ref="S414:AA414"/>
    <mergeCell ref="AB414:AB418"/>
    <mergeCell ref="J415:L415"/>
    <mergeCell ref="M415:O415"/>
    <mergeCell ref="P415:R415"/>
    <mergeCell ref="S415:U415"/>
    <mergeCell ref="V415:X415"/>
    <mergeCell ref="Y415:AA415"/>
    <mergeCell ref="A416:B416"/>
    <mergeCell ref="E416:F417"/>
    <mergeCell ref="G416:I417"/>
    <mergeCell ref="J416:L417"/>
    <mergeCell ref="M416:O417"/>
    <mergeCell ref="P416:R417"/>
    <mergeCell ref="S416:U417"/>
    <mergeCell ref="V416:X417"/>
    <mergeCell ref="Y416:AA417"/>
    <mergeCell ref="A417:D418"/>
    <mergeCell ref="E418:F418"/>
    <mergeCell ref="G418:I418"/>
    <mergeCell ref="Y404:AA405"/>
    <mergeCell ref="E406:F406"/>
    <mergeCell ref="G406:I406"/>
    <mergeCell ref="J406:R406"/>
    <mergeCell ref="S406:AA406"/>
    <mergeCell ref="A402:D403"/>
    <mergeCell ref="E408:F409"/>
    <mergeCell ref="G408:I409"/>
    <mergeCell ref="J408:R408"/>
    <mergeCell ref="S408:AA408"/>
    <mergeCell ref="AB408:AB412"/>
    <mergeCell ref="J409:L409"/>
    <mergeCell ref="M409:O409"/>
    <mergeCell ref="P409:R409"/>
    <mergeCell ref="S409:U409"/>
    <mergeCell ref="V409:X409"/>
    <mergeCell ref="Y409:AA409"/>
    <mergeCell ref="A410:B410"/>
    <mergeCell ref="E410:F411"/>
    <mergeCell ref="G410:I411"/>
    <mergeCell ref="J410:L411"/>
    <mergeCell ref="M410:O411"/>
    <mergeCell ref="P410:R411"/>
    <mergeCell ref="S410:U411"/>
    <mergeCell ref="V410:X411"/>
    <mergeCell ref="Y410:AA411"/>
    <mergeCell ref="A411:D412"/>
    <mergeCell ref="E412:F412"/>
    <mergeCell ref="G412:I412"/>
    <mergeCell ref="J395:R395"/>
    <mergeCell ref="S395:AA395"/>
    <mergeCell ref="AB395:AB399"/>
    <mergeCell ref="J396:L396"/>
    <mergeCell ref="M396:O396"/>
    <mergeCell ref="P396:R396"/>
    <mergeCell ref="S396:U396"/>
    <mergeCell ref="V396:X396"/>
    <mergeCell ref="Y396:AA396"/>
    <mergeCell ref="A397:B397"/>
    <mergeCell ref="E397:F398"/>
    <mergeCell ref="G397:I398"/>
    <mergeCell ref="J397:L398"/>
    <mergeCell ref="M397:O398"/>
    <mergeCell ref="P397:R398"/>
    <mergeCell ref="S397:U398"/>
    <mergeCell ref="V397:X398"/>
    <mergeCell ref="Y397:AA398"/>
    <mergeCell ref="A398:D399"/>
    <mergeCell ref="E399:F399"/>
    <mergeCell ref="G399:I399"/>
    <mergeCell ref="J399:R399"/>
    <mergeCell ref="S399:AA399"/>
    <mergeCell ref="A389:D390"/>
    <mergeCell ref="J389:R389"/>
    <mergeCell ref="S389:AA389"/>
    <mergeCell ref="AB389:AB393"/>
    <mergeCell ref="J390:L390"/>
    <mergeCell ref="M390:O390"/>
    <mergeCell ref="P390:R390"/>
    <mergeCell ref="S390:U390"/>
    <mergeCell ref="V390:X390"/>
    <mergeCell ref="Y390:AA390"/>
    <mergeCell ref="A391:B391"/>
    <mergeCell ref="E391:F392"/>
    <mergeCell ref="G391:I392"/>
    <mergeCell ref="J391:L392"/>
    <mergeCell ref="M391:O392"/>
    <mergeCell ref="P391:R392"/>
    <mergeCell ref="S391:U392"/>
    <mergeCell ref="V391:X392"/>
    <mergeCell ref="Y391:AA392"/>
    <mergeCell ref="A392:D393"/>
    <mergeCell ref="E393:F393"/>
    <mergeCell ref="G393:I393"/>
    <mergeCell ref="J383:R383"/>
    <mergeCell ref="S383:AA383"/>
    <mergeCell ref="AB383:AB387"/>
    <mergeCell ref="J384:L384"/>
    <mergeCell ref="M384:O384"/>
    <mergeCell ref="P384:R384"/>
    <mergeCell ref="S384:U384"/>
    <mergeCell ref="V384:X384"/>
    <mergeCell ref="Y384:AA384"/>
    <mergeCell ref="A385:B385"/>
    <mergeCell ref="E385:F386"/>
    <mergeCell ref="G385:I386"/>
    <mergeCell ref="J385:L386"/>
    <mergeCell ref="M385:O386"/>
    <mergeCell ref="P385:R386"/>
    <mergeCell ref="S385:U386"/>
    <mergeCell ref="V385:X386"/>
    <mergeCell ref="Y385:AA386"/>
    <mergeCell ref="A386:D387"/>
    <mergeCell ref="E387:F387"/>
    <mergeCell ref="G387:I387"/>
    <mergeCell ref="A377:D378"/>
    <mergeCell ref="J377:R377"/>
    <mergeCell ref="S377:AA377"/>
    <mergeCell ref="AB377:AB381"/>
    <mergeCell ref="J378:L378"/>
    <mergeCell ref="M378:O378"/>
    <mergeCell ref="P378:R378"/>
    <mergeCell ref="S378:U378"/>
    <mergeCell ref="V378:X378"/>
    <mergeCell ref="Y378:AA378"/>
    <mergeCell ref="A379:B379"/>
    <mergeCell ref="E379:F380"/>
    <mergeCell ref="G379:I380"/>
    <mergeCell ref="J379:L380"/>
    <mergeCell ref="M379:O380"/>
    <mergeCell ref="P379:R380"/>
    <mergeCell ref="S379:U380"/>
    <mergeCell ref="V379:X380"/>
    <mergeCell ref="Y379:AA380"/>
    <mergeCell ref="A380:D381"/>
    <mergeCell ref="E381:F381"/>
    <mergeCell ref="G381:I381"/>
    <mergeCell ref="A371:D372"/>
    <mergeCell ref="J371:R371"/>
    <mergeCell ref="S371:AA371"/>
    <mergeCell ref="AB371:AB375"/>
    <mergeCell ref="J372:L372"/>
    <mergeCell ref="M372:O372"/>
    <mergeCell ref="P372:R372"/>
    <mergeCell ref="S372:U372"/>
    <mergeCell ref="V372:X372"/>
    <mergeCell ref="Y372:AA372"/>
    <mergeCell ref="A373:B373"/>
    <mergeCell ref="E373:F374"/>
    <mergeCell ref="G373:I374"/>
    <mergeCell ref="J373:L374"/>
    <mergeCell ref="M373:O374"/>
    <mergeCell ref="P373:R374"/>
    <mergeCell ref="S373:U374"/>
    <mergeCell ref="V373:X374"/>
    <mergeCell ref="Y373:AA374"/>
    <mergeCell ref="A374:D375"/>
    <mergeCell ref="E375:F375"/>
    <mergeCell ref="G375:I375"/>
    <mergeCell ref="A352:AB352"/>
    <mergeCell ref="A365:D366"/>
    <mergeCell ref="E365:F366"/>
    <mergeCell ref="G365:I366"/>
    <mergeCell ref="J365:R365"/>
    <mergeCell ref="S365:AA365"/>
    <mergeCell ref="AB365:AB369"/>
    <mergeCell ref="J366:L366"/>
    <mergeCell ref="M366:O366"/>
    <mergeCell ref="P366:R366"/>
    <mergeCell ref="S366:U366"/>
    <mergeCell ref="V366:X366"/>
    <mergeCell ref="Y366:AA366"/>
    <mergeCell ref="A367:B367"/>
    <mergeCell ref="E367:F368"/>
    <mergeCell ref="G367:I368"/>
    <mergeCell ref="J367:L368"/>
    <mergeCell ref="M367:O368"/>
    <mergeCell ref="P367:R368"/>
    <mergeCell ref="S367:U368"/>
    <mergeCell ref="V367:X368"/>
    <mergeCell ref="Y367:AA368"/>
    <mergeCell ref="A368:D369"/>
    <mergeCell ref="E369:F369"/>
    <mergeCell ref="G369:I369"/>
    <mergeCell ref="AB353:AB357"/>
    <mergeCell ref="J354:L354"/>
    <mergeCell ref="M354:O354"/>
    <mergeCell ref="P354:R354"/>
    <mergeCell ref="S354:U354"/>
    <mergeCell ref="J360:L360"/>
    <mergeCell ref="M360:O360"/>
    <mergeCell ref="E297:F298"/>
    <mergeCell ref="G297:I298"/>
    <mergeCell ref="J297:R297"/>
    <mergeCell ref="S297:AA297"/>
    <mergeCell ref="AB297:AB301"/>
    <mergeCell ref="J298:L298"/>
    <mergeCell ref="M298:O298"/>
    <mergeCell ref="P298:R298"/>
    <mergeCell ref="S298:U298"/>
    <mergeCell ref="V298:X298"/>
    <mergeCell ref="Y298:AA298"/>
    <mergeCell ref="A299:B299"/>
    <mergeCell ref="E299:F300"/>
    <mergeCell ref="G299:I300"/>
    <mergeCell ref="J299:L300"/>
    <mergeCell ref="M299:O300"/>
    <mergeCell ref="P299:R300"/>
    <mergeCell ref="S299:U300"/>
    <mergeCell ref="V299:X300"/>
    <mergeCell ref="Y299:AA300"/>
    <mergeCell ref="A300:D301"/>
    <mergeCell ref="E301:F301"/>
    <mergeCell ref="G301:I301"/>
    <mergeCell ref="J301:R301"/>
    <mergeCell ref="S301:AA301"/>
    <mergeCell ref="A297:D298"/>
    <mergeCell ref="G291:I292"/>
    <mergeCell ref="J291:R291"/>
    <mergeCell ref="S291:AA291"/>
    <mergeCell ref="AB291:AB295"/>
    <mergeCell ref="J292:L292"/>
    <mergeCell ref="M292:O292"/>
    <mergeCell ref="P292:R292"/>
    <mergeCell ref="S292:U292"/>
    <mergeCell ref="V292:X292"/>
    <mergeCell ref="Y292:AA292"/>
    <mergeCell ref="A293:B293"/>
    <mergeCell ref="E293:F294"/>
    <mergeCell ref="G293:I294"/>
    <mergeCell ref="J293:L294"/>
    <mergeCell ref="M293:O294"/>
    <mergeCell ref="P293:R294"/>
    <mergeCell ref="S293:U294"/>
    <mergeCell ref="V293:X294"/>
    <mergeCell ref="Y293:AA294"/>
    <mergeCell ref="A294:D295"/>
    <mergeCell ref="E295:F295"/>
    <mergeCell ref="G295:I295"/>
    <mergeCell ref="J295:R295"/>
    <mergeCell ref="S295:AA295"/>
    <mergeCell ref="AB285:AB289"/>
    <mergeCell ref="J286:L286"/>
    <mergeCell ref="M286:O286"/>
    <mergeCell ref="P286:R286"/>
    <mergeCell ref="S286:U286"/>
    <mergeCell ref="V286:X286"/>
    <mergeCell ref="Y286:AA286"/>
    <mergeCell ref="A287:B287"/>
    <mergeCell ref="E287:F288"/>
    <mergeCell ref="G287:I288"/>
    <mergeCell ref="J287:L288"/>
    <mergeCell ref="M287:O288"/>
    <mergeCell ref="P287:R288"/>
    <mergeCell ref="S287:U288"/>
    <mergeCell ref="V287:X288"/>
    <mergeCell ref="Y287:AA288"/>
    <mergeCell ref="A288:D289"/>
    <mergeCell ref="E289:F289"/>
    <mergeCell ref="G289:I289"/>
    <mergeCell ref="J289:R289"/>
    <mergeCell ref="S289:AA289"/>
    <mergeCell ref="A285:D286"/>
    <mergeCell ref="AB279:AB283"/>
    <mergeCell ref="J280:L280"/>
    <mergeCell ref="M280:O280"/>
    <mergeCell ref="P280:R280"/>
    <mergeCell ref="S280:U280"/>
    <mergeCell ref="V280:X280"/>
    <mergeCell ref="Y280:AA280"/>
    <mergeCell ref="A281:B281"/>
    <mergeCell ref="E281:F282"/>
    <mergeCell ref="G281:I282"/>
    <mergeCell ref="J281:L282"/>
    <mergeCell ref="M281:O282"/>
    <mergeCell ref="P281:R282"/>
    <mergeCell ref="S281:U282"/>
    <mergeCell ref="V281:X282"/>
    <mergeCell ref="Y281:AA282"/>
    <mergeCell ref="A282:D283"/>
    <mergeCell ref="E283:F283"/>
    <mergeCell ref="G283:I283"/>
    <mergeCell ref="J283:R283"/>
    <mergeCell ref="S283:AA283"/>
    <mergeCell ref="A254:AB254"/>
    <mergeCell ref="A273:D274"/>
    <mergeCell ref="E273:F274"/>
    <mergeCell ref="G273:I274"/>
    <mergeCell ref="J273:R273"/>
    <mergeCell ref="S273:AA273"/>
    <mergeCell ref="AB273:AB277"/>
    <mergeCell ref="J274:L274"/>
    <mergeCell ref="M274:O274"/>
    <mergeCell ref="P274:R274"/>
    <mergeCell ref="S274:U274"/>
    <mergeCell ref="V274:X274"/>
    <mergeCell ref="Y274:AA274"/>
    <mergeCell ref="A275:B275"/>
    <mergeCell ref="E275:F276"/>
    <mergeCell ref="G275:I276"/>
    <mergeCell ref="J275:L276"/>
    <mergeCell ref="M275:O276"/>
    <mergeCell ref="P275:R276"/>
    <mergeCell ref="S275:U276"/>
    <mergeCell ref="V275:X276"/>
    <mergeCell ref="Y275:AA276"/>
    <mergeCell ref="A276:D277"/>
    <mergeCell ref="E277:F277"/>
    <mergeCell ref="G277:I277"/>
    <mergeCell ref="J277:R277"/>
    <mergeCell ref="S277:AA277"/>
    <mergeCell ref="AB261:AB265"/>
    <mergeCell ref="J262:L262"/>
    <mergeCell ref="M262:O262"/>
    <mergeCell ref="P262:R262"/>
    <mergeCell ref="S262:U262"/>
    <mergeCell ref="J248:R248"/>
    <mergeCell ref="S248:AA248"/>
    <mergeCell ref="AB248:AB252"/>
    <mergeCell ref="J249:L249"/>
    <mergeCell ref="M249:O249"/>
    <mergeCell ref="P249:R249"/>
    <mergeCell ref="S249:U249"/>
    <mergeCell ref="V249:X249"/>
    <mergeCell ref="Y249:AA249"/>
    <mergeCell ref="A250:B250"/>
    <mergeCell ref="E250:F251"/>
    <mergeCell ref="G250:I251"/>
    <mergeCell ref="J250:L251"/>
    <mergeCell ref="M250:O251"/>
    <mergeCell ref="P250:R251"/>
    <mergeCell ref="S250:U251"/>
    <mergeCell ref="V250:X251"/>
    <mergeCell ref="Y250:AA251"/>
    <mergeCell ref="A251:D252"/>
    <mergeCell ref="E252:F252"/>
    <mergeCell ref="G252:I252"/>
    <mergeCell ref="J252:R252"/>
    <mergeCell ref="S252:AA252"/>
    <mergeCell ref="AB242:AB246"/>
    <mergeCell ref="J243:L243"/>
    <mergeCell ref="M243:O243"/>
    <mergeCell ref="P243:R243"/>
    <mergeCell ref="S243:U243"/>
    <mergeCell ref="V243:X243"/>
    <mergeCell ref="Y243:AA243"/>
    <mergeCell ref="A244:B244"/>
    <mergeCell ref="E244:F245"/>
    <mergeCell ref="G244:I245"/>
    <mergeCell ref="J244:L245"/>
    <mergeCell ref="M244:O245"/>
    <mergeCell ref="P244:R245"/>
    <mergeCell ref="S244:U245"/>
    <mergeCell ref="V244:X245"/>
    <mergeCell ref="Y244:AA245"/>
    <mergeCell ref="A245:D246"/>
    <mergeCell ref="E246:F246"/>
    <mergeCell ref="G246:I246"/>
    <mergeCell ref="J246:R246"/>
    <mergeCell ref="S246:AA246"/>
    <mergeCell ref="A242:D243"/>
    <mergeCell ref="AB236:AB240"/>
    <mergeCell ref="J237:L237"/>
    <mergeCell ref="M237:O237"/>
    <mergeCell ref="P237:R237"/>
    <mergeCell ref="S237:U237"/>
    <mergeCell ref="V237:X237"/>
    <mergeCell ref="Y237:AA237"/>
    <mergeCell ref="A238:B238"/>
    <mergeCell ref="E238:F239"/>
    <mergeCell ref="G238:I239"/>
    <mergeCell ref="J238:L239"/>
    <mergeCell ref="M238:O239"/>
    <mergeCell ref="P238:R239"/>
    <mergeCell ref="S238:U239"/>
    <mergeCell ref="V238:X239"/>
    <mergeCell ref="Y238:AA239"/>
    <mergeCell ref="A239:D240"/>
    <mergeCell ref="E240:F240"/>
    <mergeCell ref="G240:I240"/>
    <mergeCell ref="J240:R240"/>
    <mergeCell ref="S240:AA240"/>
    <mergeCell ref="A205:AB205"/>
    <mergeCell ref="A230:D231"/>
    <mergeCell ref="E230:F231"/>
    <mergeCell ref="G230:I231"/>
    <mergeCell ref="J230:R230"/>
    <mergeCell ref="S230:AA230"/>
    <mergeCell ref="AB230:AB234"/>
    <mergeCell ref="J231:L231"/>
    <mergeCell ref="M231:O231"/>
    <mergeCell ref="P231:R231"/>
    <mergeCell ref="S231:U231"/>
    <mergeCell ref="V231:X231"/>
    <mergeCell ref="Y231:AA231"/>
    <mergeCell ref="A232:B232"/>
    <mergeCell ref="E232:F233"/>
    <mergeCell ref="G232:I233"/>
    <mergeCell ref="J232:L233"/>
    <mergeCell ref="M232:O233"/>
    <mergeCell ref="P232:R233"/>
    <mergeCell ref="S232:U233"/>
    <mergeCell ref="V232:X233"/>
    <mergeCell ref="Y232:AA233"/>
    <mergeCell ref="A233:D234"/>
    <mergeCell ref="E234:F234"/>
    <mergeCell ref="G234:I234"/>
    <mergeCell ref="J234:R234"/>
    <mergeCell ref="S234:AA234"/>
    <mergeCell ref="AB218:AB222"/>
    <mergeCell ref="J219:L219"/>
    <mergeCell ref="M219:O219"/>
    <mergeCell ref="P219:R219"/>
    <mergeCell ref="S219:U219"/>
    <mergeCell ref="E199:F200"/>
    <mergeCell ref="G199:I200"/>
    <mergeCell ref="J199:R199"/>
    <mergeCell ref="S199:AA199"/>
    <mergeCell ref="AB199:AB203"/>
    <mergeCell ref="J200:L200"/>
    <mergeCell ref="M200:O200"/>
    <mergeCell ref="P200:R200"/>
    <mergeCell ref="S200:U200"/>
    <mergeCell ref="V200:X200"/>
    <mergeCell ref="Y200:AA200"/>
    <mergeCell ref="A201:B201"/>
    <mergeCell ref="E201:F202"/>
    <mergeCell ref="G201:I202"/>
    <mergeCell ref="J201:L202"/>
    <mergeCell ref="M201:O202"/>
    <mergeCell ref="P201:R202"/>
    <mergeCell ref="S201:U202"/>
    <mergeCell ref="V201:X202"/>
    <mergeCell ref="Y201:AA202"/>
    <mergeCell ref="A202:D203"/>
    <mergeCell ref="E203:F203"/>
    <mergeCell ref="G203:I203"/>
    <mergeCell ref="J203:R203"/>
    <mergeCell ref="S203:AA203"/>
    <mergeCell ref="A193:D194"/>
    <mergeCell ref="E193:F194"/>
    <mergeCell ref="G193:I194"/>
    <mergeCell ref="J193:R193"/>
    <mergeCell ref="S193:AA193"/>
    <mergeCell ref="AB193:AB197"/>
    <mergeCell ref="J194:L194"/>
    <mergeCell ref="M194:O194"/>
    <mergeCell ref="P194:R194"/>
    <mergeCell ref="S194:U194"/>
    <mergeCell ref="V194:X194"/>
    <mergeCell ref="Y194:AA194"/>
    <mergeCell ref="A195:B195"/>
    <mergeCell ref="E195:F196"/>
    <mergeCell ref="G195:I196"/>
    <mergeCell ref="J195:L196"/>
    <mergeCell ref="M195:O196"/>
    <mergeCell ref="P195:R196"/>
    <mergeCell ref="S195:U196"/>
    <mergeCell ref="V195:X196"/>
    <mergeCell ref="Y195:AA196"/>
    <mergeCell ref="A196:D197"/>
    <mergeCell ref="E197:F197"/>
    <mergeCell ref="G197:I197"/>
    <mergeCell ref="J197:R197"/>
    <mergeCell ref="S197:AA197"/>
    <mergeCell ref="A156:AB156"/>
    <mergeCell ref="A187:D188"/>
    <mergeCell ref="E187:F188"/>
    <mergeCell ref="G187:I188"/>
    <mergeCell ref="J187:R187"/>
    <mergeCell ref="S187:AA187"/>
    <mergeCell ref="AB187:AB191"/>
    <mergeCell ref="J188:L188"/>
    <mergeCell ref="M188:O188"/>
    <mergeCell ref="P188:R188"/>
    <mergeCell ref="S188:U188"/>
    <mergeCell ref="V188:X188"/>
    <mergeCell ref="Y188:AA188"/>
    <mergeCell ref="A189:B189"/>
    <mergeCell ref="E189:F190"/>
    <mergeCell ref="G189:I190"/>
    <mergeCell ref="J189:L190"/>
    <mergeCell ref="M189:O190"/>
    <mergeCell ref="P189:R190"/>
    <mergeCell ref="S189:U190"/>
    <mergeCell ref="V189:X190"/>
    <mergeCell ref="Y189:AA190"/>
    <mergeCell ref="A190:D191"/>
    <mergeCell ref="E191:F191"/>
    <mergeCell ref="G191:I191"/>
    <mergeCell ref="J191:R191"/>
    <mergeCell ref="S191:AA191"/>
    <mergeCell ref="Y165:AA166"/>
    <mergeCell ref="A166:D167"/>
    <mergeCell ref="E167:F167"/>
    <mergeCell ref="G167:I167"/>
    <mergeCell ref="J167:R167"/>
    <mergeCell ref="A150:D151"/>
    <mergeCell ref="E150:F151"/>
    <mergeCell ref="G150:I151"/>
    <mergeCell ref="J150:R150"/>
    <mergeCell ref="S150:AA150"/>
    <mergeCell ref="AB150:AB154"/>
    <mergeCell ref="J151:L151"/>
    <mergeCell ref="M151:O151"/>
    <mergeCell ref="P151:R151"/>
    <mergeCell ref="S151:U151"/>
    <mergeCell ref="V151:X151"/>
    <mergeCell ref="Y151:AA151"/>
    <mergeCell ref="A152:B152"/>
    <mergeCell ref="E152:F153"/>
    <mergeCell ref="G152:I153"/>
    <mergeCell ref="J152:L153"/>
    <mergeCell ref="M152:O153"/>
    <mergeCell ref="P152:R153"/>
    <mergeCell ref="S152:U153"/>
    <mergeCell ref="V152:X153"/>
    <mergeCell ref="Y152:AA153"/>
    <mergeCell ref="A153:D154"/>
    <mergeCell ref="E154:F154"/>
    <mergeCell ref="G154:I154"/>
    <mergeCell ref="J154:R154"/>
    <mergeCell ref="S154:AA154"/>
    <mergeCell ref="A107:AB107"/>
    <mergeCell ref="A144:D145"/>
    <mergeCell ref="E144:F145"/>
    <mergeCell ref="G144:I145"/>
    <mergeCell ref="J144:R144"/>
    <mergeCell ref="S144:AA144"/>
    <mergeCell ref="AB144:AB148"/>
    <mergeCell ref="J145:L145"/>
    <mergeCell ref="M145:O145"/>
    <mergeCell ref="P145:R145"/>
    <mergeCell ref="S145:U145"/>
    <mergeCell ref="V145:X145"/>
    <mergeCell ref="Y145:AA145"/>
    <mergeCell ref="A146:B146"/>
    <mergeCell ref="E146:F147"/>
    <mergeCell ref="G146:I147"/>
    <mergeCell ref="J146:L147"/>
    <mergeCell ref="M146:O147"/>
    <mergeCell ref="P146:R147"/>
    <mergeCell ref="S146:U147"/>
    <mergeCell ref="V146:X147"/>
    <mergeCell ref="Y146:AA147"/>
    <mergeCell ref="A147:D148"/>
    <mergeCell ref="E148:F148"/>
    <mergeCell ref="G148:I148"/>
    <mergeCell ref="J148:R148"/>
    <mergeCell ref="S148:AA148"/>
    <mergeCell ref="AB120:AB124"/>
    <mergeCell ref="J121:L121"/>
    <mergeCell ref="M121:O121"/>
    <mergeCell ref="P121:R121"/>
    <mergeCell ref="S121:U121"/>
    <mergeCell ref="A101:D102"/>
    <mergeCell ref="E101:F102"/>
    <mergeCell ref="G101:I102"/>
    <mergeCell ref="J101:R101"/>
    <mergeCell ref="S101:AA101"/>
    <mergeCell ref="AB101:AB105"/>
    <mergeCell ref="J102:L102"/>
    <mergeCell ref="M102:O102"/>
    <mergeCell ref="P102:R102"/>
    <mergeCell ref="S102:U102"/>
    <mergeCell ref="V102:X102"/>
    <mergeCell ref="Y102:AA102"/>
    <mergeCell ref="A103:B103"/>
    <mergeCell ref="E103:F104"/>
    <mergeCell ref="G103:I104"/>
    <mergeCell ref="J103:L104"/>
    <mergeCell ref="M103:O104"/>
    <mergeCell ref="P103:R104"/>
    <mergeCell ref="S103:U104"/>
    <mergeCell ref="V103:X104"/>
    <mergeCell ref="Y103:AA104"/>
    <mergeCell ref="A104:D105"/>
    <mergeCell ref="E105:F105"/>
    <mergeCell ref="G105:I105"/>
    <mergeCell ref="J105:R105"/>
    <mergeCell ref="S105:AA105"/>
    <mergeCell ref="A304:D305"/>
    <mergeCell ref="E304:F305"/>
    <mergeCell ref="G304:I305"/>
    <mergeCell ref="J304:R304"/>
    <mergeCell ref="S304:AA304"/>
    <mergeCell ref="AB304:AB308"/>
    <mergeCell ref="J305:L305"/>
    <mergeCell ref="M305:O305"/>
    <mergeCell ref="P305:R305"/>
    <mergeCell ref="S305:U305"/>
    <mergeCell ref="V305:X305"/>
    <mergeCell ref="Y305:AA305"/>
    <mergeCell ref="A306:B306"/>
    <mergeCell ref="E306:F307"/>
    <mergeCell ref="G306:I307"/>
    <mergeCell ref="J306:L307"/>
    <mergeCell ref="M306:O307"/>
    <mergeCell ref="P306:R307"/>
    <mergeCell ref="S306:U307"/>
    <mergeCell ref="V306:X307"/>
    <mergeCell ref="Y306:AA307"/>
    <mergeCell ref="A307:D308"/>
    <mergeCell ref="E308:F308"/>
    <mergeCell ref="G308:I308"/>
    <mergeCell ref="J308:R308"/>
    <mergeCell ref="S308:AA308"/>
    <mergeCell ref="A10:D11"/>
    <mergeCell ref="E10:F11"/>
    <mergeCell ref="G10:I11"/>
    <mergeCell ref="J10:R10"/>
    <mergeCell ref="S10:AA10"/>
    <mergeCell ref="AB10:AB14"/>
    <mergeCell ref="J11:L11"/>
    <mergeCell ref="M11:O11"/>
    <mergeCell ref="P11:R11"/>
    <mergeCell ref="S11:U11"/>
    <mergeCell ref="V11:X11"/>
    <mergeCell ref="Y11:AA11"/>
    <mergeCell ref="A12:B12"/>
    <mergeCell ref="E12:F13"/>
    <mergeCell ref="G12:I13"/>
    <mergeCell ref="J12:L13"/>
    <mergeCell ref="M12:O13"/>
    <mergeCell ref="P12:R13"/>
    <mergeCell ref="S12:U13"/>
    <mergeCell ref="V12:X13"/>
    <mergeCell ref="Y12:AA13"/>
    <mergeCell ref="A13:D14"/>
    <mergeCell ref="E14:F14"/>
    <mergeCell ref="G14:I14"/>
    <mergeCell ref="J14:R14"/>
    <mergeCell ref="S14:AA14"/>
    <mergeCell ref="J17:L17"/>
    <mergeCell ref="M17:O17"/>
    <mergeCell ref="P17:R17"/>
    <mergeCell ref="S17:U17"/>
    <mergeCell ref="V17:X17"/>
    <mergeCell ref="Y17:AA17"/>
    <mergeCell ref="A1:AB3"/>
    <mergeCell ref="A4:AB4"/>
    <mergeCell ref="A6:AB7"/>
    <mergeCell ref="A9:AB9"/>
    <mergeCell ref="A16:D17"/>
    <mergeCell ref="E16:F17"/>
    <mergeCell ref="G16:I17"/>
    <mergeCell ref="J16:R16"/>
    <mergeCell ref="S16:AA16"/>
    <mergeCell ref="AB16:AB20"/>
    <mergeCell ref="AB22:AB26"/>
    <mergeCell ref="J23:L23"/>
    <mergeCell ref="M23:O23"/>
    <mergeCell ref="P23:R23"/>
    <mergeCell ref="S23:U23"/>
    <mergeCell ref="S18:U19"/>
    <mergeCell ref="V18:X19"/>
    <mergeCell ref="Y18:AA19"/>
    <mergeCell ref="A19:D20"/>
    <mergeCell ref="E20:F20"/>
    <mergeCell ref="G20:I20"/>
    <mergeCell ref="J20:R20"/>
    <mergeCell ref="S20:AA20"/>
    <mergeCell ref="A18:B18"/>
    <mergeCell ref="E18:F19"/>
    <mergeCell ref="G18:I19"/>
    <mergeCell ref="J18:L19"/>
    <mergeCell ref="M18:O19"/>
    <mergeCell ref="P18:R19"/>
    <mergeCell ref="Y24:AA25"/>
    <mergeCell ref="A25:D26"/>
    <mergeCell ref="E26:F26"/>
    <mergeCell ref="G26:I26"/>
    <mergeCell ref="J26:R26"/>
    <mergeCell ref="S26:AA26"/>
    <mergeCell ref="V23:X23"/>
    <mergeCell ref="Y23:AA23"/>
    <mergeCell ref="A24:B24"/>
    <mergeCell ref="E24:F25"/>
    <mergeCell ref="G24:I25"/>
    <mergeCell ref="J24:L25"/>
    <mergeCell ref="M24:O25"/>
    <mergeCell ref="P24:R25"/>
    <mergeCell ref="S24:U25"/>
    <mergeCell ref="V24:X25"/>
    <mergeCell ref="A22:D23"/>
    <mergeCell ref="E22:F23"/>
    <mergeCell ref="G22:I23"/>
    <mergeCell ref="J22:R22"/>
    <mergeCell ref="S22:AA22"/>
    <mergeCell ref="AB34:AB38"/>
    <mergeCell ref="J35:L35"/>
    <mergeCell ref="M35:O35"/>
    <mergeCell ref="P35:R35"/>
    <mergeCell ref="S35:U35"/>
    <mergeCell ref="Y30:AA31"/>
    <mergeCell ref="A31:D32"/>
    <mergeCell ref="E32:F32"/>
    <mergeCell ref="G32:I32"/>
    <mergeCell ref="J32:R32"/>
    <mergeCell ref="S32:AA32"/>
    <mergeCell ref="V29:X29"/>
    <mergeCell ref="Y29:AA29"/>
    <mergeCell ref="A30:B30"/>
    <mergeCell ref="E30:F31"/>
    <mergeCell ref="G30:I31"/>
    <mergeCell ref="J30:L31"/>
    <mergeCell ref="M30:O31"/>
    <mergeCell ref="P30:R31"/>
    <mergeCell ref="S30:U31"/>
    <mergeCell ref="V30:X31"/>
    <mergeCell ref="A28:D29"/>
    <mergeCell ref="E28:F29"/>
    <mergeCell ref="G28:I29"/>
    <mergeCell ref="J28:R28"/>
    <mergeCell ref="S28:AA28"/>
    <mergeCell ref="AB28:AB32"/>
    <mergeCell ref="J29:L29"/>
    <mergeCell ref="M29:O29"/>
    <mergeCell ref="P29:R29"/>
    <mergeCell ref="S29:U29"/>
    <mergeCell ref="Y36:AA37"/>
    <mergeCell ref="A37:D38"/>
    <mergeCell ref="E38:F38"/>
    <mergeCell ref="G38:I38"/>
    <mergeCell ref="J38:R38"/>
    <mergeCell ref="S38:AA38"/>
    <mergeCell ref="V35:X35"/>
    <mergeCell ref="Y35:AA35"/>
    <mergeCell ref="A36:B36"/>
    <mergeCell ref="E36:F37"/>
    <mergeCell ref="G36:I37"/>
    <mergeCell ref="J36:L37"/>
    <mergeCell ref="M36:O37"/>
    <mergeCell ref="P36:R37"/>
    <mergeCell ref="S36:U37"/>
    <mergeCell ref="V36:X37"/>
    <mergeCell ref="A34:D35"/>
    <mergeCell ref="E34:F35"/>
    <mergeCell ref="G34:I35"/>
    <mergeCell ref="J34:R34"/>
    <mergeCell ref="S34:AA34"/>
    <mergeCell ref="AB46:AB50"/>
    <mergeCell ref="J47:L47"/>
    <mergeCell ref="M47:O47"/>
    <mergeCell ref="P47:R47"/>
    <mergeCell ref="S47:U47"/>
    <mergeCell ref="Y42:AA43"/>
    <mergeCell ref="A43:D44"/>
    <mergeCell ref="E44:F44"/>
    <mergeCell ref="G44:I44"/>
    <mergeCell ref="J44:R44"/>
    <mergeCell ref="S44:AA44"/>
    <mergeCell ref="V41:X41"/>
    <mergeCell ref="Y41:AA41"/>
    <mergeCell ref="A42:B42"/>
    <mergeCell ref="E42:F43"/>
    <mergeCell ref="G42:I43"/>
    <mergeCell ref="J42:L43"/>
    <mergeCell ref="M42:O43"/>
    <mergeCell ref="P42:R43"/>
    <mergeCell ref="S42:U43"/>
    <mergeCell ref="V42:X43"/>
    <mergeCell ref="A40:D41"/>
    <mergeCell ref="E40:F41"/>
    <mergeCell ref="G40:I41"/>
    <mergeCell ref="J40:R40"/>
    <mergeCell ref="S40:AA40"/>
    <mergeCell ref="AB40:AB44"/>
    <mergeCell ref="J41:L41"/>
    <mergeCell ref="M41:O41"/>
    <mergeCell ref="P41:R41"/>
    <mergeCell ref="S41:U41"/>
    <mergeCell ref="J53:L53"/>
    <mergeCell ref="M53:O53"/>
    <mergeCell ref="P53:R53"/>
    <mergeCell ref="S53:U53"/>
    <mergeCell ref="Y48:AA49"/>
    <mergeCell ref="A49:D50"/>
    <mergeCell ref="E50:F50"/>
    <mergeCell ref="G50:I50"/>
    <mergeCell ref="J50:R50"/>
    <mergeCell ref="S50:AA50"/>
    <mergeCell ref="V47:X47"/>
    <mergeCell ref="Y47:AA47"/>
    <mergeCell ref="A48:B48"/>
    <mergeCell ref="E48:F49"/>
    <mergeCell ref="G48:I49"/>
    <mergeCell ref="J48:L49"/>
    <mergeCell ref="M48:O49"/>
    <mergeCell ref="P48:R49"/>
    <mergeCell ref="S48:U49"/>
    <mergeCell ref="V48:X49"/>
    <mergeCell ref="A46:D47"/>
    <mergeCell ref="E46:F47"/>
    <mergeCell ref="G46:I47"/>
    <mergeCell ref="J46:R46"/>
    <mergeCell ref="S46:AA46"/>
    <mergeCell ref="A303:AB303"/>
    <mergeCell ref="A310:D311"/>
    <mergeCell ref="E310:F311"/>
    <mergeCell ref="G310:I311"/>
    <mergeCell ref="J310:R310"/>
    <mergeCell ref="S310:AA310"/>
    <mergeCell ref="AB310:AB314"/>
    <mergeCell ref="J311:L311"/>
    <mergeCell ref="M311:O311"/>
    <mergeCell ref="P311:R311"/>
    <mergeCell ref="Y54:AA55"/>
    <mergeCell ref="A55:D56"/>
    <mergeCell ref="E56:F56"/>
    <mergeCell ref="G56:I56"/>
    <mergeCell ref="J56:R56"/>
    <mergeCell ref="S56:AA56"/>
    <mergeCell ref="V53:X53"/>
    <mergeCell ref="Y53:AA53"/>
    <mergeCell ref="A54:B54"/>
    <mergeCell ref="E54:F55"/>
    <mergeCell ref="G54:I55"/>
    <mergeCell ref="J54:L55"/>
    <mergeCell ref="M54:O55"/>
    <mergeCell ref="P54:R55"/>
    <mergeCell ref="S54:U55"/>
    <mergeCell ref="V54:X55"/>
    <mergeCell ref="A52:D53"/>
    <mergeCell ref="E52:F53"/>
    <mergeCell ref="G52:I53"/>
    <mergeCell ref="J52:R52"/>
    <mergeCell ref="S52:AA52"/>
    <mergeCell ref="AB52:AB56"/>
    <mergeCell ref="AB316:AB320"/>
    <mergeCell ref="J317:L317"/>
    <mergeCell ref="M317:O317"/>
    <mergeCell ref="P317:R317"/>
    <mergeCell ref="S317:U317"/>
    <mergeCell ref="V312:X313"/>
    <mergeCell ref="Y312:AA313"/>
    <mergeCell ref="A313:D314"/>
    <mergeCell ref="E314:F314"/>
    <mergeCell ref="G314:I314"/>
    <mergeCell ref="J314:R314"/>
    <mergeCell ref="S314:AA314"/>
    <mergeCell ref="S311:U311"/>
    <mergeCell ref="V311:X311"/>
    <mergeCell ref="Y311:AA311"/>
    <mergeCell ref="A312:B312"/>
    <mergeCell ref="E312:F313"/>
    <mergeCell ref="G312:I313"/>
    <mergeCell ref="J312:L313"/>
    <mergeCell ref="M312:O313"/>
    <mergeCell ref="P312:R313"/>
    <mergeCell ref="S312:U313"/>
    <mergeCell ref="Y318:AA319"/>
    <mergeCell ref="A319:D320"/>
    <mergeCell ref="E320:F320"/>
    <mergeCell ref="G320:I320"/>
    <mergeCell ref="J320:R320"/>
    <mergeCell ref="S320:AA320"/>
    <mergeCell ref="V317:X317"/>
    <mergeCell ref="Y317:AA317"/>
    <mergeCell ref="A318:B318"/>
    <mergeCell ref="E318:F319"/>
    <mergeCell ref="G318:I319"/>
    <mergeCell ref="J318:L319"/>
    <mergeCell ref="M318:O319"/>
    <mergeCell ref="P318:R319"/>
    <mergeCell ref="S318:U319"/>
    <mergeCell ref="V318:X319"/>
    <mergeCell ref="A316:D317"/>
    <mergeCell ref="E316:F317"/>
    <mergeCell ref="G316:I317"/>
    <mergeCell ref="J316:R316"/>
    <mergeCell ref="S316:AA316"/>
    <mergeCell ref="AB328:AB332"/>
    <mergeCell ref="J329:L329"/>
    <mergeCell ref="M329:O329"/>
    <mergeCell ref="P329:R329"/>
    <mergeCell ref="S329:U329"/>
    <mergeCell ref="Y324:AA325"/>
    <mergeCell ref="A325:D326"/>
    <mergeCell ref="E326:F326"/>
    <mergeCell ref="G326:I326"/>
    <mergeCell ref="J326:R326"/>
    <mergeCell ref="S326:AA326"/>
    <mergeCell ref="V323:X323"/>
    <mergeCell ref="Y323:AA323"/>
    <mergeCell ref="A324:B324"/>
    <mergeCell ref="E324:F325"/>
    <mergeCell ref="G324:I325"/>
    <mergeCell ref="J324:L325"/>
    <mergeCell ref="M324:O325"/>
    <mergeCell ref="P324:R325"/>
    <mergeCell ref="S324:U325"/>
    <mergeCell ref="V324:X325"/>
    <mergeCell ref="A322:D323"/>
    <mergeCell ref="E322:F323"/>
    <mergeCell ref="G322:I323"/>
    <mergeCell ref="J322:R322"/>
    <mergeCell ref="S322:AA322"/>
    <mergeCell ref="AB322:AB326"/>
    <mergeCell ref="J323:L323"/>
    <mergeCell ref="M323:O323"/>
    <mergeCell ref="P323:R323"/>
    <mergeCell ref="S323:U323"/>
    <mergeCell ref="Y330:AA331"/>
    <mergeCell ref="A331:D332"/>
    <mergeCell ref="E332:F332"/>
    <mergeCell ref="G332:I332"/>
    <mergeCell ref="J332:R332"/>
    <mergeCell ref="S332:AA332"/>
    <mergeCell ref="V329:X329"/>
    <mergeCell ref="Y329:AA329"/>
    <mergeCell ref="A330:B330"/>
    <mergeCell ref="E330:F331"/>
    <mergeCell ref="G330:I331"/>
    <mergeCell ref="J330:L331"/>
    <mergeCell ref="M330:O331"/>
    <mergeCell ref="P330:R331"/>
    <mergeCell ref="S330:U331"/>
    <mergeCell ref="V330:X331"/>
    <mergeCell ref="A328:D329"/>
    <mergeCell ref="E328:F329"/>
    <mergeCell ref="G328:I329"/>
    <mergeCell ref="J328:R328"/>
    <mergeCell ref="S328:AA328"/>
    <mergeCell ref="AB340:AB344"/>
    <mergeCell ref="J341:L341"/>
    <mergeCell ref="M341:O341"/>
    <mergeCell ref="P341:R341"/>
    <mergeCell ref="S341:U341"/>
    <mergeCell ref="Y336:AA337"/>
    <mergeCell ref="A337:D338"/>
    <mergeCell ref="E338:F338"/>
    <mergeCell ref="G338:I338"/>
    <mergeCell ref="J338:R338"/>
    <mergeCell ref="S338:AA338"/>
    <mergeCell ref="V335:X335"/>
    <mergeCell ref="Y335:AA335"/>
    <mergeCell ref="A336:B336"/>
    <mergeCell ref="E336:F337"/>
    <mergeCell ref="G336:I337"/>
    <mergeCell ref="J336:L337"/>
    <mergeCell ref="M336:O337"/>
    <mergeCell ref="P336:R337"/>
    <mergeCell ref="S336:U337"/>
    <mergeCell ref="V336:X337"/>
    <mergeCell ref="A334:D335"/>
    <mergeCell ref="E334:F335"/>
    <mergeCell ref="G334:I335"/>
    <mergeCell ref="J334:R334"/>
    <mergeCell ref="S334:AA334"/>
    <mergeCell ref="AB334:AB338"/>
    <mergeCell ref="J335:L335"/>
    <mergeCell ref="M335:O335"/>
    <mergeCell ref="P335:R335"/>
    <mergeCell ref="S335:U335"/>
    <mergeCell ref="J347:L347"/>
    <mergeCell ref="M347:O347"/>
    <mergeCell ref="P347:R347"/>
    <mergeCell ref="S347:U347"/>
    <mergeCell ref="Y342:AA343"/>
    <mergeCell ref="A343:D344"/>
    <mergeCell ref="E344:F344"/>
    <mergeCell ref="G344:I344"/>
    <mergeCell ref="J344:R344"/>
    <mergeCell ref="S344:AA344"/>
    <mergeCell ref="V341:X341"/>
    <mergeCell ref="Y341:AA341"/>
    <mergeCell ref="A342:B342"/>
    <mergeCell ref="E342:F343"/>
    <mergeCell ref="G342:I343"/>
    <mergeCell ref="J342:L343"/>
    <mergeCell ref="M342:O343"/>
    <mergeCell ref="P342:R343"/>
    <mergeCell ref="S342:U343"/>
    <mergeCell ref="V342:X343"/>
    <mergeCell ref="A340:D341"/>
    <mergeCell ref="E340:F341"/>
    <mergeCell ref="G340:I341"/>
    <mergeCell ref="J340:R340"/>
    <mergeCell ref="S340:AA340"/>
    <mergeCell ref="A58:AB58"/>
    <mergeCell ref="A59:D60"/>
    <mergeCell ref="E59:F60"/>
    <mergeCell ref="G59:I60"/>
    <mergeCell ref="J59:R59"/>
    <mergeCell ref="S59:AA59"/>
    <mergeCell ref="AB59:AB63"/>
    <mergeCell ref="J60:L60"/>
    <mergeCell ref="M60:O60"/>
    <mergeCell ref="P60:R60"/>
    <mergeCell ref="Y348:AA349"/>
    <mergeCell ref="A349:D350"/>
    <mergeCell ref="E350:F350"/>
    <mergeCell ref="G350:I350"/>
    <mergeCell ref="J350:R350"/>
    <mergeCell ref="S350:AA350"/>
    <mergeCell ref="V347:X347"/>
    <mergeCell ref="Y347:AA347"/>
    <mergeCell ref="A348:B348"/>
    <mergeCell ref="E348:F349"/>
    <mergeCell ref="G348:I349"/>
    <mergeCell ref="J348:L349"/>
    <mergeCell ref="M348:O349"/>
    <mergeCell ref="P348:R349"/>
    <mergeCell ref="S348:U349"/>
    <mergeCell ref="V348:X349"/>
    <mergeCell ref="A346:D347"/>
    <mergeCell ref="E346:F347"/>
    <mergeCell ref="G346:I347"/>
    <mergeCell ref="J346:R346"/>
    <mergeCell ref="S346:AA346"/>
    <mergeCell ref="AB346:AB350"/>
    <mergeCell ref="AB65:AB69"/>
    <mergeCell ref="J66:L66"/>
    <mergeCell ref="M66:O66"/>
    <mergeCell ref="P66:R66"/>
    <mergeCell ref="S66:U66"/>
    <mergeCell ref="V61:X62"/>
    <mergeCell ref="Y61:AA62"/>
    <mergeCell ref="A62:D63"/>
    <mergeCell ref="E63:F63"/>
    <mergeCell ref="G63:I63"/>
    <mergeCell ref="J63:R63"/>
    <mergeCell ref="S63:AA63"/>
    <mergeCell ref="S60:U60"/>
    <mergeCell ref="V60:X60"/>
    <mergeCell ref="Y60:AA60"/>
    <mergeCell ref="A61:B61"/>
    <mergeCell ref="E61:F62"/>
    <mergeCell ref="G61:I62"/>
    <mergeCell ref="J61:L62"/>
    <mergeCell ref="M61:O62"/>
    <mergeCell ref="P61:R62"/>
    <mergeCell ref="S61:U62"/>
    <mergeCell ref="Y67:AA68"/>
    <mergeCell ref="A68:D69"/>
    <mergeCell ref="E69:F69"/>
    <mergeCell ref="G69:I69"/>
    <mergeCell ref="J69:R69"/>
    <mergeCell ref="S69:AA69"/>
    <mergeCell ref="V66:X66"/>
    <mergeCell ref="Y66:AA66"/>
    <mergeCell ref="A67:B67"/>
    <mergeCell ref="E67:F68"/>
    <mergeCell ref="G67:I68"/>
    <mergeCell ref="J67:L68"/>
    <mergeCell ref="M67:O68"/>
    <mergeCell ref="P67:R68"/>
    <mergeCell ref="S67:U68"/>
    <mergeCell ref="V67:X68"/>
    <mergeCell ref="A65:D66"/>
    <mergeCell ref="E65:F66"/>
    <mergeCell ref="G65:I66"/>
    <mergeCell ref="J65:R65"/>
    <mergeCell ref="S65:AA65"/>
    <mergeCell ref="AB77:AB81"/>
    <mergeCell ref="J78:L78"/>
    <mergeCell ref="M78:O78"/>
    <mergeCell ref="P78:R78"/>
    <mergeCell ref="S78:U78"/>
    <mergeCell ref="Y73:AA74"/>
    <mergeCell ref="A74:D75"/>
    <mergeCell ref="E75:F75"/>
    <mergeCell ref="G75:I75"/>
    <mergeCell ref="J75:R75"/>
    <mergeCell ref="S75:AA75"/>
    <mergeCell ref="V72:X72"/>
    <mergeCell ref="Y72:AA72"/>
    <mergeCell ref="A73:B73"/>
    <mergeCell ref="E73:F74"/>
    <mergeCell ref="G73:I74"/>
    <mergeCell ref="J73:L74"/>
    <mergeCell ref="M73:O74"/>
    <mergeCell ref="P73:R74"/>
    <mergeCell ref="S73:U74"/>
    <mergeCell ref="V73:X74"/>
    <mergeCell ref="A71:D72"/>
    <mergeCell ref="E71:F72"/>
    <mergeCell ref="G71:I72"/>
    <mergeCell ref="J71:R71"/>
    <mergeCell ref="S71:AA71"/>
    <mergeCell ref="AB71:AB75"/>
    <mergeCell ref="J72:L72"/>
    <mergeCell ref="M72:O72"/>
    <mergeCell ref="P72:R72"/>
    <mergeCell ref="S72:U72"/>
    <mergeCell ref="Y79:AA80"/>
    <mergeCell ref="A80:D81"/>
    <mergeCell ref="E81:F81"/>
    <mergeCell ref="G81:I81"/>
    <mergeCell ref="J81:R81"/>
    <mergeCell ref="S81:AA81"/>
    <mergeCell ref="V78:X78"/>
    <mergeCell ref="Y78:AA78"/>
    <mergeCell ref="A79:B79"/>
    <mergeCell ref="E79:F80"/>
    <mergeCell ref="G79:I80"/>
    <mergeCell ref="J79:L80"/>
    <mergeCell ref="M79:O80"/>
    <mergeCell ref="P79:R80"/>
    <mergeCell ref="S79:U80"/>
    <mergeCell ref="V79:X80"/>
    <mergeCell ref="A77:D78"/>
    <mergeCell ref="E77:F78"/>
    <mergeCell ref="G77:I78"/>
    <mergeCell ref="J77:R77"/>
    <mergeCell ref="S77:AA77"/>
    <mergeCell ref="AB89:AB93"/>
    <mergeCell ref="J90:L90"/>
    <mergeCell ref="M90:O90"/>
    <mergeCell ref="P90:R90"/>
    <mergeCell ref="S90:U90"/>
    <mergeCell ref="Y85:AA86"/>
    <mergeCell ref="A86:D87"/>
    <mergeCell ref="E87:F87"/>
    <mergeCell ref="G87:I87"/>
    <mergeCell ref="J87:R87"/>
    <mergeCell ref="S87:AA87"/>
    <mergeCell ref="V84:X84"/>
    <mergeCell ref="Y84:AA84"/>
    <mergeCell ref="A85:B85"/>
    <mergeCell ref="E85:F86"/>
    <mergeCell ref="G85:I86"/>
    <mergeCell ref="J85:L86"/>
    <mergeCell ref="M85:O86"/>
    <mergeCell ref="P85:R86"/>
    <mergeCell ref="S85:U86"/>
    <mergeCell ref="V85:X86"/>
    <mergeCell ref="A83:D84"/>
    <mergeCell ref="E83:F84"/>
    <mergeCell ref="G83:I84"/>
    <mergeCell ref="J83:R83"/>
    <mergeCell ref="S83:AA83"/>
    <mergeCell ref="AB83:AB87"/>
    <mergeCell ref="J84:L84"/>
    <mergeCell ref="M84:O84"/>
    <mergeCell ref="P84:R84"/>
    <mergeCell ref="S84:U84"/>
    <mergeCell ref="M96:O96"/>
    <mergeCell ref="P96:R96"/>
    <mergeCell ref="S96:U96"/>
    <mergeCell ref="Y91:AA92"/>
    <mergeCell ref="A92:D93"/>
    <mergeCell ref="E93:F93"/>
    <mergeCell ref="G93:I93"/>
    <mergeCell ref="J93:R93"/>
    <mergeCell ref="S93:AA93"/>
    <mergeCell ref="V90:X90"/>
    <mergeCell ref="Y90:AA90"/>
    <mergeCell ref="A91:B91"/>
    <mergeCell ref="E91:F92"/>
    <mergeCell ref="G91:I92"/>
    <mergeCell ref="J91:L92"/>
    <mergeCell ref="M91:O92"/>
    <mergeCell ref="P91:R92"/>
    <mergeCell ref="S91:U92"/>
    <mergeCell ref="V91:X92"/>
    <mergeCell ref="A89:D90"/>
    <mergeCell ref="E89:F90"/>
    <mergeCell ref="G89:I90"/>
    <mergeCell ref="J89:R89"/>
    <mergeCell ref="S89:AA89"/>
    <mergeCell ref="J110:L111"/>
    <mergeCell ref="M110:O111"/>
    <mergeCell ref="P110:R111"/>
    <mergeCell ref="S110:U111"/>
    <mergeCell ref="V110:X111"/>
    <mergeCell ref="A108:D109"/>
    <mergeCell ref="E108:F109"/>
    <mergeCell ref="G108:I109"/>
    <mergeCell ref="J108:R108"/>
    <mergeCell ref="S108:AA108"/>
    <mergeCell ref="Y97:AA98"/>
    <mergeCell ref="A98:D99"/>
    <mergeCell ref="E99:F99"/>
    <mergeCell ref="G99:I99"/>
    <mergeCell ref="J99:R99"/>
    <mergeCell ref="S99:AA99"/>
    <mergeCell ref="V96:X96"/>
    <mergeCell ref="Y96:AA96"/>
    <mergeCell ref="A97:B97"/>
    <mergeCell ref="E97:F98"/>
    <mergeCell ref="G97:I98"/>
    <mergeCell ref="J97:L98"/>
    <mergeCell ref="M97:O98"/>
    <mergeCell ref="P97:R98"/>
    <mergeCell ref="S97:U98"/>
    <mergeCell ref="V97:X98"/>
    <mergeCell ref="A95:D96"/>
    <mergeCell ref="E95:F96"/>
    <mergeCell ref="G95:I96"/>
    <mergeCell ref="J95:R95"/>
    <mergeCell ref="S95:AA95"/>
    <mergeCell ref="J96:L96"/>
    <mergeCell ref="V115:X115"/>
    <mergeCell ref="Y115:AA115"/>
    <mergeCell ref="A116:B116"/>
    <mergeCell ref="E116:F117"/>
    <mergeCell ref="G116:I117"/>
    <mergeCell ref="J116:L117"/>
    <mergeCell ref="M116:O117"/>
    <mergeCell ref="P116:R117"/>
    <mergeCell ref="S116:U117"/>
    <mergeCell ref="V116:X117"/>
    <mergeCell ref="A114:D115"/>
    <mergeCell ref="E114:F115"/>
    <mergeCell ref="G114:I115"/>
    <mergeCell ref="J114:R114"/>
    <mergeCell ref="S114:AA114"/>
    <mergeCell ref="AB95:AB99"/>
    <mergeCell ref="AB108:AB112"/>
    <mergeCell ref="J109:L109"/>
    <mergeCell ref="M109:O109"/>
    <mergeCell ref="P109:R109"/>
    <mergeCell ref="S109:U109"/>
    <mergeCell ref="Y110:AA111"/>
    <mergeCell ref="A111:D112"/>
    <mergeCell ref="E112:F112"/>
    <mergeCell ref="G112:I112"/>
    <mergeCell ref="J112:R112"/>
    <mergeCell ref="S112:AA112"/>
    <mergeCell ref="V109:X109"/>
    <mergeCell ref="Y109:AA109"/>
    <mergeCell ref="A110:B110"/>
    <mergeCell ref="E110:F111"/>
    <mergeCell ref="G110:I111"/>
    <mergeCell ref="AB114:AB118"/>
    <mergeCell ref="J115:L115"/>
    <mergeCell ref="M115:O115"/>
    <mergeCell ref="P115:R115"/>
    <mergeCell ref="S115:U115"/>
    <mergeCell ref="Y122:AA123"/>
    <mergeCell ref="A123:D124"/>
    <mergeCell ref="E124:F124"/>
    <mergeCell ref="G124:I124"/>
    <mergeCell ref="J124:R124"/>
    <mergeCell ref="S124:AA124"/>
    <mergeCell ref="V121:X121"/>
    <mergeCell ref="Y121:AA121"/>
    <mergeCell ref="A122:B122"/>
    <mergeCell ref="E122:F123"/>
    <mergeCell ref="G122:I123"/>
    <mergeCell ref="J122:L123"/>
    <mergeCell ref="M122:O123"/>
    <mergeCell ref="P122:R123"/>
    <mergeCell ref="S122:U123"/>
    <mergeCell ref="V122:X123"/>
    <mergeCell ref="A120:D121"/>
    <mergeCell ref="E120:F121"/>
    <mergeCell ref="G120:I121"/>
    <mergeCell ref="J120:R120"/>
    <mergeCell ref="S120:AA120"/>
    <mergeCell ref="Y116:AA117"/>
    <mergeCell ref="A117:D118"/>
    <mergeCell ref="E118:F118"/>
    <mergeCell ref="G118:I118"/>
    <mergeCell ref="J118:R118"/>
    <mergeCell ref="S118:AA118"/>
    <mergeCell ref="AB132:AB136"/>
    <mergeCell ref="J133:L133"/>
    <mergeCell ref="M133:O133"/>
    <mergeCell ref="P133:R133"/>
    <mergeCell ref="S133:U133"/>
    <mergeCell ref="Y128:AA129"/>
    <mergeCell ref="A129:D130"/>
    <mergeCell ref="E130:F130"/>
    <mergeCell ref="G130:I130"/>
    <mergeCell ref="J130:R130"/>
    <mergeCell ref="S130:AA130"/>
    <mergeCell ref="V127:X127"/>
    <mergeCell ref="Y127:AA127"/>
    <mergeCell ref="A128:B128"/>
    <mergeCell ref="E128:F129"/>
    <mergeCell ref="G128:I129"/>
    <mergeCell ref="J128:L129"/>
    <mergeCell ref="M128:O129"/>
    <mergeCell ref="P128:R129"/>
    <mergeCell ref="S128:U129"/>
    <mergeCell ref="V128:X129"/>
    <mergeCell ref="A126:D127"/>
    <mergeCell ref="E126:F127"/>
    <mergeCell ref="G126:I127"/>
    <mergeCell ref="J126:R126"/>
    <mergeCell ref="S126:AA126"/>
    <mergeCell ref="AB126:AB130"/>
    <mergeCell ref="J127:L127"/>
    <mergeCell ref="M127:O127"/>
    <mergeCell ref="P127:R127"/>
    <mergeCell ref="S127:U127"/>
    <mergeCell ref="Y134:AA135"/>
    <mergeCell ref="A135:D136"/>
    <mergeCell ref="E136:F136"/>
    <mergeCell ref="G136:I136"/>
    <mergeCell ref="J136:R136"/>
    <mergeCell ref="S136:AA136"/>
    <mergeCell ref="V133:X133"/>
    <mergeCell ref="Y133:AA133"/>
    <mergeCell ref="A134:B134"/>
    <mergeCell ref="E134:F135"/>
    <mergeCell ref="G134:I135"/>
    <mergeCell ref="J134:L135"/>
    <mergeCell ref="M134:O135"/>
    <mergeCell ref="P134:R135"/>
    <mergeCell ref="S134:U135"/>
    <mergeCell ref="V134:X135"/>
    <mergeCell ref="A132:D133"/>
    <mergeCell ref="E132:F133"/>
    <mergeCell ref="G132:I133"/>
    <mergeCell ref="J132:R132"/>
    <mergeCell ref="S132:AA132"/>
    <mergeCell ref="Y140:AA141"/>
    <mergeCell ref="A141:D142"/>
    <mergeCell ref="E142:F142"/>
    <mergeCell ref="G142:I142"/>
    <mergeCell ref="J142:R142"/>
    <mergeCell ref="S142:AA142"/>
    <mergeCell ref="V139:X139"/>
    <mergeCell ref="Y139:AA139"/>
    <mergeCell ref="A140:B140"/>
    <mergeCell ref="E140:F141"/>
    <mergeCell ref="G140:I141"/>
    <mergeCell ref="J140:L141"/>
    <mergeCell ref="M140:O141"/>
    <mergeCell ref="P140:R141"/>
    <mergeCell ref="S140:U141"/>
    <mergeCell ref="V140:X141"/>
    <mergeCell ref="A138:D139"/>
    <mergeCell ref="E138:F139"/>
    <mergeCell ref="G138:I139"/>
    <mergeCell ref="J138:R138"/>
    <mergeCell ref="S138:AA138"/>
    <mergeCell ref="J139:L139"/>
    <mergeCell ref="M139:O139"/>
    <mergeCell ref="P139:R139"/>
    <mergeCell ref="S139:U139"/>
    <mergeCell ref="AB138:AB142"/>
    <mergeCell ref="AB163:AB167"/>
    <mergeCell ref="J164:L164"/>
    <mergeCell ref="M164:O164"/>
    <mergeCell ref="P164:R164"/>
    <mergeCell ref="S164:U164"/>
    <mergeCell ref="Y159:AA160"/>
    <mergeCell ref="A160:D161"/>
    <mergeCell ref="E161:F161"/>
    <mergeCell ref="G161:I161"/>
    <mergeCell ref="J161:R161"/>
    <mergeCell ref="S161:AA161"/>
    <mergeCell ref="V158:X158"/>
    <mergeCell ref="Y158:AA158"/>
    <mergeCell ref="A159:B159"/>
    <mergeCell ref="E159:F160"/>
    <mergeCell ref="G159:I160"/>
    <mergeCell ref="J159:L160"/>
    <mergeCell ref="M159:O160"/>
    <mergeCell ref="P159:R160"/>
    <mergeCell ref="S159:U160"/>
    <mergeCell ref="V159:X160"/>
    <mergeCell ref="A157:D158"/>
    <mergeCell ref="E157:F158"/>
    <mergeCell ref="G157:I158"/>
    <mergeCell ref="J157:R157"/>
    <mergeCell ref="S157:AA157"/>
    <mergeCell ref="AB157:AB161"/>
    <mergeCell ref="J158:L158"/>
    <mergeCell ref="M158:O158"/>
    <mergeCell ref="P158:R158"/>
    <mergeCell ref="S158:U158"/>
    <mergeCell ref="S167:AA167"/>
    <mergeCell ref="V164:X164"/>
    <mergeCell ref="Y164:AA164"/>
    <mergeCell ref="A165:B165"/>
    <mergeCell ref="E165:F166"/>
    <mergeCell ref="G165:I166"/>
    <mergeCell ref="J165:L166"/>
    <mergeCell ref="M165:O166"/>
    <mergeCell ref="P165:R166"/>
    <mergeCell ref="S165:U166"/>
    <mergeCell ref="V165:X166"/>
    <mergeCell ref="A163:D164"/>
    <mergeCell ref="E163:F164"/>
    <mergeCell ref="G163:I164"/>
    <mergeCell ref="J163:R163"/>
    <mergeCell ref="S163:AA163"/>
    <mergeCell ref="AB175:AB179"/>
    <mergeCell ref="J176:L176"/>
    <mergeCell ref="M176:O176"/>
    <mergeCell ref="P176:R176"/>
    <mergeCell ref="S176:U176"/>
    <mergeCell ref="Y171:AA172"/>
    <mergeCell ref="A172:D173"/>
    <mergeCell ref="E173:F173"/>
    <mergeCell ref="G173:I173"/>
    <mergeCell ref="J173:R173"/>
    <mergeCell ref="S173:AA173"/>
    <mergeCell ref="V170:X170"/>
    <mergeCell ref="Y170:AA170"/>
    <mergeCell ref="A171:B171"/>
    <mergeCell ref="E171:F172"/>
    <mergeCell ref="G171:I172"/>
    <mergeCell ref="AB169:AB173"/>
    <mergeCell ref="J170:L170"/>
    <mergeCell ref="M170:O170"/>
    <mergeCell ref="P170:R170"/>
    <mergeCell ref="S170:U170"/>
    <mergeCell ref="J182:L182"/>
    <mergeCell ref="M182:O182"/>
    <mergeCell ref="P182:R182"/>
    <mergeCell ref="S182:U182"/>
    <mergeCell ref="Y177:AA178"/>
    <mergeCell ref="A178:D179"/>
    <mergeCell ref="E179:F179"/>
    <mergeCell ref="G179:I179"/>
    <mergeCell ref="J179:R179"/>
    <mergeCell ref="S179:AA179"/>
    <mergeCell ref="V176:X176"/>
    <mergeCell ref="Y176:AA176"/>
    <mergeCell ref="A177:B177"/>
    <mergeCell ref="E177:F178"/>
    <mergeCell ref="G177:I178"/>
    <mergeCell ref="J177:L178"/>
    <mergeCell ref="M177:O178"/>
    <mergeCell ref="S183:U184"/>
    <mergeCell ref="V183:X184"/>
    <mergeCell ref="A181:D182"/>
    <mergeCell ref="E181:F182"/>
    <mergeCell ref="G181:I182"/>
    <mergeCell ref="J181:R181"/>
    <mergeCell ref="S181:AA181"/>
    <mergeCell ref="J171:L172"/>
    <mergeCell ref="M171:O172"/>
    <mergeCell ref="P171:R172"/>
    <mergeCell ref="S171:U172"/>
    <mergeCell ref="V171:X172"/>
    <mergeCell ref="A169:D170"/>
    <mergeCell ref="E169:F170"/>
    <mergeCell ref="G169:I170"/>
    <mergeCell ref="J169:R169"/>
    <mergeCell ref="S169:AA169"/>
    <mergeCell ref="M208:O209"/>
    <mergeCell ref="P208:R209"/>
    <mergeCell ref="S208:U209"/>
    <mergeCell ref="V208:X209"/>
    <mergeCell ref="A206:D207"/>
    <mergeCell ref="E206:F207"/>
    <mergeCell ref="G206:I207"/>
    <mergeCell ref="J206:R206"/>
    <mergeCell ref="S206:AA206"/>
    <mergeCell ref="A199:D200"/>
    <mergeCell ref="P177:R178"/>
    <mergeCell ref="S177:U178"/>
    <mergeCell ref="V177:X178"/>
    <mergeCell ref="A175:D176"/>
    <mergeCell ref="E175:F176"/>
    <mergeCell ref="G175:I176"/>
    <mergeCell ref="J175:R175"/>
    <mergeCell ref="S175:AA175"/>
    <mergeCell ref="Y183:AA184"/>
    <mergeCell ref="A184:D185"/>
    <mergeCell ref="E185:F185"/>
    <mergeCell ref="G185:I185"/>
    <mergeCell ref="J185:R185"/>
    <mergeCell ref="S185:AA185"/>
    <mergeCell ref="V182:X182"/>
    <mergeCell ref="Y182:AA182"/>
    <mergeCell ref="A183:B183"/>
    <mergeCell ref="E183:F184"/>
    <mergeCell ref="G183:I184"/>
    <mergeCell ref="J183:L184"/>
    <mergeCell ref="M183:O184"/>
    <mergeCell ref="P183:R184"/>
    <mergeCell ref="Y213:AA213"/>
    <mergeCell ref="A214:B214"/>
    <mergeCell ref="E214:F215"/>
    <mergeCell ref="G214:I215"/>
    <mergeCell ref="J214:L215"/>
    <mergeCell ref="M214:O215"/>
    <mergeCell ref="P214:R215"/>
    <mergeCell ref="S214:U215"/>
    <mergeCell ref="V214:X215"/>
    <mergeCell ref="A212:D213"/>
    <mergeCell ref="E212:F213"/>
    <mergeCell ref="G212:I213"/>
    <mergeCell ref="J212:R212"/>
    <mergeCell ref="S212:AA212"/>
    <mergeCell ref="AB181:AB185"/>
    <mergeCell ref="AB206:AB210"/>
    <mergeCell ref="J207:L207"/>
    <mergeCell ref="M207:O207"/>
    <mergeCell ref="P207:R207"/>
    <mergeCell ref="S207:U207"/>
    <mergeCell ref="Y208:AA209"/>
    <mergeCell ref="A209:D210"/>
    <mergeCell ref="E210:F210"/>
    <mergeCell ref="G210:I210"/>
    <mergeCell ref="J210:R210"/>
    <mergeCell ref="S210:AA210"/>
    <mergeCell ref="V207:X207"/>
    <mergeCell ref="Y207:AA207"/>
    <mergeCell ref="A208:B208"/>
    <mergeCell ref="E208:F209"/>
    <mergeCell ref="G208:I209"/>
    <mergeCell ref="J208:L209"/>
    <mergeCell ref="AB224:AB228"/>
    <mergeCell ref="Y214:AA215"/>
    <mergeCell ref="A215:D216"/>
    <mergeCell ref="E216:F216"/>
    <mergeCell ref="G216:I216"/>
    <mergeCell ref="J216:R216"/>
    <mergeCell ref="S216:AA216"/>
    <mergeCell ref="V225:X225"/>
    <mergeCell ref="Y225:AA225"/>
    <mergeCell ref="A226:B226"/>
    <mergeCell ref="E226:F227"/>
    <mergeCell ref="G226:I227"/>
    <mergeCell ref="J226:L227"/>
    <mergeCell ref="M226:O227"/>
    <mergeCell ref="P226:R227"/>
    <mergeCell ref="S226:U227"/>
    <mergeCell ref="V226:X227"/>
    <mergeCell ref="A224:D225"/>
    <mergeCell ref="E224:F225"/>
    <mergeCell ref="G224:I225"/>
    <mergeCell ref="J224:R224"/>
    <mergeCell ref="S224:AA224"/>
    <mergeCell ref="AB212:AB216"/>
    <mergeCell ref="J213:L213"/>
    <mergeCell ref="M213:O213"/>
    <mergeCell ref="P213:R213"/>
    <mergeCell ref="S213:U213"/>
    <mergeCell ref="J225:L225"/>
    <mergeCell ref="M225:O225"/>
    <mergeCell ref="P225:R225"/>
    <mergeCell ref="S225:U225"/>
    <mergeCell ref="V213:X213"/>
    <mergeCell ref="Y220:AA221"/>
    <mergeCell ref="A221:D222"/>
    <mergeCell ref="E222:F222"/>
    <mergeCell ref="G222:I222"/>
    <mergeCell ref="J222:R222"/>
    <mergeCell ref="S222:AA222"/>
    <mergeCell ref="V219:X219"/>
    <mergeCell ref="Y219:AA219"/>
    <mergeCell ref="A220:B220"/>
    <mergeCell ref="E220:F221"/>
    <mergeCell ref="G220:I221"/>
    <mergeCell ref="J220:L221"/>
    <mergeCell ref="M220:O221"/>
    <mergeCell ref="P220:R221"/>
    <mergeCell ref="S220:U221"/>
    <mergeCell ref="V220:X221"/>
    <mergeCell ref="A218:D219"/>
    <mergeCell ref="E218:F219"/>
    <mergeCell ref="G218:I219"/>
    <mergeCell ref="J218:R218"/>
    <mergeCell ref="S218:AA218"/>
    <mergeCell ref="Y256:AA256"/>
    <mergeCell ref="A257:B257"/>
    <mergeCell ref="E257:F258"/>
    <mergeCell ref="G257:I258"/>
    <mergeCell ref="J257:L258"/>
    <mergeCell ref="M257:O258"/>
    <mergeCell ref="P257:R258"/>
    <mergeCell ref="S257:U258"/>
    <mergeCell ref="V257:X258"/>
    <mergeCell ref="A255:D256"/>
    <mergeCell ref="E255:F256"/>
    <mergeCell ref="G255:I256"/>
    <mergeCell ref="J255:R255"/>
    <mergeCell ref="S255:AA255"/>
    <mergeCell ref="Y226:AA227"/>
    <mergeCell ref="A227:D228"/>
    <mergeCell ref="E228:F228"/>
    <mergeCell ref="G228:I228"/>
    <mergeCell ref="J228:R228"/>
    <mergeCell ref="S228:AA228"/>
    <mergeCell ref="A236:D237"/>
    <mergeCell ref="E236:F237"/>
    <mergeCell ref="G236:I237"/>
    <mergeCell ref="J236:R236"/>
    <mergeCell ref="S236:AA236"/>
    <mergeCell ref="E242:F243"/>
    <mergeCell ref="G242:I243"/>
    <mergeCell ref="J242:R242"/>
    <mergeCell ref="S242:AA242"/>
    <mergeCell ref="A248:D249"/>
    <mergeCell ref="E248:F249"/>
    <mergeCell ref="G248:I249"/>
    <mergeCell ref="AB267:AB271"/>
    <mergeCell ref="Y257:AA258"/>
    <mergeCell ref="A258:D259"/>
    <mergeCell ref="E259:F259"/>
    <mergeCell ref="G259:I259"/>
    <mergeCell ref="J259:R259"/>
    <mergeCell ref="S259:AA259"/>
    <mergeCell ref="V268:X268"/>
    <mergeCell ref="Y268:AA268"/>
    <mergeCell ref="A269:B269"/>
    <mergeCell ref="E269:F270"/>
    <mergeCell ref="G269:I270"/>
    <mergeCell ref="J269:L270"/>
    <mergeCell ref="M269:O270"/>
    <mergeCell ref="P269:R270"/>
    <mergeCell ref="S269:U270"/>
    <mergeCell ref="V269:X270"/>
    <mergeCell ref="A267:D268"/>
    <mergeCell ref="E267:F268"/>
    <mergeCell ref="G267:I268"/>
    <mergeCell ref="J267:R267"/>
    <mergeCell ref="S267:AA267"/>
    <mergeCell ref="AB255:AB259"/>
    <mergeCell ref="J256:L256"/>
    <mergeCell ref="M256:O256"/>
    <mergeCell ref="P256:R256"/>
    <mergeCell ref="S256:U256"/>
    <mergeCell ref="J268:L268"/>
    <mergeCell ref="M268:O268"/>
    <mergeCell ref="P268:R268"/>
    <mergeCell ref="S268:U268"/>
    <mergeCell ref="V256:X256"/>
    <mergeCell ref="Y263:AA264"/>
    <mergeCell ref="A264:D265"/>
    <mergeCell ref="E265:F265"/>
    <mergeCell ref="G265:I265"/>
    <mergeCell ref="J265:R265"/>
    <mergeCell ref="S265:AA265"/>
    <mergeCell ref="V262:X262"/>
    <mergeCell ref="Y262:AA262"/>
    <mergeCell ref="A263:B263"/>
    <mergeCell ref="E263:F264"/>
    <mergeCell ref="G263:I264"/>
    <mergeCell ref="J263:L264"/>
    <mergeCell ref="M263:O264"/>
    <mergeCell ref="P263:R264"/>
    <mergeCell ref="S263:U264"/>
    <mergeCell ref="V263:X264"/>
    <mergeCell ref="A261:D262"/>
    <mergeCell ref="E261:F262"/>
    <mergeCell ref="G261:I262"/>
    <mergeCell ref="J261:R261"/>
    <mergeCell ref="S261:AA261"/>
    <mergeCell ref="V354:X354"/>
    <mergeCell ref="Y354:AA354"/>
    <mergeCell ref="A355:B355"/>
    <mergeCell ref="E355:F356"/>
    <mergeCell ref="G355:I356"/>
    <mergeCell ref="J355:L356"/>
    <mergeCell ref="M355:O356"/>
    <mergeCell ref="P355:R356"/>
    <mergeCell ref="S355:U356"/>
    <mergeCell ref="V355:X356"/>
    <mergeCell ref="A353:D354"/>
    <mergeCell ref="E353:F354"/>
    <mergeCell ref="G353:I354"/>
    <mergeCell ref="J353:R353"/>
    <mergeCell ref="S353:AA353"/>
    <mergeCell ref="Y269:AA270"/>
    <mergeCell ref="A270:D271"/>
    <mergeCell ref="E271:F271"/>
    <mergeCell ref="G271:I271"/>
    <mergeCell ref="J271:R271"/>
    <mergeCell ref="S271:AA271"/>
    <mergeCell ref="A279:D280"/>
    <mergeCell ref="E279:F280"/>
    <mergeCell ref="G279:I280"/>
    <mergeCell ref="J279:R279"/>
    <mergeCell ref="S279:AA279"/>
    <mergeCell ref="E285:F286"/>
    <mergeCell ref="G285:I286"/>
    <mergeCell ref="J285:R285"/>
    <mergeCell ref="S285:AA285"/>
    <mergeCell ref="A291:D292"/>
    <mergeCell ref="E291:F292"/>
    <mergeCell ref="E361:F362"/>
    <mergeCell ref="G361:I362"/>
    <mergeCell ref="J361:L362"/>
    <mergeCell ref="M361:O362"/>
    <mergeCell ref="P361:R362"/>
    <mergeCell ref="S361:U362"/>
    <mergeCell ref="V361:X362"/>
    <mergeCell ref="A359:D360"/>
    <mergeCell ref="E359:F360"/>
    <mergeCell ref="G359:I360"/>
    <mergeCell ref="J359:R359"/>
    <mergeCell ref="S359:AA359"/>
    <mergeCell ref="P360:R360"/>
    <mergeCell ref="S360:U360"/>
    <mergeCell ref="Y355:AA356"/>
    <mergeCell ref="A356:D357"/>
    <mergeCell ref="E357:F357"/>
    <mergeCell ref="G357:I357"/>
    <mergeCell ref="J357:R357"/>
    <mergeCell ref="S357:AA357"/>
    <mergeCell ref="AB359:AB363"/>
    <mergeCell ref="E371:F372"/>
    <mergeCell ref="G371:I372"/>
    <mergeCell ref="E377:F378"/>
    <mergeCell ref="G377:I378"/>
    <mergeCell ref="J375:R375"/>
    <mergeCell ref="S375:AA375"/>
    <mergeCell ref="E383:F384"/>
    <mergeCell ref="G383:I384"/>
    <mergeCell ref="J381:R381"/>
    <mergeCell ref="S381:AA381"/>
    <mergeCell ref="E389:F390"/>
    <mergeCell ref="G389:I390"/>
    <mergeCell ref="J387:R387"/>
    <mergeCell ref="S387:AA387"/>
    <mergeCell ref="A383:D384"/>
    <mergeCell ref="E395:F396"/>
    <mergeCell ref="G395:I396"/>
    <mergeCell ref="J393:R393"/>
    <mergeCell ref="S393:AA393"/>
    <mergeCell ref="A395:D396"/>
    <mergeCell ref="J369:R369"/>
    <mergeCell ref="S369:AA369"/>
    <mergeCell ref="Y361:AA362"/>
    <mergeCell ref="A362:D363"/>
    <mergeCell ref="E363:F363"/>
    <mergeCell ref="G363:I363"/>
    <mergeCell ref="J363:R363"/>
    <mergeCell ref="S363:AA363"/>
    <mergeCell ref="V360:X360"/>
    <mergeCell ref="Y360:AA360"/>
    <mergeCell ref="A361:B361"/>
    <mergeCell ref="A499:AB499"/>
    <mergeCell ref="A500:AB502"/>
    <mergeCell ref="A401:AB401"/>
    <mergeCell ref="E402:F403"/>
    <mergeCell ref="G402:I403"/>
    <mergeCell ref="J402:R402"/>
    <mergeCell ref="S402:AA402"/>
    <mergeCell ref="AB402:AB406"/>
    <mergeCell ref="J403:L403"/>
    <mergeCell ref="J412:R412"/>
    <mergeCell ref="S412:AA412"/>
    <mergeCell ref="A408:D409"/>
    <mergeCell ref="A405:D406"/>
    <mergeCell ref="E414:F415"/>
    <mergeCell ref="G414:I415"/>
    <mergeCell ref="E420:F421"/>
    <mergeCell ref="G420:I421"/>
    <mergeCell ref="J418:R418"/>
    <mergeCell ref="S418:AA418"/>
    <mergeCell ref="M403:O403"/>
    <mergeCell ref="P403:R403"/>
    <mergeCell ref="S403:U403"/>
    <mergeCell ref="V403:X403"/>
    <mergeCell ref="Y403:AA403"/>
    <mergeCell ref="A404:B404"/>
    <mergeCell ref="E404:F405"/>
    <mergeCell ref="G404:I405"/>
    <mergeCell ref="J404:L405"/>
    <mergeCell ref="M404:O405"/>
    <mergeCell ref="P404:R405"/>
    <mergeCell ref="S404:U405"/>
    <mergeCell ref="V404:X405"/>
  </mergeCells>
  <conditionalFormatting sqref="AB16">
    <cfRule type="cellIs" dxfId="2358" priority="2319" operator="between">
      <formula>20</formula>
      <formula>25</formula>
    </cfRule>
    <cfRule type="cellIs" dxfId="2357" priority="2320" operator="between">
      <formula>15</formula>
      <formula>19.99</formula>
    </cfRule>
    <cfRule type="cellIs" dxfId="2356" priority="2321" operator="between">
      <formula>10</formula>
      <formula>14.99</formula>
    </cfRule>
    <cfRule type="cellIs" dxfId="2355" priority="2322" operator="between">
      <formula>5</formula>
      <formula>9.99</formula>
    </cfRule>
    <cfRule type="cellIs" dxfId="2354" priority="2323" operator="between">
      <formula>0.001</formula>
      <formula>4.99</formula>
    </cfRule>
    <cfRule type="cellIs" dxfId="2353" priority="2324" operator="equal">
      <formula>0</formula>
    </cfRule>
  </conditionalFormatting>
  <conditionalFormatting sqref="AB16">
    <cfRule type="cellIs" dxfId="2352" priority="2318" operator="equal">
      <formula>0</formula>
    </cfRule>
  </conditionalFormatting>
  <conditionalFormatting sqref="AB22">
    <cfRule type="cellIs" dxfId="2351" priority="2312" operator="between">
      <formula>20</formula>
      <formula>25</formula>
    </cfRule>
    <cfRule type="cellIs" dxfId="2350" priority="2313" operator="between">
      <formula>15</formula>
      <formula>19.99</formula>
    </cfRule>
    <cfRule type="cellIs" dxfId="2349" priority="2314" operator="between">
      <formula>10</formula>
      <formula>14.99</formula>
    </cfRule>
    <cfRule type="cellIs" dxfId="2348" priority="2315" operator="between">
      <formula>5</formula>
      <formula>9.99</formula>
    </cfRule>
    <cfRule type="cellIs" dxfId="2347" priority="2316" operator="between">
      <formula>0.001</formula>
      <formula>4.99</formula>
    </cfRule>
    <cfRule type="cellIs" dxfId="2346" priority="2317" operator="equal">
      <formula>0</formula>
    </cfRule>
  </conditionalFormatting>
  <conditionalFormatting sqref="AB22">
    <cfRule type="cellIs" dxfId="2345" priority="2311" operator="equal">
      <formula>0</formula>
    </cfRule>
  </conditionalFormatting>
  <conditionalFormatting sqref="AB28">
    <cfRule type="cellIs" dxfId="2344" priority="2305" operator="between">
      <formula>20</formula>
      <formula>25</formula>
    </cfRule>
    <cfRule type="cellIs" dxfId="2343" priority="2306" operator="between">
      <formula>15</formula>
      <formula>19.99</formula>
    </cfRule>
    <cfRule type="cellIs" dxfId="2342" priority="2307" operator="between">
      <formula>10</formula>
      <formula>14.99</formula>
    </cfRule>
    <cfRule type="cellIs" dxfId="2341" priority="2308" operator="between">
      <formula>5</formula>
      <formula>9.99</formula>
    </cfRule>
    <cfRule type="cellIs" dxfId="2340" priority="2309" operator="between">
      <formula>0.001</formula>
      <formula>4.99</formula>
    </cfRule>
    <cfRule type="cellIs" dxfId="2339" priority="2310" operator="equal">
      <formula>0</formula>
    </cfRule>
  </conditionalFormatting>
  <conditionalFormatting sqref="AB28">
    <cfRule type="cellIs" dxfId="2338" priority="2304" operator="equal">
      <formula>0</formula>
    </cfRule>
  </conditionalFormatting>
  <conditionalFormatting sqref="AB34">
    <cfRule type="cellIs" dxfId="2337" priority="2298" operator="between">
      <formula>20</formula>
      <formula>25</formula>
    </cfRule>
    <cfRule type="cellIs" dxfId="2336" priority="2299" operator="between">
      <formula>15</formula>
      <formula>19.99</formula>
    </cfRule>
    <cfRule type="cellIs" dxfId="2335" priority="2300" operator="between">
      <formula>10</formula>
      <formula>14.99</formula>
    </cfRule>
    <cfRule type="cellIs" dxfId="2334" priority="2301" operator="between">
      <formula>5</formula>
      <formula>9.99</formula>
    </cfRule>
    <cfRule type="cellIs" dxfId="2333" priority="2302" operator="between">
      <formula>0.001</formula>
      <formula>4.99</formula>
    </cfRule>
    <cfRule type="cellIs" dxfId="2332" priority="2303" operator="equal">
      <formula>0</formula>
    </cfRule>
  </conditionalFormatting>
  <conditionalFormatting sqref="AB34">
    <cfRule type="cellIs" dxfId="2331" priority="2297" operator="equal">
      <formula>0</formula>
    </cfRule>
  </conditionalFormatting>
  <conditionalFormatting sqref="AB40">
    <cfRule type="cellIs" dxfId="2330" priority="2291" operator="between">
      <formula>20</formula>
      <formula>25</formula>
    </cfRule>
    <cfRule type="cellIs" dxfId="2329" priority="2292" operator="between">
      <formula>15</formula>
      <formula>19.99</formula>
    </cfRule>
    <cfRule type="cellIs" dxfId="2328" priority="2293" operator="between">
      <formula>10</formula>
      <formula>14.99</formula>
    </cfRule>
    <cfRule type="cellIs" dxfId="2327" priority="2294" operator="between">
      <formula>5</formula>
      <formula>9.99</formula>
    </cfRule>
    <cfRule type="cellIs" dxfId="2326" priority="2295" operator="between">
      <formula>0.001</formula>
      <formula>4.99</formula>
    </cfRule>
    <cfRule type="cellIs" dxfId="2325" priority="2296" operator="equal">
      <formula>0</formula>
    </cfRule>
  </conditionalFormatting>
  <conditionalFormatting sqref="AB40">
    <cfRule type="cellIs" dxfId="2324" priority="2290" operator="equal">
      <formula>0</formula>
    </cfRule>
  </conditionalFormatting>
  <conditionalFormatting sqref="AB46">
    <cfRule type="cellIs" dxfId="2323" priority="2284" operator="between">
      <formula>20</formula>
      <formula>25</formula>
    </cfRule>
    <cfRule type="cellIs" dxfId="2322" priority="2285" operator="between">
      <formula>15</formula>
      <formula>19.99</formula>
    </cfRule>
    <cfRule type="cellIs" dxfId="2321" priority="2286" operator="between">
      <formula>10</formula>
      <formula>14.99</formula>
    </cfRule>
    <cfRule type="cellIs" dxfId="2320" priority="2287" operator="between">
      <formula>5</formula>
      <formula>9.99</formula>
    </cfRule>
    <cfRule type="cellIs" dxfId="2319" priority="2288" operator="between">
      <formula>0.001</formula>
      <formula>4.99</formula>
    </cfRule>
    <cfRule type="cellIs" dxfId="2318" priority="2289" operator="equal">
      <formula>0</formula>
    </cfRule>
  </conditionalFormatting>
  <conditionalFormatting sqref="AB46">
    <cfRule type="cellIs" dxfId="2317" priority="2283" operator="equal">
      <formula>0</formula>
    </cfRule>
  </conditionalFormatting>
  <conditionalFormatting sqref="AB52">
    <cfRule type="cellIs" dxfId="2316" priority="2277" operator="between">
      <formula>20</formula>
      <formula>25</formula>
    </cfRule>
    <cfRule type="cellIs" dxfId="2315" priority="2278" operator="between">
      <formula>15</formula>
      <formula>19.99</formula>
    </cfRule>
    <cfRule type="cellIs" dxfId="2314" priority="2279" operator="between">
      <formula>10</formula>
      <formula>14.99</formula>
    </cfRule>
    <cfRule type="cellIs" dxfId="2313" priority="2280" operator="between">
      <formula>5</formula>
      <formula>9.99</formula>
    </cfRule>
    <cfRule type="cellIs" dxfId="2312" priority="2281" operator="between">
      <formula>0.001</formula>
      <formula>4.99</formula>
    </cfRule>
    <cfRule type="cellIs" dxfId="2311" priority="2282" operator="equal">
      <formula>0</formula>
    </cfRule>
  </conditionalFormatting>
  <conditionalFormatting sqref="AB52">
    <cfRule type="cellIs" dxfId="2310" priority="2276" operator="equal">
      <formula>0</formula>
    </cfRule>
  </conditionalFormatting>
  <conditionalFormatting sqref="AB310">
    <cfRule type="cellIs" dxfId="2309" priority="2270" operator="between">
      <formula>20</formula>
      <formula>25</formula>
    </cfRule>
    <cfRule type="cellIs" dxfId="2308" priority="2271" operator="between">
      <formula>15</formula>
      <formula>19.99</formula>
    </cfRule>
    <cfRule type="cellIs" dxfId="2307" priority="2272" operator="between">
      <formula>10</formula>
      <formula>14.99</formula>
    </cfRule>
    <cfRule type="cellIs" dxfId="2306" priority="2273" operator="between">
      <formula>5</formula>
      <formula>9.99</formula>
    </cfRule>
    <cfRule type="cellIs" dxfId="2305" priority="2274" operator="between">
      <formula>0.001</formula>
      <formula>4.99</formula>
    </cfRule>
    <cfRule type="cellIs" dxfId="2304" priority="2275" operator="equal">
      <formula>0</formula>
    </cfRule>
  </conditionalFormatting>
  <conditionalFormatting sqref="AB310">
    <cfRule type="cellIs" dxfId="2303" priority="2269" operator="equal">
      <formula>0</formula>
    </cfRule>
  </conditionalFormatting>
  <conditionalFormatting sqref="AB316">
    <cfRule type="cellIs" dxfId="2302" priority="2263" operator="between">
      <formula>20</formula>
      <formula>25</formula>
    </cfRule>
    <cfRule type="cellIs" dxfId="2301" priority="2264" operator="between">
      <formula>15</formula>
      <formula>19.99</formula>
    </cfRule>
    <cfRule type="cellIs" dxfId="2300" priority="2265" operator="between">
      <formula>10</formula>
      <formula>14.99</formula>
    </cfRule>
    <cfRule type="cellIs" dxfId="2299" priority="2266" operator="between">
      <formula>5</formula>
      <formula>9.99</formula>
    </cfRule>
    <cfRule type="cellIs" dxfId="2298" priority="2267" operator="between">
      <formula>0.001</formula>
      <formula>4.99</formula>
    </cfRule>
    <cfRule type="cellIs" dxfId="2297" priority="2268" operator="equal">
      <formula>0</formula>
    </cfRule>
  </conditionalFormatting>
  <conditionalFormatting sqref="AB316">
    <cfRule type="cellIs" dxfId="2296" priority="2262" operator="equal">
      <formula>0</formula>
    </cfRule>
  </conditionalFormatting>
  <conditionalFormatting sqref="AB322">
    <cfRule type="cellIs" dxfId="2295" priority="2256" operator="between">
      <formula>20</formula>
      <formula>25</formula>
    </cfRule>
    <cfRule type="cellIs" dxfId="2294" priority="2257" operator="between">
      <formula>15</formula>
      <formula>19.99</formula>
    </cfRule>
    <cfRule type="cellIs" dxfId="2293" priority="2258" operator="between">
      <formula>10</formula>
      <formula>14.99</formula>
    </cfRule>
    <cfRule type="cellIs" dxfId="2292" priority="2259" operator="between">
      <formula>5</formula>
      <formula>9.99</formula>
    </cfRule>
    <cfRule type="cellIs" dxfId="2291" priority="2260" operator="between">
      <formula>0.001</formula>
      <formula>4.99</formula>
    </cfRule>
    <cfRule type="cellIs" dxfId="2290" priority="2261" operator="equal">
      <formula>0</formula>
    </cfRule>
  </conditionalFormatting>
  <conditionalFormatting sqref="AB322">
    <cfRule type="cellIs" dxfId="2289" priority="2255" operator="equal">
      <formula>0</formula>
    </cfRule>
  </conditionalFormatting>
  <conditionalFormatting sqref="AB328">
    <cfRule type="cellIs" dxfId="2288" priority="2249" operator="between">
      <formula>20</formula>
      <formula>25</formula>
    </cfRule>
    <cfRule type="cellIs" dxfId="2287" priority="2250" operator="between">
      <formula>15</formula>
      <formula>19.99</formula>
    </cfRule>
    <cfRule type="cellIs" dxfId="2286" priority="2251" operator="between">
      <formula>10</formula>
      <formula>14.99</formula>
    </cfRule>
    <cfRule type="cellIs" dxfId="2285" priority="2252" operator="between">
      <formula>5</formula>
      <formula>9.99</formula>
    </cfRule>
    <cfRule type="cellIs" dxfId="2284" priority="2253" operator="between">
      <formula>0.001</formula>
      <formula>4.99</formula>
    </cfRule>
    <cfRule type="cellIs" dxfId="2283" priority="2254" operator="equal">
      <formula>0</formula>
    </cfRule>
  </conditionalFormatting>
  <conditionalFormatting sqref="AB328">
    <cfRule type="cellIs" dxfId="2282" priority="2248" operator="equal">
      <formula>0</formula>
    </cfRule>
  </conditionalFormatting>
  <conditionalFormatting sqref="AB334">
    <cfRule type="cellIs" dxfId="2281" priority="2242" operator="between">
      <formula>20</formula>
      <formula>25</formula>
    </cfRule>
    <cfRule type="cellIs" dxfId="2280" priority="2243" operator="between">
      <formula>15</formula>
      <formula>19.99</formula>
    </cfRule>
    <cfRule type="cellIs" dxfId="2279" priority="2244" operator="between">
      <formula>10</formula>
      <formula>14.99</formula>
    </cfRule>
    <cfRule type="cellIs" dxfId="2278" priority="2245" operator="between">
      <formula>5</formula>
      <formula>9.99</formula>
    </cfRule>
    <cfRule type="cellIs" dxfId="2277" priority="2246" operator="between">
      <formula>0.001</formula>
      <formula>4.99</formula>
    </cfRule>
    <cfRule type="cellIs" dxfId="2276" priority="2247" operator="equal">
      <formula>0</formula>
    </cfRule>
  </conditionalFormatting>
  <conditionalFormatting sqref="AB334">
    <cfRule type="cellIs" dxfId="2275" priority="2241" operator="equal">
      <formula>0</formula>
    </cfRule>
  </conditionalFormatting>
  <conditionalFormatting sqref="AB340">
    <cfRule type="cellIs" dxfId="2274" priority="2235" operator="between">
      <formula>20</formula>
      <formula>25</formula>
    </cfRule>
    <cfRule type="cellIs" dxfId="2273" priority="2236" operator="between">
      <formula>15</formula>
      <formula>19.99</formula>
    </cfRule>
    <cfRule type="cellIs" dxfId="2272" priority="2237" operator="between">
      <formula>10</formula>
      <formula>14.99</formula>
    </cfRule>
    <cfRule type="cellIs" dxfId="2271" priority="2238" operator="between">
      <formula>5</formula>
      <formula>9.99</formula>
    </cfRule>
    <cfRule type="cellIs" dxfId="2270" priority="2239" operator="between">
      <formula>0.001</formula>
      <formula>4.99</formula>
    </cfRule>
    <cfRule type="cellIs" dxfId="2269" priority="2240" operator="equal">
      <formula>0</formula>
    </cfRule>
  </conditionalFormatting>
  <conditionalFormatting sqref="AB340">
    <cfRule type="cellIs" dxfId="2268" priority="2234" operator="equal">
      <formula>0</formula>
    </cfRule>
  </conditionalFormatting>
  <conditionalFormatting sqref="AB346">
    <cfRule type="cellIs" dxfId="2267" priority="2228" operator="between">
      <formula>20</formula>
      <formula>25</formula>
    </cfRule>
    <cfRule type="cellIs" dxfId="2266" priority="2229" operator="between">
      <formula>15</formula>
      <formula>19.99</formula>
    </cfRule>
    <cfRule type="cellIs" dxfId="2265" priority="2230" operator="between">
      <formula>10</formula>
      <formula>14.99</formula>
    </cfRule>
    <cfRule type="cellIs" dxfId="2264" priority="2231" operator="between">
      <formula>5</formula>
      <formula>9.99</formula>
    </cfRule>
    <cfRule type="cellIs" dxfId="2263" priority="2232" operator="between">
      <formula>0.001</formula>
      <formula>4.99</formula>
    </cfRule>
    <cfRule type="cellIs" dxfId="2262" priority="2233" operator="equal">
      <formula>0</formula>
    </cfRule>
  </conditionalFormatting>
  <conditionalFormatting sqref="AB346">
    <cfRule type="cellIs" dxfId="2261" priority="2227" operator="equal">
      <formula>0</formula>
    </cfRule>
  </conditionalFormatting>
  <conditionalFormatting sqref="AB10">
    <cfRule type="cellIs" dxfId="2260" priority="457" operator="between">
      <formula>20</formula>
      <formula>25</formula>
    </cfRule>
    <cfRule type="cellIs" dxfId="2259" priority="458" operator="between">
      <formula>15</formula>
      <formula>19.99</formula>
    </cfRule>
    <cfRule type="cellIs" dxfId="2258" priority="459" operator="between">
      <formula>10</formula>
      <formula>14.99</formula>
    </cfRule>
    <cfRule type="cellIs" dxfId="2257" priority="460" operator="between">
      <formula>5</formula>
      <formula>9.99</formula>
    </cfRule>
    <cfRule type="cellIs" dxfId="2256" priority="461" operator="between">
      <formula>0.001</formula>
      <formula>4.99</formula>
    </cfRule>
    <cfRule type="cellIs" dxfId="2255" priority="462" operator="equal">
      <formula>0</formula>
    </cfRule>
  </conditionalFormatting>
  <conditionalFormatting sqref="AB10">
    <cfRule type="cellIs" dxfId="2254" priority="456" operator="equal">
      <formula>0</formula>
    </cfRule>
  </conditionalFormatting>
  <conditionalFormatting sqref="AB304">
    <cfRule type="cellIs" dxfId="2253" priority="450" operator="between">
      <formula>20</formula>
      <formula>25</formula>
    </cfRule>
    <cfRule type="cellIs" dxfId="2252" priority="451" operator="between">
      <formula>15</formula>
      <formula>19.99</formula>
    </cfRule>
    <cfRule type="cellIs" dxfId="2251" priority="452" operator="between">
      <formula>10</formula>
      <formula>14.99</formula>
    </cfRule>
    <cfRule type="cellIs" dxfId="2250" priority="453" operator="between">
      <formula>5</formula>
      <formula>9.99</formula>
    </cfRule>
    <cfRule type="cellIs" dxfId="2249" priority="454" operator="between">
      <formula>0.001</formula>
      <formula>4.99</formula>
    </cfRule>
    <cfRule type="cellIs" dxfId="2248" priority="455" operator="equal">
      <formula>0</formula>
    </cfRule>
  </conditionalFormatting>
  <conditionalFormatting sqref="AB304">
    <cfRule type="cellIs" dxfId="2247" priority="449" operator="equal">
      <formula>0</formula>
    </cfRule>
  </conditionalFormatting>
  <conditionalFormatting sqref="AB65">
    <cfRule type="cellIs" dxfId="2246" priority="443" operator="between">
      <formula>20</formula>
      <formula>25</formula>
    </cfRule>
    <cfRule type="cellIs" dxfId="2245" priority="444" operator="between">
      <formula>15</formula>
      <formula>19.99</formula>
    </cfRule>
    <cfRule type="cellIs" dxfId="2244" priority="445" operator="between">
      <formula>10</formula>
      <formula>14.99</formula>
    </cfRule>
    <cfRule type="cellIs" dxfId="2243" priority="446" operator="between">
      <formula>5</formula>
      <formula>9.99</formula>
    </cfRule>
    <cfRule type="cellIs" dxfId="2242" priority="447" operator="between">
      <formula>0.001</formula>
      <formula>4.99</formula>
    </cfRule>
    <cfRule type="cellIs" dxfId="2241" priority="448" operator="equal">
      <formula>0</formula>
    </cfRule>
  </conditionalFormatting>
  <conditionalFormatting sqref="AB65">
    <cfRule type="cellIs" dxfId="2240" priority="442" operator="equal">
      <formula>0</formula>
    </cfRule>
  </conditionalFormatting>
  <conditionalFormatting sqref="AB71">
    <cfRule type="cellIs" dxfId="2239" priority="436" operator="between">
      <formula>20</formula>
      <formula>25</formula>
    </cfRule>
    <cfRule type="cellIs" dxfId="2238" priority="437" operator="between">
      <formula>15</formula>
      <formula>19.99</formula>
    </cfRule>
    <cfRule type="cellIs" dxfId="2237" priority="438" operator="between">
      <formula>10</formula>
      <formula>14.99</formula>
    </cfRule>
    <cfRule type="cellIs" dxfId="2236" priority="439" operator="between">
      <formula>5</formula>
      <formula>9.99</formula>
    </cfRule>
    <cfRule type="cellIs" dxfId="2235" priority="440" operator="between">
      <formula>0.001</formula>
      <formula>4.99</formula>
    </cfRule>
    <cfRule type="cellIs" dxfId="2234" priority="441" operator="equal">
      <formula>0</formula>
    </cfRule>
  </conditionalFormatting>
  <conditionalFormatting sqref="AB71">
    <cfRule type="cellIs" dxfId="2233" priority="435" operator="equal">
      <formula>0</formula>
    </cfRule>
  </conditionalFormatting>
  <conditionalFormatting sqref="AB77">
    <cfRule type="cellIs" dxfId="2232" priority="429" operator="between">
      <formula>20</formula>
      <formula>25</formula>
    </cfRule>
    <cfRule type="cellIs" dxfId="2231" priority="430" operator="between">
      <formula>15</formula>
      <formula>19.99</formula>
    </cfRule>
    <cfRule type="cellIs" dxfId="2230" priority="431" operator="between">
      <formula>10</formula>
      <formula>14.99</formula>
    </cfRule>
    <cfRule type="cellIs" dxfId="2229" priority="432" operator="between">
      <formula>5</formula>
      <formula>9.99</formula>
    </cfRule>
    <cfRule type="cellIs" dxfId="2228" priority="433" operator="between">
      <formula>0.001</formula>
      <formula>4.99</formula>
    </cfRule>
    <cfRule type="cellIs" dxfId="2227" priority="434" operator="equal">
      <formula>0</formula>
    </cfRule>
  </conditionalFormatting>
  <conditionalFormatting sqref="AB77">
    <cfRule type="cellIs" dxfId="2226" priority="428" operator="equal">
      <formula>0</formula>
    </cfRule>
  </conditionalFormatting>
  <conditionalFormatting sqref="AB83">
    <cfRule type="cellIs" dxfId="2225" priority="422" operator="between">
      <formula>20</formula>
      <formula>25</formula>
    </cfRule>
    <cfRule type="cellIs" dxfId="2224" priority="423" operator="between">
      <formula>15</formula>
      <formula>19.99</formula>
    </cfRule>
    <cfRule type="cellIs" dxfId="2223" priority="424" operator="between">
      <formula>10</formula>
      <formula>14.99</formula>
    </cfRule>
    <cfRule type="cellIs" dxfId="2222" priority="425" operator="between">
      <formula>5</formula>
      <formula>9.99</formula>
    </cfRule>
    <cfRule type="cellIs" dxfId="2221" priority="426" operator="between">
      <formula>0.001</formula>
      <formula>4.99</formula>
    </cfRule>
    <cfRule type="cellIs" dxfId="2220" priority="427" operator="equal">
      <formula>0</formula>
    </cfRule>
  </conditionalFormatting>
  <conditionalFormatting sqref="AB83">
    <cfRule type="cellIs" dxfId="2219" priority="421" operator="equal">
      <formula>0</formula>
    </cfRule>
  </conditionalFormatting>
  <conditionalFormatting sqref="AB89">
    <cfRule type="cellIs" dxfId="2218" priority="415" operator="between">
      <formula>20</formula>
      <formula>25</formula>
    </cfRule>
    <cfRule type="cellIs" dxfId="2217" priority="416" operator="between">
      <formula>15</formula>
      <formula>19.99</formula>
    </cfRule>
    <cfRule type="cellIs" dxfId="2216" priority="417" operator="between">
      <formula>10</formula>
      <formula>14.99</formula>
    </cfRule>
    <cfRule type="cellIs" dxfId="2215" priority="418" operator="between">
      <formula>5</formula>
      <formula>9.99</formula>
    </cfRule>
    <cfRule type="cellIs" dxfId="2214" priority="419" operator="between">
      <formula>0.001</formula>
      <formula>4.99</formula>
    </cfRule>
    <cfRule type="cellIs" dxfId="2213" priority="420" operator="equal">
      <formula>0</formula>
    </cfRule>
  </conditionalFormatting>
  <conditionalFormatting sqref="AB89">
    <cfRule type="cellIs" dxfId="2212" priority="414" operator="equal">
      <formula>0</formula>
    </cfRule>
  </conditionalFormatting>
  <conditionalFormatting sqref="AB95">
    <cfRule type="cellIs" dxfId="2211" priority="408" operator="between">
      <formula>20</formula>
      <formula>25</formula>
    </cfRule>
    <cfRule type="cellIs" dxfId="2210" priority="409" operator="between">
      <formula>15</formula>
      <formula>19.99</formula>
    </cfRule>
    <cfRule type="cellIs" dxfId="2209" priority="410" operator="between">
      <formula>10</formula>
      <formula>14.99</formula>
    </cfRule>
    <cfRule type="cellIs" dxfId="2208" priority="411" operator="between">
      <formula>5</formula>
      <formula>9.99</formula>
    </cfRule>
    <cfRule type="cellIs" dxfId="2207" priority="412" operator="between">
      <formula>0.001</formula>
      <formula>4.99</formula>
    </cfRule>
    <cfRule type="cellIs" dxfId="2206" priority="413" operator="equal">
      <formula>0</formula>
    </cfRule>
  </conditionalFormatting>
  <conditionalFormatting sqref="AB95">
    <cfRule type="cellIs" dxfId="2205" priority="407" operator="equal">
      <formula>0</formula>
    </cfRule>
  </conditionalFormatting>
  <conditionalFormatting sqref="AB101">
    <cfRule type="cellIs" dxfId="2204" priority="401" operator="between">
      <formula>20</formula>
      <formula>25</formula>
    </cfRule>
    <cfRule type="cellIs" dxfId="2203" priority="402" operator="between">
      <formula>15</formula>
      <formula>19.99</formula>
    </cfRule>
    <cfRule type="cellIs" dxfId="2202" priority="403" operator="between">
      <formula>10</formula>
      <formula>14.99</formula>
    </cfRule>
    <cfRule type="cellIs" dxfId="2201" priority="404" operator="between">
      <formula>5</formula>
      <formula>9.99</formula>
    </cfRule>
    <cfRule type="cellIs" dxfId="2200" priority="405" operator="between">
      <formula>0.001</formula>
      <formula>4.99</formula>
    </cfRule>
    <cfRule type="cellIs" dxfId="2199" priority="406" operator="equal">
      <formula>0</formula>
    </cfRule>
  </conditionalFormatting>
  <conditionalFormatting sqref="AB101">
    <cfRule type="cellIs" dxfId="2198" priority="400" operator="equal">
      <formula>0</formula>
    </cfRule>
  </conditionalFormatting>
  <conditionalFormatting sqref="AB59">
    <cfRule type="cellIs" dxfId="2197" priority="394" operator="between">
      <formula>20</formula>
      <formula>25</formula>
    </cfRule>
    <cfRule type="cellIs" dxfId="2196" priority="395" operator="between">
      <formula>15</formula>
      <formula>19.99</formula>
    </cfRule>
    <cfRule type="cellIs" dxfId="2195" priority="396" operator="between">
      <formula>10</formula>
      <formula>14.99</formula>
    </cfRule>
    <cfRule type="cellIs" dxfId="2194" priority="397" operator="between">
      <formula>5</formula>
      <formula>9.99</formula>
    </cfRule>
    <cfRule type="cellIs" dxfId="2193" priority="398" operator="between">
      <formula>0.001</formula>
      <formula>4.99</formula>
    </cfRule>
    <cfRule type="cellIs" dxfId="2192" priority="399" operator="equal">
      <formula>0</formula>
    </cfRule>
  </conditionalFormatting>
  <conditionalFormatting sqref="AB59">
    <cfRule type="cellIs" dxfId="2191" priority="393" operator="equal">
      <formula>0</formula>
    </cfRule>
  </conditionalFormatting>
  <conditionalFormatting sqref="AB114">
    <cfRule type="cellIs" dxfId="2190" priority="387" operator="between">
      <formula>20</formula>
      <formula>25</formula>
    </cfRule>
    <cfRule type="cellIs" dxfId="2189" priority="388" operator="between">
      <formula>15</formula>
      <formula>19.99</formula>
    </cfRule>
    <cfRule type="cellIs" dxfId="2188" priority="389" operator="between">
      <formula>10</formula>
      <formula>14.99</formula>
    </cfRule>
    <cfRule type="cellIs" dxfId="2187" priority="390" operator="between">
      <formula>5</formula>
      <formula>9.99</formula>
    </cfRule>
    <cfRule type="cellIs" dxfId="2186" priority="391" operator="between">
      <formula>0.001</formula>
      <formula>4.99</formula>
    </cfRule>
    <cfRule type="cellIs" dxfId="2185" priority="392" operator="equal">
      <formula>0</formula>
    </cfRule>
  </conditionalFormatting>
  <conditionalFormatting sqref="AB114">
    <cfRule type="cellIs" dxfId="2184" priority="386" operator="equal">
      <formula>0</formula>
    </cfRule>
  </conditionalFormatting>
  <conditionalFormatting sqref="AB120">
    <cfRule type="cellIs" dxfId="2183" priority="380" operator="between">
      <formula>20</formula>
      <formula>25</formula>
    </cfRule>
    <cfRule type="cellIs" dxfId="2182" priority="381" operator="between">
      <formula>15</formula>
      <formula>19.99</formula>
    </cfRule>
    <cfRule type="cellIs" dxfId="2181" priority="382" operator="between">
      <formula>10</formula>
      <formula>14.99</formula>
    </cfRule>
    <cfRule type="cellIs" dxfId="2180" priority="383" operator="between">
      <formula>5</formula>
      <formula>9.99</formula>
    </cfRule>
    <cfRule type="cellIs" dxfId="2179" priority="384" operator="between">
      <formula>0.001</formula>
      <formula>4.99</formula>
    </cfRule>
    <cfRule type="cellIs" dxfId="2178" priority="385" operator="equal">
      <formula>0</formula>
    </cfRule>
  </conditionalFormatting>
  <conditionalFormatting sqref="AB120">
    <cfRule type="cellIs" dxfId="2177" priority="379" operator="equal">
      <formula>0</formula>
    </cfRule>
  </conditionalFormatting>
  <conditionalFormatting sqref="AB126">
    <cfRule type="cellIs" dxfId="2176" priority="373" operator="between">
      <formula>20</formula>
      <formula>25</formula>
    </cfRule>
    <cfRule type="cellIs" dxfId="2175" priority="374" operator="between">
      <formula>15</formula>
      <formula>19.99</formula>
    </cfRule>
    <cfRule type="cellIs" dxfId="2174" priority="375" operator="between">
      <formula>10</formula>
      <formula>14.99</formula>
    </cfRule>
    <cfRule type="cellIs" dxfId="2173" priority="376" operator="between">
      <formula>5</formula>
      <formula>9.99</formula>
    </cfRule>
    <cfRule type="cellIs" dxfId="2172" priority="377" operator="between">
      <formula>0.001</formula>
      <formula>4.99</formula>
    </cfRule>
    <cfRule type="cellIs" dxfId="2171" priority="378" operator="equal">
      <formula>0</formula>
    </cfRule>
  </conditionalFormatting>
  <conditionalFormatting sqref="AB126">
    <cfRule type="cellIs" dxfId="2170" priority="372" operator="equal">
      <formula>0</formula>
    </cfRule>
  </conditionalFormatting>
  <conditionalFormatting sqref="AB132">
    <cfRule type="cellIs" dxfId="2169" priority="366" operator="between">
      <formula>20</formula>
      <formula>25</formula>
    </cfRule>
    <cfRule type="cellIs" dxfId="2168" priority="367" operator="between">
      <formula>15</formula>
      <formula>19.99</formula>
    </cfRule>
    <cfRule type="cellIs" dxfId="2167" priority="368" operator="between">
      <formula>10</formula>
      <formula>14.99</formula>
    </cfRule>
    <cfRule type="cellIs" dxfId="2166" priority="369" operator="between">
      <formula>5</formula>
      <formula>9.99</formula>
    </cfRule>
    <cfRule type="cellIs" dxfId="2165" priority="370" operator="between">
      <formula>0.001</formula>
      <formula>4.99</formula>
    </cfRule>
    <cfRule type="cellIs" dxfId="2164" priority="371" operator="equal">
      <formula>0</formula>
    </cfRule>
  </conditionalFormatting>
  <conditionalFormatting sqref="AB132">
    <cfRule type="cellIs" dxfId="2163" priority="365" operator="equal">
      <formula>0</formula>
    </cfRule>
  </conditionalFormatting>
  <conditionalFormatting sqref="AB138">
    <cfRule type="cellIs" dxfId="2162" priority="359" operator="between">
      <formula>20</formula>
      <formula>25</formula>
    </cfRule>
    <cfRule type="cellIs" dxfId="2161" priority="360" operator="between">
      <formula>15</formula>
      <formula>19.99</formula>
    </cfRule>
    <cfRule type="cellIs" dxfId="2160" priority="361" operator="between">
      <formula>10</formula>
      <formula>14.99</formula>
    </cfRule>
    <cfRule type="cellIs" dxfId="2159" priority="362" operator="between">
      <formula>5</formula>
      <formula>9.99</formula>
    </cfRule>
    <cfRule type="cellIs" dxfId="2158" priority="363" operator="between">
      <formula>0.001</formula>
      <formula>4.99</formula>
    </cfRule>
    <cfRule type="cellIs" dxfId="2157" priority="364" operator="equal">
      <formula>0</formula>
    </cfRule>
  </conditionalFormatting>
  <conditionalFormatting sqref="AB138">
    <cfRule type="cellIs" dxfId="2156" priority="358" operator="equal">
      <formula>0</formula>
    </cfRule>
  </conditionalFormatting>
  <conditionalFormatting sqref="AB144">
    <cfRule type="cellIs" dxfId="2155" priority="352" operator="between">
      <formula>20</formula>
      <formula>25</formula>
    </cfRule>
    <cfRule type="cellIs" dxfId="2154" priority="353" operator="between">
      <formula>15</formula>
      <formula>19.99</formula>
    </cfRule>
    <cfRule type="cellIs" dxfId="2153" priority="354" operator="between">
      <formula>10</formula>
      <formula>14.99</formula>
    </cfRule>
    <cfRule type="cellIs" dxfId="2152" priority="355" operator="between">
      <formula>5</formula>
      <formula>9.99</formula>
    </cfRule>
    <cfRule type="cellIs" dxfId="2151" priority="356" operator="between">
      <formula>0.001</formula>
      <formula>4.99</formula>
    </cfRule>
    <cfRule type="cellIs" dxfId="2150" priority="357" operator="equal">
      <formula>0</formula>
    </cfRule>
  </conditionalFormatting>
  <conditionalFormatting sqref="AB144">
    <cfRule type="cellIs" dxfId="2149" priority="351" operator="equal">
      <formula>0</formula>
    </cfRule>
  </conditionalFormatting>
  <conditionalFormatting sqref="AB150">
    <cfRule type="cellIs" dxfId="2148" priority="345" operator="between">
      <formula>20</formula>
      <formula>25</formula>
    </cfRule>
    <cfRule type="cellIs" dxfId="2147" priority="346" operator="between">
      <formula>15</formula>
      <formula>19.99</formula>
    </cfRule>
    <cfRule type="cellIs" dxfId="2146" priority="347" operator="between">
      <formula>10</formula>
      <formula>14.99</formula>
    </cfRule>
    <cfRule type="cellIs" dxfId="2145" priority="348" operator="between">
      <formula>5</formula>
      <formula>9.99</formula>
    </cfRule>
    <cfRule type="cellIs" dxfId="2144" priority="349" operator="between">
      <formula>0.001</formula>
      <formula>4.99</formula>
    </cfRule>
    <cfRule type="cellIs" dxfId="2143" priority="350" operator="equal">
      <formula>0</formula>
    </cfRule>
  </conditionalFormatting>
  <conditionalFormatting sqref="AB150">
    <cfRule type="cellIs" dxfId="2142" priority="344" operator="equal">
      <formula>0</formula>
    </cfRule>
  </conditionalFormatting>
  <conditionalFormatting sqref="AB108">
    <cfRule type="cellIs" dxfId="2141" priority="338" operator="between">
      <formula>20</formula>
      <formula>25</formula>
    </cfRule>
    <cfRule type="cellIs" dxfId="2140" priority="339" operator="between">
      <formula>15</formula>
      <formula>19.99</formula>
    </cfRule>
    <cfRule type="cellIs" dxfId="2139" priority="340" operator="between">
      <formula>10</formula>
      <formula>14.99</formula>
    </cfRule>
    <cfRule type="cellIs" dxfId="2138" priority="341" operator="between">
      <formula>5</formula>
      <formula>9.99</formula>
    </cfRule>
    <cfRule type="cellIs" dxfId="2137" priority="342" operator="between">
      <formula>0.001</formula>
      <formula>4.99</formula>
    </cfRule>
    <cfRule type="cellIs" dxfId="2136" priority="343" operator="equal">
      <formula>0</formula>
    </cfRule>
  </conditionalFormatting>
  <conditionalFormatting sqref="AB108">
    <cfRule type="cellIs" dxfId="2135" priority="337" operator="equal">
      <formula>0</formula>
    </cfRule>
  </conditionalFormatting>
  <conditionalFormatting sqref="AB163">
    <cfRule type="cellIs" dxfId="2134" priority="331" operator="between">
      <formula>20</formula>
      <formula>25</formula>
    </cfRule>
    <cfRule type="cellIs" dxfId="2133" priority="332" operator="between">
      <formula>15</formula>
      <formula>19.99</formula>
    </cfRule>
    <cfRule type="cellIs" dxfId="2132" priority="333" operator="between">
      <formula>10</formula>
      <formula>14.99</formula>
    </cfRule>
    <cfRule type="cellIs" dxfId="2131" priority="334" operator="between">
      <formula>5</formula>
      <formula>9.99</formula>
    </cfRule>
    <cfRule type="cellIs" dxfId="2130" priority="335" operator="between">
      <formula>0.001</formula>
      <formula>4.99</formula>
    </cfRule>
    <cfRule type="cellIs" dxfId="2129" priority="336" operator="equal">
      <formula>0</formula>
    </cfRule>
  </conditionalFormatting>
  <conditionalFormatting sqref="AB163">
    <cfRule type="cellIs" dxfId="2128" priority="330" operator="equal">
      <formula>0</formula>
    </cfRule>
  </conditionalFormatting>
  <conditionalFormatting sqref="AB169">
    <cfRule type="cellIs" dxfId="2127" priority="324" operator="between">
      <formula>20</formula>
      <formula>25</formula>
    </cfRule>
    <cfRule type="cellIs" dxfId="2126" priority="325" operator="between">
      <formula>15</formula>
      <formula>19.99</formula>
    </cfRule>
    <cfRule type="cellIs" dxfId="2125" priority="326" operator="between">
      <formula>10</formula>
      <formula>14.99</formula>
    </cfRule>
    <cfRule type="cellIs" dxfId="2124" priority="327" operator="between">
      <formula>5</formula>
      <formula>9.99</formula>
    </cfRule>
    <cfRule type="cellIs" dxfId="2123" priority="328" operator="between">
      <formula>0.001</formula>
      <formula>4.99</formula>
    </cfRule>
    <cfRule type="cellIs" dxfId="2122" priority="329" operator="equal">
      <formula>0</formula>
    </cfRule>
  </conditionalFormatting>
  <conditionalFormatting sqref="AB169">
    <cfRule type="cellIs" dxfId="2121" priority="323" operator="equal">
      <formula>0</formula>
    </cfRule>
  </conditionalFormatting>
  <conditionalFormatting sqref="AB175">
    <cfRule type="cellIs" dxfId="2120" priority="317" operator="between">
      <formula>20</formula>
      <formula>25</formula>
    </cfRule>
    <cfRule type="cellIs" dxfId="2119" priority="318" operator="between">
      <formula>15</formula>
      <formula>19.99</formula>
    </cfRule>
    <cfRule type="cellIs" dxfId="2118" priority="319" operator="between">
      <formula>10</formula>
      <formula>14.99</formula>
    </cfRule>
    <cfRule type="cellIs" dxfId="2117" priority="320" operator="between">
      <formula>5</formula>
      <formula>9.99</formula>
    </cfRule>
    <cfRule type="cellIs" dxfId="2116" priority="321" operator="between">
      <formula>0.001</formula>
      <formula>4.99</formula>
    </cfRule>
    <cfRule type="cellIs" dxfId="2115" priority="322" operator="equal">
      <formula>0</formula>
    </cfRule>
  </conditionalFormatting>
  <conditionalFormatting sqref="AB175">
    <cfRule type="cellIs" dxfId="2114" priority="316" operator="equal">
      <formula>0</formula>
    </cfRule>
  </conditionalFormatting>
  <conditionalFormatting sqref="AB181">
    <cfRule type="cellIs" dxfId="2113" priority="310" operator="between">
      <formula>20</formula>
      <formula>25</formula>
    </cfRule>
    <cfRule type="cellIs" dxfId="2112" priority="311" operator="between">
      <formula>15</formula>
      <formula>19.99</formula>
    </cfRule>
    <cfRule type="cellIs" dxfId="2111" priority="312" operator="between">
      <formula>10</formula>
      <formula>14.99</formula>
    </cfRule>
    <cfRule type="cellIs" dxfId="2110" priority="313" operator="between">
      <formula>5</formula>
      <formula>9.99</formula>
    </cfRule>
    <cfRule type="cellIs" dxfId="2109" priority="314" operator="between">
      <formula>0.001</formula>
      <formula>4.99</formula>
    </cfRule>
    <cfRule type="cellIs" dxfId="2108" priority="315" operator="equal">
      <formula>0</formula>
    </cfRule>
  </conditionalFormatting>
  <conditionalFormatting sqref="AB181">
    <cfRule type="cellIs" dxfId="2107" priority="309" operator="equal">
      <formula>0</formula>
    </cfRule>
  </conditionalFormatting>
  <conditionalFormatting sqref="AB187">
    <cfRule type="cellIs" dxfId="2106" priority="303" operator="between">
      <formula>20</formula>
      <formula>25</formula>
    </cfRule>
    <cfRule type="cellIs" dxfId="2105" priority="304" operator="between">
      <formula>15</formula>
      <formula>19.99</formula>
    </cfRule>
    <cfRule type="cellIs" dxfId="2104" priority="305" operator="between">
      <formula>10</formula>
      <formula>14.99</formula>
    </cfRule>
    <cfRule type="cellIs" dxfId="2103" priority="306" operator="between">
      <formula>5</formula>
      <formula>9.99</formula>
    </cfRule>
    <cfRule type="cellIs" dxfId="2102" priority="307" operator="between">
      <formula>0.001</formula>
      <formula>4.99</formula>
    </cfRule>
    <cfRule type="cellIs" dxfId="2101" priority="308" operator="equal">
      <formula>0</formula>
    </cfRule>
  </conditionalFormatting>
  <conditionalFormatting sqref="AB187">
    <cfRule type="cellIs" dxfId="2100" priority="302" operator="equal">
      <formula>0</formula>
    </cfRule>
  </conditionalFormatting>
  <conditionalFormatting sqref="AB193">
    <cfRule type="cellIs" dxfId="2099" priority="296" operator="between">
      <formula>20</formula>
      <formula>25</formula>
    </cfRule>
    <cfRule type="cellIs" dxfId="2098" priority="297" operator="between">
      <formula>15</formula>
      <formula>19.99</formula>
    </cfRule>
    <cfRule type="cellIs" dxfId="2097" priority="298" operator="between">
      <formula>10</formula>
      <formula>14.99</formula>
    </cfRule>
    <cfRule type="cellIs" dxfId="2096" priority="299" operator="between">
      <formula>5</formula>
      <formula>9.99</formula>
    </cfRule>
    <cfRule type="cellIs" dxfId="2095" priority="300" operator="between">
      <formula>0.001</formula>
      <formula>4.99</formula>
    </cfRule>
    <cfRule type="cellIs" dxfId="2094" priority="301" operator="equal">
      <formula>0</formula>
    </cfRule>
  </conditionalFormatting>
  <conditionalFormatting sqref="AB193">
    <cfRule type="cellIs" dxfId="2093" priority="295" operator="equal">
      <formula>0</formula>
    </cfRule>
  </conditionalFormatting>
  <conditionalFormatting sqref="AB199">
    <cfRule type="cellIs" dxfId="2092" priority="289" operator="between">
      <formula>20</formula>
      <formula>25</formula>
    </cfRule>
    <cfRule type="cellIs" dxfId="2091" priority="290" operator="between">
      <formula>15</formula>
      <formula>19.99</formula>
    </cfRule>
    <cfRule type="cellIs" dxfId="2090" priority="291" operator="between">
      <formula>10</formula>
      <formula>14.99</formula>
    </cfRule>
    <cfRule type="cellIs" dxfId="2089" priority="292" operator="between">
      <formula>5</formula>
      <formula>9.99</formula>
    </cfRule>
    <cfRule type="cellIs" dxfId="2088" priority="293" operator="between">
      <formula>0.001</formula>
      <formula>4.99</formula>
    </cfRule>
    <cfRule type="cellIs" dxfId="2087" priority="294" operator="equal">
      <formula>0</formula>
    </cfRule>
  </conditionalFormatting>
  <conditionalFormatting sqref="AB199">
    <cfRule type="cellIs" dxfId="2086" priority="288" operator="equal">
      <formula>0</formula>
    </cfRule>
  </conditionalFormatting>
  <conditionalFormatting sqref="AB157">
    <cfRule type="cellIs" dxfId="2085" priority="282" operator="between">
      <formula>20</formula>
      <formula>25</formula>
    </cfRule>
    <cfRule type="cellIs" dxfId="2084" priority="283" operator="between">
      <formula>15</formula>
      <formula>19.99</formula>
    </cfRule>
    <cfRule type="cellIs" dxfId="2083" priority="284" operator="between">
      <formula>10</formula>
      <formula>14.99</formula>
    </cfRule>
    <cfRule type="cellIs" dxfId="2082" priority="285" operator="between">
      <formula>5</formula>
      <formula>9.99</formula>
    </cfRule>
    <cfRule type="cellIs" dxfId="2081" priority="286" operator="between">
      <formula>0.001</formula>
      <formula>4.99</formula>
    </cfRule>
    <cfRule type="cellIs" dxfId="2080" priority="287" operator="equal">
      <formula>0</formula>
    </cfRule>
  </conditionalFormatting>
  <conditionalFormatting sqref="AB157">
    <cfRule type="cellIs" dxfId="2079" priority="281" operator="equal">
      <formula>0</formula>
    </cfRule>
  </conditionalFormatting>
  <conditionalFormatting sqref="AB212">
    <cfRule type="cellIs" dxfId="2078" priority="275" operator="between">
      <formula>20</formula>
      <formula>25</formula>
    </cfRule>
    <cfRule type="cellIs" dxfId="2077" priority="276" operator="between">
      <formula>15</formula>
      <formula>19.99</formula>
    </cfRule>
    <cfRule type="cellIs" dxfId="2076" priority="277" operator="between">
      <formula>10</formula>
      <formula>14.99</formula>
    </cfRule>
    <cfRule type="cellIs" dxfId="2075" priority="278" operator="between">
      <formula>5</formula>
      <formula>9.99</formula>
    </cfRule>
    <cfRule type="cellIs" dxfId="2074" priority="279" operator="between">
      <formula>0.001</formula>
      <formula>4.99</formula>
    </cfRule>
    <cfRule type="cellIs" dxfId="2073" priority="280" operator="equal">
      <formula>0</formula>
    </cfRule>
  </conditionalFormatting>
  <conditionalFormatting sqref="AB212">
    <cfRule type="cellIs" dxfId="2072" priority="274" operator="equal">
      <formula>0</formula>
    </cfRule>
  </conditionalFormatting>
  <conditionalFormatting sqref="AB218">
    <cfRule type="cellIs" dxfId="2071" priority="268" operator="between">
      <formula>20</formula>
      <formula>25</formula>
    </cfRule>
    <cfRule type="cellIs" dxfId="2070" priority="269" operator="between">
      <formula>15</formula>
      <formula>19.99</formula>
    </cfRule>
    <cfRule type="cellIs" dxfId="2069" priority="270" operator="between">
      <formula>10</formula>
      <formula>14.99</formula>
    </cfRule>
    <cfRule type="cellIs" dxfId="2068" priority="271" operator="between">
      <formula>5</formula>
      <formula>9.99</formula>
    </cfRule>
    <cfRule type="cellIs" dxfId="2067" priority="272" operator="between">
      <formula>0.001</formula>
      <formula>4.99</formula>
    </cfRule>
    <cfRule type="cellIs" dxfId="2066" priority="273" operator="equal">
      <formula>0</formula>
    </cfRule>
  </conditionalFormatting>
  <conditionalFormatting sqref="AB218">
    <cfRule type="cellIs" dxfId="2065" priority="267" operator="equal">
      <formula>0</formula>
    </cfRule>
  </conditionalFormatting>
  <conditionalFormatting sqref="AB224">
    <cfRule type="cellIs" dxfId="2064" priority="261" operator="between">
      <formula>20</formula>
      <formula>25</formula>
    </cfRule>
    <cfRule type="cellIs" dxfId="2063" priority="262" operator="between">
      <formula>15</formula>
      <formula>19.99</formula>
    </cfRule>
    <cfRule type="cellIs" dxfId="2062" priority="263" operator="between">
      <formula>10</formula>
      <formula>14.99</formula>
    </cfRule>
    <cfRule type="cellIs" dxfId="2061" priority="264" operator="between">
      <formula>5</formula>
      <formula>9.99</formula>
    </cfRule>
    <cfRule type="cellIs" dxfId="2060" priority="265" operator="between">
      <formula>0.001</formula>
      <formula>4.99</formula>
    </cfRule>
    <cfRule type="cellIs" dxfId="2059" priority="266" operator="equal">
      <formula>0</formula>
    </cfRule>
  </conditionalFormatting>
  <conditionalFormatting sqref="AB224">
    <cfRule type="cellIs" dxfId="2058" priority="260" operator="equal">
      <formula>0</formula>
    </cfRule>
  </conditionalFormatting>
  <conditionalFormatting sqref="AB230">
    <cfRule type="cellIs" dxfId="2057" priority="254" operator="between">
      <formula>20</formula>
      <formula>25</formula>
    </cfRule>
    <cfRule type="cellIs" dxfId="2056" priority="255" operator="between">
      <formula>15</formula>
      <formula>19.99</formula>
    </cfRule>
    <cfRule type="cellIs" dxfId="2055" priority="256" operator="between">
      <formula>10</formula>
      <formula>14.99</formula>
    </cfRule>
    <cfRule type="cellIs" dxfId="2054" priority="257" operator="between">
      <formula>5</formula>
      <formula>9.99</formula>
    </cfRule>
    <cfRule type="cellIs" dxfId="2053" priority="258" operator="between">
      <formula>0.001</formula>
      <formula>4.99</formula>
    </cfRule>
    <cfRule type="cellIs" dxfId="2052" priority="259" operator="equal">
      <formula>0</formula>
    </cfRule>
  </conditionalFormatting>
  <conditionalFormatting sqref="AB230">
    <cfRule type="cellIs" dxfId="2051" priority="253" operator="equal">
      <formula>0</formula>
    </cfRule>
  </conditionalFormatting>
  <conditionalFormatting sqref="AB236">
    <cfRule type="cellIs" dxfId="2050" priority="247" operator="between">
      <formula>20</formula>
      <formula>25</formula>
    </cfRule>
    <cfRule type="cellIs" dxfId="2049" priority="248" operator="between">
      <formula>15</formula>
      <formula>19.99</formula>
    </cfRule>
    <cfRule type="cellIs" dxfId="2048" priority="249" operator="between">
      <formula>10</formula>
      <formula>14.99</formula>
    </cfRule>
    <cfRule type="cellIs" dxfId="2047" priority="250" operator="between">
      <formula>5</formula>
      <formula>9.99</formula>
    </cfRule>
    <cfRule type="cellIs" dxfId="2046" priority="251" operator="between">
      <formula>0.001</formula>
      <formula>4.99</formula>
    </cfRule>
    <cfRule type="cellIs" dxfId="2045" priority="252" operator="equal">
      <formula>0</formula>
    </cfRule>
  </conditionalFormatting>
  <conditionalFormatting sqref="AB236">
    <cfRule type="cellIs" dxfId="2044" priority="246" operator="equal">
      <formula>0</formula>
    </cfRule>
  </conditionalFormatting>
  <conditionalFormatting sqref="AB242">
    <cfRule type="cellIs" dxfId="2043" priority="240" operator="between">
      <formula>20</formula>
      <formula>25</formula>
    </cfRule>
    <cfRule type="cellIs" dxfId="2042" priority="241" operator="between">
      <formula>15</formula>
      <formula>19.99</formula>
    </cfRule>
    <cfRule type="cellIs" dxfId="2041" priority="242" operator="between">
      <formula>10</formula>
      <formula>14.99</formula>
    </cfRule>
    <cfRule type="cellIs" dxfId="2040" priority="243" operator="between">
      <formula>5</formula>
      <formula>9.99</formula>
    </cfRule>
    <cfRule type="cellIs" dxfId="2039" priority="244" operator="between">
      <formula>0.001</formula>
      <formula>4.99</formula>
    </cfRule>
    <cfRule type="cellIs" dxfId="2038" priority="245" operator="equal">
      <formula>0</formula>
    </cfRule>
  </conditionalFormatting>
  <conditionalFormatting sqref="AB242">
    <cfRule type="cellIs" dxfId="2037" priority="239" operator="equal">
      <formula>0</formula>
    </cfRule>
  </conditionalFormatting>
  <conditionalFormatting sqref="AB248">
    <cfRule type="cellIs" dxfId="2036" priority="233" operator="between">
      <formula>20</formula>
      <formula>25</formula>
    </cfRule>
    <cfRule type="cellIs" dxfId="2035" priority="234" operator="between">
      <formula>15</formula>
      <formula>19.99</formula>
    </cfRule>
    <cfRule type="cellIs" dxfId="2034" priority="235" operator="between">
      <formula>10</formula>
      <formula>14.99</formula>
    </cfRule>
    <cfRule type="cellIs" dxfId="2033" priority="236" operator="between">
      <formula>5</formula>
      <formula>9.99</formula>
    </cfRule>
    <cfRule type="cellIs" dxfId="2032" priority="237" operator="between">
      <formula>0.001</formula>
      <formula>4.99</formula>
    </cfRule>
    <cfRule type="cellIs" dxfId="2031" priority="238" operator="equal">
      <formula>0</formula>
    </cfRule>
  </conditionalFormatting>
  <conditionalFormatting sqref="AB248">
    <cfRule type="cellIs" dxfId="2030" priority="232" operator="equal">
      <formula>0</formula>
    </cfRule>
  </conditionalFormatting>
  <conditionalFormatting sqref="AB206">
    <cfRule type="cellIs" dxfId="2029" priority="226" operator="between">
      <formula>20</formula>
      <formula>25</formula>
    </cfRule>
    <cfRule type="cellIs" dxfId="2028" priority="227" operator="between">
      <formula>15</formula>
      <formula>19.99</formula>
    </cfRule>
    <cfRule type="cellIs" dxfId="2027" priority="228" operator="between">
      <formula>10</formula>
      <formula>14.99</formula>
    </cfRule>
    <cfRule type="cellIs" dxfId="2026" priority="229" operator="between">
      <formula>5</formula>
      <formula>9.99</formula>
    </cfRule>
    <cfRule type="cellIs" dxfId="2025" priority="230" operator="between">
      <formula>0.001</formula>
      <formula>4.99</formula>
    </cfRule>
    <cfRule type="cellIs" dxfId="2024" priority="231" operator="equal">
      <formula>0</formula>
    </cfRule>
  </conditionalFormatting>
  <conditionalFormatting sqref="AB206">
    <cfRule type="cellIs" dxfId="2023" priority="225" operator="equal">
      <formula>0</formula>
    </cfRule>
  </conditionalFormatting>
  <conditionalFormatting sqref="AB261">
    <cfRule type="cellIs" dxfId="2022" priority="219" operator="between">
      <formula>20</formula>
      <formula>25</formula>
    </cfRule>
    <cfRule type="cellIs" dxfId="2021" priority="220" operator="between">
      <formula>15</formula>
      <formula>19.99</formula>
    </cfRule>
    <cfRule type="cellIs" dxfId="2020" priority="221" operator="between">
      <formula>10</formula>
      <formula>14.99</formula>
    </cfRule>
    <cfRule type="cellIs" dxfId="2019" priority="222" operator="between">
      <formula>5</formula>
      <formula>9.99</formula>
    </cfRule>
    <cfRule type="cellIs" dxfId="2018" priority="223" operator="between">
      <formula>0.001</formula>
      <formula>4.99</formula>
    </cfRule>
    <cfRule type="cellIs" dxfId="2017" priority="224" operator="equal">
      <formula>0</formula>
    </cfRule>
  </conditionalFormatting>
  <conditionalFormatting sqref="AB261">
    <cfRule type="cellIs" dxfId="2016" priority="218" operator="equal">
      <formula>0</formula>
    </cfRule>
  </conditionalFormatting>
  <conditionalFormatting sqref="AB267">
    <cfRule type="cellIs" dxfId="2015" priority="212" operator="between">
      <formula>20</formula>
      <formula>25</formula>
    </cfRule>
    <cfRule type="cellIs" dxfId="2014" priority="213" operator="between">
      <formula>15</formula>
      <formula>19.99</formula>
    </cfRule>
    <cfRule type="cellIs" dxfId="2013" priority="214" operator="between">
      <formula>10</formula>
      <formula>14.99</formula>
    </cfRule>
    <cfRule type="cellIs" dxfId="2012" priority="215" operator="between">
      <formula>5</formula>
      <formula>9.99</formula>
    </cfRule>
    <cfRule type="cellIs" dxfId="2011" priority="216" operator="between">
      <formula>0.001</formula>
      <formula>4.99</formula>
    </cfRule>
    <cfRule type="cellIs" dxfId="2010" priority="217" operator="equal">
      <formula>0</formula>
    </cfRule>
  </conditionalFormatting>
  <conditionalFormatting sqref="AB267">
    <cfRule type="cellIs" dxfId="2009" priority="211" operator="equal">
      <formula>0</formula>
    </cfRule>
  </conditionalFormatting>
  <conditionalFormatting sqref="AB273">
    <cfRule type="cellIs" dxfId="2008" priority="205" operator="between">
      <formula>20</formula>
      <formula>25</formula>
    </cfRule>
    <cfRule type="cellIs" dxfId="2007" priority="206" operator="between">
      <formula>15</formula>
      <formula>19.99</formula>
    </cfRule>
    <cfRule type="cellIs" dxfId="2006" priority="207" operator="between">
      <formula>10</formula>
      <formula>14.99</formula>
    </cfRule>
    <cfRule type="cellIs" dxfId="2005" priority="208" operator="between">
      <formula>5</formula>
      <formula>9.99</formula>
    </cfRule>
    <cfRule type="cellIs" dxfId="2004" priority="209" operator="between">
      <formula>0.001</formula>
      <formula>4.99</formula>
    </cfRule>
    <cfRule type="cellIs" dxfId="2003" priority="210" operator="equal">
      <formula>0</formula>
    </cfRule>
  </conditionalFormatting>
  <conditionalFormatting sqref="AB273">
    <cfRule type="cellIs" dxfId="2002" priority="204" operator="equal">
      <formula>0</formula>
    </cfRule>
  </conditionalFormatting>
  <conditionalFormatting sqref="AB279">
    <cfRule type="cellIs" dxfId="2001" priority="198" operator="between">
      <formula>20</formula>
      <formula>25</formula>
    </cfRule>
    <cfRule type="cellIs" dxfId="2000" priority="199" operator="between">
      <formula>15</formula>
      <formula>19.99</formula>
    </cfRule>
    <cfRule type="cellIs" dxfId="1999" priority="200" operator="between">
      <formula>10</formula>
      <formula>14.99</formula>
    </cfRule>
    <cfRule type="cellIs" dxfId="1998" priority="201" operator="between">
      <formula>5</formula>
      <formula>9.99</formula>
    </cfRule>
    <cfRule type="cellIs" dxfId="1997" priority="202" operator="between">
      <formula>0.001</formula>
      <formula>4.99</formula>
    </cfRule>
    <cfRule type="cellIs" dxfId="1996" priority="203" operator="equal">
      <formula>0</formula>
    </cfRule>
  </conditionalFormatting>
  <conditionalFormatting sqref="AB279">
    <cfRule type="cellIs" dxfId="1995" priority="197" operator="equal">
      <formula>0</formula>
    </cfRule>
  </conditionalFormatting>
  <conditionalFormatting sqref="AB285">
    <cfRule type="cellIs" dxfId="1994" priority="191" operator="between">
      <formula>20</formula>
      <formula>25</formula>
    </cfRule>
    <cfRule type="cellIs" dxfId="1993" priority="192" operator="between">
      <formula>15</formula>
      <formula>19.99</formula>
    </cfRule>
    <cfRule type="cellIs" dxfId="1992" priority="193" operator="between">
      <formula>10</formula>
      <formula>14.99</formula>
    </cfRule>
    <cfRule type="cellIs" dxfId="1991" priority="194" operator="between">
      <formula>5</formula>
      <formula>9.99</formula>
    </cfRule>
    <cfRule type="cellIs" dxfId="1990" priority="195" operator="between">
      <formula>0.001</formula>
      <formula>4.99</formula>
    </cfRule>
    <cfRule type="cellIs" dxfId="1989" priority="196" operator="equal">
      <formula>0</formula>
    </cfRule>
  </conditionalFormatting>
  <conditionalFormatting sqref="AB285">
    <cfRule type="cellIs" dxfId="1988" priority="190" operator="equal">
      <formula>0</formula>
    </cfRule>
  </conditionalFormatting>
  <conditionalFormatting sqref="AB291">
    <cfRule type="cellIs" dxfId="1987" priority="184" operator="between">
      <formula>20</formula>
      <formula>25</formula>
    </cfRule>
    <cfRule type="cellIs" dxfId="1986" priority="185" operator="between">
      <formula>15</formula>
      <formula>19.99</formula>
    </cfRule>
    <cfRule type="cellIs" dxfId="1985" priority="186" operator="between">
      <formula>10</formula>
      <formula>14.99</formula>
    </cfRule>
    <cfRule type="cellIs" dxfId="1984" priority="187" operator="between">
      <formula>5</formula>
      <formula>9.99</formula>
    </cfRule>
    <cfRule type="cellIs" dxfId="1983" priority="188" operator="between">
      <formula>0.001</formula>
      <formula>4.99</formula>
    </cfRule>
    <cfRule type="cellIs" dxfId="1982" priority="189" operator="equal">
      <formula>0</formula>
    </cfRule>
  </conditionalFormatting>
  <conditionalFormatting sqref="AB291">
    <cfRule type="cellIs" dxfId="1981" priority="183" operator="equal">
      <formula>0</formula>
    </cfRule>
  </conditionalFormatting>
  <conditionalFormatting sqref="AB297">
    <cfRule type="cellIs" dxfId="1980" priority="177" operator="between">
      <formula>20</formula>
      <formula>25</formula>
    </cfRule>
    <cfRule type="cellIs" dxfId="1979" priority="178" operator="between">
      <formula>15</formula>
      <formula>19.99</formula>
    </cfRule>
    <cfRule type="cellIs" dxfId="1978" priority="179" operator="between">
      <formula>10</formula>
      <formula>14.99</formula>
    </cfRule>
    <cfRule type="cellIs" dxfId="1977" priority="180" operator="between">
      <formula>5</formula>
      <formula>9.99</formula>
    </cfRule>
    <cfRule type="cellIs" dxfId="1976" priority="181" operator="between">
      <formula>0.001</formula>
      <formula>4.99</formula>
    </cfRule>
    <cfRule type="cellIs" dxfId="1975" priority="182" operator="equal">
      <formula>0</formula>
    </cfRule>
  </conditionalFormatting>
  <conditionalFormatting sqref="AB297">
    <cfRule type="cellIs" dxfId="1974" priority="176" operator="equal">
      <formula>0</formula>
    </cfRule>
  </conditionalFormatting>
  <conditionalFormatting sqref="AB255">
    <cfRule type="cellIs" dxfId="1973" priority="170" operator="between">
      <formula>20</formula>
      <formula>25</formula>
    </cfRule>
    <cfRule type="cellIs" dxfId="1972" priority="171" operator="between">
      <formula>15</formula>
      <formula>19.99</formula>
    </cfRule>
    <cfRule type="cellIs" dxfId="1971" priority="172" operator="between">
      <formula>10</formula>
      <formula>14.99</formula>
    </cfRule>
    <cfRule type="cellIs" dxfId="1970" priority="173" operator="between">
      <formula>5</formula>
      <formula>9.99</formula>
    </cfRule>
    <cfRule type="cellIs" dxfId="1969" priority="174" operator="between">
      <formula>0.001</formula>
      <formula>4.99</formula>
    </cfRule>
    <cfRule type="cellIs" dxfId="1968" priority="175" operator="equal">
      <formula>0</formula>
    </cfRule>
  </conditionalFormatting>
  <conditionalFormatting sqref="AB255">
    <cfRule type="cellIs" dxfId="1967" priority="169" operator="equal">
      <formula>0</formula>
    </cfRule>
  </conditionalFormatting>
  <conditionalFormatting sqref="AB359">
    <cfRule type="cellIs" dxfId="1966" priority="163" operator="between">
      <formula>20</formula>
      <formula>25</formula>
    </cfRule>
    <cfRule type="cellIs" dxfId="1965" priority="164" operator="between">
      <formula>15</formula>
      <formula>19.99</formula>
    </cfRule>
    <cfRule type="cellIs" dxfId="1964" priority="165" operator="between">
      <formula>10</formula>
      <formula>14.99</formula>
    </cfRule>
    <cfRule type="cellIs" dxfId="1963" priority="166" operator="between">
      <formula>5</formula>
      <formula>9.99</formula>
    </cfRule>
    <cfRule type="cellIs" dxfId="1962" priority="167" operator="between">
      <formula>0.001</formula>
      <formula>4.99</formula>
    </cfRule>
    <cfRule type="cellIs" dxfId="1961" priority="168" operator="equal">
      <formula>0</formula>
    </cfRule>
  </conditionalFormatting>
  <conditionalFormatting sqref="AB359">
    <cfRule type="cellIs" dxfId="1960" priority="162" operator="equal">
      <formula>0</formula>
    </cfRule>
  </conditionalFormatting>
  <conditionalFormatting sqref="AB365">
    <cfRule type="cellIs" dxfId="1959" priority="156" operator="between">
      <formula>20</formula>
      <formula>25</formula>
    </cfRule>
    <cfRule type="cellIs" dxfId="1958" priority="157" operator="between">
      <formula>15</formula>
      <formula>19.99</formula>
    </cfRule>
    <cfRule type="cellIs" dxfId="1957" priority="158" operator="between">
      <formula>10</formula>
      <formula>14.99</formula>
    </cfRule>
    <cfRule type="cellIs" dxfId="1956" priority="159" operator="between">
      <formula>5</formula>
      <formula>9.99</formula>
    </cfRule>
    <cfRule type="cellIs" dxfId="1955" priority="160" operator="between">
      <formula>0.001</formula>
      <formula>4.99</formula>
    </cfRule>
    <cfRule type="cellIs" dxfId="1954" priority="161" operator="equal">
      <formula>0</formula>
    </cfRule>
  </conditionalFormatting>
  <conditionalFormatting sqref="AB365">
    <cfRule type="cellIs" dxfId="1953" priority="155" operator="equal">
      <formula>0</formula>
    </cfRule>
  </conditionalFormatting>
  <conditionalFormatting sqref="AB371">
    <cfRule type="cellIs" dxfId="1952" priority="149" operator="between">
      <formula>20</formula>
      <formula>25</formula>
    </cfRule>
    <cfRule type="cellIs" dxfId="1951" priority="150" operator="between">
      <formula>15</formula>
      <formula>19.99</formula>
    </cfRule>
    <cfRule type="cellIs" dxfId="1950" priority="151" operator="between">
      <formula>10</formula>
      <formula>14.99</formula>
    </cfRule>
    <cfRule type="cellIs" dxfId="1949" priority="152" operator="between">
      <formula>5</formula>
      <formula>9.99</formula>
    </cfRule>
    <cfRule type="cellIs" dxfId="1948" priority="153" operator="between">
      <formula>0.001</formula>
      <formula>4.99</formula>
    </cfRule>
    <cfRule type="cellIs" dxfId="1947" priority="154" operator="equal">
      <formula>0</formula>
    </cfRule>
  </conditionalFormatting>
  <conditionalFormatting sqref="AB371">
    <cfRule type="cellIs" dxfId="1946" priority="148" operator="equal">
      <formula>0</formula>
    </cfRule>
  </conditionalFormatting>
  <conditionalFormatting sqref="AB377">
    <cfRule type="cellIs" dxfId="1945" priority="142" operator="between">
      <formula>20</formula>
      <formula>25</formula>
    </cfRule>
    <cfRule type="cellIs" dxfId="1944" priority="143" operator="between">
      <formula>15</formula>
      <formula>19.99</formula>
    </cfRule>
    <cfRule type="cellIs" dxfId="1943" priority="144" operator="between">
      <formula>10</formula>
      <formula>14.99</formula>
    </cfRule>
    <cfRule type="cellIs" dxfId="1942" priority="145" operator="between">
      <formula>5</formula>
      <formula>9.99</formula>
    </cfRule>
    <cfRule type="cellIs" dxfId="1941" priority="146" operator="between">
      <formula>0.001</formula>
      <formula>4.99</formula>
    </cfRule>
    <cfRule type="cellIs" dxfId="1940" priority="147" operator="equal">
      <formula>0</formula>
    </cfRule>
  </conditionalFormatting>
  <conditionalFormatting sqref="AB377">
    <cfRule type="cellIs" dxfId="1939" priority="141" operator="equal">
      <formula>0</formula>
    </cfRule>
  </conditionalFormatting>
  <conditionalFormatting sqref="AB383">
    <cfRule type="cellIs" dxfId="1938" priority="135" operator="between">
      <formula>20</formula>
      <formula>25</formula>
    </cfRule>
    <cfRule type="cellIs" dxfId="1937" priority="136" operator="between">
      <formula>15</formula>
      <formula>19.99</formula>
    </cfRule>
    <cfRule type="cellIs" dxfId="1936" priority="137" operator="between">
      <formula>10</formula>
      <formula>14.99</formula>
    </cfRule>
    <cfRule type="cellIs" dxfId="1935" priority="138" operator="between">
      <formula>5</formula>
      <formula>9.99</formula>
    </cfRule>
    <cfRule type="cellIs" dxfId="1934" priority="139" operator="between">
      <formula>0.001</formula>
      <formula>4.99</formula>
    </cfRule>
    <cfRule type="cellIs" dxfId="1933" priority="140" operator="equal">
      <formula>0</formula>
    </cfRule>
  </conditionalFormatting>
  <conditionalFormatting sqref="AB383">
    <cfRule type="cellIs" dxfId="1932" priority="134" operator="equal">
      <formula>0</formula>
    </cfRule>
  </conditionalFormatting>
  <conditionalFormatting sqref="AB389">
    <cfRule type="cellIs" dxfId="1931" priority="128" operator="between">
      <formula>20</formula>
      <formula>25</formula>
    </cfRule>
    <cfRule type="cellIs" dxfId="1930" priority="129" operator="between">
      <formula>15</formula>
      <formula>19.99</formula>
    </cfRule>
    <cfRule type="cellIs" dxfId="1929" priority="130" operator="between">
      <formula>10</formula>
      <formula>14.99</formula>
    </cfRule>
    <cfRule type="cellIs" dxfId="1928" priority="131" operator="between">
      <formula>5</formula>
      <formula>9.99</formula>
    </cfRule>
    <cfRule type="cellIs" dxfId="1927" priority="132" operator="between">
      <formula>0.001</formula>
      <formula>4.99</formula>
    </cfRule>
    <cfRule type="cellIs" dxfId="1926" priority="133" operator="equal">
      <formula>0</formula>
    </cfRule>
  </conditionalFormatting>
  <conditionalFormatting sqref="AB389">
    <cfRule type="cellIs" dxfId="1925" priority="127" operator="equal">
      <formula>0</formula>
    </cfRule>
  </conditionalFormatting>
  <conditionalFormatting sqref="AB395">
    <cfRule type="cellIs" dxfId="1924" priority="121" operator="between">
      <formula>20</formula>
      <formula>25</formula>
    </cfRule>
    <cfRule type="cellIs" dxfId="1923" priority="122" operator="between">
      <formula>15</formula>
      <formula>19.99</formula>
    </cfRule>
    <cfRule type="cellIs" dxfId="1922" priority="123" operator="between">
      <formula>10</formula>
      <formula>14.99</formula>
    </cfRule>
    <cfRule type="cellIs" dxfId="1921" priority="124" operator="between">
      <formula>5</formula>
      <formula>9.99</formula>
    </cfRule>
    <cfRule type="cellIs" dxfId="1920" priority="125" operator="between">
      <formula>0.001</formula>
      <formula>4.99</formula>
    </cfRule>
    <cfRule type="cellIs" dxfId="1919" priority="126" operator="equal">
      <formula>0</formula>
    </cfRule>
  </conditionalFormatting>
  <conditionalFormatting sqref="AB395">
    <cfRule type="cellIs" dxfId="1918" priority="120" operator="equal">
      <formula>0</formula>
    </cfRule>
  </conditionalFormatting>
  <conditionalFormatting sqref="AB353">
    <cfRule type="cellIs" dxfId="1917" priority="114" operator="between">
      <formula>20</formula>
      <formula>25</formula>
    </cfRule>
    <cfRule type="cellIs" dxfId="1916" priority="115" operator="between">
      <formula>15</formula>
      <formula>19.99</formula>
    </cfRule>
    <cfRule type="cellIs" dxfId="1915" priority="116" operator="between">
      <formula>10</formula>
      <formula>14.99</formula>
    </cfRule>
    <cfRule type="cellIs" dxfId="1914" priority="117" operator="between">
      <formula>5</formula>
      <formula>9.99</formula>
    </cfRule>
    <cfRule type="cellIs" dxfId="1913" priority="118" operator="between">
      <formula>0.001</formula>
      <formula>4.99</formula>
    </cfRule>
    <cfRule type="cellIs" dxfId="1912" priority="119" operator="equal">
      <formula>0</formula>
    </cfRule>
  </conditionalFormatting>
  <conditionalFormatting sqref="AB353">
    <cfRule type="cellIs" dxfId="1911" priority="113" operator="equal">
      <formula>0</formula>
    </cfRule>
  </conditionalFormatting>
  <conditionalFormatting sqref="AB408">
    <cfRule type="cellIs" dxfId="1910" priority="107" operator="between">
      <formula>20</formula>
      <formula>25</formula>
    </cfRule>
    <cfRule type="cellIs" dxfId="1909" priority="108" operator="between">
      <formula>15</formula>
      <formula>19.99</formula>
    </cfRule>
    <cfRule type="cellIs" dxfId="1908" priority="109" operator="between">
      <formula>10</formula>
      <formula>14.99</formula>
    </cfRule>
    <cfRule type="cellIs" dxfId="1907" priority="110" operator="between">
      <formula>5</formula>
      <formula>9.99</formula>
    </cfRule>
    <cfRule type="cellIs" dxfId="1906" priority="111" operator="between">
      <formula>0.001</formula>
      <formula>4.99</formula>
    </cfRule>
    <cfRule type="cellIs" dxfId="1905" priority="112" operator="equal">
      <formula>0</formula>
    </cfRule>
  </conditionalFormatting>
  <conditionalFormatting sqref="AB408">
    <cfRule type="cellIs" dxfId="1904" priority="106" operator="equal">
      <formula>0</formula>
    </cfRule>
  </conditionalFormatting>
  <conditionalFormatting sqref="AB414">
    <cfRule type="cellIs" dxfId="1903" priority="100" operator="between">
      <formula>20</formula>
      <formula>25</formula>
    </cfRule>
    <cfRule type="cellIs" dxfId="1902" priority="101" operator="between">
      <formula>15</formula>
      <formula>19.99</formula>
    </cfRule>
    <cfRule type="cellIs" dxfId="1901" priority="102" operator="between">
      <formula>10</formula>
      <formula>14.99</formula>
    </cfRule>
    <cfRule type="cellIs" dxfId="1900" priority="103" operator="between">
      <formula>5</formula>
      <formula>9.99</formula>
    </cfRule>
    <cfRule type="cellIs" dxfId="1899" priority="104" operator="between">
      <formula>0.001</formula>
      <formula>4.99</formula>
    </cfRule>
    <cfRule type="cellIs" dxfId="1898" priority="105" operator="equal">
      <formula>0</formula>
    </cfRule>
  </conditionalFormatting>
  <conditionalFormatting sqref="AB414">
    <cfRule type="cellIs" dxfId="1897" priority="99" operator="equal">
      <formula>0</formula>
    </cfRule>
  </conditionalFormatting>
  <conditionalFormatting sqref="AB420">
    <cfRule type="cellIs" dxfId="1896" priority="93" operator="between">
      <formula>20</formula>
      <formula>25</formula>
    </cfRule>
    <cfRule type="cellIs" dxfId="1895" priority="94" operator="between">
      <formula>15</formula>
      <formula>19.99</formula>
    </cfRule>
    <cfRule type="cellIs" dxfId="1894" priority="95" operator="between">
      <formula>10</formula>
      <formula>14.99</formula>
    </cfRule>
    <cfRule type="cellIs" dxfId="1893" priority="96" operator="between">
      <formula>5</formula>
      <formula>9.99</formula>
    </cfRule>
    <cfRule type="cellIs" dxfId="1892" priority="97" operator="between">
      <formula>0.001</formula>
      <formula>4.99</formula>
    </cfRule>
    <cfRule type="cellIs" dxfId="1891" priority="98" operator="equal">
      <formula>0</formula>
    </cfRule>
  </conditionalFormatting>
  <conditionalFormatting sqref="AB420">
    <cfRule type="cellIs" dxfId="1890" priority="92" operator="equal">
      <formula>0</formula>
    </cfRule>
  </conditionalFormatting>
  <conditionalFormatting sqref="AB426">
    <cfRule type="cellIs" dxfId="1889" priority="86" operator="between">
      <formula>20</formula>
      <formula>25</formula>
    </cfRule>
    <cfRule type="cellIs" dxfId="1888" priority="87" operator="between">
      <formula>15</formula>
      <formula>19.99</formula>
    </cfRule>
    <cfRule type="cellIs" dxfId="1887" priority="88" operator="between">
      <formula>10</formula>
      <formula>14.99</formula>
    </cfRule>
    <cfRule type="cellIs" dxfId="1886" priority="89" operator="between">
      <formula>5</formula>
      <formula>9.99</formula>
    </cfRule>
    <cfRule type="cellIs" dxfId="1885" priority="90" operator="between">
      <formula>0.001</formula>
      <formula>4.99</formula>
    </cfRule>
    <cfRule type="cellIs" dxfId="1884" priority="91" operator="equal">
      <formula>0</formula>
    </cfRule>
  </conditionalFormatting>
  <conditionalFormatting sqref="AB426">
    <cfRule type="cellIs" dxfId="1883" priority="85" operator="equal">
      <formula>0</formula>
    </cfRule>
  </conditionalFormatting>
  <conditionalFormatting sqref="AB432">
    <cfRule type="cellIs" dxfId="1882" priority="79" operator="between">
      <formula>20</formula>
      <formula>25</formula>
    </cfRule>
    <cfRule type="cellIs" dxfId="1881" priority="80" operator="between">
      <formula>15</formula>
      <formula>19.99</formula>
    </cfRule>
    <cfRule type="cellIs" dxfId="1880" priority="81" operator="between">
      <formula>10</formula>
      <formula>14.99</formula>
    </cfRule>
    <cfRule type="cellIs" dxfId="1879" priority="82" operator="between">
      <formula>5</formula>
      <formula>9.99</formula>
    </cfRule>
    <cfRule type="cellIs" dxfId="1878" priority="83" operator="between">
      <formula>0.001</formula>
      <formula>4.99</formula>
    </cfRule>
    <cfRule type="cellIs" dxfId="1877" priority="84" operator="equal">
      <formula>0</formula>
    </cfRule>
  </conditionalFormatting>
  <conditionalFormatting sqref="AB432">
    <cfRule type="cellIs" dxfId="1876" priority="78" operator="equal">
      <formula>0</formula>
    </cfRule>
  </conditionalFormatting>
  <conditionalFormatting sqref="AB438">
    <cfRule type="cellIs" dxfId="1875" priority="72" operator="between">
      <formula>20</formula>
      <formula>25</formula>
    </cfRule>
    <cfRule type="cellIs" dxfId="1874" priority="73" operator="between">
      <formula>15</formula>
      <formula>19.99</formula>
    </cfRule>
    <cfRule type="cellIs" dxfId="1873" priority="74" operator="between">
      <formula>10</formula>
      <formula>14.99</formula>
    </cfRule>
    <cfRule type="cellIs" dxfId="1872" priority="75" operator="between">
      <formula>5</formula>
      <formula>9.99</formula>
    </cfRule>
    <cfRule type="cellIs" dxfId="1871" priority="76" operator="between">
      <formula>0.001</formula>
      <formula>4.99</formula>
    </cfRule>
    <cfRule type="cellIs" dxfId="1870" priority="77" operator="equal">
      <formula>0</formula>
    </cfRule>
  </conditionalFormatting>
  <conditionalFormatting sqref="AB438">
    <cfRule type="cellIs" dxfId="1869" priority="71" operator="equal">
      <formula>0</formula>
    </cfRule>
  </conditionalFormatting>
  <conditionalFormatting sqref="AB444">
    <cfRule type="cellIs" dxfId="1868" priority="65" operator="between">
      <formula>20</formula>
      <formula>25</formula>
    </cfRule>
    <cfRule type="cellIs" dxfId="1867" priority="66" operator="between">
      <formula>15</formula>
      <formula>19.99</formula>
    </cfRule>
    <cfRule type="cellIs" dxfId="1866" priority="67" operator="between">
      <formula>10</formula>
      <formula>14.99</formula>
    </cfRule>
    <cfRule type="cellIs" dxfId="1865" priority="68" operator="between">
      <formula>5</formula>
      <formula>9.99</formula>
    </cfRule>
    <cfRule type="cellIs" dxfId="1864" priority="69" operator="between">
      <formula>0.001</formula>
      <formula>4.99</formula>
    </cfRule>
    <cfRule type="cellIs" dxfId="1863" priority="70" operator="equal">
      <formula>0</formula>
    </cfRule>
  </conditionalFormatting>
  <conditionalFormatting sqref="AB444">
    <cfRule type="cellIs" dxfId="1862" priority="64" operator="equal">
      <formula>0</formula>
    </cfRule>
  </conditionalFormatting>
  <conditionalFormatting sqref="AB402">
    <cfRule type="cellIs" dxfId="1861" priority="58" operator="between">
      <formula>20</formula>
      <formula>25</formula>
    </cfRule>
    <cfRule type="cellIs" dxfId="1860" priority="59" operator="between">
      <formula>15</formula>
      <formula>19.99</formula>
    </cfRule>
    <cfRule type="cellIs" dxfId="1859" priority="60" operator="between">
      <formula>10</formula>
      <formula>14.99</formula>
    </cfRule>
    <cfRule type="cellIs" dxfId="1858" priority="61" operator="between">
      <formula>5</formula>
      <formula>9.99</formula>
    </cfRule>
    <cfRule type="cellIs" dxfId="1857" priority="62" operator="between">
      <formula>0.001</formula>
      <formula>4.99</formula>
    </cfRule>
    <cfRule type="cellIs" dxfId="1856" priority="63" operator="equal">
      <formula>0</formula>
    </cfRule>
  </conditionalFormatting>
  <conditionalFormatting sqref="AB402">
    <cfRule type="cellIs" dxfId="1855" priority="57" operator="equal">
      <formula>0</formula>
    </cfRule>
  </conditionalFormatting>
  <conditionalFormatting sqref="AB457">
    <cfRule type="cellIs" dxfId="1854" priority="51" operator="between">
      <formula>20</formula>
      <formula>25</formula>
    </cfRule>
    <cfRule type="cellIs" dxfId="1853" priority="52" operator="between">
      <formula>15</formula>
      <formula>19.99</formula>
    </cfRule>
    <cfRule type="cellIs" dxfId="1852" priority="53" operator="between">
      <formula>10</formula>
      <formula>14.99</formula>
    </cfRule>
    <cfRule type="cellIs" dxfId="1851" priority="54" operator="between">
      <formula>5</formula>
      <formula>9.99</formula>
    </cfRule>
    <cfRule type="cellIs" dxfId="1850" priority="55" operator="between">
      <formula>0.001</formula>
      <formula>4.99</formula>
    </cfRule>
    <cfRule type="cellIs" dxfId="1849" priority="56" operator="equal">
      <formula>0</formula>
    </cfRule>
  </conditionalFormatting>
  <conditionalFormatting sqref="AB457">
    <cfRule type="cellIs" dxfId="1848" priority="50" operator="equal">
      <formula>0</formula>
    </cfRule>
  </conditionalFormatting>
  <conditionalFormatting sqref="AB463">
    <cfRule type="cellIs" dxfId="1847" priority="44" operator="between">
      <formula>20</formula>
      <formula>25</formula>
    </cfRule>
    <cfRule type="cellIs" dxfId="1846" priority="45" operator="between">
      <formula>15</formula>
      <formula>19.99</formula>
    </cfRule>
    <cfRule type="cellIs" dxfId="1845" priority="46" operator="between">
      <formula>10</formula>
      <formula>14.99</formula>
    </cfRule>
    <cfRule type="cellIs" dxfId="1844" priority="47" operator="between">
      <formula>5</formula>
      <formula>9.99</formula>
    </cfRule>
    <cfRule type="cellIs" dxfId="1843" priority="48" operator="between">
      <formula>0.001</formula>
      <formula>4.99</formula>
    </cfRule>
    <cfRule type="cellIs" dxfId="1842" priority="49" operator="equal">
      <formula>0</formula>
    </cfRule>
  </conditionalFormatting>
  <conditionalFormatting sqref="AB463">
    <cfRule type="cellIs" dxfId="1841" priority="43" operator="equal">
      <formula>0</formula>
    </cfRule>
  </conditionalFormatting>
  <conditionalFormatting sqref="AB469">
    <cfRule type="cellIs" dxfId="1840" priority="37" operator="between">
      <formula>20</formula>
      <formula>25</formula>
    </cfRule>
    <cfRule type="cellIs" dxfId="1839" priority="38" operator="between">
      <formula>15</formula>
      <formula>19.99</formula>
    </cfRule>
    <cfRule type="cellIs" dxfId="1838" priority="39" operator="between">
      <formula>10</formula>
      <formula>14.99</formula>
    </cfRule>
    <cfRule type="cellIs" dxfId="1837" priority="40" operator="between">
      <formula>5</formula>
      <formula>9.99</formula>
    </cfRule>
    <cfRule type="cellIs" dxfId="1836" priority="41" operator="between">
      <formula>0.001</formula>
      <formula>4.99</formula>
    </cfRule>
    <cfRule type="cellIs" dxfId="1835" priority="42" operator="equal">
      <formula>0</formula>
    </cfRule>
  </conditionalFormatting>
  <conditionalFormatting sqref="AB469">
    <cfRule type="cellIs" dxfId="1834" priority="36" operator="equal">
      <formula>0</formula>
    </cfRule>
  </conditionalFormatting>
  <conditionalFormatting sqref="AB475">
    <cfRule type="cellIs" dxfId="1833" priority="30" operator="between">
      <formula>20</formula>
      <formula>25</formula>
    </cfRule>
    <cfRule type="cellIs" dxfId="1832" priority="31" operator="between">
      <formula>15</formula>
      <formula>19.99</formula>
    </cfRule>
    <cfRule type="cellIs" dxfId="1831" priority="32" operator="between">
      <formula>10</formula>
      <formula>14.99</formula>
    </cfRule>
    <cfRule type="cellIs" dxfId="1830" priority="33" operator="between">
      <formula>5</formula>
      <formula>9.99</formula>
    </cfRule>
    <cfRule type="cellIs" dxfId="1829" priority="34" operator="between">
      <formula>0.001</formula>
      <formula>4.99</formula>
    </cfRule>
    <cfRule type="cellIs" dxfId="1828" priority="35" operator="equal">
      <formula>0</formula>
    </cfRule>
  </conditionalFormatting>
  <conditionalFormatting sqref="AB475">
    <cfRule type="cellIs" dxfId="1827" priority="29" operator="equal">
      <formula>0</formula>
    </cfRule>
  </conditionalFormatting>
  <conditionalFormatting sqref="AB481">
    <cfRule type="cellIs" dxfId="1826" priority="23" operator="between">
      <formula>20</formula>
      <formula>25</formula>
    </cfRule>
    <cfRule type="cellIs" dxfId="1825" priority="24" operator="between">
      <formula>15</formula>
      <formula>19.99</formula>
    </cfRule>
    <cfRule type="cellIs" dxfId="1824" priority="25" operator="between">
      <formula>10</formula>
      <formula>14.99</formula>
    </cfRule>
    <cfRule type="cellIs" dxfId="1823" priority="26" operator="between">
      <formula>5</formula>
      <formula>9.99</formula>
    </cfRule>
    <cfRule type="cellIs" dxfId="1822" priority="27" operator="between">
      <formula>0.001</formula>
      <formula>4.99</formula>
    </cfRule>
    <cfRule type="cellIs" dxfId="1821" priority="28" operator="equal">
      <formula>0</formula>
    </cfRule>
  </conditionalFormatting>
  <conditionalFormatting sqref="AB481">
    <cfRule type="cellIs" dxfId="1820" priority="22" operator="equal">
      <formula>0</formula>
    </cfRule>
  </conditionalFormatting>
  <conditionalFormatting sqref="AB487">
    <cfRule type="cellIs" dxfId="1819" priority="16" operator="between">
      <formula>20</formula>
      <formula>25</formula>
    </cfRule>
    <cfRule type="cellIs" dxfId="1818" priority="17" operator="between">
      <formula>15</formula>
      <formula>19.99</formula>
    </cfRule>
    <cfRule type="cellIs" dxfId="1817" priority="18" operator="between">
      <formula>10</formula>
      <formula>14.99</formula>
    </cfRule>
    <cfRule type="cellIs" dxfId="1816" priority="19" operator="between">
      <formula>5</formula>
      <formula>9.99</formula>
    </cfRule>
    <cfRule type="cellIs" dxfId="1815" priority="20" operator="between">
      <formula>0.001</formula>
      <formula>4.99</formula>
    </cfRule>
    <cfRule type="cellIs" dxfId="1814" priority="21" operator="equal">
      <formula>0</formula>
    </cfRule>
  </conditionalFormatting>
  <conditionalFormatting sqref="AB487">
    <cfRule type="cellIs" dxfId="1813" priority="15" operator="equal">
      <formula>0</formula>
    </cfRule>
  </conditionalFormatting>
  <conditionalFormatting sqref="AB493">
    <cfRule type="cellIs" dxfId="1812" priority="9" operator="between">
      <formula>20</formula>
      <formula>25</formula>
    </cfRule>
    <cfRule type="cellIs" dxfId="1811" priority="10" operator="between">
      <formula>15</formula>
      <formula>19.99</formula>
    </cfRule>
    <cfRule type="cellIs" dxfId="1810" priority="11" operator="between">
      <formula>10</formula>
      <formula>14.99</formula>
    </cfRule>
    <cfRule type="cellIs" dxfId="1809" priority="12" operator="between">
      <formula>5</formula>
      <formula>9.99</formula>
    </cfRule>
    <cfRule type="cellIs" dxfId="1808" priority="13" operator="between">
      <formula>0.001</formula>
      <formula>4.99</formula>
    </cfRule>
    <cfRule type="cellIs" dxfId="1807" priority="14" operator="equal">
      <formula>0</formula>
    </cfRule>
  </conditionalFormatting>
  <conditionalFormatting sqref="AB493">
    <cfRule type="cellIs" dxfId="1806" priority="8" operator="equal">
      <formula>0</formula>
    </cfRule>
  </conditionalFormatting>
  <conditionalFormatting sqref="AB451">
    <cfRule type="cellIs" dxfId="1805" priority="2" operator="between">
      <formula>20</formula>
      <formula>25</formula>
    </cfRule>
    <cfRule type="cellIs" dxfId="1804" priority="3" operator="between">
      <formula>15</formula>
      <formula>19.99</formula>
    </cfRule>
    <cfRule type="cellIs" dxfId="1803" priority="4" operator="between">
      <formula>10</formula>
      <formula>14.99</formula>
    </cfRule>
    <cfRule type="cellIs" dxfId="1802" priority="5" operator="between">
      <formula>5</formula>
      <formula>9.99</formula>
    </cfRule>
    <cfRule type="cellIs" dxfId="1801" priority="6" operator="between">
      <formula>0.001</formula>
      <formula>4.99</formula>
    </cfRule>
    <cfRule type="cellIs" dxfId="1800" priority="7" operator="equal">
      <formula>0</formula>
    </cfRule>
  </conditionalFormatting>
  <conditionalFormatting sqref="AB451">
    <cfRule type="cellIs" dxfId="1799" priority="1" operator="equal">
      <formula>0</formula>
    </cfRule>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ED2B9-28CC-43BC-A8FD-BFFBEB85929B}">
  <dimension ref="A1:AB622"/>
  <sheetViews>
    <sheetView topLeftCell="H1" zoomScaleNormal="100" workbookViewId="0">
      <selection activeCell="AH19" sqref="AH19"/>
    </sheetView>
  </sheetViews>
  <sheetFormatPr defaultColWidth="8.88671875" defaultRowHeight="14.4"/>
  <cols>
    <col min="1" max="2" width="13.6640625" style="137" customWidth="1"/>
    <col min="3" max="16384" width="8.88671875" style="137"/>
  </cols>
  <sheetData>
    <row r="1" spans="1:28" ht="15.75" customHeight="1">
      <c r="A1" s="557" t="s">
        <v>91</v>
      </c>
      <c r="B1" s="558"/>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9"/>
    </row>
    <row r="2" spans="1:28" ht="15.75" customHeight="1">
      <c r="A2" s="560"/>
      <c r="B2" s="561"/>
      <c r="C2" s="561"/>
      <c r="D2" s="561"/>
      <c r="E2" s="561"/>
      <c r="F2" s="561"/>
      <c r="G2" s="561"/>
      <c r="H2" s="561"/>
      <c r="I2" s="561"/>
      <c r="J2" s="561"/>
      <c r="K2" s="561"/>
      <c r="L2" s="561"/>
      <c r="M2" s="561"/>
      <c r="N2" s="561"/>
      <c r="O2" s="561"/>
      <c r="P2" s="561"/>
      <c r="Q2" s="561"/>
      <c r="R2" s="561"/>
      <c r="S2" s="561"/>
      <c r="T2" s="561"/>
      <c r="U2" s="561"/>
      <c r="V2" s="561"/>
      <c r="W2" s="561"/>
      <c r="X2" s="561"/>
      <c r="Y2" s="561"/>
      <c r="Z2" s="561"/>
      <c r="AA2" s="561"/>
      <c r="AB2" s="562"/>
    </row>
    <row r="3" spans="1:28" ht="15.75" customHeight="1" thickBot="1">
      <c r="A3" s="563"/>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5"/>
    </row>
    <row r="4" spans="1:28" ht="22.5" customHeight="1" thickBot="1">
      <c r="A4" s="566" t="s">
        <v>44</v>
      </c>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567"/>
    </row>
    <row r="5" spans="1:28" s="160" customFormat="1" ht="22.5" customHeight="1">
      <c r="A5" s="138" t="s">
        <v>139</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row>
    <row r="6" spans="1:28">
      <c r="A6" s="568" t="s">
        <v>92</v>
      </c>
      <c r="B6" s="568"/>
      <c r="C6" s="568"/>
      <c r="D6" s="568"/>
      <c r="E6" s="568"/>
      <c r="F6" s="568"/>
      <c r="G6" s="568"/>
      <c r="H6" s="568"/>
      <c r="I6" s="568"/>
      <c r="J6" s="568"/>
      <c r="K6" s="568"/>
      <c r="L6" s="568"/>
      <c r="M6" s="568"/>
      <c r="N6" s="568"/>
      <c r="O6" s="568"/>
      <c r="P6" s="568"/>
      <c r="Q6" s="568"/>
      <c r="R6" s="568"/>
      <c r="S6" s="568"/>
      <c r="T6" s="568"/>
      <c r="U6" s="568"/>
      <c r="V6" s="568"/>
      <c r="W6" s="568"/>
      <c r="X6" s="568"/>
      <c r="Y6" s="568"/>
      <c r="Z6" s="568"/>
      <c r="AA6" s="568"/>
      <c r="AB6" s="568"/>
    </row>
    <row r="7" spans="1:28">
      <c r="A7" s="568"/>
      <c r="B7" s="568"/>
      <c r="C7" s="568"/>
      <c r="D7" s="568"/>
      <c r="E7" s="568"/>
      <c r="F7" s="568"/>
      <c r="G7" s="568"/>
      <c r="H7" s="568"/>
      <c r="I7" s="568"/>
      <c r="J7" s="568"/>
      <c r="K7" s="568"/>
      <c r="L7" s="568"/>
      <c r="M7" s="568"/>
      <c r="N7" s="568"/>
      <c r="O7" s="568"/>
      <c r="P7" s="568"/>
      <c r="Q7" s="568"/>
      <c r="R7" s="568"/>
      <c r="S7" s="568"/>
      <c r="T7" s="568"/>
      <c r="U7" s="568"/>
      <c r="V7" s="568"/>
      <c r="W7" s="568"/>
      <c r="X7" s="568"/>
      <c r="Y7" s="568"/>
      <c r="Z7" s="568"/>
      <c r="AA7" s="568"/>
      <c r="AB7" s="568"/>
    </row>
    <row r="9" spans="1:28" ht="31.8" thickBot="1">
      <c r="A9" s="546" t="str">
        <f>T(Definitions!D19)</f>
        <v>Armed Assault/Active Shooter</v>
      </c>
      <c r="B9" s="546"/>
      <c r="C9" s="546"/>
      <c r="D9" s="546"/>
      <c r="E9" s="546"/>
      <c r="F9" s="546"/>
      <c r="G9" s="546"/>
      <c r="H9" s="546"/>
      <c r="I9" s="546"/>
      <c r="J9" s="546"/>
      <c r="K9" s="546"/>
      <c r="L9" s="546"/>
      <c r="M9" s="546"/>
      <c r="N9" s="546"/>
      <c r="O9" s="546"/>
      <c r="P9" s="546"/>
      <c r="Q9" s="546"/>
      <c r="R9" s="546"/>
      <c r="S9" s="546"/>
      <c r="T9" s="546"/>
      <c r="U9" s="546"/>
      <c r="V9" s="546"/>
      <c r="W9" s="546"/>
      <c r="X9" s="546"/>
      <c r="Y9" s="546"/>
      <c r="Z9" s="546"/>
      <c r="AA9" s="546"/>
      <c r="AB9" s="546"/>
    </row>
    <row r="10" spans="1:28" s="140" customFormat="1" ht="15.75" customHeight="1">
      <c r="A10" s="502" t="str">
        <f>T(A9)</f>
        <v>Armed Assault/Active Shooter</v>
      </c>
      <c r="B10" s="503"/>
      <c r="C10" s="503"/>
      <c r="D10" s="504"/>
      <c r="E10" s="553" t="s">
        <v>45</v>
      </c>
      <c r="F10" s="554"/>
      <c r="G10" s="508" t="s">
        <v>3</v>
      </c>
      <c r="H10" s="512"/>
      <c r="I10" s="509"/>
      <c r="J10" s="514" t="s">
        <v>15</v>
      </c>
      <c r="K10" s="515"/>
      <c r="L10" s="515"/>
      <c r="M10" s="515"/>
      <c r="N10" s="515"/>
      <c r="O10" s="515"/>
      <c r="P10" s="515"/>
      <c r="Q10" s="515"/>
      <c r="R10" s="516"/>
      <c r="S10" s="514" t="s">
        <v>7</v>
      </c>
      <c r="T10" s="515"/>
      <c r="U10" s="515"/>
      <c r="V10" s="515"/>
      <c r="W10" s="515"/>
      <c r="X10" s="515"/>
      <c r="Y10" s="515"/>
      <c r="Z10" s="515"/>
      <c r="AA10" s="573"/>
      <c r="AB10" s="517">
        <f>SUM(((((J14+S14)/2)*G14)*E14))</f>
        <v>0</v>
      </c>
    </row>
    <row r="11" spans="1:28" s="140" customFormat="1" ht="15.75" customHeight="1">
      <c r="A11" s="505"/>
      <c r="B11" s="506"/>
      <c r="C11" s="506"/>
      <c r="D11" s="507"/>
      <c r="E11" s="555"/>
      <c r="F11" s="556"/>
      <c r="G11" s="510"/>
      <c r="H11" s="513"/>
      <c r="I11" s="511"/>
      <c r="J11" s="520" t="s">
        <v>16</v>
      </c>
      <c r="K11" s="521"/>
      <c r="L11" s="522"/>
      <c r="M11" s="520" t="s">
        <v>17</v>
      </c>
      <c r="N11" s="521"/>
      <c r="O11" s="522"/>
      <c r="P11" s="520" t="s">
        <v>18</v>
      </c>
      <c r="Q11" s="521"/>
      <c r="R11" s="522"/>
      <c r="S11" s="520" t="s">
        <v>8</v>
      </c>
      <c r="T11" s="521"/>
      <c r="U11" s="522"/>
      <c r="V11" s="520" t="s">
        <v>13</v>
      </c>
      <c r="W11" s="521"/>
      <c r="X11" s="522"/>
      <c r="Y11" s="520" t="s">
        <v>149</v>
      </c>
      <c r="Z11" s="521"/>
      <c r="AA11" s="572"/>
      <c r="AB11" s="518"/>
    </row>
    <row r="12" spans="1:28" s="140" customFormat="1" ht="15.75" customHeight="1">
      <c r="A12" s="523" t="str">
        <f>T('Critical-Representative Assets'!B92)</f>
        <v>Headquarters Building</v>
      </c>
      <c r="B12" s="524"/>
      <c r="C12" s="141" t="str">
        <f>T('Critical-Representative Assets'!C92)</f>
        <v>FS</v>
      </c>
      <c r="D12" s="144">
        <f>SUM('Critical-Representative Assets'!D92)</f>
        <v>1</v>
      </c>
      <c r="E12" s="525">
        <v>1</v>
      </c>
      <c r="F12" s="526"/>
      <c r="G12" s="525">
        <f>SUM('Critical-Representative Assets'!F92)</f>
        <v>0</v>
      </c>
      <c r="H12" s="529"/>
      <c r="I12" s="526"/>
      <c r="J12" s="531">
        <v>0</v>
      </c>
      <c r="K12" s="532"/>
      <c r="L12" s="533"/>
      <c r="M12" s="531">
        <v>0</v>
      </c>
      <c r="N12" s="532"/>
      <c r="O12" s="533"/>
      <c r="P12" s="531">
        <v>0</v>
      </c>
      <c r="Q12" s="532"/>
      <c r="R12" s="533"/>
      <c r="S12" s="531">
        <v>0</v>
      </c>
      <c r="T12" s="532"/>
      <c r="U12" s="533"/>
      <c r="V12" s="531">
        <v>0</v>
      </c>
      <c r="W12" s="532"/>
      <c r="X12" s="533"/>
      <c r="Y12" s="531">
        <v>0</v>
      </c>
      <c r="Z12" s="532"/>
      <c r="AA12" s="533"/>
      <c r="AB12" s="518"/>
    </row>
    <row r="13" spans="1:28" s="140" customFormat="1" ht="15.75" customHeight="1">
      <c r="A13" s="537" t="str">
        <f>T('Critical-Representative Assets'!E92)</f>
        <v/>
      </c>
      <c r="B13" s="538"/>
      <c r="C13" s="538"/>
      <c r="D13" s="539"/>
      <c r="E13" s="527"/>
      <c r="F13" s="528"/>
      <c r="G13" s="527"/>
      <c r="H13" s="530"/>
      <c r="I13" s="528"/>
      <c r="J13" s="534"/>
      <c r="K13" s="535"/>
      <c r="L13" s="536"/>
      <c r="M13" s="534"/>
      <c r="N13" s="535"/>
      <c r="O13" s="536"/>
      <c r="P13" s="534"/>
      <c r="Q13" s="535"/>
      <c r="R13" s="536"/>
      <c r="S13" s="534"/>
      <c r="T13" s="535"/>
      <c r="U13" s="536"/>
      <c r="V13" s="534"/>
      <c r="W13" s="535"/>
      <c r="X13" s="536"/>
      <c r="Y13" s="534"/>
      <c r="Z13" s="535"/>
      <c r="AA13" s="536"/>
      <c r="AB13" s="518"/>
    </row>
    <row r="14" spans="1:28" s="140" customFormat="1" ht="15.75" customHeight="1" thickBot="1">
      <c r="A14" s="540"/>
      <c r="B14" s="541"/>
      <c r="C14" s="541"/>
      <c r="D14" s="542"/>
      <c r="E14" s="543">
        <f>SUM(E12)</f>
        <v>1</v>
      </c>
      <c r="F14" s="544"/>
      <c r="G14" s="545">
        <f>SUM(G12)</f>
        <v>0</v>
      </c>
      <c r="H14" s="543"/>
      <c r="I14" s="544"/>
      <c r="J14" s="545">
        <f>SUM((J12+M12+P12)/3)</f>
        <v>0</v>
      </c>
      <c r="K14" s="543"/>
      <c r="L14" s="543"/>
      <c r="M14" s="543"/>
      <c r="N14" s="543"/>
      <c r="O14" s="543"/>
      <c r="P14" s="543"/>
      <c r="Q14" s="543"/>
      <c r="R14" s="544"/>
      <c r="S14" s="545">
        <f>SUM(((S12*3)+V12+Y12)/5)</f>
        <v>0</v>
      </c>
      <c r="T14" s="543"/>
      <c r="U14" s="543"/>
      <c r="V14" s="543"/>
      <c r="W14" s="543"/>
      <c r="X14" s="543"/>
      <c r="Y14" s="543"/>
      <c r="Z14" s="543"/>
      <c r="AA14" s="574"/>
      <c r="AB14" s="519"/>
    </row>
    <row r="15" spans="1:28" s="140" customFormat="1" ht="15.75" customHeight="1" thickBot="1">
      <c r="A15" s="161"/>
      <c r="B15" s="161"/>
      <c r="C15" s="161"/>
      <c r="D15" s="161"/>
      <c r="E15" s="161"/>
      <c r="F15" s="161"/>
      <c r="G15" s="161"/>
      <c r="H15" s="161"/>
      <c r="I15" s="161"/>
      <c r="J15" s="145"/>
      <c r="K15" s="145"/>
      <c r="L15" s="145"/>
      <c r="M15" s="145"/>
      <c r="N15" s="145"/>
      <c r="O15" s="145"/>
      <c r="P15" s="145"/>
      <c r="Q15" s="145"/>
      <c r="R15" s="145"/>
      <c r="S15" s="145"/>
      <c r="T15" s="145"/>
      <c r="U15" s="145"/>
      <c r="V15" s="145"/>
      <c r="W15" s="145"/>
      <c r="X15" s="145"/>
      <c r="Y15" s="145"/>
      <c r="Z15" s="145"/>
      <c r="AA15" s="145"/>
      <c r="AB15" s="161"/>
    </row>
    <row r="16" spans="1:28" ht="15.75" customHeight="1">
      <c r="A16" s="502" t="str">
        <f>T(A10)</f>
        <v>Armed Assault/Active Shooter</v>
      </c>
      <c r="B16" s="503"/>
      <c r="C16" s="503"/>
      <c r="D16" s="504"/>
      <c r="E16" s="553" t="s">
        <v>45</v>
      </c>
      <c r="F16" s="554"/>
      <c r="G16" s="508" t="s">
        <v>3</v>
      </c>
      <c r="H16" s="512"/>
      <c r="I16" s="509"/>
      <c r="J16" s="514" t="s">
        <v>15</v>
      </c>
      <c r="K16" s="515"/>
      <c r="L16" s="515"/>
      <c r="M16" s="515"/>
      <c r="N16" s="515"/>
      <c r="O16" s="515"/>
      <c r="P16" s="515"/>
      <c r="Q16" s="515"/>
      <c r="R16" s="516"/>
      <c r="S16" s="514" t="s">
        <v>7</v>
      </c>
      <c r="T16" s="515"/>
      <c r="U16" s="515"/>
      <c r="V16" s="515"/>
      <c r="W16" s="515"/>
      <c r="X16" s="515"/>
      <c r="Y16" s="515"/>
      <c r="Z16" s="515"/>
      <c r="AA16" s="573"/>
      <c r="AB16" s="517">
        <f>SUM(((((J20+S20)/2)*G20)*E20))</f>
        <v>0</v>
      </c>
    </row>
    <row r="17" spans="1:28" ht="15.75" customHeight="1">
      <c r="A17" s="505"/>
      <c r="B17" s="506"/>
      <c r="C17" s="506"/>
      <c r="D17" s="507"/>
      <c r="E17" s="555"/>
      <c r="F17" s="556"/>
      <c r="G17" s="510"/>
      <c r="H17" s="513"/>
      <c r="I17" s="511"/>
      <c r="J17" s="520" t="s">
        <v>16</v>
      </c>
      <c r="K17" s="521"/>
      <c r="L17" s="522"/>
      <c r="M17" s="520" t="s">
        <v>17</v>
      </c>
      <c r="N17" s="521"/>
      <c r="O17" s="522"/>
      <c r="P17" s="520" t="s">
        <v>18</v>
      </c>
      <c r="Q17" s="521"/>
      <c r="R17" s="522"/>
      <c r="S17" s="520" t="s">
        <v>8</v>
      </c>
      <c r="T17" s="521"/>
      <c r="U17" s="522"/>
      <c r="V17" s="520" t="s">
        <v>13</v>
      </c>
      <c r="W17" s="521"/>
      <c r="X17" s="522"/>
      <c r="Y17" s="520" t="s">
        <v>149</v>
      </c>
      <c r="Z17" s="521"/>
      <c r="AA17" s="572"/>
      <c r="AB17" s="518"/>
    </row>
    <row r="18" spans="1:28" ht="15.75" customHeight="1">
      <c r="A18" s="523" t="str">
        <f>T('Critical-Representative Assets'!B93)</f>
        <v>System Owned Ferry Terminals</v>
      </c>
      <c r="B18" s="524"/>
      <c r="C18" s="141" t="str">
        <f>T('Critical-Representative Assets'!C93)</f>
        <v>FS</v>
      </c>
      <c r="D18" s="144">
        <f>SUM('Critical-Representative Assets'!D93)</f>
        <v>2</v>
      </c>
      <c r="E18" s="525">
        <v>1</v>
      </c>
      <c r="F18" s="526"/>
      <c r="G18" s="525">
        <f>SUM('Critical-Representative Assets'!F93)</f>
        <v>0</v>
      </c>
      <c r="H18" s="529"/>
      <c r="I18" s="526"/>
      <c r="J18" s="531">
        <v>0</v>
      </c>
      <c r="K18" s="532"/>
      <c r="L18" s="533"/>
      <c r="M18" s="531">
        <v>0</v>
      </c>
      <c r="N18" s="532"/>
      <c r="O18" s="533"/>
      <c r="P18" s="531">
        <v>0</v>
      </c>
      <c r="Q18" s="532"/>
      <c r="R18" s="533"/>
      <c r="S18" s="531">
        <v>0</v>
      </c>
      <c r="T18" s="532"/>
      <c r="U18" s="533"/>
      <c r="V18" s="531">
        <v>0</v>
      </c>
      <c r="W18" s="532"/>
      <c r="X18" s="533"/>
      <c r="Y18" s="531">
        <v>0</v>
      </c>
      <c r="Z18" s="532"/>
      <c r="AA18" s="533"/>
      <c r="AB18" s="518"/>
    </row>
    <row r="19" spans="1:28" ht="15.75" customHeight="1">
      <c r="A19" s="537" t="str">
        <f>T('Critical-Representative Assets'!E93)</f>
        <v/>
      </c>
      <c r="B19" s="538"/>
      <c r="C19" s="538"/>
      <c r="D19" s="539"/>
      <c r="E19" s="527"/>
      <c r="F19" s="528"/>
      <c r="G19" s="527"/>
      <c r="H19" s="530"/>
      <c r="I19" s="528"/>
      <c r="J19" s="534"/>
      <c r="K19" s="535"/>
      <c r="L19" s="536"/>
      <c r="M19" s="534"/>
      <c r="N19" s="535"/>
      <c r="O19" s="536"/>
      <c r="P19" s="534"/>
      <c r="Q19" s="535"/>
      <c r="R19" s="536"/>
      <c r="S19" s="534"/>
      <c r="T19" s="535"/>
      <c r="U19" s="536"/>
      <c r="V19" s="534"/>
      <c r="W19" s="535"/>
      <c r="X19" s="536"/>
      <c r="Y19" s="534"/>
      <c r="Z19" s="535"/>
      <c r="AA19" s="536"/>
      <c r="AB19" s="518"/>
    </row>
    <row r="20" spans="1:28" ht="15.75" customHeight="1" thickBot="1">
      <c r="A20" s="540"/>
      <c r="B20" s="541"/>
      <c r="C20" s="541"/>
      <c r="D20" s="542"/>
      <c r="E20" s="543">
        <f>SUM(E18)</f>
        <v>1</v>
      </c>
      <c r="F20" s="544"/>
      <c r="G20" s="545">
        <f>SUM(G18)</f>
        <v>0</v>
      </c>
      <c r="H20" s="543"/>
      <c r="I20" s="544"/>
      <c r="J20" s="545">
        <f>SUM((J18+M18+P18)/3)</f>
        <v>0</v>
      </c>
      <c r="K20" s="543"/>
      <c r="L20" s="543"/>
      <c r="M20" s="543"/>
      <c r="N20" s="543"/>
      <c r="O20" s="543"/>
      <c r="P20" s="543"/>
      <c r="Q20" s="543"/>
      <c r="R20" s="544"/>
      <c r="S20" s="545">
        <f>SUM(((S18*3)+V18+Y18)/5)</f>
        <v>0</v>
      </c>
      <c r="T20" s="543"/>
      <c r="U20" s="543"/>
      <c r="V20" s="543"/>
      <c r="W20" s="543"/>
      <c r="X20" s="543"/>
      <c r="Y20" s="543"/>
      <c r="Z20" s="543"/>
      <c r="AA20" s="574"/>
      <c r="AB20" s="519"/>
    </row>
    <row r="21" spans="1:28" ht="15.75" customHeight="1" thickBot="1">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row>
    <row r="22" spans="1:28" ht="15.75" customHeight="1">
      <c r="A22" s="502" t="str">
        <f>T(A16)</f>
        <v>Armed Assault/Active Shooter</v>
      </c>
      <c r="B22" s="503"/>
      <c r="C22" s="503"/>
      <c r="D22" s="504"/>
      <c r="E22" s="508" t="s">
        <v>45</v>
      </c>
      <c r="F22" s="509"/>
      <c r="G22" s="508" t="s">
        <v>3</v>
      </c>
      <c r="H22" s="512"/>
      <c r="I22" s="509"/>
      <c r="J22" s="514" t="s">
        <v>15</v>
      </c>
      <c r="K22" s="515"/>
      <c r="L22" s="515"/>
      <c r="M22" s="515"/>
      <c r="N22" s="515"/>
      <c r="O22" s="515"/>
      <c r="P22" s="515"/>
      <c r="Q22" s="515"/>
      <c r="R22" s="516"/>
      <c r="S22" s="514" t="s">
        <v>7</v>
      </c>
      <c r="T22" s="515"/>
      <c r="U22" s="515"/>
      <c r="V22" s="515"/>
      <c r="W22" s="515"/>
      <c r="X22" s="515"/>
      <c r="Y22" s="515"/>
      <c r="Z22" s="515"/>
      <c r="AA22" s="573"/>
      <c r="AB22" s="517">
        <f>SUM(((((J26+S26)/2)*G26)*E26))</f>
        <v>0</v>
      </c>
    </row>
    <row r="23" spans="1:28" ht="15.75" customHeight="1">
      <c r="A23" s="505"/>
      <c r="B23" s="506"/>
      <c r="C23" s="506"/>
      <c r="D23" s="507"/>
      <c r="E23" s="510"/>
      <c r="F23" s="511"/>
      <c r="G23" s="510"/>
      <c r="H23" s="513"/>
      <c r="I23" s="511"/>
      <c r="J23" s="520" t="s">
        <v>16</v>
      </c>
      <c r="K23" s="521"/>
      <c r="L23" s="522"/>
      <c r="M23" s="520" t="s">
        <v>17</v>
      </c>
      <c r="N23" s="521"/>
      <c r="O23" s="522"/>
      <c r="P23" s="520" t="s">
        <v>18</v>
      </c>
      <c r="Q23" s="521"/>
      <c r="R23" s="522"/>
      <c r="S23" s="520" t="s">
        <v>8</v>
      </c>
      <c r="T23" s="521"/>
      <c r="U23" s="522"/>
      <c r="V23" s="520" t="s">
        <v>13</v>
      </c>
      <c r="W23" s="521"/>
      <c r="X23" s="522"/>
      <c r="Y23" s="520" t="s">
        <v>149</v>
      </c>
      <c r="Z23" s="521"/>
      <c r="AA23" s="572"/>
      <c r="AB23" s="518"/>
    </row>
    <row r="24" spans="1:28" ht="15.75" customHeight="1">
      <c r="A24" s="523" t="str">
        <f>T('Critical-Representative Assets'!B94)</f>
        <v>Parking Structures</v>
      </c>
      <c r="B24" s="524"/>
      <c r="C24" s="141" t="str">
        <f>T('Critical-Representative Assets'!C94)</f>
        <v>FS</v>
      </c>
      <c r="D24" s="144">
        <f>SUM('Critical-Representative Assets'!D94)</f>
        <v>3</v>
      </c>
      <c r="E24" s="525">
        <v>1</v>
      </c>
      <c r="F24" s="526"/>
      <c r="G24" s="525">
        <f>SUM('Critical-Representative Assets'!F94)</f>
        <v>0</v>
      </c>
      <c r="H24" s="529"/>
      <c r="I24" s="526"/>
      <c r="J24" s="531">
        <v>0</v>
      </c>
      <c r="K24" s="532"/>
      <c r="L24" s="533"/>
      <c r="M24" s="531">
        <v>0</v>
      </c>
      <c r="N24" s="532"/>
      <c r="O24" s="533"/>
      <c r="P24" s="531">
        <v>0</v>
      </c>
      <c r="Q24" s="532"/>
      <c r="R24" s="533"/>
      <c r="S24" s="531">
        <v>0</v>
      </c>
      <c r="T24" s="532"/>
      <c r="U24" s="533"/>
      <c r="V24" s="531">
        <v>0</v>
      </c>
      <c r="W24" s="532"/>
      <c r="X24" s="533"/>
      <c r="Y24" s="531">
        <v>0</v>
      </c>
      <c r="Z24" s="532"/>
      <c r="AA24" s="533"/>
      <c r="AB24" s="518"/>
    </row>
    <row r="25" spans="1:28" ht="15.75" customHeight="1">
      <c r="A25" s="537" t="str">
        <f>T('Critical-Representative Assets'!E94)</f>
        <v/>
      </c>
      <c r="B25" s="538"/>
      <c r="C25" s="538"/>
      <c r="D25" s="539"/>
      <c r="E25" s="527"/>
      <c r="F25" s="528"/>
      <c r="G25" s="527"/>
      <c r="H25" s="530"/>
      <c r="I25" s="528"/>
      <c r="J25" s="534"/>
      <c r="K25" s="535"/>
      <c r="L25" s="536"/>
      <c r="M25" s="534"/>
      <c r="N25" s="535"/>
      <c r="O25" s="536"/>
      <c r="P25" s="534"/>
      <c r="Q25" s="535"/>
      <c r="R25" s="536"/>
      <c r="S25" s="534"/>
      <c r="T25" s="535"/>
      <c r="U25" s="536"/>
      <c r="V25" s="534"/>
      <c r="W25" s="535"/>
      <c r="X25" s="536"/>
      <c r="Y25" s="534"/>
      <c r="Z25" s="535"/>
      <c r="AA25" s="536"/>
      <c r="AB25" s="518"/>
    </row>
    <row r="26" spans="1:28" ht="15.75" customHeight="1" thickBot="1">
      <c r="A26" s="540"/>
      <c r="B26" s="541"/>
      <c r="C26" s="541"/>
      <c r="D26" s="542"/>
      <c r="E26" s="543">
        <f>SUM(E24)</f>
        <v>1</v>
      </c>
      <c r="F26" s="544"/>
      <c r="G26" s="545">
        <f>SUM(G24)</f>
        <v>0</v>
      </c>
      <c r="H26" s="543"/>
      <c r="I26" s="544"/>
      <c r="J26" s="545">
        <f>SUM((J24+M24+P24)/3)</f>
        <v>0</v>
      </c>
      <c r="K26" s="543"/>
      <c r="L26" s="543"/>
      <c r="M26" s="543"/>
      <c r="N26" s="543"/>
      <c r="O26" s="543"/>
      <c r="P26" s="543"/>
      <c r="Q26" s="543"/>
      <c r="R26" s="544"/>
      <c r="S26" s="545">
        <f>SUM(((S24*3)+V24+Y24)/5)</f>
        <v>0</v>
      </c>
      <c r="T26" s="543"/>
      <c r="U26" s="543"/>
      <c r="V26" s="543"/>
      <c r="W26" s="543"/>
      <c r="X26" s="543"/>
      <c r="Y26" s="543"/>
      <c r="Z26" s="543"/>
      <c r="AA26" s="574"/>
      <c r="AB26" s="519"/>
    </row>
    <row r="27" spans="1:28" ht="15.75" customHeight="1" thickBot="1">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row>
    <row r="28" spans="1:28" ht="15.75" customHeight="1">
      <c r="A28" s="502" t="str">
        <f>T(A22)</f>
        <v>Armed Assault/Active Shooter</v>
      </c>
      <c r="B28" s="503"/>
      <c r="C28" s="503"/>
      <c r="D28" s="504"/>
      <c r="E28" s="508" t="s">
        <v>45</v>
      </c>
      <c r="F28" s="509"/>
      <c r="G28" s="508" t="s">
        <v>3</v>
      </c>
      <c r="H28" s="512"/>
      <c r="I28" s="509"/>
      <c r="J28" s="514" t="s">
        <v>15</v>
      </c>
      <c r="K28" s="515"/>
      <c r="L28" s="515"/>
      <c r="M28" s="515"/>
      <c r="N28" s="515"/>
      <c r="O28" s="515"/>
      <c r="P28" s="515"/>
      <c r="Q28" s="515"/>
      <c r="R28" s="516"/>
      <c r="S28" s="514" t="s">
        <v>7</v>
      </c>
      <c r="T28" s="515"/>
      <c r="U28" s="515"/>
      <c r="V28" s="515"/>
      <c r="W28" s="515"/>
      <c r="X28" s="515"/>
      <c r="Y28" s="515"/>
      <c r="Z28" s="515"/>
      <c r="AA28" s="573"/>
      <c r="AB28" s="517">
        <f>SUM(((((J32+S32)/2)*G32)*E32))</f>
        <v>0</v>
      </c>
    </row>
    <row r="29" spans="1:28" ht="15.75" customHeight="1">
      <c r="A29" s="505"/>
      <c r="B29" s="506"/>
      <c r="C29" s="506"/>
      <c r="D29" s="507"/>
      <c r="E29" s="510"/>
      <c r="F29" s="511"/>
      <c r="G29" s="510"/>
      <c r="H29" s="513"/>
      <c r="I29" s="511"/>
      <c r="J29" s="520" t="s">
        <v>16</v>
      </c>
      <c r="K29" s="521"/>
      <c r="L29" s="522"/>
      <c r="M29" s="520" t="s">
        <v>17</v>
      </c>
      <c r="N29" s="521"/>
      <c r="O29" s="522"/>
      <c r="P29" s="520" t="s">
        <v>18</v>
      </c>
      <c r="Q29" s="521"/>
      <c r="R29" s="522"/>
      <c r="S29" s="520" t="s">
        <v>8</v>
      </c>
      <c r="T29" s="521"/>
      <c r="U29" s="522"/>
      <c r="V29" s="520" t="s">
        <v>13</v>
      </c>
      <c r="W29" s="521"/>
      <c r="X29" s="522"/>
      <c r="Y29" s="520" t="s">
        <v>149</v>
      </c>
      <c r="Z29" s="521"/>
      <c r="AA29" s="572"/>
      <c r="AB29" s="518"/>
    </row>
    <row r="30" spans="1:28" ht="15.75" customHeight="1">
      <c r="A30" s="523" t="str">
        <f>T('Critical-Representative Assets'!B95)</f>
        <v>Ferry Vessel - Type 1</v>
      </c>
      <c r="B30" s="524"/>
      <c r="C30" s="141" t="str">
        <f>T('Critical-Representative Assets'!C95)</f>
        <v>FS</v>
      </c>
      <c r="D30" s="144">
        <f>SUM('Critical-Representative Assets'!D95)</f>
        <v>4</v>
      </c>
      <c r="E30" s="525">
        <v>1</v>
      </c>
      <c r="F30" s="526"/>
      <c r="G30" s="525">
        <f>SUM('Critical-Representative Assets'!F95)</f>
        <v>0</v>
      </c>
      <c r="H30" s="529"/>
      <c r="I30" s="526"/>
      <c r="J30" s="531">
        <v>0</v>
      </c>
      <c r="K30" s="532"/>
      <c r="L30" s="533"/>
      <c r="M30" s="531">
        <v>0</v>
      </c>
      <c r="N30" s="532"/>
      <c r="O30" s="533"/>
      <c r="P30" s="531">
        <v>0</v>
      </c>
      <c r="Q30" s="532"/>
      <c r="R30" s="533"/>
      <c r="S30" s="531">
        <v>0</v>
      </c>
      <c r="T30" s="532"/>
      <c r="U30" s="533"/>
      <c r="V30" s="531">
        <v>0</v>
      </c>
      <c r="W30" s="532"/>
      <c r="X30" s="533"/>
      <c r="Y30" s="531">
        <v>0</v>
      </c>
      <c r="Z30" s="532"/>
      <c r="AA30" s="533"/>
      <c r="AB30" s="518"/>
    </row>
    <row r="31" spans="1:28" ht="15.75" customHeight="1">
      <c r="A31" s="537" t="str">
        <f>T('Critical-Representative Assets'!E95)</f>
        <v/>
      </c>
      <c r="B31" s="538"/>
      <c r="C31" s="538"/>
      <c r="D31" s="539"/>
      <c r="E31" s="527"/>
      <c r="F31" s="528"/>
      <c r="G31" s="527"/>
      <c r="H31" s="530"/>
      <c r="I31" s="528"/>
      <c r="J31" s="534"/>
      <c r="K31" s="535"/>
      <c r="L31" s="536"/>
      <c r="M31" s="534"/>
      <c r="N31" s="535"/>
      <c r="O31" s="536"/>
      <c r="P31" s="534"/>
      <c r="Q31" s="535"/>
      <c r="R31" s="536"/>
      <c r="S31" s="534"/>
      <c r="T31" s="535"/>
      <c r="U31" s="536"/>
      <c r="V31" s="534"/>
      <c r="W31" s="535"/>
      <c r="X31" s="536"/>
      <c r="Y31" s="534"/>
      <c r="Z31" s="535"/>
      <c r="AA31" s="536"/>
      <c r="AB31" s="518"/>
    </row>
    <row r="32" spans="1:28" ht="15.75" customHeight="1" thickBot="1">
      <c r="A32" s="540"/>
      <c r="B32" s="541"/>
      <c r="C32" s="541"/>
      <c r="D32" s="542"/>
      <c r="E32" s="543">
        <f>SUM(E30)</f>
        <v>1</v>
      </c>
      <c r="F32" s="544"/>
      <c r="G32" s="545">
        <f>SUM(G30)</f>
        <v>0</v>
      </c>
      <c r="H32" s="543"/>
      <c r="I32" s="544"/>
      <c r="J32" s="545">
        <f>SUM((J30+M30+P30)/3)</f>
        <v>0</v>
      </c>
      <c r="K32" s="543"/>
      <c r="L32" s="543"/>
      <c r="M32" s="543"/>
      <c r="N32" s="543"/>
      <c r="O32" s="543"/>
      <c r="P32" s="543"/>
      <c r="Q32" s="543"/>
      <c r="R32" s="544"/>
      <c r="S32" s="545">
        <f>SUM(((S30*3)+V30+Y30)/5)</f>
        <v>0</v>
      </c>
      <c r="T32" s="543"/>
      <c r="U32" s="543"/>
      <c r="V32" s="543"/>
      <c r="W32" s="543"/>
      <c r="X32" s="543"/>
      <c r="Y32" s="543"/>
      <c r="Z32" s="543"/>
      <c r="AA32" s="574"/>
      <c r="AB32" s="519"/>
    </row>
    <row r="33" spans="1:28" ht="15.75" customHeight="1" thickBot="1">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row>
    <row r="34" spans="1:28" ht="15.75" customHeight="1">
      <c r="A34" s="502" t="str">
        <f>T(A28)</f>
        <v>Armed Assault/Active Shooter</v>
      </c>
      <c r="B34" s="503"/>
      <c r="C34" s="503"/>
      <c r="D34" s="504"/>
      <c r="E34" s="508" t="s">
        <v>45</v>
      </c>
      <c r="F34" s="509"/>
      <c r="G34" s="508" t="s">
        <v>3</v>
      </c>
      <c r="H34" s="512"/>
      <c r="I34" s="509"/>
      <c r="J34" s="514" t="s">
        <v>15</v>
      </c>
      <c r="K34" s="515"/>
      <c r="L34" s="515"/>
      <c r="M34" s="515"/>
      <c r="N34" s="515"/>
      <c r="O34" s="515"/>
      <c r="P34" s="515"/>
      <c r="Q34" s="515"/>
      <c r="R34" s="516"/>
      <c r="S34" s="514" t="s">
        <v>7</v>
      </c>
      <c r="T34" s="515"/>
      <c r="U34" s="515"/>
      <c r="V34" s="515"/>
      <c r="W34" s="515"/>
      <c r="X34" s="515"/>
      <c r="Y34" s="515"/>
      <c r="Z34" s="515"/>
      <c r="AA34" s="573"/>
      <c r="AB34" s="517">
        <f>SUM(((((J38+S38)/2)*G38)*E38))</f>
        <v>0</v>
      </c>
    </row>
    <row r="35" spans="1:28" ht="15.75" customHeight="1">
      <c r="A35" s="505"/>
      <c r="B35" s="506"/>
      <c r="C35" s="506"/>
      <c r="D35" s="507"/>
      <c r="E35" s="510"/>
      <c r="F35" s="511"/>
      <c r="G35" s="510"/>
      <c r="H35" s="513"/>
      <c r="I35" s="511"/>
      <c r="J35" s="520" t="s">
        <v>16</v>
      </c>
      <c r="K35" s="521"/>
      <c r="L35" s="522"/>
      <c r="M35" s="520" t="s">
        <v>17</v>
      </c>
      <c r="N35" s="521"/>
      <c r="O35" s="522"/>
      <c r="P35" s="520" t="s">
        <v>18</v>
      </c>
      <c r="Q35" s="521"/>
      <c r="R35" s="522"/>
      <c r="S35" s="520" t="s">
        <v>8</v>
      </c>
      <c r="T35" s="521"/>
      <c r="U35" s="522"/>
      <c r="V35" s="520" t="s">
        <v>13</v>
      </c>
      <c r="W35" s="521"/>
      <c r="X35" s="522"/>
      <c r="Y35" s="520" t="s">
        <v>149</v>
      </c>
      <c r="Z35" s="521"/>
      <c r="AA35" s="572"/>
      <c r="AB35" s="518"/>
    </row>
    <row r="36" spans="1:28" ht="15.75" customHeight="1">
      <c r="A36" s="523" t="str">
        <f>T('Critical-Representative Assets'!B96)</f>
        <v>Ferry Vessel - Type 2</v>
      </c>
      <c r="B36" s="524"/>
      <c r="C36" s="141" t="str">
        <f>T('Critical-Representative Assets'!C96)</f>
        <v>FS</v>
      </c>
      <c r="D36" s="144">
        <f>SUM('Critical-Representative Assets'!D96)</f>
        <v>5</v>
      </c>
      <c r="E36" s="525">
        <v>1</v>
      </c>
      <c r="F36" s="526"/>
      <c r="G36" s="525">
        <f>SUM('Critical-Representative Assets'!F96)</f>
        <v>0</v>
      </c>
      <c r="H36" s="529"/>
      <c r="I36" s="526"/>
      <c r="J36" s="531">
        <v>0</v>
      </c>
      <c r="K36" s="532"/>
      <c r="L36" s="533"/>
      <c r="M36" s="531">
        <v>0</v>
      </c>
      <c r="N36" s="532"/>
      <c r="O36" s="533"/>
      <c r="P36" s="531">
        <v>0</v>
      </c>
      <c r="Q36" s="532"/>
      <c r="R36" s="533"/>
      <c r="S36" s="531">
        <v>0</v>
      </c>
      <c r="T36" s="532"/>
      <c r="U36" s="533"/>
      <c r="V36" s="531">
        <v>0</v>
      </c>
      <c r="W36" s="532"/>
      <c r="X36" s="533"/>
      <c r="Y36" s="531">
        <v>0</v>
      </c>
      <c r="Z36" s="532"/>
      <c r="AA36" s="533"/>
      <c r="AB36" s="518"/>
    </row>
    <row r="37" spans="1:28" ht="15.75" customHeight="1">
      <c r="A37" s="537" t="str">
        <f>T('Critical-Representative Assets'!E96)</f>
        <v/>
      </c>
      <c r="B37" s="538"/>
      <c r="C37" s="538"/>
      <c r="D37" s="539"/>
      <c r="E37" s="527"/>
      <c r="F37" s="528"/>
      <c r="G37" s="527"/>
      <c r="H37" s="530"/>
      <c r="I37" s="528"/>
      <c r="J37" s="534"/>
      <c r="K37" s="535"/>
      <c r="L37" s="536"/>
      <c r="M37" s="534"/>
      <c r="N37" s="535"/>
      <c r="O37" s="536"/>
      <c r="P37" s="534"/>
      <c r="Q37" s="535"/>
      <c r="R37" s="536"/>
      <c r="S37" s="534"/>
      <c r="T37" s="535"/>
      <c r="U37" s="536"/>
      <c r="V37" s="534"/>
      <c r="W37" s="535"/>
      <c r="X37" s="536"/>
      <c r="Y37" s="534"/>
      <c r="Z37" s="535"/>
      <c r="AA37" s="536"/>
      <c r="AB37" s="518"/>
    </row>
    <row r="38" spans="1:28" ht="15.75" customHeight="1" thickBot="1">
      <c r="A38" s="540"/>
      <c r="B38" s="541"/>
      <c r="C38" s="541"/>
      <c r="D38" s="542"/>
      <c r="E38" s="543">
        <f>SUM(E36)</f>
        <v>1</v>
      </c>
      <c r="F38" s="544"/>
      <c r="G38" s="545">
        <f>SUM(G36)</f>
        <v>0</v>
      </c>
      <c r="H38" s="543"/>
      <c r="I38" s="544"/>
      <c r="J38" s="545">
        <f>SUM((J36+M36+P36)/3)</f>
        <v>0</v>
      </c>
      <c r="K38" s="543"/>
      <c r="L38" s="543"/>
      <c r="M38" s="543"/>
      <c r="N38" s="543"/>
      <c r="O38" s="543"/>
      <c r="P38" s="543"/>
      <c r="Q38" s="543"/>
      <c r="R38" s="544"/>
      <c r="S38" s="545">
        <f>SUM(((S36*3)+V36+Y36)/5)</f>
        <v>0</v>
      </c>
      <c r="T38" s="543"/>
      <c r="U38" s="543"/>
      <c r="V38" s="543"/>
      <c r="W38" s="543"/>
      <c r="X38" s="543"/>
      <c r="Y38" s="543"/>
      <c r="Z38" s="543"/>
      <c r="AA38" s="574"/>
      <c r="AB38" s="519"/>
    </row>
    <row r="39" spans="1:28" ht="15.75" customHeight="1" thickBot="1">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row>
    <row r="40" spans="1:28" ht="15.75" customHeight="1">
      <c r="A40" s="502" t="str">
        <f>T(A34)</f>
        <v>Armed Assault/Active Shooter</v>
      </c>
      <c r="B40" s="503"/>
      <c r="C40" s="503"/>
      <c r="D40" s="504"/>
      <c r="E40" s="508" t="s">
        <v>45</v>
      </c>
      <c r="F40" s="509"/>
      <c r="G40" s="508" t="s">
        <v>3</v>
      </c>
      <c r="H40" s="512"/>
      <c r="I40" s="509"/>
      <c r="J40" s="514" t="s">
        <v>15</v>
      </c>
      <c r="K40" s="515"/>
      <c r="L40" s="515"/>
      <c r="M40" s="515"/>
      <c r="N40" s="515"/>
      <c r="O40" s="515"/>
      <c r="P40" s="515"/>
      <c r="Q40" s="515"/>
      <c r="R40" s="516"/>
      <c r="S40" s="514" t="s">
        <v>7</v>
      </c>
      <c r="T40" s="515"/>
      <c r="U40" s="515"/>
      <c r="V40" s="515"/>
      <c r="W40" s="515"/>
      <c r="X40" s="515"/>
      <c r="Y40" s="515"/>
      <c r="Z40" s="515"/>
      <c r="AA40" s="573"/>
      <c r="AB40" s="517">
        <f>SUM(((((J44+S44)/2)*G44)*E44))</f>
        <v>0</v>
      </c>
    </row>
    <row r="41" spans="1:28" ht="15.75" customHeight="1">
      <c r="A41" s="505"/>
      <c r="B41" s="506"/>
      <c r="C41" s="506"/>
      <c r="D41" s="507"/>
      <c r="E41" s="510"/>
      <c r="F41" s="511"/>
      <c r="G41" s="510"/>
      <c r="H41" s="513"/>
      <c r="I41" s="511"/>
      <c r="J41" s="520" t="s">
        <v>16</v>
      </c>
      <c r="K41" s="521"/>
      <c r="L41" s="522"/>
      <c r="M41" s="520" t="s">
        <v>17</v>
      </c>
      <c r="N41" s="521"/>
      <c r="O41" s="522"/>
      <c r="P41" s="520" t="s">
        <v>18</v>
      </c>
      <c r="Q41" s="521"/>
      <c r="R41" s="522"/>
      <c r="S41" s="520" t="s">
        <v>8</v>
      </c>
      <c r="T41" s="521"/>
      <c r="U41" s="522"/>
      <c r="V41" s="520" t="s">
        <v>13</v>
      </c>
      <c r="W41" s="521"/>
      <c r="X41" s="522"/>
      <c r="Y41" s="520" t="s">
        <v>149</v>
      </c>
      <c r="Z41" s="521"/>
      <c r="AA41" s="572"/>
      <c r="AB41" s="518"/>
    </row>
    <row r="42" spans="1:28" ht="15.75" customHeight="1">
      <c r="A42" s="523" t="str">
        <f>T('Critical-Representative Assets'!B97)</f>
        <v>Primary Control Center</v>
      </c>
      <c r="B42" s="524"/>
      <c r="C42" s="141" t="str">
        <f>T('Critical-Representative Assets'!C97)</f>
        <v>FS</v>
      </c>
      <c r="D42" s="144">
        <f>SUM('Critical-Representative Assets'!D97)</f>
        <v>6</v>
      </c>
      <c r="E42" s="525">
        <v>1</v>
      </c>
      <c r="F42" s="526"/>
      <c r="G42" s="525">
        <f>SUM('Critical-Representative Assets'!F97)</f>
        <v>0</v>
      </c>
      <c r="H42" s="529"/>
      <c r="I42" s="526"/>
      <c r="J42" s="531">
        <v>0</v>
      </c>
      <c r="K42" s="532"/>
      <c r="L42" s="533"/>
      <c r="M42" s="531">
        <v>0</v>
      </c>
      <c r="N42" s="532"/>
      <c r="O42" s="533"/>
      <c r="P42" s="531">
        <v>0</v>
      </c>
      <c r="Q42" s="532"/>
      <c r="R42" s="533"/>
      <c r="S42" s="531">
        <v>0</v>
      </c>
      <c r="T42" s="532"/>
      <c r="U42" s="533"/>
      <c r="V42" s="531">
        <v>0</v>
      </c>
      <c r="W42" s="532"/>
      <c r="X42" s="533"/>
      <c r="Y42" s="531">
        <v>0</v>
      </c>
      <c r="Z42" s="532"/>
      <c r="AA42" s="533"/>
      <c r="AB42" s="518"/>
    </row>
    <row r="43" spans="1:28" ht="15.75" customHeight="1">
      <c r="A43" s="537" t="str">
        <f>T('Critical-Representative Assets'!E97)</f>
        <v/>
      </c>
      <c r="B43" s="538"/>
      <c r="C43" s="538"/>
      <c r="D43" s="539"/>
      <c r="E43" s="527"/>
      <c r="F43" s="528"/>
      <c r="G43" s="527"/>
      <c r="H43" s="530"/>
      <c r="I43" s="528"/>
      <c r="J43" s="534"/>
      <c r="K43" s="535"/>
      <c r="L43" s="536"/>
      <c r="M43" s="534"/>
      <c r="N43" s="535"/>
      <c r="O43" s="536"/>
      <c r="P43" s="534"/>
      <c r="Q43" s="535"/>
      <c r="R43" s="536"/>
      <c r="S43" s="534"/>
      <c r="T43" s="535"/>
      <c r="U43" s="536"/>
      <c r="V43" s="534"/>
      <c r="W43" s="535"/>
      <c r="X43" s="536"/>
      <c r="Y43" s="534"/>
      <c r="Z43" s="535"/>
      <c r="AA43" s="536"/>
      <c r="AB43" s="518"/>
    </row>
    <row r="44" spans="1:28" ht="15.75" customHeight="1" thickBot="1">
      <c r="A44" s="540"/>
      <c r="B44" s="541"/>
      <c r="C44" s="541"/>
      <c r="D44" s="542"/>
      <c r="E44" s="543">
        <f>SUM(E42)</f>
        <v>1</v>
      </c>
      <c r="F44" s="544"/>
      <c r="G44" s="545">
        <f>SUM(G42)</f>
        <v>0</v>
      </c>
      <c r="H44" s="543"/>
      <c r="I44" s="544"/>
      <c r="J44" s="545">
        <f>SUM((J42+M42+P42)/3)</f>
        <v>0</v>
      </c>
      <c r="K44" s="543"/>
      <c r="L44" s="543"/>
      <c r="M44" s="543"/>
      <c r="N44" s="543"/>
      <c r="O44" s="543"/>
      <c r="P44" s="543"/>
      <c r="Q44" s="543"/>
      <c r="R44" s="544"/>
      <c r="S44" s="545">
        <f>SUM(((S42*3)+V42+Y42)/5)</f>
        <v>0</v>
      </c>
      <c r="T44" s="543"/>
      <c r="U44" s="543"/>
      <c r="V44" s="543"/>
      <c r="W44" s="543"/>
      <c r="X44" s="543"/>
      <c r="Y44" s="543"/>
      <c r="Z44" s="543"/>
      <c r="AA44" s="574"/>
      <c r="AB44" s="519"/>
    </row>
    <row r="45" spans="1:28" ht="15.75" customHeight="1" thickBot="1">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row>
    <row r="46" spans="1:28" ht="15.75" customHeight="1">
      <c r="A46" s="502" t="str">
        <f>T(A40)</f>
        <v>Armed Assault/Active Shooter</v>
      </c>
      <c r="B46" s="503"/>
      <c r="C46" s="503"/>
      <c r="D46" s="504"/>
      <c r="E46" s="508" t="s">
        <v>45</v>
      </c>
      <c r="F46" s="509"/>
      <c r="G46" s="508" t="s">
        <v>3</v>
      </c>
      <c r="H46" s="512"/>
      <c r="I46" s="509"/>
      <c r="J46" s="514" t="s">
        <v>15</v>
      </c>
      <c r="K46" s="515"/>
      <c r="L46" s="515"/>
      <c r="M46" s="515"/>
      <c r="N46" s="515"/>
      <c r="O46" s="515"/>
      <c r="P46" s="515"/>
      <c r="Q46" s="515"/>
      <c r="R46" s="516"/>
      <c r="S46" s="514" t="s">
        <v>7</v>
      </c>
      <c r="T46" s="515"/>
      <c r="U46" s="515"/>
      <c r="V46" s="515"/>
      <c r="W46" s="515"/>
      <c r="X46" s="515"/>
      <c r="Y46" s="515"/>
      <c r="Z46" s="515"/>
      <c r="AA46" s="573"/>
      <c r="AB46" s="517">
        <f>SUM(((((J50+S50)/2)*G50)*E50))</f>
        <v>0</v>
      </c>
    </row>
    <row r="47" spans="1:28" ht="15.75" customHeight="1">
      <c r="A47" s="505"/>
      <c r="B47" s="506"/>
      <c r="C47" s="506"/>
      <c r="D47" s="507"/>
      <c r="E47" s="510"/>
      <c r="F47" s="511"/>
      <c r="G47" s="510"/>
      <c r="H47" s="513"/>
      <c r="I47" s="511"/>
      <c r="J47" s="520" t="s">
        <v>16</v>
      </c>
      <c r="K47" s="521"/>
      <c r="L47" s="522"/>
      <c r="M47" s="520" t="s">
        <v>17</v>
      </c>
      <c r="N47" s="521"/>
      <c r="O47" s="522"/>
      <c r="P47" s="520" t="s">
        <v>18</v>
      </c>
      <c r="Q47" s="521"/>
      <c r="R47" s="522"/>
      <c r="S47" s="520" t="s">
        <v>8</v>
      </c>
      <c r="T47" s="521"/>
      <c r="U47" s="522"/>
      <c r="V47" s="520" t="s">
        <v>13</v>
      </c>
      <c r="W47" s="521"/>
      <c r="X47" s="522"/>
      <c r="Y47" s="520" t="s">
        <v>149</v>
      </c>
      <c r="Z47" s="521"/>
      <c r="AA47" s="572"/>
      <c r="AB47" s="518"/>
    </row>
    <row r="48" spans="1:28" ht="15.75" customHeight="1">
      <c r="A48" s="523" t="str">
        <f>T('Critical-Representative Assets'!B98)</f>
        <v>Cyber Systems</v>
      </c>
      <c r="B48" s="524"/>
      <c r="C48" s="141" t="str">
        <f>T('Critical-Representative Assets'!C98)</f>
        <v>FS</v>
      </c>
      <c r="D48" s="144">
        <f>SUM('Critical-Representative Assets'!D98)</f>
        <v>7</v>
      </c>
      <c r="E48" s="525">
        <v>1</v>
      </c>
      <c r="F48" s="526"/>
      <c r="G48" s="525">
        <f>SUM('Critical-Representative Assets'!F98)</f>
        <v>0</v>
      </c>
      <c r="H48" s="529"/>
      <c r="I48" s="526"/>
      <c r="J48" s="531">
        <v>0</v>
      </c>
      <c r="K48" s="532"/>
      <c r="L48" s="533"/>
      <c r="M48" s="531">
        <v>0</v>
      </c>
      <c r="N48" s="532"/>
      <c r="O48" s="533"/>
      <c r="P48" s="531">
        <v>0</v>
      </c>
      <c r="Q48" s="532"/>
      <c r="R48" s="533"/>
      <c r="S48" s="531">
        <v>0</v>
      </c>
      <c r="T48" s="532"/>
      <c r="U48" s="533"/>
      <c r="V48" s="531">
        <v>0</v>
      </c>
      <c r="W48" s="532"/>
      <c r="X48" s="533"/>
      <c r="Y48" s="531">
        <v>0</v>
      </c>
      <c r="Z48" s="532"/>
      <c r="AA48" s="533"/>
      <c r="AB48" s="518"/>
    </row>
    <row r="49" spans="1:28" ht="15.75" customHeight="1">
      <c r="A49" s="537" t="str">
        <f>T('Critical-Representative Assets'!E98)</f>
        <v/>
      </c>
      <c r="B49" s="538"/>
      <c r="C49" s="538"/>
      <c r="D49" s="539"/>
      <c r="E49" s="527"/>
      <c r="F49" s="528"/>
      <c r="G49" s="527"/>
      <c r="H49" s="530"/>
      <c r="I49" s="528"/>
      <c r="J49" s="534"/>
      <c r="K49" s="535"/>
      <c r="L49" s="536"/>
      <c r="M49" s="534"/>
      <c r="N49" s="535"/>
      <c r="O49" s="536"/>
      <c r="P49" s="534"/>
      <c r="Q49" s="535"/>
      <c r="R49" s="536"/>
      <c r="S49" s="534"/>
      <c r="T49" s="535"/>
      <c r="U49" s="536"/>
      <c r="V49" s="534"/>
      <c r="W49" s="535"/>
      <c r="X49" s="536"/>
      <c r="Y49" s="534"/>
      <c r="Z49" s="535"/>
      <c r="AA49" s="536"/>
      <c r="AB49" s="518"/>
    </row>
    <row r="50" spans="1:28" ht="15.75" customHeight="1" thickBot="1">
      <c r="A50" s="540"/>
      <c r="B50" s="541"/>
      <c r="C50" s="541"/>
      <c r="D50" s="542"/>
      <c r="E50" s="543">
        <f>SUM(E48)</f>
        <v>1</v>
      </c>
      <c r="F50" s="544"/>
      <c r="G50" s="545">
        <f>SUM(G48)</f>
        <v>0</v>
      </c>
      <c r="H50" s="543"/>
      <c r="I50" s="544"/>
      <c r="J50" s="545">
        <f>SUM((J48+M48+P48)/3)</f>
        <v>0</v>
      </c>
      <c r="K50" s="543"/>
      <c r="L50" s="543"/>
      <c r="M50" s="543"/>
      <c r="N50" s="543"/>
      <c r="O50" s="543"/>
      <c r="P50" s="543"/>
      <c r="Q50" s="543"/>
      <c r="R50" s="544"/>
      <c r="S50" s="545">
        <f>SUM(((S48*3)+V48+Y48)/5)</f>
        <v>0</v>
      </c>
      <c r="T50" s="543"/>
      <c r="U50" s="543"/>
      <c r="V50" s="543"/>
      <c r="W50" s="543"/>
      <c r="X50" s="543"/>
      <c r="Y50" s="543"/>
      <c r="Z50" s="543"/>
      <c r="AA50" s="574"/>
      <c r="AB50" s="519"/>
    </row>
    <row r="51" spans="1:28" ht="15.75" customHeight="1" thickBot="1">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row>
    <row r="52" spans="1:28" ht="15.75" customHeight="1">
      <c r="A52" s="502" t="str">
        <f>T(A46)</f>
        <v>Armed Assault/Active Shooter</v>
      </c>
      <c r="B52" s="503"/>
      <c r="C52" s="503"/>
      <c r="D52" s="504"/>
      <c r="E52" s="508" t="s">
        <v>45</v>
      </c>
      <c r="F52" s="509"/>
      <c r="G52" s="508" t="s">
        <v>3</v>
      </c>
      <c r="H52" s="512"/>
      <c r="I52" s="509"/>
      <c r="J52" s="514" t="s">
        <v>15</v>
      </c>
      <c r="K52" s="515"/>
      <c r="L52" s="515"/>
      <c r="M52" s="515"/>
      <c r="N52" s="515"/>
      <c r="O52" s="515"/>
      <c r="P52" s="515"/>
      <c r="Q52" s="515"/>
      <c r="R52" s="516"/>
      <c r="S52" s="514" t="s">
        <v>7</v>
      </c>
      <c r="T52" s="515"/>
      <c r="U52" s="515"/>
      <c r="V52" s="515"/>
      <c r="W52" s="515"/>
      <c r="X52" s="515"/>
      <c r="Y52" s="515"/>
      <c r="Z52" s="515"/>
      <c r="AA52" s="573"/>
      <c r="AB52" s="517">
        <f>SUM(((((J56+S56)/2)*G56)*E56))</f>
        <v>0</v>
      </c>
    </row>
    <row r="53" spans="1:28" ht="15.75" customHeight="1">
      <c r="A53" s="505"/>
      <c r="B53" s="506"/>
      <c r="C53" s="506"/>
      <c r="D53" s="507"/>
      <c r="E53" s="510"/>
      <c r="F53" s="511"/>
      <c r="G53" s="510"/>
      <c r="H53" s="513"/>
      <c r="I53" s="511"/>
      <c r="J53" s="520" t="s">
        <v>16</v>
      </c>
      <c r="K53" s="521"/>
      <c r="L53" s="522"/>
      <c r="M53" s="520" t="s">
        <v>17</v>
      </c>
      <c r="N53" s="521"/>
      <c r="O53" s="522"/>
      <c r="P53" s="520" t="s">
        <v>18</v>
      </c>
      <c r="Q53" s="521"/>
      <c r="R53" s="522"/>
      <c r="S53" s="520" t="s">
        <v>8</v>
      </c>
      <c r="T53" s="521"/>
      <c r="U53" s="522"/>
      <c r="V53" s="520" t="s">
        <v>13</v>
      </c>
      <c r="W53" s="521"/>
      <c r="X53" s="522"/>
      <c r="Y53" s="520" t="s">
        <v>149</v>
      </c>
      <c r="Z53" s="521"/>
      <c r="AA53" s="572"/>
      <c r="AB53" s="518"/>
    </row>
    <row r="54" spans="1:28" ht="15.75" customHeight="1">
      <c r="A54" s="523" t="str">
        <f>T('Critical-Representative Assets'!B99)</f>
        <v>Aids to Navigation</v>
      </c>
      <c r="B54" s="524"/>
      <c r="C54" s="141" t="str">
        <f>T('Critical-Representative Assets'!C99)</f>
        <v>FS</v>
      </c>
      <c r="D54" s="144">
        <f>SUM('Critical-Representative Assets'!D99)</f>
        <v>8</v>
      </c>
      <c r="E54" s="525">
        <v>1</v>
      </c>
      <c r="F54" s="526"/>
      <c r="G54" s="525">
        <f>SUM('Critical-Representative Assets'!F99)</f>
        <v>0</v>
      </c>
      <c r="H54" s="529"/>
      <c r="I54" s="526"/>
      <c r="J54" s="531">
        <v>0</v>
      </c>
      <c r="K54" s="532"/>
      <c r="L54" s="533"/>
      <c r="M54" s="531">
        <v>0</v>
      </c>
      <c r="N54" s="532"/>
      <c r="O54" s="533"/>
      <c r="P54" s="531">
        <v>0</v>
      </c>
      <c r="Q54" s="532"/>
      <c r="R54" s="533"/>
      <c r="S54" s="531">
        <v>0</v>
      </c>
      <c r="T54" s="532"/>
      <c r="U54" s="533"/>
      <c r="V54" s="531">
        <v>0</v>
      </c>
      <c r="W54" s="532"/>
      <c r="X54" s="533"/>
      <c r="Y54" s="531">
        <v>0</v>
      </c>
      <c r="Z54" s="532"/>
      <c r="AA54" s="533"/>
      <c r="AB54" s="518"/>
    </row>
    <row r="55" spans="1:28" ht="15.75" customHeight="1">
      <c r="A55" s="537" t="str">
        <f>T('Critical-Representative Assets'!E99)</f>
        <v/>
      </c>
      <c r="B55" s="538"/>
      <c r="C55" s="538"/>
      <c r="D55" s="539"/>
      <c r="E55" s="527"/>
      <c r="F55" s="528"/>
      <c r="G55" s="527"/>
      <c r="H55" s="530"/>
      <c r="I55" s="528"/>
      <c r="J55" s="534"/>
      <c r="K55" s="535"/>
      <c r="L55" s="536"/>
      <c r="M55" s="534"/>
      <c r="N55" s="535"/>
      <c r="O55" s="536"/>
      <c r="P55" s="534"/>
      <c r="Q55" s="535"/>
      <c r="R55" s="536"/>
      <c r="S55" s="534"/>
      <c r="T55" s="535"/>
      <c r="U55" s="536"/>
      <c r="V55" s="534"/>
      <c r="W55" s="535"/>
      <c r="X55" s="536"/>
      <c r="Y55" s="534"/>
      <c r="Z55" s="535"/>
      <c r="AA55" s="536"/>
      <c r="AB55" s="518"/>
    </row>
    <row r="56" spans="1:28" ht="15.75" customHeight="1" thickBot="1">
      <c r="A56" s="540"/>
      <c r="B56" s="541"/>
      <c r="C56" s="541"/>
      <c r="D56" s="542"/>
      <c r="E56" s="543">
        <f>SUM(E54)</f>
        <v>1</v>
      </c>
      <c r="F56" s="544"/>
      <c r="G56" s="545">
        <f>SUM(G54)</f>
        <v>0</v>
      </c>
      <c r="H56" s="543"/>
      <c r="I56" s="544"/>
      <c r="J56" s="545">
        <f>SUM((J54+M54+P54)/3)</f>
        <v>0</v>
      </c>
      <c r="K56" s="543"/>
      <c r="L56" s="543"/>
      <c r="M56" s="543"/>
      <c r="N56" s="543"/>
      <c r="O56" s="543"/>
      <c r="P56" s="543"/>
      <c r="Q56" s="543"/>
      <c r="R56" s="544"/>
      <c r="S56" s="545">
        <f>SUM(((S54*3)+V54+Y54)/5)</f>
        <v>0</v>
      </c>
      <c r="T56" s="543"/>
      <c r="U56" s="543"/>
      <c r="V56" s="543"/>
      <c r="W56" s="543"/>
      <c r="X56" s="543"/>
      <c r="Y56" s="543"/>
      <c r="Z56" s="543"/>
      <c r="AA56" s="574"/>
      <c r="AB56" s="519"/>
    </row>
    <row r="57" spans="1:28" ht="15.75" customHeight="1" thickBot="1">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row>
    <row r="58" spans="1:28" ht="15.75" customHeight="1">
      <c r="A58" s="502" t="str">
        <f>T(A52)</f>
        <v>Armed Assault/Active Shooter</v>
      </c>
      <c r="B58" s="503"/>
      <c r="C58" s="503"/>
      <c r="D58" s="504"/>
      <c r="E58" s="508" t="s">
        <v>45</v>
      </c>
      <c r="F58" s="509"/>
      <c r="G58" s="508" t="s">
        <v>3</v>
      </c>
      <c r="H58" s="512"/>
      <c r="I58" s="509"/>
      <c r="J58" s="514" t="s">
        <v>15</v>
      </c>
      <c r="K58" s="515"/>
      <c r="L58" s="515"/>
      <c r="M58" s="515"/>
      <c r="N58" s="515"/>
      <c r="O58" s="515"/>
      <c r="P58" s="515"/>
      <c r="Q58" s="515"/>
      <c r="R58" s="516"/>
      <c r="S58" s="514" t="s">
        <v>7</v>
      </c>
      <c r="T58" s="515"/>
      <c r="U58" s="515"/>
      <c r="V58" s="515"/>
      <c r="W58" s="515"/>
      <c r="X58" s="515"/>
      <c r="Y58" s="515"/>
      <c r="Z58" s="515"/>
      <c r="AA58" s="573"/>
      <c r="AB58" s="517">
        <f>SUM(((((J62+S62)/2)*G62)*E62))</f>
        <v>0</v>
      </c>
    </row>
    <row r="59" spans="1:28" ht="15.75" customHeight="1">
      <c r="A59" s="505"/>
      <c r="B59" s="506"/>
      <c r="C59" s="506"/>
      <c r="D59" s="507"/>
      <c r="E59" s="510"/>
      <c r="F59" s="511"/>
      <c r="G59" s="510"/>
      <c r="H59" s="513"/>
      <c r="I59" s="511"/>
      <c r="J59" s="520" t="s">
        <v>16</v>
      </c>
      <c r="K59" s="521"/>
      <c r="L59" s="522"/>
      <c r="M59" s="520" t="s">
        <v>17</v>
      </c>
      <c r="N59" s="521"/>
      <c r="O59" s="522"/>
      <c r="P59" s="520" t="s">
        <v>18</v>
      </c>
      <c r="Q59" s="521"/>
      <c r="R59" s="522"/>
      <c r="S59" s="520" t="s">
        <v>8</v>
      </c>
      <c r="T59" s="521"/>
      <c r="U59" s="522"/>
      <c r="V59" s="520" t="s">
        <v>13</v>
      </c>
      <c r="W59" s="521"/>
      <c r="X59" s="522"/>
      <c r="Y59" s="520" t="s">
        <v>149</v>
      </c>
      <c r="Z59" s="521"/>
      <c r="AA59" s="572"/>
      <c r="AB59" s="518"/>
    </row>
    <row r="60" spans="1:28" ht="15.75" customHeight="1">
      <c r="A60" s="523" t="str">
        <f>T('Critical-Representative Assets'!B100)</f>
        <v>Support Craft</v>
      </c>
      <c r="B60" s="524"/>
      <c r="C60" s="141" t="str">
        <f>T('Critical-Representative Assets'!C100)</f>
        <v>FS</v>
      </c>
      <c r="D60" s="144">
        <f>SUM('Critical-Representative Assets'!D100)</f>
        <v>9</v>
      </c>
      <c r="E60" s="525">
        <v>1</v>
      </c>
      <c r="F60" s="526"/>
      <c r="G60" s="525">
        <f>SUM('Critical-Representative Assets'!F100)</f>
        <v>0</v>
      </c>
      <c r="H60" s="529"/>
      <c r="I60" s="526"/>
      <c r="J60" s="531">
        <v>0</v>
      </c>
      <c r="K60" s="532"/>
      <c r="L60" s="533"/>
      <c r="M60" s="531">
        <v>0</v>
      </c>
      <c r="N60" s="532"/>
      <c r="O60" s="533"/>
      <c r="P60" s="531">
        <v>0</v>
      </c>
      <c r="Q60" s="532"/>
      <c r="R60" s="533"/>
      <c r="S60" s="531">
        <v>0</v>
      </c>
      <c r="T60" s="532"/>
      <c r="U60" s="533"/>
      <c r="V60" s="531">
        <v>0</v>
      </c>
      <c r="W60" s="532"/>
      <c r="X60" s="533"/>
      <c r="Y60" s="531">
        <v>0</v>
      </c>
      <c r="Z60" s="532"/>
      <c r="AA60" s="533"/>
      <c r="AB60" s="518"/>
    </row>
    <row r="61" spans="1:28" ht="15.75" customHeight="1">
      <c r="A61" s="537" t="str">
        <f>T('Critical-Representative Assets'!E100)</f>
        <v/>
      </c>
      <c r="B61" s="538"/>
      <c r="C61" s="538"/>
      <c r="D61" s="539"/>
      <c r="E61" s="527"/>
      <c r="F61" s="528"/>
      <c r="G61" s="527"/>
      <c r="H61" s="530"/>
      <c r="I61" s="528"/>
      <c r="J61" s="534"/>
      <c r="K61" s="535"/>
      <c r="L61" s="536"/>
      <c r="M61" s="534"/>
      <c r="N61" s="535"/>
      <c r="O61" s="536"/>
      <c r="P61" s="534"/>
      <c r="Q61" s="535"/>
      <c r="R61" s="536"/>
      <c r="S61" s="534"/>
      <c r="T61" s="535"/>
      <c r="U61" s="536"/>
      <c r="V61" s="534"/>
      <c r="W61" s="535"/>
      <c r="X61" s="536"/>
      <c r="Y61" s="534"/>
      <c r="Z61" s="535"/>
      <c r="AA61" s="536"/>
      <c r="AB61" s="518"/>
    </row>
    <row r="62" spans="1:28" ht="15.75" customHeight="1" thickBot="1">
      <c r="A62" s="540"/>
      <c r="B62" s="541"/>
      <c r="C62" s="541"/>
      <c r="D62" s="542"/>
      <c r="E62" s="543">
        <f>SUM(E60)</f>
        <v>1</v>
      </c>
      <c r="F62" s="544"/>
      <c r="G62" s="545">
        <f>SUM(G60)</f>
        <v>0</v>
      </c>
      <c r="H62" s="543"/>
      <c r="I62" s="544"/>
      <c r="J62" s="545">
        <f>SUM((J60+M60+P60)/3)</f>
        <v>0</v>
      </c>
      <c r="K62" s="543"/>
      <c r="L62" s="543"/>
      <c r="M62" s="543"/>
      <c r="N62" s="543"/>
      <c r="O62" s="543"/>
      <c r="P62" s="543"/>
      <c r="Q62" s="543"/>
      <c r="R62" s="544"/>
      <c r="S62" s="545">
        <f>SUM(((S60*3)+V60+Y60)/5)</f>
        <v>0</v>
      </c>
      <c r="T62" s="543"/>
      <c r="U62" s="543"/>
      <c r="V62" s="543"/>
      <c r="W62" s="543"/>
      <c r="X62" s="543"/>
      <c r="Y62" s="543"/>
      <c r="Z62" s="543"/>
      <c r="AA62" s="574"/>
      <c r="AB62" s="519"/>
    </row>
    <row r="63" spans="1:28" ht="15.75" customHeight="1" thickBot="1">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row>
    <row r="64" spans="1:28" ht="15.75" customHeight="1">
      <c r="A64" s="502" t="str">
        <f>T(A58)</f>
        <v>Armed Assault/Active Shooter</v>
      </c>
      <c r="B64" s="503"/>
      <c r="C64" s="503"/>
      <c r="D64" s="504"/>
      <c r="E64" s="508" t="s">
        <v>45</v>
      </c>
      <c r="F64" s="509"/>
      <c r="G64" s="508" t="s">
        <v>3</v>
      </c>
      <c r="H64" s="512"/>
      <c r="I64" s="509"/>
      <c r="J64" s="514" t="s">
        <v>15</v>
      </c>
      <c r="K64" s="515"/>
      <c r="L64" s="515"/>
      <c r="M64" s="515"/>
      <c r="N64" s="515"/>
      <c r="O64" s="515"/>
      <c r="P64" s="515"/>
      <c r="Q64" s="515"/>
      <c r="R64" s="516"/>
      <c r="S64" s="514" t="s">
        <v>7</v>
      </c>
      <c r="T64" s="515"/>
      <c r="U64" s="515"/>
      <c r="V64" s="515"/>
      <c r="W64" s="515"/>
      <c r="X64" s="515"/>
      <c r="Y64" s="515"/>
      <c r="Z64" s="515"/>
      <c r="AA64" s="573"/>
      <c r="AB64" s="517">
        <f>SUM(((((J68+S68)/2)*G68)*E68))</f>
        <v>0</v>
      </c>
    </row>
    <row r="65" spans="1:28" ht="15.75" customHeight="1">
      <c r="A65" s="505"/>
      <c r="B65" s="506"/>
      <c r="C65" s="506"/>
      <c r="D65" s="507"/>
      <c r="E65" s="510"/>
      <c r="F65" s="511"/>
      <c r="G65" s="510"/>
      <c r="H65" s="513"/>
      <c r="I65" s="511"/>
      <c r="J65" s="520" t="s">
        <v>16</v>
      </c>
      <c r="K65" s="521"/>
      <c r="L65" s="522"/>
      <c r="M65" s="520" t="s">
        <v>17</v>
      </c>
      <c r="N65" s="521"/>
      <c r="O65" s="522"/>
      <c r="P65" s="520" t="s">
        <v>18</v>
      </c>
      <c r="Q65" s="521"/>
      <c r="R65" s="522"/>
      <c r="S65" s="520" t="s">
        <v>8</v>
      </c>
      <c r="T65" s="521"/>
      <c r="U65" s="522"/>
      <c r="V65" s="520" t="s">
        <v>13</v>
      </c>
      <c r="W65" s="521"/>
      <c r="X65" s="522"/>
      <c r="Y65" s="520" t="s">
        <v>149</v>
      </c>
      <c r="Z65" s="521"/>
      <c r="AA65" s="572"/>
      <c r="AB65" s="518"/>
    </row>
    <row r="66" spans="1:28" ht="15.75" customHeight="1">
      <c r="A66" s="523" t="str">
        <f>T('Critical-Representative Assets'!B101)</f>
        <v>Maintenance Facilities</v>
      </c>
      <c r="B66" s="524"/>
      <c r="C66" s="141" t="str">
        <f>T('Critical-Representative Assets'!C101)</f>
        <v>FS</v>
      </c>
      <c r="D66" s="144">
        <f>SUM('Critical-Representative Assets'!D101)</f>
        <v>10</v>
      </c>
      <c r="E66" s="525">
        <v>1</v>
      </c>
      <c r="F66" s="526"/>
      <c r="G66" s="525">
        <f>SUM('Critical-Representative Assets'!F101)</f>
        <v>0</v>
      </c>
      <c r="H66" s="529"/>
      <c r="I66" s="526"/>
      <c r="J66" s="531">
        <v>0</v>
      </c>
      <c r="K66" s="532"/>
      <c r="L66" s="533"/>
      <c r="M66" s="531">
        <v>0</v>
      </c>
      <c r="N66" s="532"/>
      <c r="O66" s="533"/>
      <c r="P66" s="531">
        <v>0</v>
      </c>
      <c r="Q66" s="532"/>
      <c r="R66" s="533"/>
      <c r="S66" s="531">
        <v>0</v>
      </c>
      <c r="T66" s="532"/>
      <c r="U66" s="533"/>
      <c r="V66" s="531">
        <v>0</v>
      </c>
      <c r="W66" s="532"/>
      <c r="X66" s="533"/>
      <c r="Y66" s="531">
        <v>0</v>
      </c>
      <c r="Z66" s="532"/>
      <c r="AA66" s="533"/>
      <c r="AB66" s="518"/>
    </row>
    <row r="67" spans="1:28" ht="15.75" customHeight="1">
      <c r="A67" s="537" t="str">
        <f>T('Critical-Representative Assets'!E101)</f>
        <v/>
      </c>
      <c r="B67" s="538"/>
      <c r="C67" s="538"/>
      <c r="D67" s="539"/>
      <c r="E67" s="527"/>
      <c r="F67" s="528"/>
      <c r="G67" s="527"/>
      <c r="H67" s="530"/>
      <c r="I67" s="528"/>
      <c r="J67" s="534"/>
      <c r="K67" s="535"/>
      <c r="L67" s="536"/>
      <c r="M67" s="534"/>
      <c r="N67" s="535"/>
      <c r="O67" s="536"/>
      <c r="P67" s="534"/>
      <c r="Q67" s="535"/>
      <c r="R67" s="536"/>
      <c r="S67" s="534"/>
      <c r="T67" s="535"/>
      <c r="U67" s="536"/>
      <c r="V67" s="534"/>
      <c r="W67" s="535"/>
      <c r="X67" s="536"/>
      <c r="Y67" s="534"/>
      <c r="Z67" s="535"/>
      <c r="AA67" s="536"/>
      <c r="AB67" s="518"/>
    </row>
    <row r="68" spans="1:28" ht="15.75" customHeight="1" thickBot="1">
      <c r="A68" s="540"/>
      <c r="B68" s="541"/>
      <c r="C68" s="541"/>
      <c r="D68" s="542"/>
      <c r="E68" s="543">
        <f>SUM(E66)</f>
        <v>1</v>
      </c>
      <c r="F68" s="544"/>
      <c r="G68" s="545">
        <f>SUM(G66)</f>
        <v>0</v>
      </c>
      <c r="H68" s="543"/>
      <c r="I68" s="544"/>
      <c r="J68" s="545">
        <f>SUM((J66+M66+P66)/3)</f>
        <v>0</v>
      </c>
      <c r="K68" s="543"/>
      <c r="L68" s="543"/>
      <c r="M68" s="543"/>
      <c r="N68" s="543"/>
      <c r="O68" s="543"/>
      <c r="P68" s="543"/>
      <c r="Q68" s="543"/>
      <c r="R68" s="544"/>
      <c r="S68" s="545">
        <f>SUM(((S66*3)+V66+Y66)/5)</f>
        <v>0</v>
      </c>
      <c r="T68" s="543"/>
      <c r="U68" s="543"/>
      <c r="V68" s="543"/>
      <c r="W68" s="543"/>
      <c r="X68" s="543"/>
      <c r="Y68" s="543"/>
      <c r="Z68" s="543"/>
      <c r="AA68" s="574"/>
      <c r="AB68" s="519"/>
    </row>
    <row r="69" spans="1:28" ht="15.75" customHeight="1"/>
    <row r="70" spans="1:28" ht="31.8" thickBot="1">
      <c r="A70" s="546" t="str">
        <f>T(Definitions!D20)</f>
        <v xml:space="preserve"> VBIED or IED</v>
      </c>
      <c r="B70" s="546"/>
      <c r="C70" s="546"/>
      <c r="D70" s="546"/>
      <c r="E70" s="546"/>
      <c r="F70" s="546"/>
      <c r="G70" s="546"/>
      <c r="H70" s="546"/>
      <c r="I70" s="546"/>
      <c r="J70" s="546"/>
      <c r="K70" s="546"/>
      <c r="L70" s="546"/>
      <c r="M70" s="546"/>
      <c r="N70" s="546"/>
      <c r="O70" s="546"/>
      <c r="P70" s="546"/>
      <c r="Q70" s="546"/>
      <c r="R70" s="546"/>
      <c r="S70" s="546"/>
      <c r="T70" s="546"/>
      <c r="U70" s="546"/>
      <c r="V70" s="546"/>
      <c r="W70" s="546"/>
      <c r="X70" s="546"/>
      <c r="Y70" s="546"/>
      <c r="Z70" s="546"/>
      <c r="AA70" s="546"/>
      <c r="AB70" s="546"/>
    </row>
    <row r="71" spans="1:28" ht="15.75" customHeight="1">
      <c r="A71" s="547" t="str">
        <f>T(A70)</f>
        <v xml:space="preserve"> VBIED or IED</v>
      </c>
      <c r="B71" s="548"/>
      <c r="C71" s="548"/>
      <c r="D71" s="549"/>
      <c r="E71" s="553" t="s">
        <v>45</v>
      </c>
      <c r="F71" s="554"/>
      <c r="G71" s="508" t="s">
        <v>3</v>
      </c>
      <c r="H71" s="512"/>
      <c r="I71" s="509"/>
      <c r="J71" s="514" t="s">
        <v>15</v>
      </c>
      <c r="K71" s="515"/>
      <c r="L71" s="515"/>
      <c r="M71" s="515"/>
      <c r="N71" s="515"/>
      <c r="O71" s="515"/>
      <c r="P71" s="515"/>
      <c r="Q71" s="515"/>
      <c r="R71" s="516"/>
      <c r="S71" s="514" t="s">
        <v>7</v>
      </c>
      <c r="T71" s="515"/>
      <c r="U71" s="515"/>
      <c r="V71" s="515"/>
      <c r="W71" s="515"/>
      <c r="X71" s="515"/>
      <c r="Y71" s="515"/>
      <c r="Z71" s="515"/>
      <c r="AA71" s="573"/>
      <c r="AB71" s="517">
        <f>SUM(((((J75+S75)/2)*G75)*E75))</f>
        <v>0</v>
      </c>
    </row>
    <row r="72" spans="1:28" ht="15.75" customHeight="1">
      <c r="A72" s="550"/>
      <c r="B72" s="551"/>
      <c r="C72" s="551"/>
      <c r="D72" s="552"/>
      <c r="E72" s="555"/>
      <c r="F72" s="556"/>
      <c r="G72" s="510"/>
      <c r="H72" s="513"/>
      <c r="I72" s="511"/>
      <c r="J72" s="520" t="s">
        <v>16</v>
      </c>
      <c r="K72" s="521"/>
      <c r="L72" s="522"/>
      <c r="M72" s="520" t="s">
        <v>17</v>
      </c>
      <c r="N72" s="521"/>
      <c r="O72" s="522"/>
      <c r="P72" s="520" t="s">
        <v>18</v>
      </c>
      <c r="Q72" s="521"/>
      <c r="R72" s="522"/>
      <c r="S72" s="520" t="s">
        <v>8</v>
      </c>
      <c r="T72" s="521"/>
      <c r="U72" s="522"/>
      <c r="V72" s="520" t="s">
        <v>13</v>
      </c>
      <c r="W72" s="521"/>
      <c r="X72" s="522"/>
      <c r="Y72" s="520" t="s">
        <v>149</v>
      </c>
      <c r="Z72" s="521"/>
      <c r="AA72" s="572"/>
      <c r="AB72" s="518"/>
    </row>
    <row r="73" spans="1:28" ht="15.75" customHeight="1">
      <c r="A73" s="523" t="str">
        <f>T(A378)</f>
        <v>Headquarters Building</v>
      </c>
      <c r="B73" s="524"/>
      <c r="C73" s="141" t="str">
        <f>T(C378)</f>
        <v>FS</v>
      </c>
      <c r="D73" s="144">
        <f>SUM(D378)</f>
        <v>1</v>
      </c>
      <c r="E73" s="525">
        <v>1</v>
      </c>
      <c r="F73" s="526"/>
      <c r="G73" s="525">
        <f>SUM(G378)</f>
        <v>0</v>
      </c>
      <c r="H73" s="529"/>
      <c r="I73" s="526"/>
      <c r="J73" s="531">
        <v>0</v>
      </c>
      <c r="K73" s="532"/>
      <c r="L73" s="533"/>
      <c r="M73" s="531">
        <v>0</v>
      </c>
      <c r="N73" s="532"/>
      <c r="O73" s="533"/>
      <c r="P73" s="531">
        <v>0</v>
      </c>
      <c r="Q73" s="532"/>
      <c r="R73" s="533"/>
      <c r="S73" s="531">
        <v>0</v>
      </c>
      <c r="T73" s="532"/>
      <c r="U73" s="533"/>
      <c r="V73" s="531">
        <v>0</v>
      </c>
      <c r="W73" s="532"/>
      <c r="X73" s="533"/>
      <c r="Y73" s="531">
        <v>0</v>
      </c>
      <c r="Z73" s="532"/>
      <c r="AA73" s="533"/>
      <c r="AB73" s="518"/>
    </row>
    <row r="74" spans="1:28" ht="15.75" customHeight="1">
      <c r="A74" s="537" t="str">
        <f>T(A379)</f>
        <v/>
      </c>
      <c r="B74" s="538"/>
      <c r="C74" s="538"/>
      <c r="D74" s="539"/>
      <c r="E74" s="527"/>
      <c r="F74" s="528"/>
      <c r="G74" s="527"/>
      <c r="H74" s="530"/>
      <c r="I74" s="528"/>
      <c r="J74" s="534"/>
      <c r="K74" s="535"/>
      <c r="L74" s="536"/>
      <c r="M74" s="534"/>
      <c r="N74" s="535"/>
      <c r="O74" s="536"/>
      <c r="P74" s="534"/>
      <c r="Q74" s="535"/>
      <c r="R74" s="536"/>
      <c r="S74" s="534"/>
      <c r="T74" s="535"/>
      <c r="U74" s="536"/>
      <c r="V74" s="534"/>
      <c r="W74" s="535"/>
      <c r="X74" s="536"/>
      <c r="Y74" s="534"/>
      <c r="Z74" s="535"/>
      <c r="AA74" s="536"/>
      <c r="AB74" s="518"/>
    </row>
    <row r="75" spans="1:28" ht="15.75" customHeight="1" thickBot="1">
      <c r="A75" s="540"/>
      <c r="B75" s="541"/>
      <c r="C75" s="541"/>
      <c r="D75" s="542"/>
      <c r="E75" s="543">
        <f>SUM(E73)</f>
        <v>1</v>
      </c>
      <c r="F75" s="544"/>
      <c r="G75" s="545">
        <f>SUM(G73)</f>
        <v>0</v>
      </c>
      <c r="H75" s="543"/>
      <c r="I75" s="544"/>
      <c r="J75" s="545">
        <f>SUM((J73+M73+P73)/3)</f>
        <v>0</v>
      </c>
      <c r="K75" s="543"/>
      <c r="L75" s="543"/>
      <c r="M75" s="543"/>
      <c r="N75" s="543"/>
      <c r="O75" s="543"/>
      <c r="P75" s="543"/>
      <c r="Q75" s="543"/>
      <c r="R75" s="544"/>
      <c r="S75" s="545">
        <f>SUM(((S73*3)+V73+Y73)/5)</f>
        <v>0</v>
      </c>
      <c r="T75" s="543"/>
      <c r="U75" s="543"/>
      <c r="V75" s="543"/>
      <c r="W75" s="543"/>
      <c r="X75" s="543"/>
      <c r="Y75" s="543"/>
      <c r="Z75" s="543"/>
      <c r="AA75" s="574"/>
      <c r="AB75" s="519"/>
    </row>
    <row r="76" spans="1:28" ht="15.75" customHeight="1" thickBot="1">
      <c r="A76" s="161"/>
      <c r="B76" s="161"/>
      <c r="C76" s="161"/>
      <c r="D76" s="161"/>
      <c r="E76" s="161"/>
      <c r="F76" s="161"/>
      <c r="G76" s="161"/>
      <c r="H76" s="161"/>
      <c r="I76" s="161"/>
      <c r="J76" s="145"/>
      <c r="K76" s="145"/>
      <c r="L76" s="145"/>
      <c r="M76" s="145"/>
      <c r="N76" s="145"/>
      <c r="O76" s="145"/>
      <c r="P76" s="145"/>
      <c r="Q76" s="145"/>
      <c r="R76" s="145"/>
      <c r="S76" s="145"/>
      <c r="T76" s="145"/>
      <c r="U76" s="145"/>
      <c r="V76" s="145"/>
      <c r="W76" s="145"/>
      <c r="X76" s="145"/>
      <c r="Y76" s="145"/>
      <c r="Z76" s="145"/>
      <c r="AA76" s="145"/>
      <c r="AB76" s="161"/>
    </row>
    <row r="77" spans="1:28" ht="15.75" customHeight="1">
      <c r="A77" s="547" t="str">
        <f>T(A70)</f>
        <v xml:space="preserve"> VBIED or IED</v>
      </c>
      <c r="B77" s="548"/>
      <c r="C77" s="548"/>
      <c r="D77" s="549"/>
      <c r="E77" s="553" t="s">
        <v>45</v>
      </c>
      <c r="F77" s="554"/>
      <c r="G77" s="508" t="s">
        <v>3</v>
      </c>
      <c r="H77" s="512"/>
      <c r="I77" s="509"/>
      <c r="J77" s="514" t="s">
        <v>15</v>
      </c>
      <c r="K77" s="515"/>
      <c r="L77" s="515"/>
      <c r="M77" s="515"/>
      <c r="N77" s="515"/>
      <c r="O77" s="515"/>
      <c r="P77" s="515"/>
      <c r="Q77" s="515"/>
      <c r="R77" s="516"/>
      <c r="S77" s="514" t="s">
        <v>7</v>
      </c>
      <c r="T77" s="515"/>
      <c r="U77" s="515"/>
      <c r="V77" s="515"/>
      <c r="W77" s="515"/>
      <c r="X77" s="515"/>
      <c r="Y77" s="515"/>
      <c r="Z77" s="515"/>
      <c r="AA77" s="573"/>
      <c r="AB77" s="517">
        <f>SUM(((((J81+S81)/2)*G81)*E81))</f>
        <v>0</v>
      </c>
    </row>
    <row r="78" spans="1:28" ht="15.75" customHeight="1">
      <c r="A78" s="550"/>
      <c r="B78" s="551"/>
      <c r="C78" s="551"/>
      <c r="D78" s="552"/>
      <c r="E78" s="555"/>
      <c r="F78" s="556"/>
      <c r="G78" s="510"/>
      <c r="H78" s="513"/>
      <c r="I78" s="511"/>
      <c r="J78" s="520" t="s">
        <v>16</v>
      </c>
      <c r="K78" s="521"/>
      <c r="L78" s="522"/>
      <c r="M78" s="520" t="s">
        <v>17</v>
      </c>
      <c r="N78" s="521"/>
      <c r="O78" s="522"/>
      <c r="P78" s="520" t="s">
        <v>18</v>
      </c>
      <c r="Q78" s="521"/>
      <c r="R78" s="522"/>
      <c r="S78" s="520" t="s">
        <v>8</v>
      </c>
      <c r="T78" s="521"/>
      <c r="U78" s="522"/>
      <c r="V78" s="520" t="s">
        <v>13</v>
      </c>
      <c r="W78" s="521"/>
      <c r="X78" s="522"/>
      <c r="Y78" s="520" t="s">
        <v>149</v>
      </c>
      <c r="Z78" s="521"/>
      <c r="AA78" s="572"/>
      <c r="AB78" s="518"/>
    </row>
    <row r="79" spans="1:28" ht="15.75" customHeight="1">
      <c r="A79" s="523" t="str">
        <f>T(A384)</f>
        <v>System Owned Ferry Terminals</v>
      </c>
      <c r="B79" s="524"/>
      <c r="C79" s="141" t="str">
        <f>T(C384)</f>
        <v>FS</v>
      </c>
      <c r="D79" s="144">
        <f>SUM(D384)</f>
        <v>2</v>
      </c>
      <c r="E79" s="525">
        <v>1</v>
      </c>
      <c r="F79" s="526"/>
      <c r="G79" s="525">
        <f>SUM(G384)</f>
        <v>0</v>
      </c>
      <c r="H79" s="529"/>
      <c r="I79" s="526"/>
      <c r="J79" s="531">
        <v>0</v>
      </c>
      <c r="K79" s="532"/>
      <c r="L79" s="533"/>
      <c r="M79" s="531">
        <v>0</v>
      </c>
      <c r="N79" s="532"/>
      <c r="O79" s="533"/>
      <c r="P79" s="531">
        <v>0</v>
      </c>
      <c r="Q79" s="532"/>
      <c r="R79" s="533"/>
      <c r="S79" s="531">
        <v>0</v>
      </c>
      <c r="T79" s="532"/>
      <c r="U79" s="533"/>
      <c r="V79" s="531">
        <v>0</v>
      </c>
      <c r="W79" s="532"/>
      <c r="X79" s="533"/>
      <c r="Y79" s="531">
        <v>0</v>
      </c>
      <c r="Z79" s="532"/>
      <c r="AA79" s="533"/>
      <c r="AB79" s="518"/>
    </row>
    <row r="80" spans="1:28" ht="15.75" customHeight="1">
      <c r="A80" s="537" t="str">
        <f>T(A385)</f>
        <v/>
      </c>
      <c r="B80" s="538"/>
      <c r="C80" s="538"/>
      <c r="D80" s="539"/>
      <c r="E80" s="527"/>
      <c r="F80" s="528"/>
      <c r="G80" s="527"/>
      <c r="H80" s="530"/>
      <c r="I80" s="528"/>
      <c r="J80" s="534"/>
      <c r="K80" s="535"/>
      <c r="L80" s="536"/>
      <c r="M80" s="534"/>
      <c r="N80" s="535"/>
      <c r="O80" s="536"/>
      <c r="P80" s="534"/>
      <c r="Q80" s="535"/>
      <c r="R80" s="536"/>
      <c r="S80" s="534"/>
      <c r="T80" s="535"/>
      <c r="U80" s="536"/>
      <c r="V80" s="534"/>
      <c r="W80" s="535"/>
      <c r="X80" s="536"/>
      <c r="Y80" s="534"/>
      <c r="Z80" s="535"/>
      <c r="AA80" s="536"/>
      <c r="AB80" s="518"/>
    </row>
    <row r="81" spans="1:28" ht="15.75" customHeight="1" thickBot="1">
      <c r="A81" s="540"/>
      <c r="B81" s="541"/>
      <c r="C81" s="541"/>
      <c r="D81" s="542"/>
      <c r="E81" s="543">
        <f>SUM(E79)</f>
        <v>1</v>
      </c>
      <c r="F81" s="544"/>
      <c r="G81" s="545">
        <f>SUM(G79)</f>
        <v>0</v>
      </c>
      <c r="H81" s="543"/>
      <c r="I81" s="544"/>
      <c r="J81" s="545">
        <f>SUM((J79+M79+P79)/3)</f>
        <v>0</v>
      </c>
      <c r="K81" s="543"/>
      <c r="L81" s="543"/>
      <c r="M81" s="543"/>
      <c r="N81" s="543"/>
      <c r="O81" s="543"/>
      <c r="P81" s="543"/>
      <c r="Q81" s="543"/>
      <c r="R81" s="544"/>
      <c r="S81" s="545">
        <f>SUM(((S79*3)+V79+Y79)/5)</f>
        <v>0</v>
      </c>
      <c r="T81" s="543"/>
      <c r="U81" s="543"/>
      <c r="V81" s="543"/>
      <c r="W81" s="543"/>
      <c r="X81" s="543"/>
      <c r="Y81" s="543"/>
      <c r="Z81" s="543"/>
      <c r="AA81" s="574"/>
      <c r="AB81" s="519"/>
    </row>
    <row r="82" spans="1:28" ht="15.75" customHeight="1" thickBot="1">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row>
    <row r="83" spans="1:28" ht="15.75" customHeight="1">
      <c r="A83" s="547" t="str">
        <f>T(A77)</f>
        <v xml:space="preserve"> VBIED or IED</v>
      </c>
      <c r="B83" s="548"/>
      <c r="C83" s="548"/>
      <c r="D83" s="549"/>
      <c r="E83" s="508" t="s">
        <v>45</v>
      </c>
      <c r="F83" s="509"/>
      <c r="G83" s="508" t="s">
        <v>3</v>
      </c>
      <c r="H83" s="512"/>
      <c r="I83" s="509"/>
      <c r="J83" s="514" t="s">
        <v>15</v>
      </c>
      <c r="K83" s="515"/>
      <c r="L83" s="515"/>
      <c r="M83" s="515"/>
      <c r="N83" s="515"/>
      <c r="O83" s="515"/>
      <c r="P83" s="515"/>
      <c r="Q83" s="515"/>
      <c r="R83" s="516"/>
      <c r="S83" s="514" t="s">
        <v>7</v>
      </c>
      <c r="T83" s="515"/>
      <c r="U83" s="515"/>
      <c r="V83" s="515"/>
      <c r="W83" s="515"/>
      <c r="X83" s="515"/>
      <c r="Y83" s="515"/>
      <c r="Z83" s="515"/>
      <c r="AA83" s="573"/>
      <c r="AB83" s="517">
        <f>SUM(((((J87+S87)/2)*G87)*E87))</f>
        <v>0</v>
      </c>
    </row>
    <row r="84" spans="1:28" ht="15.75" customHeight="1">
      <c r="A84" s="550"/>
      <c r="B84" s="551"/>
      <c r="C84" s="551"/>
      <c r="D84" s="552"/>
      <c r="E84" s="510"/>
      <c r="F84" s="511"/>
      <c r="G84" s="510"/>
      <c r="H84" s="513"/>
      <c r="I84" s="511"/>
      <c r="J84" s="520" t="s">
        <v>16</v>
      </c>
      <c r="K84" s="521"/>
      <c r="L84" s="522"/>
      <c r="M84" s="520" t="s">
        <v>17</v>
      </c>
      <c r="N84" s="521"/>
      <c r="O84" s="522"/>
      <c r="P84" s="520" t="s">
        <v>18</v>
      </c>
      <c r="Q84" s="521"/>
      <c r="R84" s="522"/>
      <c r="S84" s="520" t="s">
        <v>8</v>
      </c>
      <c r="T84" s="521"/>
      <c r="U84" s="522"/>
      <c r="V84" s="520" t="s">
        <v>13</v>
      </c>
      <c r="W84" s="521"/>
      <c r="X84" s="522"/>
      <c r="Y84" s="520" t="s">
        <v>149</v>
      </c>
      <c r="Z84" s="521"/>
      <c r="AA84" s="572"/>
      <c r="AB84" s="518"/>
    </row>
    <row r="85" spans="1:28" ht="15.75" customHeight="1">
      <c r="A85" s="523" t="str">
        <f>T(A390)</f>
        <v>Parking Structures</v>
      </c>
      <c r="B85" s="524"/>
      <c r="C85" s="141" t="str">
        <f>T(C390)</f>
        <v>FS</v>
      </c>
      <c r="D85" s="144">
        <f>SUM(D390)</f>
        <v>3</v>
      </c>
      <c r="E85" s="525">
        <v>1</v>
      </c>
      <c r="F85" s="526"/>
      <c r="G85" s="525">
        <f>SUM(G390)</f>
        <v>0</v>
      </c>
      <c r="H85" s="529"/>
      <c r="I85" s="526"/>
      <c r="J85" s="531">
        <v>0</v>
      </c>
      <c r="K85" s="532"/>
      <c r="L85" s="533"/>
      <c r="M85" s="531">
        <v>0</v>
      </c>
      <c r="N85" s="532"/>
      <c r="O85" s="533"/>
      <c r="P85" s="531">
        <v>0</v>
      </c>
      <c r="Q85" s="532"/>
      <c r="R85" s="533"/>
      <c r="S85" s="531">
        <v>0</v>
      </c>
      <c r="T85" s="532"/>
      <c r="U85" s="533"/>
      <c r="V85" s="531">
        <v>0</v>
      </c>
      <c r="W85" s="532"/>
      <c r="X85" s="533"/>
      <c r="Y85" s="531">
        <v>0</v>
      </c>
      <c r="Z85" s="532"/>
      <c r="AA85" s="533"/>
      <c r="AB85" s="518"/>
    </row>
    <row r="86" spans="1:28" ht="15.75" customHeight="1">
      <c r="A86" s="537" t="str">
        <f>T(A391)</f>
        <v/>
      </c>
      <c r="B86" s="538"/>
      <c r="C86" s="538"/>
      <c r="D86" s="539"/>
      <c r="E86" s="527"/>
      <c r="F86" s="528"/>
      <c r="G86" s="527"/>
      <c r="H86" s="530"/>
      <c r="I86" s="528"/>
      <c r="J86" s="534"/>
      <c r="K86" s="535"/>
      <c r="L86" s="536"/>
      <c r="M86" s="534"/>
      <c r="N86" s="535"/>
      <c r="O86" s="536"/>
      <c r="P86" s="534"/>
      <c r="Q86" s="535"/>
      <c r="R86" s="536"/>
      <c r="S86" s="534"/>
      <c r="T86" s="535"/>
      <c r="U86" s="536"/>
      <c r="V86" s="534"/>
      <c r="W86" s="535"/>
      <c r="X86" s="536"/>
      <c r="Y86" s="534"/>
      <c r="Z86" s="535"/>
      <c r="AA86" s="536"/>
      <c r="AB86" s="518"/>
    </row>
    <row r="87" spans="1:28" ht="15.75" customHeight="1" thickBot="1">
      <c r="A87" s="540"/>
      <c r="B87" s="541"/>
      <c r="C87" s="541"/>
      <c r="D87" s="542"/>
      <c r="E87" s="543">
        <f>SUM(E85)</f>
        <v>1</v>
      </c>
      <c r="F87" s="544"/>
      <c r="G87" s="545">
        <f>SUM(G85)</f>
        <v>0</v>
      </c>
      <c r="H87" s="543"/>
      <c r="I87" s="544"/>
      <c r="J87" s="545">
        <f>SUM((J85+M85+P85)/3)</f>
        <v>0</v>
      </c>
      <c r="K87" s="543"/>
      <c r="L87" s="543"/>
      <c r="M87" s="543"/>
      <c r="N87" s="543"/>
      <c r="O87" s="543"/>
      <c r="P87" s="543"/>
      <c r="Q87" s="543"/>
      <c r="R87" s="544"/>
      <c r="S87" s="545">
        <f>SUM(((S85*3)+V85+Y85)/5)</f>
        <v>0</v>
      </c>
      <c r="T87" s="543"/>
      <c r="U87" s="543"/>
      <c r="V87" s="543"/>
      <c r="W87" s="543"/>
      <c r="X87" s="543"/>
      <c r="Y87" s="543"/>
      <c r="Z87" s="543"/>
      <c r="AA87" s="574"/>
      <c r="AB87" s="519"/>
    </row>
    <row r="88" spans="1:28" ht="15.75" customHeight="1" thickBot="1">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row>
    <row r="89" spans="1:28" ht="15.75" customHeight="1">
      <c r="A89" s="547" t="str">
        <f>T(A83)</f>
        <v xml:space="preserve"> VBIED or IED</v>
      </c>
      <c r="B89" s="548"/>
      <c r="C89" s="548"/>
      <c r="D89" s="549"/>
      <c r="E89" s="508" t="s">
        <v>45</v>
      </c>
      <c r="F89" s="509"/>
      <c r="G89" s="508" t="s">
        <v>3</v>
      </c>
      <c r="H89" s="512"/>
      <c r="I89" s="509"/>
      <c r="J89" s="514" t="s">
        <v>15</v>
      </c>
      <c r="K89" s="515"/>
      <c r="L89" s="515"/>
      <c r="M89" s="515"/>
      <c r="N89" s="515"/>
      <c r="O89" s="515"/>
      <c r="P89" s="515"/>
      <c r="Q89" s="515"/>
      <c r="R89" s="516"/>
      <c r="S89" s="514" t="s">
        <v>7</v>
      </c>
      <c r="T89" s="515"/>
      <c r="U89" s="515"/>
      <c r="V89" s="515"/>
      <c r="W89" s="515"/>
      <c r="X89" s="515"/>
      <c r="Y89" s="515"/>
      <c r="Z89" s="515"/>
      <c r="AA89" s="573"/>
      <c r="AB89" s="517">
        <f>SUM(((((J93+S93)/2)*G93)*E93))</f>
        <v>0</v>
      </c>
    </row>
    <row r="90" spans="1:28" ht="15.75" customHeight="1">
      <c r="A90" s="550"/>
      <c r="B90" s="551"/>
      <c r="C90" s="551"/>
      <c r="D90" s="552"/>
      <c r="E90" s="510"/>
      <c r="F90" s="511"/>
      <c r="G90" s="510"/>
      <c r="H90" s="513"/>
      <c r="I90" s="511"/>
      <c r="J90" s="520" t="s">
        <v>16</v>
      </c>
      <c r="K90" s="521"/>
      <c r="L90" s="522"/>
      <c r="M90" s="520" t="s">
        <v>17</v>
      </c>
      <c r="N90" s="521"/>
      <c r="O90" s="522"/>
      <c r="P90" s="520" t="s">
        <v>18</v>
      </c>
      <c r="Q90" s="521"/>
      <c r="R90" s="522"/>
      <c r="S90" s="520" t="s">
        <v>8</v>
      </c>
      <c r="T90" s="521"/>
      <c r="U90" s="522"/>
      <c r="V90" s="520" t="s">
        <v>13</v>
      </c>
      <c r="W90" s="521"/>
      <c r="X90" s="522"/>
      <c r="Y90" s="520" t="s">
        <v>149</v>
      </c>
      <c r="Z90" s="521"/>
      <c r="AA90" s="572"/>
      <c r="AB90" s="518"/>
    </row>
    <row r="91" spans="1:28" ht="15.75" customHeight="1">
      <c r="A91" s="523" t="str">
        <f>T(A396)</f>
        <v>Ferry Vessel - Type 1</v>
      </c>
      <c r="B91" s="524"/>
      <c r="C91" s="141" t="str">
        <f>T(C396)</f>
        <v>FS</v>
      </c>
      <c r="D91" s="144">
        <f>SUM(D396)</f>
        <v>4</v>
      </c>
      <c r="E91" s="525">
        <v>1</v>
      </c>
      <c r="F91" s="526"/>
      <c r="G91" s="525">
        <f>SUM(G396)</f>
        <v>0</v>
      </c>
      <c r="H91" s="529"/>
      <c r="I91" s="526"/>
      <c r="J91" s="531">
        <v>0</v>
      </c>
      <c r="K91" s="532"/>
      <c r="L91" s="533"/>
      <c r="M91" s="531">
        <v>0</v>
      </c>
      <c r="N91" s="532"/>
      <c r="O91" s="533"/>
      <c r="P91" s="531">
        <v>0</v>
      </c>
      <c r="Q91" s="532"/>
      <c r="R91" s="533"/>
      <c r="S91" s="531">
        <v>0</v>
      </c>
      <c r="T91" s="532"/>
      <c r="U91" s="533"/>
      <c r="V91" s="531">
        <v>0</v>
      </c>
      <c r="W91" s="532"/>
      <c r="X91" s="533"/>
      <c r="Y91" s="531">
        <v>0</v>
      </c>
      <c r="Z91" s="532"/>
      <c r="AA91" s="533"/>
      <c r="AB91" s="518"/>
    </row>
    <row r="92" spans="1:28" ht="15.75" customHeight="1">
      <c r="A92" s="537" t="str">
        <f>T(A397)</f>
        <v/>
      </c>
      <c r="B92" s="538"/>
      <c r="C92" s="538"/>
      <c r="D92" s="539"/>
      <c r="E92" s="527"/>
      <c r="F92" s="528"/>
      <c r="G92" s="527"/>
      <c r="H92" s="530"/>
      <c r="I92" s="528"/>
      <c r="J92" s="534"/>
      <c r="K92" s="535"/>
      <c r="L92" s="536"/>
      <c r="M92" s="534"/>
      <c r="N92" s="535"/>
      <c r="O92" s="536"/>
      <c r="P92" s="534"/>
      <c r="Q92" s="535"/>
      <c r="R92" s="536"/>
      <c r="S92" s="534"/>
      <c r="T92" s="535"/>
      <c r="U92" s="536"/>
      <c r="V92" s="534"/>
      <c r="W92" s="535"/>
      <c r="X92" s="536"/>
      <c r="Y92" s="534"/>
      <c r="Z92" s="535"/>
      <c r="AA92" s="536"/>
      <c r="AB92" s="518"/>
    </row>
    <row r="93" spans="1:28" ht="15.75" customHeight="1" thickBot="1">
      <c r="A93" s="540"/>
      <c r="B93" s="541"/>
      <c r="C93" s="541"/>
      <c r="D93" s="542"/>
      <c r="E93" s="543">
        <f>SUM(E91)</f>
        <v>1</v>
      </c>
      <c r="F93" s="544"/>
      <c r="G93" s="545">
        <f>SUM(G91)</f>
        <v>0</v>
      </c>
      <c r="H93" s="543"/>
      <c r="I93" s="544"/>
      <c r="J93" s="545">
        <f>SUM((J91+M91+P91)/3)</f>
        <v>0</v>
      </c>
      <c r="K93" s="543"/>
      <c r="L93" s="543"/>
      <c r="M93" s="543"/>
      <c r="N93" s="543"/>
      <c r="O93" s="543"/>
      <c r="P93" s="543"/>
      <c r="Q93" s="543"/>
      <c r="R93" s="544"/>
      <c r="S93" s="545">
        <f>SUM(((S91*3)+V91+Y91)/5)</f>
        <v>0</v>
      </c>
      <c r="T93" s="543"/>
      <c r="U93" s="543"/>
      <c r="V93" s="543"/>
      <c r="W93" s="543"/>
      <c r="X93" s="543"/>
      <c r="Y93" s="543"/>
      <c r="Z93" s="543"/>
      <c r="AA93" s="574"/>
      <c r="AB93" s="519"/>
    </row>
    <row r="94" spans="1:28" ht="15.75" customHeight="1" thickBot="1">
      <c r="E94" s="145"/>
      <c r="F94" s="145"/>
      <c r="G94" s="145"/>
      <c r="H94" s="145"/>
      <c r="I94" s="145"/>
      <c r="J94" s="145"/>
      <c r="K94" s="145"/>
      <c r="L94" s="145"/>
      <c r="M94" s="145"/>
      <c r="N94" s="145"/>
      <c r="O94" s="145"/>
      <c r="P94" s="145"/>
      <c r="Q94" s="145"/>
      <c r="R94" s="145"/>
      <c r="S94" s="145"/>
      <c r="T94" s="145"/>
      <c r="U94" s="145"/>
      <c r="V94" s="145"/>
      <c r="W94" s="145"/>
      <c r="X94" s="145"/>
      <c r="Y94" s="145"/>
      <c r="Z94" s="145"/>
      <c r="AA94" s="145"/>
      <c r="AB94" s="145"/>
    </row>
    <row r="95" spans="1:28" ht="15.75" customHeight="1">
      <c r="A95" s="547" t="str">
        <f>T(A89)</f>
        <v xml:space="preserve"> VBIED or IED</v>
      </c>
      <c r="B95" s="548"/>
      <c r="C95" s="548"/>
      <c r="D95" s="549"/>
      <c r="E95" s="508" t="s">
        <v>45</v>
      </c>
      <c r="F95" s="509"/>
      <c r="G95" s="508" t="s">
        <v>3</v>
      </c>
      <c r="H95" s="512"/>
      <c r="I95" s="509"/>
      <c r="J95" s="514" t="s">
        <v>15</v>
      </c>
      <c r="K95" s="515"/>
      <c r="L95" s="515"/>
      <c r="M95" s="515"/>
      <c r="N95" s="515"/>
      <c r="O95" s="515"/>
      <c r="P95" s="515"/>
      <c r="Q95" s="515"/>
      <c r="R95" s="516"/>
      <c r="S95" s="514" t="s">
        <v>7</v>
      </c>
      <c r="T95" s="515"/>
      <c r="U95" s="515"/>
      <c r="V95" s="515"/>
      <c r="W95" s="515"/>
      <c r="X95" s="515"/>
      <c r="Y95" s="515"/>
      <c r="Z95" s="515"/>
      <c r="AA95" s="573"/>
      <c r="AB95" s="517">
        <f>SUM(((((J99+S99)/2)*G99)*E99))</f>
        <v>0</v>
      </c>
    </row>
    <row r="96" spans="1:28" ht="15.75" customHeight="1">
      <c r="A96" s="550"/>
      <c r="B96" s="551"/>
      <c r="C96" s="551"/>
      <c r="D96" s="552"/>
      <c r="E96" s="510"/>
      <c r="F96" s="511"/>
      <c r="G96" s="510"/>
      <c r="H96" s="513"/>
      <c r="I96" s="511"/>
      <c r="J96" s="520" t="s">
        <v>16</v>
      </c>
      <c r="K96" s="521"/>
      <c r="L96" s="522"/>
      <c r="M96" s="520" t="s">
        <v>17</v>
      </c>
      <c r="N96" s="521"/>
      <c r="O96" s="522"/>
      <c r="P96" s="520" t="s">
        <v>18</v>
      </c>
      <c r="Q96" s="521"/>
      <c r="R96" s="522"/>
      <c r="S96" s="520" t="s">
        <v>8</v>
      </c>
      <c r="T96" s="521"/>
      <c r="U96" s="522"/>
      <c r="V96" s="520" t="s">
        <v>13</v>
      </c>
      <c r="W96" s="521"/>
      <c r="X96" s="522"/>
      <c r="Y96" s="520" t="s">
        <v>149</v>
      </c>
      <c r="Z96" s="521"/>
      <c r="AA96" s="572"/>
      <c r="AB96" s="518"/>
    </row>
    <row r="97" spans="1:28" ht="15.75" customHeight="1">
      <c r="A97" s="523" t="str">
        <f>T(A402)</f>
        <v>Ferry Vessel - Type 2</v>
      </c>
      <c r="B97" s="524"/>
      <c r="C97" s="141" t="str">
        <f>T(C402)</f>
        <v>FS</v>
      </c>
      <c r="D97" s="144">
        <f>SUM(D402)</f>
        <v>5</v>
      </c>
      <c r="E97" s="525">
        <v>1</v>
      </c>
      <c r="F97" s="526"/>
      <c r="G97" s="525">
        <f>SUM(G402)</f>
        <v>0</v>
      </c>
      <c r="H97" s="529"/>
      <c r="I97" s="526"/>
      <c r="J97" s="531">
        <v>0</v>
      </c>
      <c r="K97" s="532"/>
      <c r="L97" s="533"/>
      <c r="M97" s="531">
        <v>0</v>
      </c>
      <c r="N97" s="532"/>
      <c r="O97" s="533"/>
      <c r="P97" s="531">
        <v>0</v>
      </c>
      <c r="Q97" s="532"/>
      <c r="R97" s="533"/>
      <c r="S97" s="531">
        <v>0</v>
      </c>
      <c r="T97" s="532"/>
      <c r="U97" s="533"/>
      <c r="V97" s="531">
        <v>0</v>
      </c>
      <c r="W97" s="532"/>
      <c r="X97" s="533"/>
      <c r="Y97" s="531">
        <v>0</v>
      </c>
      <c r="Z97" s="532"/>
      <c r="AA97" s="533"/>
      <c r="AB97" s="518"/>
    </row>
    <row r="98" spans="1:28" ht="15.75" customHeight="1">
      <c r="A98" s="537" t="str">
        <f>T(A403)</f>
        <v/>
      </c>
      <c r="B98" s="538"/>
      <c r="C98" s="538"/>
      <c r="D98" s="539"/>
      <c r="E98" s="527"/>
      <c r="F98" s="528"/>
      <c r="G98" s="527"/>
      <c r="H98" s="530"/>
      <c r="I98" s="528"/>
      <c r="J98" s="534"/>
      <c r="K98" s="535"/>
      <c r="L98" s="536"/>
      <c r="M98" s="534"/>
      <c r="N98" s="535"/>
      <c r="O98" s="536"/>
      <c r="P98" s="534"/>
      <c r="Q98" s="535"/>
      <c r="R98" s="536"/>
      <c r="S98" s="534"/>
      <c r="T98" s="535"/>
      <c r="U98" s="536"/>
      <c r="V98" s="534"/>
      <c r="W98" s="535"/>
      <c r="X98" s="536"/>
      <c r="Y98" s="534"/>
      <c r="Z98" s="535"/>
      <c r="AA98" s="536"/>
      <c r="AB98" s="518"/>
    </row>
    <row r="99" spans="1:28" ht="15.75" customHeight="1" thickBot="1">
      <c r="A99" s="540"/>
      <c r="B99" s="541"/>
      <c r="C99" s="541"/>
      <c r="D99" s="542"/>
      <c r="E99" s="543">
        <f>SUM(E97)</f>
        <v>1</v>
      </c>
      <c r="F99" s="544"/>
      <c r="G99" s="545">
        <f>SUM(G97)</f>
        <v>0</v>
      </c>
      <c r="H99" s="543"/>
      <c r="I99" s="544"/>
      <c r="J99" s="545">
        <f>SUM((J97+M97+P97)/3)</f>
        <v>0</v>
      </c>
      <c r="K99" s="543"/>
      <c r="L99" s="543"/>
      <c r="M99" s="543"/>
      <c r="N99" s="543"/>
      <c r="O99" s="543"/>
      <c r="P99" s="543"/>
      <c r="Q99" s="543"/>
      <c r="R99" s="544"/>
      <c r="S99" s="545">
        <f>SUM(((S97*3)+V97+Y97)/5)</f>
        <v>0</v>
      </c>
      <c r="T99" s="543"/>
      <c r="U99" s="543"/>
      <c r="V99" s="543"/>
      <c r="W99" s="543"/>
      <c r="X99" s="543"/>
      <c r="Y99" s="543"/>
      <c r="Z99" s="543"/>
      <c r="AA99" s="574"/>
      <c r="AB99" s="519"/>
    </row>
    <row r="100" spans="1:28" ht="15.75" customHeight="1" thickBot="1">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row>
    <row r="101" spans="1:28" ht="15.75" customHeight="1">
      <c r="A101" s="547" t="str">
        <f>T(A95)</f>
        <v xml:space="preserve"> VBIED or IED</v>
      </c>
      <c r="B101" s="548"/>
      <c r="C101" s="548"/>
      <c r="D101" s="549"/>
      <c r="E101" s="508" t="s">
        <v>45</v>
      </c>
      <c r="F101" s="509"/>
      <c r="G101" s="508" t="s">
        <v>3</v>
      </c>
      <c r="H101" s="512"/>
      <c r="I101" s="509"/>
      <c r="J101" s="514" t="s">
        <v>15</v>
      </c>
      <c r="K101" s="515"/>
      <c r="L101" s="515"/>
      <c r="M101" s="515"/>
      <c r="N101" s="515"/>
      <c r="O101" s="515"/>
      <c r="P101" s="515"/>
      <c r="Q101" s="515"/>
      <c r="R101" s="516"/>
      <c r="S101" s="514" t="s">
        <v>7</v>
      </c>
      <c r="T101" s="515"/>
      <c r="U101" s="515"/>
      <c r="V101" s="515"/>
      <c r="W101" s="515"/>
      <c r="X101" s="515"/>
      <c r="Y101" s="515"/>
      <c r="Z101" s="515"/>
      <c r="AA101" s="573"/>
      <c r="AB101" s="517">
        <f>SUM(((((J105+S105)/2)*G105)*E105))</f>
        <v>0</v>
      </c>
    </row>
    <row r="102" spans="1:28" ht="15.75" customHeight="1">
      <c r="A102" s="550"/>
      <c r="B102" s="551"/>
      <c r="C102" s="551"/>
      <c r="D102" s="552"/>
      <c r="E102" s="510"/>
      <c r="F102" s="511"/>
      <c r="G102" s="510"/>
      <c r="H102" s="513"/>
      <c r="I102" s="511"/>
      <c r="J102" s="520" t="s">
        <v>16</v>
      </c>
      <c r="K102" s="521"/>
      <c r="L102" s="522"/>
      <c r="M102" s="520" t="s">
        <v>17</v>
      </c>
      <c r="N102" s="521"/>
      <c r="O102" s="522"/>
      <c r="P102" s="520" t="s">
        <v>18</v>
      </c>
      <c r="Q102" s="521"/>
      <c r="R102" s="522"/>
      <c r="S102" s="520" t="s">
        <v>8</v>
      </c>
      <c r="T102" s="521"/>
      <c r="U102" s="522"/>
      <c r="V102" s="520" t="s">
        <v>13</v>
      </c>
      <c r="W102" s="521"/>
      <c r="X102" s="522"/>
      <c r="Y102" s="520" t="s">
        <v>149</v>
      </c>
      <c r="Z102" s="521"/>
      <c r="AA102" s="572"/>
      <c r="AB102" s="518"/>
    </row>
    <row r="103" spans="1:28" ht="15.75" customHeight="1">
      <c r="A103" s="523" t="str">
        <f>T(A408)</f>
        <v>Primary Control Center</v>
      </c>
      <c r="B103" s="524"/>
      <c r="C103" s="141" t="str">
        <f>T(C408)</f>
        <v>FS</v>
      </c>
      <c r="D103" s="144">
        <f>SUM(D408)</f>
        <v>6</v>
      </c>
      <c r="E103" s="525">
        <v>1</v>
      </c>
      <c r="F103" s="526"/>
      <c r="G103" s="525">
        <f>SUM(G408)</f>
        <v>0</v>
      </c>
      <c r="H103" s="529"/>
      <c r="I103" s="526"/>
      <c r="J103" s="531">
        <v>0</v>
      </c>
      <c r="K103" s="532"/>
      <c r="L103" s="533"/>
      <c r="M103" s="531">
        <v>0</v>
      </c>
      <c r="N103" s="532"/>
      <c r="O103" s="533"/>
      <c r="P103" s="531">
        <v>0</v>
      </c>
      <c r="Q103" s="532"/>
      <c r="R103" s="533"/>
      <c r="S103" s="531">
        <v>0</v>
      </c>
      <c r="T103" s="532"/>
      <c r="U103" s="533"/>
      <c r="V103" s="531">
        <v>0</v>
      </c>
      <c r="W103" s="532"/>
      <c r="X103" s="533"/>
      <c r="Y103" s="531">
        <v>0</v>
      </c>
      <c r="Z103" s="532"/>
      <c r="AA103" s="533"/>
      <c r="AB103" s="518"/>
    </row>
    <row r="104" spans="1:28" ht="15.75" customHeight="1">
      <c r="A104" s="537" t="str">
        <f>T(A409)</f>
        <v/>
      </c>
      <c r="B104" s="538"/>
      <c r="C104" s="538"/>
      <c r="D104" s="539"/>
      <c r="E104" s="527"/>
      <c r="F104" s="528"/>
      <c r="G104" s="527"/>
      <c r="H104" s="530"/>
      <c r="I104" s="528"/>
      <c r="J104" s="534"/>
      <c r="K104" s="535"/>
      <c r="L104" s="536"/>
      <c r="M104" s="534"/>
      <c r="N104" s="535"/>
      <c r="O104" s="536"/>
      <c r="P104" s="534"/>
      <c r="Q104" s="535"/>
      <c r="R104" s="536"/>
      <c r="S104" s="534"/>
      <c r="T104" s="535"/>
      <c r="U104" s="536"/>
      <c r="V104" s="534"/>
      <c r="W104" s="535"/>
      <c r="X104" s="536"/>
      <c r="Y104" s="534"/>
      <c r="Z104" s="535"/>
      <c r="AA104" s="536"/>
      <c r="AB104" s="518"/>
    </row>
    <row r="105" spans="1:28" ht="15.75" customHeight="1" thickBot="1">
      <c r="A105" s="540"/>
      <c r="B105" s="541"/>
      <c r="C105" s="541"/>
      <c r="D105" s="542"/>
      <c r="E105" s="543">
        <f>SUM(E103)</f>
        <v>1</v>
      </c>
      <c r="F105" s="544"/>
      <c r="G105" s="545">
        <f>SUM(G103)</f>
        <v>0</v>
      </c>
      <c r="H105" s="543"/>
      <c r="I105" s="544"/>
      <c r="J105" s="545">
        <f>SUM((J103+M103+P103)/3)</f>
        <v>0</v>
      </c>
      <c r="K105" s="543"/>
      <c r="L105" s="543"/>
      <c r="M105" s="543"/>
      <c r="N105" s="543"/>
      <c r="O105" s="543"/>
      <c r="P105" s="543"/>
      <c r="Q105" s="543"/>
      <c r="R105" s="544"/>
      <c r="S105" s="545">
        <f>SUM(((S103*3)+V103+Y103)/5)</f>
        <v>0</v>
      </c>
      <c r="T105" s="543"/>
      <c r="U105" s="543"/>
      <c r="V105" s="543"/>
      <c r="W105" s="543"/>
      <c r="X105" s="543"/>
      <c r="Y105" s="543"/>
      <c r="Z105" s="543"/>
      <c r="AA105" s="574"/>
      <c r="AB105" s="519"/>
    </row>
    <row r="106" spans="1:28" ht="15.75" customHeight="1" thickBot="1">
      <c r="E106" s="145"/>
      <c r="F106" s="145"/>
      <c r="G106" s="145"/>
      <c r="H106" s="145"/>
      <c r="I106" s="145"/>
      <c r="J106" s="145"/>
      <c r="K106" s="145"/>
      <c r="L106" s="145"/>
      <c r="M106" s="145"/>
      <c r="N106" s="145"/>
      <c r="O106" s="145"/>
      <c r="P106" s="145"/>
      <c r="Q106" s="145"/>
      <c r="R106" s="145"/>
      <c r="S106" s="145"/>
      <c r="T106" s="145"/>
      <c r="U106" s="145"/>
      <c r="V106" s="145"/>
      <c r="W106" s="145"/>
      <c r="X106" s="145"/>
      <c r="Y106" s="145"/>
      <c r="Z106" s="145"/>
      <c r="AA106" s="145"/>
      <c r="AB106" s="145"/>
    </row>
    <row r="107" spans="1:28" ht="15.75" customHeight="1">
      <c r="A107" s="547" t="str">
        <f>T(A101)</f>
        <v xml:space="preserve"> VBIED or IED</v>
      </c>
      <c r="B107" s="548"/>
      <c r="C107" s="548"/>
      <c r="D107" s="549"/>
      <c r="E107" s="508" t="s">
        <v>45</v>
      </c>
      <c r="F107" s="509"/>
      <c r="G107" s="508" t="s">
        <v>3</v>
      </c>
      <c r="H107" s="512"/>
      <c r="I107" s="509"/>
      <c r="J107" s="514" t="s">
        <v>15</v>
      </c>
      <c r="K107" s="515"/>
      <c r="L107" s="515"/>
      <c r="M107" s="515"/>
      <c r="N107" s="515"/>
      <c r="O107" s="515"/>
      <c r="P107" s="515"/>
      <c r="Q107" s="515"/>
      <c r="R107" s="516"/>
      <c r="S107" s="514" t="s">
        <v>7</v>
      </c>
      <c r="T107" s="515"/>
      <c r="U107" s="515"/>
      <c r="V107" s="515"/>
      <c r="W107" s="515"/>
      <c r="X107" s="515"/>
      <c r="Y107" s="515"/>
      <c r="Z107" s="515"/>
      <c r="AA107" s="573"/>
      <c r="AB107" s="517">
        <f>SUM(((((J111+S111)/2)*G111)*E111))</f>
        <v>0</v>
      </c>
    </row>
    <row r="108" spans="1:28" ht="15.75" customHeight="1">
      <c r="A108" s="550"/>
      <c r="B108" s="551"/>
      <c r="C108" s="551"/>
      <c r="D108" s="552"/>
      <c r="E108" s="510"/>
      <c r="F108" s="511"/>
      <c r="G108" s="510"/>
      <c r="H108" s="513"/>
      <c r="I108" s="511"/>
      <c r="J108" s="520" t="s">
        <v>16</v>
      </c>
      <c r="K108" s="521"/>
      <c r="L108" s="522"/>
      <c r="M108" s="520" t="s">
        <v>17</v>
      </c>
      <c r="N108" s="521"/>
      <c r="O108" s="522"/>
      <c r="P108" s="520" t="s">
        <v>18</v>
      </c>
      <c r="Q108" s="521"/>
      <c r="R108" s="522"/>
      <c r="S108" s="520" t="s">
        <v>8</v>
      </c>
      <c r="T108" s="521"/>
      <c r="U108" s="522"/>
      <c r="V108" s="520" t="s">
        <v>13</v>
      </c>
      <c r="W108" s="521"/>
      <c r="X108" s="522"/>
      <c r="Y108" s="520" t="s">
        <v>149</v>
      </c>
      <c r="Z108" s="521"/>
      <c r="AA108" s="572"/>
      <c r="AB108" s="518"/>
    </row>
    <row r="109" spans="1:28" ht="15.75" customHeight="1">
      <c r="A109" s="523" t="str">
        <f>T(A414)</f>
        <v>Cyber Systems</v>
      </c>
      <c r="B109" s="524"/>
      <c r="C109" s="141" t="str">
        <f>T(C414)</f>
        <v>FS</v>
      </c>
      <c r="D109" s="144">
        <f>SUM(D414)</f>
        <v>7</v>
      </c>
      <c r="E109" s="525">
        <v>1</v>
      </c>
      <c r="F109" s="526"/>
      <c r="G109" s="525">
        <f>SUM(G414)</f>
        <v>0</v>
      </c>
      <c r="H109" s="529"/>
      <c r="I109" s="526"/>
      <c r="J109" s="531">
        <v>0</v>
      </c>
      <c r="K109" s="532"/>
      <c r="L109" s="533"/>
      <c r="M109" s="531">
        <v>0</v>
      </c>
      <c r="N109" s="532"/>
      <c r="O109" s="533"/>
      <c r="P109" s="531">
        <v>0</v>
      </c>
      <c r="Q109" s="532"/>
      <c r="R109" s="533"/>
      <c r="S109" s="531">
        <v>0</v>
      </c>
      <c r="T109" s="532"/>
      <c r="U109" s="533"/>
      <c r="V109" s="531">
        <v>0</v>
      </c>
      <c r="W109" s="532"/>
      <c r="X109" s="533"/>
      <c r="Y109" s="531">
        <v>0</v>
      </c>
      <c r="Z109" s="532"/>
      <c r="AA109" s="533"/>
      <c r="AB109" s="518"/>
    </row>
    <row r="110" spans="1:28" ht="15.75" customHeight="1">
      <c r="A110" s="537" t="str">
        <f>T(A415)</f>
        <v/>
      </c>
      <c r="B110" s="538"/>
      <c r="C110" s="538"/>
      <c r="D110" s="539"/>
      <c r="E110" s="527"/>
      <c r="F110" s="528"/>
      <c r="G110" s="527"/>
      <c r="H110" s="530"/>
      <c r="I110" s="528"/>
      <c r="J110" s="534"/>
      <c r="K110" s="535"/>
      <c r="L110" s="536"/>
      <c r="M110" s="534"/>
      <c r="N110" s="535"/>
      <c r="O110" s="536"/>
      <c r="P110" s="534"/>
      <c r="Q110" s="535"/>
      <c r="R110" s="536"/>
      <c r="S110" s="534"/>
      <c r="T110" s="535"/>
      <c r="U110" s="536"/>
      <c r="V110" s="534"/>
      <c r="W110" s="535"/>
      <c r="X110" s="536"/>
      <c r="Y110" s="534"/>
      <c r="Z110" s="535"/>
      <c r="AA110" s="536"/>
      <c r="AB110" s="518"/>
    </row>
    <row r="111" spans="1:28" ht="15.75" customHeight="1" thickBot="1">
      <c r="A111" s="540"/>
      <c r="B111" s="541"/>
      <c r="C111" s="541"/>
      <c r="D111" s="542"/>
      <c r="E111" s="543">
        <f>SUM(E109)</f>
        <v>1</v>
      </c>
      <c r="F111" s="544"/>
      <c r="G111" s="545">
        <f>SUM(G109)</f>
        <v>0</v>
      </c>
      <c r="H111" s="543"/>
      <c r="I111" s="544"/>
      <c r="J111" s="545">
        <f>SUM((J109+M109+P109)/3)</f>
        <v>0</v>
      </c>
      <c r="K111" s="543"/>
      <c r="L111" s="543"/>
      <c r="M111" s="543"/>
      <c r="N111" s="543"/>
      <c r="O111" s="543"/>
      <c r="P111" s="543"/>
      <c r="Q111" s="543"/>
      <c r="R111" s="544"/>
      <c r="S111" s="545">
        <f>SUM(((S109*3)+V109+Y109)/5)</f>
        <v>0</v>
      </c>
      <c r="T111" s="543"/>
      <c r="U111" s="543"/>
      <c r="V111" s="543"/>
      <c r="W111" s="543"/>
      <c r="X111" s="543"/>
      <c r="Y111" s="543"/>
      <c r="Z111" s="543"/>
      <c r="AA111" s="574"/>
      <c r="AB111" s="519"/>
    </row>
    <row r="112" spans="1:28" ht="15.75" customHeight="1" thickBot="1">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c r="AA112" s="145"/>
      <c r="AB112" s="145"/>
    </row>
    <row r="113" spans="1:28" ht="15.75" customHeight="1">
      <c r="A113" s="547" t="str">
        <f>T(A107)</f>
        <v xml:space="preserve"> VBIED or IED</v>
      </c>
      <c r="B113" s="548"/>
      <c r="C113" s="548"/>
      <c r="D113" s="549"/>
      <c r="E113" s="508" t="s">
        <v>45</v>
      </c>
      <c r="F113" s="509"/>
      <c r="G113" s="508" t="s">
        <v>3</v>
      </c>
      <c r="H113" s="512"/>
      <c r="I113" s="509"/>
      <c r="J113" s="514" t="s">
        <v>15</v>
      </c>
      <c r="K113" s="515"/>
      <c r="L113" s="515"/>
      <c r="M113" s="515"/>
      <c r="N113" s="515"/>
      <c r="O113" s="515"/>
      <c r="P113" s="515"/>
      <c r="Q113" s="515"/>
      <c r="R113" s="516"/>
      <c r="S113" s="514" t="s">
        <v>7</v>
      </c>
      <c r="T113" s="515"/>
      <c r="U113" s="515"/>
      <c r="V113" s="515"/>
      <c r="W113" s="515"/>
      <c r="X113" s="515"/>
      <c r="Y113" s="515"/>
      <c r="Z113" s="515"/>
      <c r="AA113" s="573"/>
      <c r="AB113" s="517">
        <f>SUM(((((J117+S117)/2)*G117)*E117))</f>
        <v>0</v>
      </c>
    </row>
    <row r="114" spans="1:28" ht="15.75" customHeight="1">
      <c r="A114" s="550"/>
      <c r="B114" s="551"/>
      <c r="C114" s="551"/>
      <c r="D114" s="552"/>
      <c r="E114" s="510"/>
      <c r="F114" s="511"/>
      <c r="G114" s="510"/>
      <c r="H114" s="513"/>
      <c r="I114" s="511"/>
      <c r="J114" s="520" t="s">
        <v>16</v>
      </c>
      <c r="K114" s="521"/>
      <c r="L114" s="522"/>
      <c r="M114" s="520" t="s">
        <v>17</v>
      </c>
      <c r="N114" s="521"/>
      <c r="O114" s="522"/>
      <c r="P114" s="520" t="s">
        <v>18</v>
      </c>
      <c r="Q114" s="521"/>
      <c r="R114" s="522"/>
      <c r="S114" s="520" t="s">
        <v>8</v>
      </c>
      <c r="T114" s="521"/>
      <c r="U114" s="522"/>
      <c r="V114" s="520" t="s">
        <v>13</v>
      </c>
      <c r="W114" s="521"/>
      <c r="X114" s="522"/>
      <c r="Y114" s="520" t="s">
        <v>149</v>
      </c>
      <c r="Z114" s="521"/>
      <c r="AA114" s="572"/>
      <c r="AB114" s="518"/>
    </row>
    <row r="115" spans="1:28" ht="15.75" customHeight="1">
      <c r="A115" s="523" t="str">
        <f>T(A420)</f>
        <v>Aids to Navigation</v>
      </c>
      <c r="B115" s="524"/>
      <c r="C115" s="141" t="str">
        <f>T(C420)</f>
        <v>FS</v>
      </c>
      <c r="D115" s="144">
        <f>SUM(D420)</f>
        <v>8</v>
      </c>
      <c r="E115" s="525">
        <v>1</v>
      </c>
      <c r="F115" s="526"/>
      <c r="G115" s="525">
        <f>SUM(G420)</f>
        <v>0</v>
      </c>
      <c r="H115" s="529"/>
      <c r="I115" s="526"/>
      <c r="J115" s="531">
        <v>0</v>
      </c>
      <c r="K115" s="532"/>
      <c r="L115" s="533"/>
      <c r="M115" s="531">
        <v>0</v>
      </c>
      <c r="N115" s="532"/>
      <c r="O115" s="533"/>
      <c r="P115" s="531">
        <v>0</v>
      </c>
      <c r="Q115" s="532"/>
      <c r="R115" s="533"/>
      <c r="S115" s="531">
        <v>0</v>
      </c>
      <c r="T115" s="532"/>
      <c r="U115" s="533"/>
      <c r="V115" s="531">
        <v>0</v>
      </c>
      <c r="W115" s="532"/>
      <c r="X115" s="533"/>
      <c r="Y115" s="531">
        <v>0</v>
      </c>
      <c r="Z115" s="532"/>
      <c r="AA115" s="533"/>
      <c r="AB115" s="518"/>
    </row>
    <row r="116" spans="1:28" ht="15.75" customHeight="1">
      <c r="A116" s="537" t="str">
        <f>T(A421)</f>
        <v/>
      </c>
      <c r="B116" s="538"/>
      <c r="C116" s="538"/>
      <c r="D116" s="539"/>
      <c r="E116" s="527"/>
      <c r="F116" s="528"/>
      <c r="G116" s="527"/>
      <c r="H116" s="530"/>
      <c r="I116" s="528"/>
      <c r="J116" s="534"/>
      <c r="K116" s="535"/>
      <c r="L116" s="536"/>
      <c r="M116" s="534"/>
      <c r="N116" s="535"/>
      <c r="O116" s="536"/>
      <c r="P116" s="534"/>
      <c r="Q116" s="535"/>
      <c r="R116" s="536"/>
      <c r="S116" s="534"/>
      <c r="T116" s="535"/>
      <c r="U116" s="536"/>
      <c r="V116" s="534"/>
      <c r="W116" s="535"/>
      <c r="X116" s="536"/>
      <c r="Y116" s="534"/>
      <c r="Z116" s="535"/>
      <c r="AA116" s="536"/>
      <c r="AB116" s="518"/>
    </row>
    <row r="117" spans="1:28" ht="15.75" customHeight="1" thickBot="1">
      <c r="A117" s="540"/>
      <c r="B117" s="541"/>
      <c r="C117" s="541"/>
      <c r="D117" s="542"/>
      <c r="E117" s="543">
        <f>SUM(E115)</f>
        <v>1</v>
      </c>
      <c r="F117" s="544"/>
      <c r="G117" s="545">
        <f>SUM(G115)</f>
        <v>0</v>
      </c>
      <c r="H117" s="543"/>
      <c r="I117" s="544"/>
      <c r="J117" s="545">
        <f>SUM((J115+M115+P115)/3)</f>
        <v>0</v>
      </c>
      <c r="K117" s="543"/>
      <c r="L117" s="543"/>
      <c r="M117" s="543"/>
      <c r="N117" s="543"/>
      <c r="O117" s="543"/>
      <c r="P117" s="543"/>
      <c r="Q117" s="543"/>
      <c r="R117" s="544"/>
      <c r="S117" s="545">
        <f>SUM(((S115*3)+V115+Y115)/5)</f>
        <v>0</v>
      </c>
      <c r="T117" s="543"/>
      <c r="U117" s="543"/>
      <c r="V117" s="543"/>
      <c r="W117" s="543"/>
      <c r="X117" s="543"/>
      <c r="Y117" s="543"/>
      <c r="Z117" s="543"/>
      <c r="AA117" s="574"/>
      <c r="AB117" s="519"/>
    </row>
    <row r="118" spans="1:28" ht="15.75" customHeight="1" thickBot="1">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c r="AB118" s="145"/>
    </row>
    <row r="119" spans="1:28" ht="15.75" customHeight="1">
      <c r="A119" s="547" t="str">
        <f>T(A113)</f>
        <v xml:space="preserve"> VBIED or IED</v>
      </c>
      <c r="B119" s="548"/>
      <c r="C119" s="548"/>
      <c r="D119" s="549"/>
      <c r="E119" s="508" t="s">
        <v>45</v>
      </c>
      <c r="F119" s="509"/>
      <c r="G119" s="508" t="s">
        <v>3</v>
      </c>
      <c r="H119" s="512"/>
      <c r="I119" s="509"/>
      <c r="J119" s="514" t="s">
        <v>15</v>
      </c>
      <c r="K119" s="515"/>
      <c r="L119" s="515"/>
      <c r="M119" s="515"/>
      <c r="N119" s="515"/>
      <c r="O119" s="515"/>
      <c r="P119" s="515"/>
      <c r="Q119" s="515"/>
      <c r="R119" s="516"/>
      <c r="S119" s="514" t="s">
        <v>7</v>
      </c>
      <c r="T119" s="515"/>
      <c r="U119" s="515"/>
      <c r="V119" s="515"/>
      <c r="W119" s="515"/>
      <c r="X119" s="515"/>
      <c r="Y119" s="515"/>
      <c r="Z119" s="515"/>
      <c r="AA119" s="573"/>
      <c r="AB119" s="517">
        <f>SUM(((((J123+S123)/2)*G123)*E123))</f>
        <v>0</v>
      </c>
    </row>
    <row r="120" spans="1:28" ht="15.75" customHeight="1">
      <c r="A120" s="550"/>
      <c r="B120" s="551"/>
      <c r="C120" s="551"/>
      <c r="D120" s="552"/>
      <c r="E120" s="510"/>
      <c r="F120" s="511"/>
      <c r="G120" s="510"/>
      <c r="H120" s="513"/>
      <c r="I120" s="511"/>
      <c r="J120" s="520" t="s">
        <v>16</v>
      </c>
      <c r="K120" s="521"/>
      <c r="L120" s="522"/>
      <c r="M120" s="520" t="s">
        <v>17</v>
      </c>
      <c r="N120" s="521"/>
      <c r="O120" s="522"/>
      <c r="P120" s="520" t="s">
        <v>18</v>
      </c>
      <c r="Q120" s="521"/>
      <c r="R120" s="522"/>
      <c r="S120" s="520" t="s">
        <v>8</v>
      </c>
      <c r="T120" s="521"/>
      <c r="U120" s="522"/>
      <c r="V120" s="520" t="s">
        <v>13</v>
      </c>
      <c r="W120" s="521"/>
      <c r="X120" s="522"/>
      <c r="Y120" s="520" t="s">
        <v>149</v>
      </c>
      <c r="Z120" s="521"/>
      <c r="AA120" s="572"/>
      <c r="AB120" s="518"/>
    </row>
    <row r="121" spans="1:28" ht="15.75" customHeight="1">
      <c r="A121" s="523" t="str">
        <f>T(A426)</f>
        <v>Support Craft</v>
      </c>
      <c r="B121" s="524"/>
      <c r="C121" s="141" t="str">
        <f>T(C426)</f>
        <v>FS</v>
      </c>
      <c r="D121" s="144">
        <f>SUM(D426)</f>
        <v>9</v>
      </c>
      <c r="E121" s="525">
        <v>1</v>
      </c>
      <c r="F121" s="526"/>
      <c r="G121" s="525">
        <f>SUM(G426)</f>
        <v>0</v>
      </c>
      <c r="H121" s="529"/>
      <c r="I121" s="526"/>
      <c r="J121" s="531">
        <v>0</v>
      </c>
      <c r="K121" s="532"/>
      <c r="L121" s="533"/>
      <c r="M121" s="531">
        <v>0</v>
      </c>
      <c r="N121" s="532"/>
      <c r="O121" s="533"/>
      <c r="P121" s="531">
        <v>0</v>
      </c>
      <c r="Q121" s="532"/>
      <c r="R121" s="533"/>
      <c r="S121" s="531">
        <v>0</v>
      </c>
      <c r="T121" s="532"/>
      <c r="U121" s="533"/>
      <c r="V121" s="531">
        <v>0</v>
      </c>
      <c r="W121" s="532"/>
      <c r="X121" s="533"/>
      <c r="Y121" s="531">
        <v>0</v>
      </c>
      <c r="Z121" s="532"/>
      <c r="AA121" s="533"/>
      <c r="AB121" s="518"/>
    </row>
    <row r="122" spans="1:28" ht="15.75" customHeight="1">
      <c r="A122" s="537" t="str">
        <f>T(A427)</f>
        <v/>
      </c>
      <c r="B122" s="538"/>
      <c r="C122" s="538"/>
      <c r="D122" s="539"/>
      <c r="E122" s="527"/>
      <c r="F122" s="528"/>
      <c r="G122" s="527"/>
      <c r="H122" s="530"/>
      <c r="I122" s="528"/>
      <c r="J122" s="534"/>
      <c r="K122" s="535"/>
      <c r="L122" s="536"/>
      <c r="M122" s="534"/>
      <c r="N122" s="535"/>
      <c r="O122" s="536"/>
      <c r="P122" s="534"/>
      <c r="Q122" s="535"/>
      <c r="R122" s="536"/>
      <c r="S122" s="534"/>
      <c r="T122" s="535"/>
      <c r="U122" s="536"/>
      <c r="V122" s="534"/>
      <c r="W122" s="535"/>
      <c r="X122" s="536"/>
      <c r="Y122" s="534"/>
      <c r="Z122" s="535"/>
      <c r="AA122" s="536"/>
      <c r="AB122" s="518"/>
    </row>
    <row r="123" spans="1:28" ht="15.75" customHeight="1" thickBot="1">
      <c r="A123" s="540"/>
      <c r="B123" s="541"/>
      <c r="C123" s="541"/>
      <c r="D123" s="542"/>
      <c r="E123" s="543">
        <f>SUM(E121)</f>
        <v>1</v>
      </c>
      <c r="F123" s="544"/>
      <c r="G123" s="545">
        <f>SUM(G121)</f>
        <v>0</v>
      </c>
      <c r="H123" s="543"/>
      <c r="I123" s="544"/>
      <c r="J123" s="545">
        <f>SUM((J121+M121+P121)/3)</f>
        <v>0</v>
      </c>
      <c r="K123" s="543"/>
      <c r="L123" s="543"/>
      <c r="M123" s="543"/>
      <c r="N123" s="543"/>
      <c r="O123" s="543"/>
      <c r="P123" s="543"/>
      <c r="Q123" s="543"/>
      <c r="R123" s="544"/>
      <c r="S123" s="545">
        <f>SUM(((S121*3)+V121+Y121)/5)</f>
        <v>0</v>
      </c>
      <c r="T123" s="543"/>
      <c r="U123" s="543"/>
      <c r="V123" s="543"/>
      <c r="W123" s="543"/>
      <c r="X123" s="543"/>
      <c r="Y123" s="543"/>
      <c r="Z123" s="543"/>
      <c r="AA123" s="574"/>
      <c r="AB123" s="519"/>
    </row>
    <row r="124" spans="1:28" ht="15.75" customHeight="1" thickBot="1">
      <c r="E124" s="145"/>
      <c r="F124" s="145"/>
      <c r="G124" s="145"/>
      <c r="H124" s="145"/>
      <c r="I124" s="145"/>
      <c r="J124" s="145"/>
      <c r="K124" s="145"/>
      <c r="L124" s="145"/>
      <c r="M124" s="145"/>
      <c r="N124" s="145"/>
      <c r="O124" s="145"/>
      <c r="P124" s="145"/>
      <c r="Q124" s="145"/>
      <c r="R124" s="145"/>
      <c r="S124" s="145"/>
      <c r="T124" s="145"/>
      <c r="U124" s="145"/>
      <c r="V124" s="145"/>
      <c r="W124" s="145"/>
      <c r="X124" s="145"/>
      <c r="Y124" s="145"/>
      <c r="Z124" s="145"/>
      <c r="AA124" s="145"/>
      <c r="AB124" s="145"/>
    </row>
    <row r="125" spans="1:28" ht="15.75" customHeight="1">
      <c r="A125" s="547" t="str">
        <f>T(A119)</f>
        <v xml:space="preserve"> VBIED or IED</v>
      </c>
      <c r="B125" s="548"/>
      <c r="C125" s="548"/>
      <c r="D125" s="549"/>
      <c r="E125" s="508" t="s">
        <v>45</v>
      </c>
      <c r="F125" s="509"/>
      <c r="G125" s="508" t="s">
        <v>3</v>
      </c>
      <c r="H125" s="512"/>
      <c r="I125" s="509"/>
      <c r="J125" s="514" t="s">
        <v>15</v>
      </c>
      <c r="K125" s="515"/>
      <c r="L125" s="515"/>
      <c r="M125" s="515"/>
      <c r="N125" s="515"/>
      <c r="O125" s="515"/>
      <c r="P125" s="515"/>
      <c r="Q125" s="515"/>
      <c r="R125" s="516"/>
      <c r="S125" s="514" t="s">
        <v>7</v>
      </c>
      <c r="T125" s="515"/>
      <c r="U125" s="515"/>
      <c r="V125" s="515"/>
      <c r="W125" s="515"/>
      <c r="X125" s="515"/>
      <c r="Y125" s="515"/>
      <c r="Z125" s="515"/>
      <c r="AA125" s="573"/>
      <c r="AB125" s="517">
        <f>SUM(((((J129+S129)/2)*G129)*E129))</f>
        <v>0</v>
      </c>
    </row>
    <row r="126" spans="1:28" ht="15.75" customHeight="1">
      <c r="A126" s="550"/>
      <c r="B126" s="551"/>
      <c r="C126" s="551"/>
      <c r="D126" s="552"/>
      <c r="E126" s="510"/>
      <c r="F126" s="511"/>
      <c r="G126" s="510"/>
      <c r="H126" s="513"/>
      <c r="I126" s="511"/>
      <c r="J126" s="520" t="s">
        <v>16</v>
      </c>
      <c r="K126" s="521"/>
      <c r="L126" s="522"/>
      <c r="M126" s="520" t="s">
        <v>17</v>
      </c>
      <c r="N126" s="521"/>
      <c r="O126" s="522"/>
      <c r="P126" s="520" t="s">
        <v>18</v>
      </c>
      <c r="Q126" s="521"/>
      <c r="R126" s="522"/>
      <c r="S126" s="520" t="s">
        <v>8</v>
      </c>
      <c r="T126" s="521"/>
      <c r="U126" s="522"/>
      <c r="V126" s="520" t="s">
        <v>13</v>
      </c>
      <c r="W126" s="521"/>
      <c r="X126" s="522"/>
      <c r="Y126" s="520" t="s">
        <v>149</v>
      </c>
      <c r="Z126" s="521"/>
      <c r="AA126" s="572"/>
      <c r="AB126" s="518"/>
    </row>
    <row r="127" spans="1:28" ht="15.75" customHeight="1">
      <c r="A127" s="523" t="str">
        <f>T(A432)</f>
        <v>Maintenance Facilities</v>
      </c>
      <c r="B127" s="524"/>
      <c r="C127" s="141" t="str">
        <f>T(C432)</f>
        <v>FS</v>
      </c>
      <c r="D127" s="144">
        <f>SUM(D432)</f>
        <v>10</v>
      </c>
      <c r="E127" s="525">
        <v>1</v>
      </c>
      <c r="F127" s="526"/>
      <c r="G127" s="525">
        <f>SUM(G432)</f>
        <v>0</v>
      </c>
      <c r="H127" s="529"/>
      <c r="I127" s="526"/>
      <c r="J127" s="531">
        <v>0</v>
      </c>
      <c r="K127" s="532"/>
      <c r="L127" s="533"/>
      <c r="M127" s="531">
        <v>0</v>
      </c>
      <c r="N127" s="532"/>
      <c r="O127" s="533"/>
      <c r="P127" s="531">
        <v>0</v>
      </c>
      <c r="Q127" s="532"/>
      <c r="R127" s="533"/>
      <c r="S127" s="531">
        <v>0</v>
      </c>
      <c r="T127" s="532"/>
      <c r="U127" s="533"/>
      <c r="V127" s="531">
        <v>0</v>
      </c>
      <c r="W127" s="532"/>
      <c r="X127" s="533"/>
      <c r="Y127" s="531">
        <v>0</v>
      </c>
      <c r="Z127" s="532"/>
      <c r="AA127" s="533"/>
      <c r="AB127" s="518"/>
    </row>
    <row r="128" spans="1:28" ht="15.75" customHeight="1">
      <c r="A128" s="537" t="str">
        <f>T(A433)</f>
        <v/>
      </c>
      <c r="B128" s="538"/>
      <c r="C128" s="538"/>
      <c r="D128" s="539"/>
      <c r="E128" s="527"/>
      <c r="F128" s="528"/>
      <c r="G128" s="527"/>
      <c r="H128" s="530"/>
      <c r="I128" s="528"/>
      <c r="J128" s="534"/>
      <c r="K128" s="535"/>
      <c r="L128" s="536"/>
      <c r="M128" s="534"/>
      <c r="N128" s="535"/>
      <c r="O128" s="536"/>
      <c r="P128" s="534"/>
      <c r="Q128" s="535"/>
      <c r="R128" s="536"/>
      <c r="S128" s="534"/>
      <c r="T128" s="535"/>
      <c r="U128" s="536"/>
      <c r="V128" s="534"/>
      <c r="W128" s="535"/>
      <c r="X128" s="536"/>
      <c r="Y128" s="534"/>
      <c r="Z128" s="535"/>
      <c r="AA128" s="536"/>
      <c r="AB128" s="518"/>
    </row>
    <row r="129" spans="1:28" ht="15.75" customHeight="1" thickBot="1">
      <c r="A129" s="540"/>
      <c r="B129" s="541"/>
      <c r="C129" s="541"/>
      <c r="D129" s="542"/>
      <c r="E129" s="543">
        <f>SUM(E127)</f>
        <v>1</v>
      </c>
      <c r="F129" s="544"/>
      <c r="G129" s="545">
        <f>SUM(G127)</f>
        <v>0</v>
      </c>
      <c r="H129" s="543"/>
      <c r="I129" s="544"/>
      <c r="J129" s="545">
        <f>SUM((J127+M127+P127)/3)</f>
        <v>0</v>
      </c>
      <c r="K129" s="543"/>
      <c r="L129" s="543"/>
      <c r="M129" s="543"/>
      <c r="N129" s="543"/>
      <c r="O129" s="543"/>
      <c r="P129" s="543"/>
      <c r="Q129" s="543"/>
      <c r="R129" s="544"/>
      <c r="S129" s="545">
        <f>SUM(((S127*3)+V127+Y127)/5)</f>
        <v>0</v>
      </c>
      <c r="T129" s="543"/>
      <c r="U129" s="543"/>
      <c r="V129" s="543"/>
      <c r="W129" s="543"/>
      <c r="X129" s="543"/>
      <c r="Y129" s="543"/>
      <c r="Z129" s="543"/>
      <c r="AA129" s="574"/>
      <c r="AB129" s="519"/>
    </row>
    <row r="130" spans="1:28" ht="15.75" customHeight="1"/>
    <row r="131" spans="1:28" ht="31.8" thickBot="1">
      <c r="A131" s="546" t="str">
        <f>T(Definitions!D21)</f>
        <v>Hijack</v>
      </c>
      <c r="B131" s="546"/>
      <c r="C131" s="546"/>
      <c r="D131" s="546"/>
      <c r="E131" s="546"/>
      <c r="F131" s="546"/>
      <c r="G131" s="546"/>
      <c r="H131" s="546"/>
      <c r="I131" s="546"/>
      <c r="J131" s="546"/>
      <c r="K131" s="546"/>
      <c r="L131" s="546"/>
      <c r="M131" s="546"/>
      <c r="N131" s="546"/>
      <c r="O131" s="546"/>
      <c r="P131" s="546"/>
      <c r="Q131" s="546"/>
      <c r="R131" s="546"/>
      <c r="S131" s="546"/>
      <c r="T131" s="546"/>
      <c r="U131" s="546"/>
      <c r="V131" s="546"/>
      <c r="W131" s="546"/>
      <c r="X131" s="546"/>
      <c r="Y131" s="546"/>
      <c r="Z131" s="546"/>
      <c r="AA131" s="546"/>
      <c r="AB131" s="546"/>
    </row>
    <row r="132" spans="1:28" ht="15.75" customHeight="1">
      <c r="A132" s="547" t="str">
        <f>T(A131)</f>
        <v>Hijack</v>
      </c>
      <c r="B132" s="548"/>
      <c r="C132" s="548"/>
      <c r="D132" s="549"/>
      <c r="E132" s="553" t="s">
        <v>45</v>
      </c>
      <c r="F132" s="554"/>
      <c r="G132" s="508" t="s">
        <v>3</v>
      </c>
      <c r="H132" s="512"/>
      <c r="I132" s="509"/>
      <c r="J132" s="514" t="s">
        <v>15</v>
      </c>
      <c r="K132" s="515"/>
      <c r="L132" s="515"/>
      <c r="M132" s="515"/>
      <c r="N132" s="515"/>
      <c r="O132" s="515"/>
      <c r="P132" s="515"/>
      <c r="Q132" s="515"/>
      <c r="R132" s="516"/>
      <c r="S132" s="514" t="s">
        <v>7</v>
      </c>
      <c r="T132" s="515"/>
      <c r="U132" s="515"/>
      <c r="V132" s="515"/>
      <c r="W132" s="515"/>
      <c r="X132" s="515"/>
      <c r="Y132" s="515"/>
      <c r="Z132" s="515"/>
      <c r="AA132" s="573"/>
      <c r="AB132" s="517">
        <f>SUM(((((J136+S136)/2)*G136)*E136))</f>
        <v>0</v>
      </c>
    </row>
    <row r="133" spans="1:28" ht="15.75" customHeight="1">
      <c r="A133" s="550"/>
      <c r="B133" s="551"/>
      <c r="C133" s="551"/>
      <c r="D133" s="552"/>
      <c r="E133" s="555"/>
      <c r="F133" s="556"/>
      <c r="G133" s="510"/>
      <c r="H133" s="513"/>
      <c r="I133" s="511"/>
      <c r="J133" s="520" t="s">
        <v>16</v>
      </c>
      <c r="K133" s="521"/>
      <c r="L133" s="522"/>
      <c r="M133" s="520" t="s">
        <v>17</v>
      </c>
      <c r="N133" s="521"/>
      <c r="O133" s="522"/>
      <c r="P133" s="520" t="s">
        <v>18</v>
      </c>
      <c r="Q133" s="521"/>
      <c r="R133" s="522"/>
      <c r="S133" s="520" t="s">
        <v>8</v>
      </c>
      <c r="T133" s="521"/>
      <c r="U133" s="522"/>
      <c r="V133" s="520" t="s">
        <v>13</v>
      </c>
      <c r="W133" s="521"/>
      <c r="X133" s="522"/>
      <c r="Y133" s="520" t="s">
        <v>149</v>
      </c>
      <c r="Z133" s="521"/>
      <c r="AA133" s="572"/>
      <c r="AB133" s="518"/>
    </row>
    <row r="134" spans="1:28" ht="15.75" customHeight="1">
      <c r="A134" s="523" t="str">
        <f>T(A73)</f>
        <v>Headquarters Building</v>
      </c>
      <c r="B134" s="524"/>
      <c r="C134" s="141" t="str">
        <f>T(C73)</f>
        <v>FS</v>
      </c>
      <c r="D134" s="144">
        <f>SUM(D73)</f>
        <v>1</v>
      </c>
      <c r="E134" s="525">
        <v>1</v>
      </c>
      <c r="F134" s="526"/>
      <c r="G134" s="525">
        <f>SUM(G73)</f>
        <v>0</v>
      </c>
      <c r="H134" s="529"/>
      <c r="I134" s="526"/>
      <c r="J134" s="531">
        <v>0</v>
      </c>
      <c r="K134" s="532"/>
      <c r="L134" s="533"/>
      <c r="M134" s="531">
        <v>0</v>
      </c>
      <c r="N134" s="532"/>
      <c r="O134" s="533"/>
      <c r="P134" s="531">
        <v>0</v>
      </c>
      <c r="Q134" s="532"/>
      <c r="R134" s="533"/>
      <c r="S134" s="531">
        <v>0</v>
      </c>
      <c r="T134" s="532"/>
      <c r="U134" s="533"/>
      <c r="V134" s="531">
        <v>0</v>
      </c>
      <c r="W134" s="532"/>
      <c r="X134" s="533"/>
      <c r="Y134" s="531">
        <v>0</v>
      </c>
      <c r="Z134" s="532"/>
      <c r="AA134" s="533"/>
      <c r="AB134" s="518"/>
    </row>
    <row r="135" spans="1:28" ht="15.75" customHeight="1">
      <c r="A135" s="537" t="str">
        <f>T(A74)</f>
        <v/>
      </c>
      <c r="B135" s="538"/>
      <c r="C135" s="538"/>
      <c r="D135" s="539"/>
      <c r="E135" s="527"/>
      <c r="F135" s="528"/>
      <c r="G135" s="527"/>
      <c r="H135" s="530"/>
      <c r="I135" s="528"/>
      <c r="J135" s="534"/>
      <c r="K135" s="535"/>
      <c r="L135" s="536"/>
      <c r="M135" s="534"/>
      <c r="N135" s="535"/>
      <c r="O135" s="536"/>
      <c r="P135" s="534"/>
      <c r="Q135" s="535"/>
      <c r="R135" s="536"/>
      <c r="S135" s="534"/>
      <c r="T135" s="535"/>
      <c r="U135" s="536"/>
      <c r="V135" s="534"/>
      <c r="W135" s="535"/>
      <c r="X135" s="536"/>
      <c r="Y135" s="534"/>
      <c r="Z135" s="535"/>
      <c r="AA135" s="536"/>
      <c r="AB135" s="518"/>
    </row>
    <row r="136" spans="1:28" ht="15.75" customHeight="1" thickBot="1">
      <c r="A136" s="540"/>
      <c r="B136" s="541"/>
      <c r="C136" s="541"/>
      <c r="D136" s="542"/>
      <c r="E136" s="543">
        <f>SUM(E134)</f>
        <v>1</v>
      </c>
      <c r="F136" s="544"/>
      <c r="G136" s="545">
        <f>SUM(G134)</f>
        <v>0</v>
      </c>
      <c r="H136" s="543"/>
      <c r="I136" s="544"/>
      <c r="J136" s="545">
        <f>SUM((J134+M134+P134)/3)</f>
        <v>0</v>
      </c>
      <c r="K136" s="543"/>
      <c r="L136" s="543"/>
      <c r="M136" s="543"/>
      <c r="N136" s="543"/>
      <c r="O136" s="543"/>
      <c r="P136" s="543"/>
      <c r="Q136" s="543"/>
      <c r="R136" s="544"/>
      <c r="S136" s="545">
        <f>SUM(((S134*3)+V134+Y134)/5)</f>
        <v>0</v>
      </c>
      <c r="T136" s="543"/>
      <c r="U136" s="543"/>
      <c r="V136" s="543"/>
      <c r="W136" s="543"/>
      <c r="X136" s="543"/>
      <c r="Y136" s="543"/>
      <c r="Z136" s="543"/>
      <c r="AA136" s="574"/>
      <c r="AB136" s="519"/>
    </row>
    <row r="137" spans="1:28" ht="15.75" customHeight="1" thickBot="1">
      <c r="A137" s="161"/>
      <c r="B137" s="161"/>
      <c r="C137" s="161"/>
      <c r="D137" s="161"/>
      <c r="E137" s="161"/>
      <c r="F137" s="161"/>
      <c r="G137" s="161"/>
      <c r="H137" s="161"/>
      <c r="I137" s="161"/>
      <c r="J137" s="145"/>
      <c r="K137" s="145"/>
      <c r="L137" s="145"/>
      <c r="M137" s="145"/>
      <c r="N137" s="145"/>
      <c r="O137" s="145"/>
      <c r="P137" s="145"/>
      <c r="Q137" s="145"/>
      <c r="R137" s="145"/>
      <c r="S137" s="145"/>
      <c r="T137" s="145"/>
      <c r="U137" s="145"/>
      <c r="V137" s="145"/>
      <c r="W137" s="145"/>
      <c r="X137" s="145"/>
      <c r="Y137" s="145"/>
      <c r="Z137" s="145"/>
      <c r="AA137" s="145"/>
      <c r="AB137" s="161"/>
    </row>
    <row r="138" spans="1:28" ht="15.75" customHeight="1">
      <c r="A138" s="547" t="str">
        <f>T(A131)</f>
        <v>Hijack</v>
      </c>
      <c r="B138" s="548"/>
      <c r="C138" s="548"/>
      <c r="D138" s="549"/>
      <c r="E138" s="553" t="s">
        <v>45</v>
      </c>
      <c r="F138" s="554"/>
      <c r="G138" s="508" t="s">
        <v>3</v>
      </c>
      <c r="H138" s="512"/>
      <c r="I138" s="509"/>
      <c r="J138" s="514" t="s">
        <v>15</v>
      </c>
      <c r="K138" s="515"/>
      <c r="L138" s="515"/>
      <c r="M138" s="515"/>
      <c r="N138" s="515"/>
      <c r="O138" s="515"/>
      <c r="P138" s="515"/>
      <c r="Q138" s="515"/>
      <c r="R138" s="516"/>
      <c r="S138" s="514" t="s">
        <v>7</v>
      </c>
      <c r="T138" s="515"/>
      <c r="U138" s="515"/>
      <c r="V138" s="515"/>
      <c r="W138" s="515"/>
      <c r="X138" s="515"/>
      <c r="Y138" s="515"/>
      <c r="Z138" s="515"/>
      <c r="AA138" s="573"/>
      <c r="AB138" s="517">
        <f>SUM(((((J142+S142)/2)*G142)*E142))</f>
        <v>0</v>
      </c>
    </row>
    <row r="139" spans="1:28" ht="15.75" customHeight="1">
      <c r="A139" s="550"/>
      <c r="B139" s="551"/>
      <c r="C139" s="551"/>
      <c r="D139" s="552"/>
      <c r="E139" s="555"/>
      <c r="F139" s="556"/>
      <c r="G139" s="510"/>
      <c r="H139" s="513"/>
      <c r="I139" s="511"/>
      <c r="J139" s="520" t="s">
        <v>16</v>
      </c>
      <c r="K139" s="521"/>
      <c r="L139" s="522"/>
      <c r="M139" s="520" t="s">
        <v>17</v>
      </c>
      <c r="N139" s="521"/>
      <c r="O139" s="522"/>
      <c r="P139" s="520" t="s">
        <v>18</v>
      </c>
      <c r="Q139" s="521"/>
      <c r="R139" s="522"/>
      <c r="S139" s="520" t="s">
        <v>8</v>
      </c>
      <c r="T139" s="521"/>
      <c r="U139" s="522"/>
      <c r="V139" s="520" t="s">
        <v>13</v>
      </c>
      <c r="W139" s="521"/>
      <c r="X139" s="522"/>
      <c r="Y139" s="520" t="s">
        <v>149</v>
      </c>
      <c r="Z139" s="521"/>
      <c r="AA139" s="572"/>
      <c r="AB139" s="518"/>
    </row>
    <row r="140" spans="1:28" ht="15.75" customHeight="1">
      <c r="A140" s="523" t="str">
        <f>T(A79)</f>
        <v>System Owned Ferry Terminals</v>
      </c>
      <c r="B140" s="524"/>
      <c r="C140" s="141" t="str">
        <f>T(C79)</f>
        <v>FS</v>
      </c>
      <c r="D140" s="144">
        <f>SUM(D79)</f>
        <v>2</v>
      </c>
      <c r="E140" s="525">
        <v>1</v>
      </c>
      <c r="F140" s="526"/>
      <c r="G140" s="525">
        <f>SUM(G79)</f>
        <v>0</v>
      </c>
      <c r="H140" s="529"/>
      <c r="I140" s="526"/>
      <c r="J140" s="531">
        <v>0</v>
      </c>
      <c r="K140" s="532"/>
      <c r="L140" s="533"/>
      <c r="M140" s="531">
        <v>0</v>
      </c>
      <c r="N140" s="532"/>
      <c r="O140" s="533"/>
      <c r="P140" s="531">
        <v>0</v>
      </c>
      <c r="Q140" s="532"/>
      <c r="R140" s="533"/>
      <c r="S140" s="531">
        <v>0</v>
      </c>
      <c r="T140" s="532"/>
      <c r="U140" s="533"/>
      <c r="V140" s="531">
        <v>0</v>
      </c>
      <c r="W140" s="532"/>
      <c r="X140" s="533"/>
      <c r="Y140" s="531">
        <v>0</v>
      </c>
      <c r="Z140" s="532"/>
      <c r="AA140" s="533"/>
      <c r="AB140" s="518"/>
    </row>
    <row r="141" spans="1:28" ht="15.75" customHeight="1">
      <c r="A141" s="537" t="str">
        <f>T(A80)</f>
        <v/>
      </c>
      <c r="B141" s="538"/>
      <c r="C141" s="538"/>
      <c r="D141" s="539"/>
      <c r="E141" s="527"/>
      <c r="F141" s="528"/>
      <c r="G141" s="527"/>
      <c r="H141" s="530"/>
      <c r="I141" s="528"/>
      <c r="J141" s="534"/>
      <c r="K141" s="535"/>
      <c r="L141" s="536"/>
      <c r="M141" s="534"/>
      <c r="N141" s="535"/>
      <c r="O141" s="536"/>
      <c r="P141" s="534"/>
      <c r="Q141" s="535"/>
      <c r="R141" s="536"/>
      <c r="S141" s="534"/>
      <c r="T141" s="535"/>
      <c r="U141" s="536"/>
      <c r="V141" s="534"/>
      <c r="W141" s="535"/>
      <c r="X141" s="536"/>
      <c r="Y141" s="534"/>
      <c r="Z141" s="535"/>
      <c r="AA141" s="536"/>
      <c r="AB141" s="518"/>
    </row>
    <row r="142" spans="1:28" ht="15.75" customHeight="1" thickBot="1">
      <c r="A142" s="540"/>
      <c r="B142" s="541"/>
      <c r="C142" s="541"/>
      <c r="D142" s="542"/>
      <c r="E142" s="543">
        <f>SUM(E140)</f>
        <v>1</v>
      </c>
      <c r="F142" s="544"/>
      <c r="G142" s="545">
        <f>SUM(G140)</f>
        <v>0</v>
      </c>
      <c r="H142" s="543"/>
      <c r="I142" s="544"/>
      <c r="J142" s="545">
        <f>SUM((J140+M140+P140)/3)</f>
        <v>0</v>
      </c>
      <c r="K142" s="543"/>
      <c r="L142" s="543"/>
      <c r="M142" s="543"/>
      <c r="N142" s="543"/>
      <c r="O142" s="543"/>
      <c r="P142" s="543"/>
      <c r="Q142" s="543"/>
      <c r="R142" s="544"/>
      <c r="S142" s="545">
        <f>SUM(((S140*3)+V140+Y140)/5)</f>
        <v>0</v>
      </c>
      <c r="T142" s="543"/>
      <c r="U142" s="543"/>
      <c r="V142" s="543"/>
      <c r="W142" s="543"/>
      <c r="X142" s="543"/>
      <c r="Y142" s="543"/>
      <c r="Z142" s="543"/>
      <c r="AA142" s="574"/>
      <c r="AB142" s="519"/>
    </row>
    <row r="143" spans="1:28" ht="15.75" customHeight="1" thickBot="1">
      <c r="E143" s="145"/>
      <c r="F143" s="145"/>
      <c r="G143" s="145"/>
      <c r="H143" s="145"/>
      <c r="I143" s="145"/>
      <c r="J143" s="145"/>
      <c r="K143" s="145"/>
      <c r="L143" s="145"/>
      <c r="M143" s="145"/>
      <c r="N143" s="145"/>
      <c r="O143" s="145"/>
      <c r="P143" s="145"/>
      <c r="Q143" s="145"/>
      <c r="R143" s="145"/>
      <c r="S143" s="145"/>
      <c r="T143" s="145"/>
      <c r="U143" s="145"/>
      <c r="V143" s="145"/>
      <c r="W143" s="145"/>
      <c r="X143" s="145"/>
      <c r="Y143" s="145"/>
      <c r="Z143" s="145"/>
      <c r="AA143" s="145"/>
      <c r="AB143" s="145"/>
    </row>
    <row r="144" spans="1:28" ht="15.75" customHeight="1">
      <c r="A144" s="547" t="str">
        <f>T(A138)</f>
        <v>Hijack</v>
      </c>
      <c r="B144" s="548"/>
      <c r="C144" s="548"/>
      <c r="D144" s="549"/>
      <c r="E144" s="508" t="s">
        <v>45</v>
      </c>
      <c r="F144" s="509"/>
      <c r="G144" s="508" t="s">
        <v>3</v>
      </c>
      <c r="H144" s="512"/>
      <c r="I144" s="509"/>
      <c r="J144" s="514" t="s">
        <v>15</v>
      </c>
      <c r="K144" s="515"/>
      <c r="L144" s="515"/>
      <c r="M144" s="515"/>
      <c r="N144" s="515"/>
      <c r="O144" s="515"/>
      <c r="P144" s="515"/>
      <c r="Q144" s="515"/>
      <c r="R144" s="516"/>
      <c r="S144" s="514" t="s">
        <v>7</v>
      </c>
      <c r="T144" s="515"/>
      <c r="U144" s="515"/>
      <c r="V144" s="515"/>
      <c r="W144" s="515"/>
      <c r="X144" s="515"/>
      <c r="Y144" s="515"/>
      <c r="Z144" s="515"/>
      <c r="AA144" s="573"/>
      <c r="AB144" s="517">
        <f>SUM(((((J148+S148)/2)*G148)*E148))</f>
        <v>0</v>
      </c>
    </row>
    <row r="145" spans="1:28" ht="15.75" customHeight="1">
      <c r="A145" s="550"/>
      <c r="B145" s="551"/>
      <c r="C145" s="551"/>
      <c r="D145" s="552"/>
      <c r="E145" s="510"/>
      <c r="F145" s="511"/>
      <c r="G145" s="510"/>
      <c r="H145" s="513"/>
      <c r="I145" s="511"/>
      <c r="J145" s="520" t="s">
        <v>16</v>
      </c>
      <c r="K145" s="521"/>
      <c r="L145" s="522"/>
      <c r="M145" s="520" t="s">
        <v>17</v>
      </c>
      <c r="N145" s="521"/>
      <c r="O145" s="522"/>
      <c r="P145" s="520" t="s">
        <v>18</v>
      </c>
      <c r="Q145" s="521"/>
      <c r="R145" s="522"/>
      <c r="S145" s="520" t="s">
        <v>8</v>
      </c>
      <c r="T145" s="521"/>
      <c r="U145" s="522"/>
      <c r="V145" s="520" t="s">
        <v>13</v>
      </c>
      <c r="W145" s="521"/>
      <c r="X145" s="522"/>
      <c r="Y145" s="520" t="s">
        <v>149</v>
      </c>
      <c r="Z145" s="521"/>
      <c r="AA145" s="572"/>
      <c r="AB145" s="518"/>
    </row>
    <row r="146" spans="1:28" ht="15.75" customHeight="1">
      <c r="A146" s="523" t="str">
        <f>T(A85)</f>
        <v>Parking Structures</v>
      </c>
      <c r="B146" s="524"/>
      <c r="C146" s="141" t="str">
        <f>T(C85)</f>
        <v>FS</v>
      </c>
      <c r="D146" s="144">
        <f>SUM(D85)</f>
        <v>3</v>
      </c>
      <c r="E146" s="525">
        <v>1</v>
      </c>
      <c r="F146" s="526"/>
      <c r="G146" s="525">
        <f>SUM(G85)</f>
        <v>0</v>
      </c>
      <c r="H146" s="529"/>
      <c r="I146" s="526"/>
      <c r="J146" s="531">
        <v>0</v>
      </c>
      <c r="K146" s="532"/>
      <c r="L146" s="533"/>
      <c r="M146" s="531">
        <v>0</v>
      </c>
      <c r="N146" s="532"/>
      <c r="O146" s="533"/>
      <c r="P146" s="531">
        <v>0</v>
      </c>
      <c r="Q146" s="532"/>
      <c r="R146" s="533"/>
      <c r="S146" s="531">
        <v>0</v>
      </c>
      <c r="T146" s="532"/>
      <c r="U146" s="533"/>
      <c r="V146" s="531">
        <v>0</v>
      </c>
      <c r="W146" s="532"/>
      <c r="X146" s="533"/>
      <c r="Y146" s="531">
        <v>0</v>
      </c>
      <c r="Z146" s="532"/>
      <c r="AA146" s="533"/>
      <c r="AB146" s="518"/>
    </row>
    <row r="147" spans="1:28" ht="15.75" customHeight="1">
      <c r="A147" s="537" t="str">
        <f>T(A86)</f>
        <v/>
      </c>
      <c r="B147" s="538"/>
      <c r="C147" s="538"/>
      <c r="D147" s="539"/>
      <c r="E147" s="527"/>
      <c r="F147" s="528"/>
      <c r="G147" s="527"/>
      <c r="H147" s="530"/>
      <c r="I147" s="528"/>
      <c r="J147" s="534"/>
      <c r="K147" s="535"/>
      <c r="L147" s="536"/>
      <c r="M147" s="534"/>
      <c r="N147" s="535"/>
      <c r="O147" s="536"/>
      <c r="P147" s="534"/>
      <c r="Q147" s="535"/>
      <c r="R147" s="536"/>
      <c r="S147" s="534"/>
      <c r="T147" s="535"/>
      <c r="U147" s="536"/>
      <c r="V147" s="534"/>
      <c r="W147" s="535"/>
      <c r="X147" s="536"/>
      <c r="Y147" s="534"/>
      <c r="Z147" s="535"/>
      <c r="AA147" s="536"/>
      <c r="AB147" s="518"/>
    </row>
    <row r="148" spans="1:28" ht="15.75" customHeight="1" thickBot="1">
      <c r="A148" s="540"/>
      <c r="B148" s="541"/>
      <c r="C148" s="541"/>
      <c r="D148" s="542"/>
      <c r="E148" s="543">
        <f>SUM(E146)</f>
        <v>1</v>
      </c>
      <c r="F148" s="544"/>
      <c r="G148" s="545">
        <f>SUM(G146)</f>
        <v>0</v>
      </c>
      <c r="H148" s="543"/>
      <c r="I148" s="544"/>
      <c r="J148" s="545">
        <f>SUM((J146+M146+P146)/3)</f>
        <v>0</v>
      </c>
      <c r="K148" s="543"/>
      <c r="L148" s="543"/>
      <c r="M148" s="543"/>
      <c r="N148" s="543"/>
      <c r="O148" s="543"/>
      <c r="P148" s="543"/>
      <c r="Q148" s="543"/>
      <c r="R148" s="544"/>
      <c r="S148" s="545">
        <f>SUM(((S146*3)+V146+Y146)/5)</f>
        <v>0</v>
      </c>
      <c r="T148" s="543"/>
      <c r="U148" s="543"/>
      <c r="V148" s="543"/>
      <c r="W148" s="543"/>
      <c r="X148" s="543"/>
      <c r="Y148" s="543"/>
      <c r="Z148" s="543"/>
      <c r="AA148" s="574"/>
      <c r="AB148" s="519"/>
    </row>
    <row r="149" spans="1:28" ht="15.75" customHeight="1" thickBot="1">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5"/>
      <c r="AA149" s="145"/>
      <c r="AB149" s="145"/>
    </row>
    <row r="150" spans="1:28" ht="15.75" customHeight="1">
      <c r="A150" s="547" t="str">
        <f>T(A144)</f>
        <v>Hijack</v>
      </c>
      <c r="B150" s="548"/>
      <c r="C150" s="548"/>
      <c r="D150" s="549"/>
      <c r="E150" s="508" t="s">
        <v>45</v>
      </c>
      <c r="F150" s="509"/>
      <c r="G150" s="508" t="s">
        <v>3</v>
      </c>
      <c r="H150" s="512"/>
      <c r="I150" s="509"/>
      <c r="J150" s="514" t="s">
        <v>15</v>
      </c>
      <c r="K150" s="515"/>
      <c r="L150" s="515"/>
      <c r="M150" s="515"/>
      <c r="N150" s="515"/>
      <c r="O150" s="515"/>
      <c r="P150" s="515"/>
      <c r="Q150" s="515"/>
      <c r="R150" s="516"/>
      <c r="S150" s="514" t="s">
        <v>7</v>
      </c>
      <c r="T150" s="515"/>
      <c r="U150" s="515"/>
      <c r="V150" s="515"/>
      <c r="W150" s="515"/>
      <c r="X150" s="515"/>
      <c r="Y150" s="515"/>
      <c r="Z150" s="515"/>
      <c r="AA150" s="573"/>
      <c r="AB150" s="517">
        <f>SUM(((((J154+S154)/2)*G154)*E154))</f>
        <v>0</v>
      </c>
    </row>
    <row r="151" spans="1:28" ht="15.75" customHeight="1">
      <c r="A151" s="550"/>
      <c r="B151" s="551"/>
      <c r="C151" s="551"/>
      <c r="D151" s="552"/>
      <c r="E151" s="510"/>
      <c r="F151" s="511"/>
      <c r="G151" s="510"/>
      <c r="H151" s="513"/>
      <c r="I151" s="511"/>
      <c r="J151" s="520" t="s">
        <v>16</v>
      </c>
      <c r="K151" s="521"/>
      <c r="L151" s="522"/>
      <c r="M151" s="520" t="s">
        <v>17</v>
      </c>
      <c r="N151" s="521"/>
      <c r="O151" s="522"/>
      <c r="P151" s="520" t="s">
        <v>18</v>
      </c>
      <c r="Q151" s="521"/>
      <c r="R151" s="522"/>
      <c r="S151" s="520" t="s">
        <v>8</v>
      </c>
      <c r="T151" s="521"/>
      <c r="U151" s="522"/>
      <c r="V151" s="520" t="s">
        <v>13</v>
      </c>
      <c r="W151" s="521"/>
      <c r="X151" s="522"/>
      <c r="Y151" s="520" t="s">
        <v>149</v>
      </c>
      <c r="Z151" s="521"/>
      <c r="AA151" s="572"/>
      <c r="AB151" s="518"/>
    </row>
    <row r="152" spans="1:28" ht="15.75" customHeight="1">
      <c r="A152" s="523" t="str">
        <f>T(A91)</f>
        <v>Ferry Vessel - Type 1</v>
      </c>
      <c r="B152" s="524"/>
      <c r="C152" s="141" t="str">
        <f>T(C91)</f>
        <v>FS</v>
      </c>
      <c r="D152" s="144">
        <f>SUM(D91)</f>
        <v>4</v>
      </c>
      <c r="E152" s="525">
        <v>1</v>
      </c>
      <c r="F152" s="526"/>
      <c r="G152" s="525">
        <f>SUM(G91)</f>
        <v>0</v>
      </c>
      <c r="H152" s="529"/>
      <c r="I152" s="526"/>
      <c r="J152" s="531">
        <v>0</v>
      </c>
      <c r="K152" s="532"/>
      <c r="L152" s="533"/>
      <c r="M152" s="531">
        <v>0</v>
      </c>
      <c r="N152" s="532"/>
      <c r="O152" s="533"/>
      <c r="P152" s="531">
        <v>0</v>
      </c>
      <c r="Q152" s="532"/>
      <c r="R152" s="533"/>
      <c r="S152" s="531">
        <v>0</v>
      </c>
      <c r="T152" s="532"/>
      <c r="U152" s="533"/>
      <c r="V152" s="531">
        <v>0</v>
      </c>
      <c r="W152" s="532"/>
      <c r="X152" s="533"/>
      <c r="Y152" s="531">
        <v>0</v>
      </c>
      <c r="Z152" s="532"/>
      <c r="AA152" s="533"/>
      <c r="AB152" s="518"/>
    </row>
    <row r="153" spans="1:28" ht="15.75" customHeight="1">
      <c r="A153" s="537" t="str">
        <f>T(A92)</f>
        <v/>
      </c>
      <c r="B153" s="538"/>
      <c r="C153" s="538"/>
      <c r="D153" s="539"/>
      <c r="E153" s="527"/>
      <c r="F153" s="528"/>
      <c r="G153" s="527"/>
      <c r="H153" s="530"/>
      <c r="I153" s="528"/>
      <c r="J153" s="534"/>
      <c r="K153" s="535"/>
      <c r="L153" s="536"/>
      <c r="M153" s="534"/>
      <c r="N153" s="535"/>
      <c r="O153" s="536"/>
      <c r="P153" s="534"/>
      <c r="Q153" s="535"/>
      <c r="R153" s="536"/>
      <c r="S153" s="534"/>
      <c r="T153" s="535"/>
      <c r="U153" s="536"/>
      <c r="V153" s="534"/>
      <c r="W153" s="535"/>
      <c r="X153" s="536"/>
      <c r="Y153" s="534"/>
      <c r="Z153" s="535"/>
      <c r="AA153" s="536"/>
      <c r="AB153" s="518"/>
    </row>
    <row r="154" spans="1:28" ht="15.75" customHeight="1" thickBot="1">
      <c r="A154" s="540"/>
      <c r="B154" s="541"/>
      <c r="C154" s="541"/>
      <c r="D154" s="542"/>
      <c r="E154" s="543">
        <f>SUM(E152)</f>
        <v>1</v>
      </c>
      <c r="F154" s="544"/>
      <c r="G154" s="545">
        <f>SUM(G152)</f>
        <v>0</v>
      </c>
      <c r="H154" s="543"/>
      <c r="I154" s="544"/>
      <c r="J154" s="545">
        <f>SUM((J152+M152+P152)/3)</f>
        <v>0</v>
      </c>
      <c r="K154" s="543"/>
      <c r="L154" s="543"/>
      <c r="M154" s="543"/>
      <c r="N154" s="543"/>
      <c r="O154" s="543"/>
      <c r="P154" s="543"/>
      <c r="Q154" s="543"/>
      <c r="R154" s="544"/>
      <c r="S154" s="545">
        <f>SUM(((S152*3)+V152+Y152)/5)</f>
        <v>0</v>
      </c>
      <c r="T154" s="543"/>
      <c r="U154" s="543"/>
      <c r="V154" s="543"/>
      <c r="W154" s="543"/>
      <c r="X154" s="543"/>
      <c r="Y154" s="543"/>
      <c r="Z154" s="543"/>
      <c r="AA154" s="574"/>
      <c r="AB154" s="519"/>
    </row>
    <row r="155" spans="1:28" ht="15.75" customHeight="1" thickBot="1">
      <c r="E155" s="145"/>
      <c r="F155" s="145"/>
      <c r="G155" s="145"/>
      <c r="H155" s="145"/>
      <c r="I155" s="145"/>
      <c r="J155" s="145"/>
      <c r="K155" s="145"/>
      <c r="L155" s="145"/>
      <c r="M155" s="145"/>
      <c r="N155" s="145"/>
      <c r="O155" s="145"/>
      <c r="P155" s="145"/>
      <c r="Q155" s="145"/>
      <c r="R155" s="145"/>
      <c r="S155" s="145"/>
      <c r="T155" s="145"/>
      <c r="U155" s="145"/>
      <c r="V155" s="145"/>
      <c r="W155" s="145"/>
      <c r="X155" s="145"/>
      <c r="Y155" s="145"/>
      <c r="Z155" s="145"/>
      <c r="AA155" s="145"/>
      <c r="AB155" s="145"/>
    </row>
    <row r="156" spans="1:28" ht="15.75" customHeight="1">
      <c r="A156" s="547" t="str">
        <f>T(A150)</f>
        <v>Hijack</v>
      </c>
      <c r="B156" s="548"/>
      <c r="C156" s="548"/>
      <c r="D156" s="549"/>
      <c r="E156" s="508" t="s">
        <v>45</v>
      </c>
      <c r="F156" s="509"/>
      <c r="G156" s="508" t="s">
        <v>3</v>
      </c>
      <c r="H156" s="512"/>
      <c r="I156" s="509"/>
      <c r="J156" s="514" t="s">
        <v>15</v>
      </c>
      <c r="K156" s="515"/>
      <c r="L156" s="515"/>
      <c r="M156" s="515"/>
      <c r="N156" s="515"/>
      <c r="O156" s="515"/>
      <c r="P156" s="515"/>
      <c r="Q156" s="515"/>
      <c r="R156" s="516"/>
      <c r="S156" s="514" t="s">
        <v>7</v>
      </c>
      <c r="T156" s="515"/>
      <c r="U156" s="515"/>
      <c r="V156" s="515"/>
      <c r="W156" s="515"/>
      <c r="X156" s="515"/>
      <c r="Y156" s="515"/>
      <c r="Z156" s="515"/>
      <c r="AA156" s="573"/>
      <c r="AB156" s="517">
        <f>SUM(((((J160+S160)/2)*G160)*E160))</f>
        <v>0</v>
      </c>
    </row>
    <row r="157" spans="1:28" ht="15.75" customHeight="1">
      <c r="A157" s="550"/>
      <c r="B157" s="551"/>
      <c r="C157" s="551"/>
      <c r="D157" s="552"/>
      <c r="E157" s="510"/>
      <c r="F157" s="511"/>
      <c r="G157" s="510"/>
      <c r="H157" s="513"/>
      <c r="I157" s="511"/>
      <c r="J157" s="520" t="s">
        <v>16</v>
      </c>
      <c r="K157" s="521"/>
      <c r="L157" s="522"/>
      <c r="M157" s="520" t="s">
        <v>17</v>
      </c>
      <c r="N157" s="521"/>
      <c r="O157" s="522"/>
      <c r="P157" s="520" t="s">
        <v>18</v>
      </c>
      <c r="Q157" s="521"/>
      <c r="R157" s="522"/>
      <c r="S157" s="520" t="s">
        <v>8</v>
      </c>
      <c r="T157" s="521"/>
      <c r="U157" s="522"/>
      <c r="V157" s="520" t="s">
        <v>13</v>
      </c>
      <c r="W157" s="521"/>
      <c r="X157" s="522"/>
      <c r="Y157" s="520" t="s">
        <v>149</v>
      </c>
      <c r="Z157" s="521"/>
      <c r="AA157" s="572"/>
      <c r="AB157" s="518"/>
    </row>
    <row r="158" spans="1:28" ht="15.75" customHeight="1">
      <c r="A158" s="523" t="str">
        <f>T(A97)</f>
        <v>Ferry Vessel - Type 2</v>
      </c>
      <c r="B158" s="524"/>
      <c r="C158" s="141" t="str">
        <f>T(C97)</f>
        <v>FS</v>
      </c>
      <c r="D158" s="144">
        <f>SUM(D97)</f>
        <v>5</v>
      </c>
      <c r="E158" s="525">
        <v>1</v>
      </c>
      <c r="F158" s="526"/>
      <c r="G158" s="525">
        <f>SUM(G97)</f>
        <v>0</v>
      </c>
      <c r="H158" s="529"/>
      <c r="I158" s="526"/>
      <c r="J158" s="531">
        <v>0</v>
      </c>
      <c r="K158" s="532"/>
      <c r="L158" s="533"/>
      <c r="M158" s="531">
        <v>0</v>
      </c>
      <c r="N158" s="532"/>
      <c r="O158" s="533"/>
      <c r="P158" s="531">
        <v>0</v>
      </c>
      <c r="Q158" s="532"/>
      <c r="R158" s="533"/>
      <c r="S158" s="531">
        <v>0</v>
      </c>
      <c r="T158" s="532"/>
      <c r="U158" s="533"/>
      <c r="V158" s="531">
        <v>0</v>
      </c>
      <c r="W158" s="532"/>
      <c r="X158" s="533"/>
      <c r="Y158" s="531">
        <v>0</v>
      </c>
      <c r="Z158" s="532"/>
      <c r="AA158" s="533"/>
      <c r="AB158" s="518"/>
    </row>
    <row r="159" spans="1:28" ht="15.75" customHeight="1">
      <c r="A159" s="537" t="str">
        <f>T(A98)</f>
        <v/>
      </c>
      <c r="B159" s="538"/>
      <c r="C159" s="538"/>
      <c r="D159" s="539"/>
      <c r="E159" s="527"/>
      <c r="F159" s="528"/>
      <c r="G159" s="527"/>
      <c r="H159" s="530"/>
      <c r="I159" s="528"/>
      <c r="J159" s="534"/>
      <c r="K159" s="535"/>
      <c r="L159" s="536"/>
      <c r="M159" s="534"/>
      <c r="N159" s="535"/>
      <c r="O159" s="536"/>
      <c r="P159" s="534"/>
      <c r="Q159" s="535"/>
      <c r="R159" s="536"/>
      <c r="S159" s="534"/>
      <c r="T159" s="535"/>
      <c r="U159" s="536"/>
      <c r="V159" s="534"/>
      <c r="W159" s="535"/>
      <c r="X159" s="536"/>
      <c r="Y159" s="534"/>
      <c r="Z159" s="535"/>
      <c r="AA159" s="536"/>
      <c r="AB159" s="518"/>
    </row>
    <row r="160" spans="1:28" ht="15.75" customHeight="1" thickBot="1">
      <c r="A160" s="540"/>
      <c r="B160" s="541"/>
      <c r="C160" s="541"/>
      <c r="D160" s="542"/>
      <c r="E160" s="543">
        <f>SUM(E158)</f>
        <v>1</v>
      </c>
      <c r="F160" s="544"/>
      <c r="G160" s="545">
        <f>SUM(G158)</f>
        <v>0</v>
      </c>
      <c r="H160" s="543"/>
      <c r="I160" s="544"/>
      <c r="J160" s="545">
        <f>SUM((J158+M158+P158)/3)</f>
        <v>0</v>
      </c>
      <c r="K160" s="543"/>
      <c r="L160" s="543"/>
      <c r="M160" s="543"/>
      <c r="N160" s="543"/>
      <c r="O160" s="543"/>
      <c r="P160" s="543"/>
      <c r="Q160" s="543"/>
      <c r="R160" s="544"/>
      <c r="S160" s="545">
        <f>SUM(((S158*3)+V158+Y158)/5)</f>
        <v>0</v>
      </c>
      <c r="T160" s="543"/>
      <c r="U160" s="543"/>
      <c r="V160" s="543"/>
      <c r="W160" s="543"/>
      <c r="X160" s="543"/>
      <c r="Y160" s="543"/>
      <c r="Z160" s="543"/>
      <c r="AA160" s="574"/>
      <c r="AB160" s="519"/>
    </row>
    <row r="161" spans="1:28" ht="15.75" customHeight="1" thickBot="1">
      <c r="E161" s="145"/>
      <c r="F161" s="145"/>
      <c r="G161" s="145"/>
      <c r="H161" s="145"/>
      <c r="I161" s="145"/>
      <c r="J161" s="145"/>
      <c r="K161" s="145"/>
      <c r="L161" s="145"/>
      <c r="M161" s="145"/>
      <c r="N161" s="145"/>
      <c r="O161" s="145"/>
      <c r="P161" s="145"/>
      <c r="Q161" s="145"/>
      <c r="R161" s="145"/>
      <c r="S161" s="145"/>
      <c r="T161" s="145"/>
      <c r="U161" s="145"/>
      <c r="V161" s="145"/>
      <c r="W161" s="145"/>
      <c r="X161" s="145"/>
      <c r="Y161" s="145"/>
      <c r="Z161" s="145"/>
      <c r="AA161" s="145"/>
      <c r="AB161" s="145"/>
    </row>
    <row r="162" spans="1:28" ht="15.75" customHeight="1">
      <c r="A162" s="547" t="str">
        <f>T(A156)</f>
        <v>Hijack</v>
      </c>
      <c r="B162" s="548"/>
      <c r="C162" s="548"/>
      <c r="D162" s="549"/>
      <c r="E162" s="508" t="s">
        <v>45</v>
      </c>
      <c r="F162" s="509"/>
      <c r="G162" s="508" t="s">
        <v>3</v>
      </c>
      <c r="H162" s="512"/>
      <c r="I162" s="509"/>
      <c r="J162" s="514" t="s">
        <v>15</v>
      </c>
      <c r="K162" s="515"/>
      <c r="L162" s="515"/>
      <c r="M162" s="515"/>
      <c r="N162" s="515"/>
      <c r="O162" s="515"/>
      <c r="P162" s="515"/>
      <c r="Q162" s="515"/>
      <c r="R162" s="516"/>
      <c r="S162" s="514" t="s">
        <v>7</v>
      </c>
      <c r="T162" s="515"/>
      <c r="U162" s="515"/>
      <c r="V162" s="515"/>
      <c r="W162" s="515"/>
      <c r="X162" s="515"/>
      <c r="Y162" s="515"/>
      <c r="Z162" s="515"/>
      <c r="AA162" s="573"/>
      <c r="AB162" s="517">
        <f>SUM(((((J166+S166)/2)*G166)*E166))</f>
        <v>0</v>
      </c>
    </row>
    <row r="163" spans="1:28" ht="15.75" customHeight="1">
      <c r="A163" s="550"/>
      <c r="B163" s="551"/>
      <c r="C163" s="551"/>
      <c r="D163" s="552"/>
      <c r="E163" s="510"/>
      <c r="F163" s="511"/>
      <c r="G163" s="510"/>
      <c r="H163" s="513"/>
      <c r="I163" s="511"/>
      <c r="J163" s="520" t="s">
        <v>16</v>
      </c>
      <c r="K163" s="521"/>
      <c r="L163" s="522"/>
      <c r="M163" s="520" t="s">
        <v>17</v>
      </c>
      <c r="N163" s="521"/>
      <c r="O163" s="522"/>
      <c r="P163" s="520" t="s">
        <v>18</v>
      </c>
      <c r="Q163" s="521"/>
      <c r="R163" s="522"/>
      <c r="S163" s="520" t="s">
        <v>8</v>
      </c>
      <c r="T163" s="521"/>
      <c r="U163" s="522"/>
      <c r="V163" s="520" t="s">
        <v>13</v>
      </c>
      <c r="W163" s="521"/>
      <c r="X163" s="522"/>
      <c r="Y163" s="520" t="s">
        <v>149</v>
      </c>
      <c r="Z163" s="521"/>
      <c r="AA163" s="572"/>
      <c r="AB163" s="518"/>
    </row>
    <row r="164" spans="1:28" ht="15.75" customHeight="1">
      <c r="A164" s="523" t="str">
        <f>T(A103)</f>
        <v>Primary Control Center</v>
      </c>
      <c r="B164" s="524"/>
      <c r="C164" s="141" t="str">
        <f>T(C103)</f>
        <v>FS</v>
      </c>
      <c r="D164" s="144">
        <f>SUM(D103)</f>
        <v>6</v>
      </c>
      <c r="E164" s="525">
        <v>1</v>
      </c>
      <c r="F164" s="526"/>
      <c r="G164" s="525">
        <f>SUM(G103)</f>
        <v>0</v>
      </c>
      <c r="H164" s="529"/>
      <c r="I164" s="526"/>
      <c r="J164" s="531">
        <v>0</v>
      </c>
      <c r="K164" s="532"/>
      <c r="L164" s="533"/>
      <c r="M164" s="531">
        <v>0</v>
      </c>
      <c r="N164" s="532"/>
      <c r="O164" s="533"/>
      <c r="P164" s="531">
        <v>0</v>
      </c>
      <c r="Q164" s="532"/>
      <c r="R164" s="533"/>
      <c r="S164" s="531">
        <v>0</v>
      </c>
      <c r="T164" s="532"/>
      <c r="U164" s="533"/>
      <c r="V164" s="531">
        <v>0</v>
      </c>
      <c r="W164" s="532"/>
      <c r="X164" s="533"/>
      <c r="Y164" s="531">
        <v>0</v>
      </c>
      <c r="Z164" s="532"/>
      <c r="AA164" s="533"/>
      <c r="AB164" s="518"/>
    </row>
    <row r="165" spans="1:28" ht="15.75" customHeight="1">
      <c r="A165" s="537" t="str">
        <f>T(A104)</f>
        <v/>
      </c>
      <c r="B165" s="538"/>
      <c r="C165" s="538"/>
      <c r="D165" s="539"/>
      <c r="E165" s="527"/>
      <c r="F165" s="528"/>
      <c r="G165" s="527"/>
      <c r="H165" s="530"/>
      <c r="I165" s="528"/>
      <c r="J165" s="534"/>
      <c r="K165" s="535"/>
      <c r="L165" s="536"/>
      <c r="M165" s="534"/>
      <c r="N165" s="535"/>
      <c r="O165" s="536"/>
      <c r="P165" s="534"/>
      <c r="Q165" s="535"/>
      <c r="R165" s="536"/>
      <c r="S165" s="534"/>
      <c r="T165" s="535"/>
      <c r="U165" s="536"/>
      <c r="V165" s="534"/>
      <c r="W165" s="535"/>
      <c r="X165" s="536"/>
      <c r="Y165" s="534"/>
      <c r="Z165" s="535"/>
      <c r="AA165" s="536"/>
      <c r="AB165" s="518"/>
    </row>
    <row r="166" spans="1:28" ht="15.75" customHeight="1" thickBot="1">
      <c r="A166" s="540"/>
      <c r="B166" s="541"/>
      <c r="C166" s="541"/>
      <c r="D166" s="542"/>
      <c r="E166" s="543">
        <f>SUM(E164)</f>
        <v>1</v>
      </c>
      <c r="F166" s="544"/>
      <c r="G166" s="545">
        <f>SUM(G164)</f>
        <v>0</v>
      </c>
      <c r="H166" s="543"/>
      <c r="I166" s="544"/>
      <c r="J166" s="545">
        <f>SUM((J164+M164+P164)/3)</f>
        <v>0</v>
      </c>
      <c r="K166" s="543"/>
      <c r="L166" s="543"/>
      <c r="M166" s="543"/>
      <c r="N166" s="543"/>
      <c r="O166" s="543"/>
      <c r="P166" s="543"/>
      <c r="Q166" s="543"/>
      <c r="R166" s="544"/>
      <c r="S166" s="545">
        <f>SUM(((S164*3)+V164+Y164)/5)</f>
        <v>0</v>
      </c>
      <c r="T166" s="543"/>
      <c r="U166" s="543"/>
      <c r="V166" s="543"/>
      <c r="W166" s="543"/>
      <c r="X166" s="543"/>
      <c r="Y166" s="543"/>
      <c r="Z166" s="543"/>
      <c r="AA166" s="574"/>
      <c r="AB166" s="519"/>
    </row>
    <row r="167" spans="1:28" ht="15.75" customHeight="1" thickBot="1">
      <c r="E167" s="145"/>
      <c r="F167" s="145"/>
      <c r="G167" s="145"/>
      <c r="H167" s="145"/>
      <c r="I167" s="145"/>
      <c r="J167" s="145"/>
      <c r="K167" s="145"/>
      <c r="L167" s="145"/>
      <c r="M167" s="145"/>
      <c r="N167" s="145"/>
      <c r="O167" s="145"/>
      <c r="P167" s="145"/>
      <c r="Q167" s="145"/>
      <c r="R167" s="145"/>
      <c r="S167" s="145"/>
      <c r="T167" s="145"/>
      <c r="U167" s="145"/>
      <c r="V167" s="145"/>
      <c r="W167" s="145"/>
      <c r="X167" s="145"/>
      <c r="Y167" s="145"/>
      <c r="Z167" s="145"/>
      <c r="AA167" s="145"/>
      <c r="AB167" s="145"/>
    </row>
    <row r="168" spans="1:28" ht="15.75" customHeight="1">
      <c r="A168" s="547" t="str">
        <f>T(A162)</f>
        <v>Hijack</v>
      </c>
      <c r="B168" s="548"/>
      <c r="C168" s="548"/>
      <c r="D168" s="549"/>
      <c r="E168" s="508" t="s">
        <v>45</v>
      </c>
      <c r="F168" s="509"/>
      <c r="G168" s="508" t="s">
        <v>3</v>
      </c>
      <c r="H168" s="512"/>
      <c r="I168" s="509"/>
      <c r="J168" s="514" t="s">
        <v>15</v>
      </c>
      <c r="K168" s="515"/>
      <c r="L168" s="515"/>
      <c r="M168" s="515"/>
      <c r="N168" s="515"/>
      <c r="O168" s="515"/>
      <c r="P168" s="515"/>
      <c r="Q168" s="515"/>
      <c r="R168" s="516"/>
      <c r="S168" s="514" t="s">
        <v>7</v>
      </c>
      <c r="T168" s="515"/>
      <c r="U168" s="515"/>
      <c r="V168" s="515"/>
      <c r="W168" s="515"/>
      <c r="X168" s="515"/>
      <c r="Y168" s="515"/>
      <c r="Z168" s="515"/>
      <c r="AA168" s="573"/>
      <c r="AB168" s="517">
        <f>SUM(((((J172+S172)/2)*G172)*E172))</f>
        <v>0</v>
      </c>
    </row>
    <row r="169" spans="1:28" ht="15.75" customHeight="1">
      <c r="A169" s="550"/>
      <c r="B169" s="551"/>
      <c r="C169" s="551"/>
      <c r="D169" s="552"/>
      <c r="E169" s="510"/>
      <c r="F169" s="511"/>
      <c r="G169" s="510"/>
      <c r="H169" s="513"/>
      <c r="I169" s="511"/>
      <c r="J169" s="520" t="s">
        <v>16</v>
      </c>
      <c r="K169" s="521"/>
      <c r="L169" s="522"/>
      <c r="M169" s="520" t="s">
        <v>17</v>
      </c>
      <c r="N169" s="521"/>
      <c r="O169" s="522"/>
      <c r="P169" s="520" t="s">
        <v>18</v>
      </c>
      <c r="Q169" s="521"/>
      <c r="R169" s="522"/>
      <c r="S169" s="520" t="s">
        <v>8</v>
      </c>
      <c r="T169" s="521"/>
      <c r="U169" s="522"/>
      <c r="V169" s="520" t="s">
        <v>13</v>
      </c>
      <c r="W169" s="521"/>
      <c r="X169" s="522"/>
      <c r="Y169" s="520" t="s">
        <v>149</v>
      </c>
      <c r="Z169" s="521"/>
      <c r="AA169" s="572"/>
      <c r="AB169" s="518"/>
    </row>
    <row r="170" spans="1:28" ht="15.75" customHeight="1">
      <c r="A170" s="523" t="str">
        <f>T(A109)</f>
        <v>Cyber Systems</v>
      </c>
      <c r="B170" s="524"/>
      <c r="C170" s="141" t="str">
        <f>T(C109)</f>
        <v>FS</v>
      </c>
      <c r="D170" s="144">
        <f>SUM(D109)</f>
        <v>7</v>
      </c>
      <c r="E170" s="525">
        <v>1</v>
      </c>
      <c r="F170" s="526"/>
      <c r="G170" s="525">
        <f>SUM(G109)</f>
        <v>0</v>
      </c>
      <c r="H170" s="529"/>
      <c r="I170" s="526"/>
      <c r="J170" s="531">
        <v>0</v>
      </c>
      <c r="K170" s="532"/>
      <c r="L170" s="533"/>
      <c r="M170" s="531">
        <v>0</v>
      </c>
      <c r="N170" s="532"/>
      <c r="O170" s="533"/>
      <c r="P170" s="531">
        <v>0</v>
      </c>
      <c r="Q170" s="532"/>
      <c r="R170" s="533"/>
      <c r="S170" s="531">
        <v>0</v>
      </c>
      <c r="T170" s="532"/>
      <c r="U170" s="533"/>
      <c r="V170" s="531">
        <v>0</v>
      </c>
      <c r="W170" s="532"/>
      <c r="X170" s="533"/>
      <c r="Y170" s="531">
        <v>0</v>
      </c>
      <c r="Z170" s="532"/>
      <c r="AA170" s="533"/>
      <c r="AB170" s="518"/>
    </row>
    <row r="171" spans="1:28" ht="15.75" customHeight="1">
      <c r="A171" s="537" t="str">
        <f>T(A110)</f>
        <v/>
      </c>
      <c r="B171" s="538"/>
      <c r="C171" s="538"/>
      <c r="D171" s="539"/>
      <c r="E171" s="527"/>
      <c r="F171" s="528"/>
      <c r="G171" s="527"/>
      <c r="H171" s="530"/>
      <c r="I171" s="528"/>
      <c r="J171" s="534"/>
      <c r="K171" s="535"/>
      <c r="L171" s="536"/>
      <c r="M171" s="534"/>
      <c r="N171" s="535"/>
      <c r="O171" s="536"/>
      <c r="P171" s="534"/>
      <c r="Q171" s="535"/>
      <c r="R171" s="536"/>
      <c r="S171" s="534"/>
      <c r="T171" s="535"/>
      <c r="U171" s="536"/>
      <c r="V171" s="534"/>
      <c r="W171" s="535"/>
      <c r="X171" s="536"/>
      <c r="Y171" s="534"/>
      <c r="Z171" s="535"/>
      <c r="AA171" s="536"/>
      <c r="AB171" s="518"/>
    </row>
    <row r="172" spans="1:28" ht="15.75" customHeight="1" thickBot="1">
      <c r="A172" s="540"/>
      <c r="B172" s="541"/>
      <c r="C172" s="541"/>
      <c r="D172" s="542"/>
      <c r="E172" s="543">
        <f>SUM(E170)</f>
        <v>1</v>
      </c>
      <c r="F172" s="544"/>
      <c r="G172" s="545">
        <f>SUM(G170)</f>
        <v>0</v>
      </c>
      <c r="H172" s="543"/>
      <c r="I172" s="544"/>
      <c r="J172" s="545">
        <f>SUM((J170+M170+P170)/3)</f>
        <v>0</v>
      </c>
      <c r="K172" s="543"/>
      <c r="L172" s="543"/>
      <c r="M172" s="543"/>
      <c r="N172" s="543"/>
      <c r="O172" s="543"/>
      <c r="P172" s="543"/>
      <c r="Q172" s="543"/>
      <c r="R172" s="544"/>
      <c r="S172" s="545">
        <f>SUM(((S170*3)+V170+Y170)/5)</f>
        <v>0</v>
      </c>
      <c r="T172" s="543"/>
      <c r="U172" s="543"/>
      <c r="V172" s="543"/>
      <c r="W172" s="543"/>
      <c r="X172" s="543"/>
      <c r="Y172" s="543"/>
      <c r="Z172" s="543"/>
      <c r="AA172" s="574"/>
      <c r="AB172" s="519"/>
    </row>
    <row r="173" spans="1:28" ht="15.75" customHeight="1" thickBot="1">
      <c r="E173" s="145"/>
      <c r="F173" s="145"/>
      <c r="G173" s="145"/>
      <c r="H173" s="145"/>
      <c r="I173" s="145"/>
      <c r="J173" s="145"/>
      <c r="K173" s="145"/>
      <c r="L173" s="145"/>
      <c r="M173" s="145"/>
      <c r="N173" s="145"/>
      <c r="O173" s="145"/>
      <c r="P173" s="145"/>
      <c r="Q173" s="145"/>
      <c r="R173" s="145"/>
      <c r="S173" s="145"/>
      <c r="T173" s="145"/>
      <c r="U173" s="145"/>
      <c r="V173" s="145"/>
      <c r="W173" s="145"/>
      <c r="X173" s="145"/>
      <c r="Y173" s="145"/>
      <c r="Z173" s="145"/>
      <c r="AA173" s="145"/>
      <c r="AB173" s="145"/>
    </row>
    <row r="174" spans="1:28" ht="15.75" customHeight="1">
      <c r="A174" s="547" t="str">
        <f>T(A162)</f>
        <v>Hijack</v>
      </c>
      <c r="B174" s="548"/>
      <c r="C174" s="548"/>
      <c r="D174" s="549"/>
      <c r="E174" s="508" t="s">
        <v>45</v>
      </c>
      <c r="F174" s="509"/>
      <c r="G174" s="508" t="s">
        <v>3</v>
      </c>
      <c r="H174" s="512"/>
      <c r="I174" s="509"/>
      <c r="J174" s="514" t="s">
        <v>15</v>
      </c>
      <c r="K174" s="515"/>
      <c r="L174" s="515"/>
      <c r="M174" s="515"/>
      <c r="N174" s="515"/>
      <c r="O174" s="515"/>
      <c r="P174" s="515"/>
      <c r="Q174" s="515"/>
      <c r="R174" s="516"/>
      <c r="S174" s="514" t="s">
        <v>7</v>
      </c>
      <c r="T174" s="515"/>
      <c r="U174" s="515"/>
      <c r="V174" s="515"/>
      <c r="W174" s="515"/>
      <c r="X174" s="515"/>
      <c r="Y174" s="515"/>
      <c r="Z174" s="515"/>
      <c r="AA174" s="573"/>
      <c r="AB174" s="517">
        <f>SUM(((((J178+S178)/2)*G178)*E178))</f>
        <v>0</v>
      </c>
    </row>
    <row r="175" spans="1:28" ht="15.75" customHeight="1">
      <c r="A175" s="550"/>
      <c r="B175" s="551"/>
      <c r="C175" s="551"/>
      <c r="D175" s="552"/>
      <c r="E175" s="510"/>
      <c r="F175" s="511"/>
      <c r="G175" s="510"/>
      <c r="H175" s="513"/>
      <c r="I175" s="511"/>
      <c r="J175" s="520" t="s">
        <v>16</v>
      </c>
      <c r="K175" s="521"/>
      <c r="L175" s="522"/>
      <c r="M175" s="520" t="s">
        <v>17</v>
      </c>
      <c r="N175" s="521"/>
      <c r="O175" s="522"/>
      <c r="P175" s="520" t="s">
        <v>18</v>
      </c>
      <c r="Q175" s="521"/>
      <c r="R175" s="522"/>
      <c r="S175" s="520" t="s">
        <v>8</v>
      </c>
      <c r="T175" s="521"/>
      <c r="U175" s="522"/>
      <c r="V175" s="520" t="s">
        <v>13</v>
      </c>
      <c r="W175" s="521"/>
      <c r="X175" s="522"/>
      <c r="Y175" s="520" t="s">
        <v>149</v>
      </c>
      <c r="Z175" s="521"/>
      <c r="AA175" s="572"/>
      <c r="AB175" s="518"/>
    </row>
    <row r="176" spans="1:28" ht="15.75" customHeight="1">
      <c r="A176" s="523" t="str">
        <f>T(A115)</f>
        <v>Aids to Navigation</v>
      </c>
      <c r="B176" s="524"/>
      <c r="C176" s="141" t="str">
        <f>T(C115)</f>
        <v>FS</v>
      </c>
      <c r="D176" s="144">
        <f>SUM(D115)</f>
        <v>8</v>
      </c>
      <c r="E176" s="525">
        <v>1</v>
      </c>
      <c r="F176" s="526"/>
      <c r="G176" s="525">
        <f>SUM(G115)</f>
        <v>0</v>
      </c>
      <c r="H176" s="529"/>
      <c r="I176" s="526"/>
      <c r="J176" s="531">
        <v>0</v>
      </c>
      <c r="K176" s="532"/>
      <c r="L176" s="533"/>
      <c r="M176" s="531">
        <v>0</v>
      </c>
      <c r="N176" s="532"/>
      <c r="O176" s="533"/>
      <c r="P176" s="531">
        <v>0</v>
      </c>
      <c r="Q176" s="532"/>
      <c r="R176" s="533"/>
      <c r="S176" s="531">
        <v>0</v>
      </c>
      <c r="T176" s="532"/>
      <c r="U176" s="533"/>
      <c r="V176" s="531">
        <v>0</v>
      </c>
      <c r="W176" s="532"/>
      <c r="X176" s="533"/>
      <c r="Y176" s="531">
        <v>0</v>
      </c>
      <c r="Z176" s="532"/>
      <c r="AA176" s="533"/>
      <c r="AB176" s="518"/>
    </row>
    <row r="177" spans="1:28" ht="15.75" customHeight="1">
      <c r="A177" s="537" t="str">
        <f>T(A116)</f>
        <v/>
      </c>
      <c r="B177" s="538"/>
      <c r="C177" s="538"/>
      <c r="D177" s="539"/>
      <c r="E177" s="527"/>
      <c r="F177" s="528"/>
      <c r="G177" s="527"/>
      <c r="H177" s="530"/>
      <c r="I177" s="528"/>
      <c r="J177" s="534"/>
      <c r="K177" s="535"/>
      <c r="L177" s="536"/>
      <c r="M177" s="534"/>
      <c r="N177" s="535"/>
      <c r="O177" s="536"/>
      <c r="P177" s="534"/>
      <c r="Q177" s="535"/>
      <c r="R177" s="536"/>
      <c r="S177" s="534"/>
      <c r="T177" s="535"/>
      <c r="U177" s="536"/>
      <c r="V177" s="534"/>
      <c r="W177" s="535"/>
      <c r="X177" s="536"/>
      <c r="Y177" s="534"/>
      <c r="Z177" s="535"/>
      <c r="AA177" s="536"/>
      <c r="AB177" s="518"/>
    </row>
    <row r="178" spans="1:28" ht="15.75" customHeight="1" thickBot="1">
      <c r="A178" s="540"/>
      <c r="B178" s="541"/>
      <c r="C178" s="541"/>
      <c r="D178" s="542"/>
      <c r="E178" s="543">
        <f>SUM(E176)</f>
        <v>1</v>
      </c>
      <c r="F178" s="544"/>
      <c r="G178" s="545">
        <f>SUM(G176)</f>
        <v>0</v>
      </c>
      <c r="H178" s="543"/>
      <c r="I178" s="544"/>
      <c r="J178" s="545">
        <f>SUM((J176+M176+P176)/3)</f>
        <v>0</v>
      </c>
      <c r="K178" s="543"/>
      <c r="L178" s="543"/>
      <c r="M178" s="543"/>
      <c r="N178" s="543"/>
      <c r="O178" s="543"/>
      <c r="P178" s="543"/>
      <c r="Q178" s="543"/>
      <c r="R178" s="544"/>
      <c r="S178" s="545">
        <f>SUM(((S176*3)+V176+Y176)/5)</f>
        <v>0</v>
      </c>
      <c r="T178" s="543"/>
      <c r="U178" s="543"/>
      <c r="V178" s="543"/>
      <c r="W178" s="543"/>
      <c r="X178" s="543"/>
      <c r="Y178" s="543"/>
      <c r="Z178" s="543"/>
      <c r="AA178" s="574"/>
      <c r="AB178" s="519"/>
    </row>
    <row r="179" spans="1:28" ht="15.75" customHeight="1" thickBot="1">
      <c r="E179" s="145"/>
      <c r="F179" s="145"/>
      <c r="G179" s="145"/>
      <c r="H179" s="145"/>
      <c r="I179" s="145"/>
      <c r="J179" s="145"/>
      <c r="K179" s="145"/>
      <c r="L179" s="145"/>
      <c r="M179" s="145"/>
      <c r="N179" s="145"/>
      <c r="O179" s="145"/>
      <c r="P179" s="145"/>
      <c r="Q179" s="145"/>
      <c r="R179" s="145"/>
      <c r="S179" s="145"/>
      <c r="T179" s="145"/>
      <c r="U179" s="145"/>
      <c r="V179" s="145"/>
      <c r="W179" s="145"/>
      <c r="X179" s="145"/>
      <c r="Y179" s="145"/>
      <c r="Z179" s="145"/>
      <c r="AA179" s="145"/>
      <c r="AB179" s="145"/>
    </row>
    <row r="180" spans="1:28" ht="15.75" customHeight="1">
      <c r="A180" s="547" t="str">
        <f>T(A162)</f>
        <v>Hijack</v>
      </c>
      <c r="B180" s="548"/>
      <c r="C180" s="548"/>
      <c r="D180" s="549"/>
      <c r="E180" s="508" t="s">
        <v>45</v>
      </c>
      <c r="F180" s="509"/>
      <c r="G180" s="508" t="s">
        <v>3</v>
      </c>
      <c r="H180" s="512"/>
      <c r="I180" s="509"/>
      <c r="J180" s="514" t="s">
        <v>15</v>
      </c>
      <c r="K180" s="515"/>
      <c r="L180" s="515"/>
      <c r="M180" s="515"/>
      <c r="N180" s="515"/>
      <c r="O180" s="515"/>
      <c r="P180" s="515"/>
      <c r="Q180" s="515"/>
      <c r="R180" s="516"/>
      <c r="S180" s="514" t="s">
        <v>7</v>
      </c>
      <c r="T180" s="515"/>
      <c r="U180" s="515"/>
      <c r="V180" s="515"/>
      <c r="W180" s="515"/>
      <c r="X180" s="515"/>
      <c r="Y180" s="515"/>
      <c r="Z180" s="515"/>
      <c r="AA180" s="573"/>
      <c r="AB180" s="517">
        <f>SUM(((((J184+S184)/2)*G184)*E184))</f>
        <v>0</v>
      </c>
    </row>
    <row r="181" spans="1:28" ht="15.75" customHeight="1">
      <c r="A181" s="550"/>
      <c r="B181" s="551"/>
      <c r="C181" s="551"/>
      <c r="D181" s="552"/>
      <c r="E181" s="510"/>
      <c r="F181" s="511"/>
      <c r="G181" s="510"/>
      <c r="H181" s="513"/>
      <c r="I181" s="511"/>
      <c r="J181" s="520" t="s">
        <v>16</v>
      </c>
      <c r="K181" s="521"/>
      <c r="L181" s="522"/>
      <c r="M181" s="520" t="s">
        <v>17</v>
      </c>
      <c r="N181" s="521"/>
      <c r="O181" s="522"/>
      <c r="P181" s="520" t="s">
        <v>18</v>
      </c>
      <c r="Q181" s="521"/>
      <c r="R181" s="522"/>
      <c r="S181" s="520" t="s">
        <v>8</v>
      </c>
      <c r="T181" s="521"/>
      <c r="U181" s="522"/>
      <c r="V181" s="520" t="s">
        <v>13</v>
      </c>
      <c r="W181" s="521"/>
      <c r="X181" s="522"/>
      <c r="Y181" s="520" t="s">
        <v>149</v>
      </c>
      <c r="Z181" s="521"/>
      <c r="AA181" s="572"/>
      <c r="AB181" s="518"/>
    </row>
    <row r="182" spans="1:28" ht="15.75" customHeight="1">
      <c r="A182" s="523" t="str">
        <f>T(A121)</f>
        <v>Support Craft</v>
      </c>
      <c r="B182" s="524"/>
      <c r="C182" s="141" t="str">
        <f>T(C121)</f>
        <v>FS</v>
      </c>
      <c r="D182" s="144">
        <f>SUM(D121)</f>
        <v>9</v>
      </c>
      <c r="E182" s="525">
        <v>1</v>
      </c>
      <c r="F182" s="526"/>
      <c r="G182" s="525">
        <f>SUM(G121)</f>
        <v>0</v>
      </c>
      <c r="H182" s="529"/>
      <c r="I182" s="526"/>
      <c r="J182" s="531">
        <v>0</v>
      </c>
      <c r="K182" s="532"/>
      <c r="L182" s="533"/>
      <c r="M182" s="531">
        <v>0</v>
      </c>
      <c r="N182" s="532"/>
      <c r="O182" s="533"/>
      <c r="P182" s="531">
        <v>0</v>
      </c>
      <c r="Q182" s="532"/>
      <c r="R182" s="533"/>
      <c r="S182" s="531">
        <v>0</v>
      </c>
      <c r="T182" s="532"/>
      <c r="U182" s="533"/>
      <c r="V182" s="531">
        <v>0</v>
      </c>
      <c r="W182" s="532"/>
      <c r="X182" s="533"/>
      <c r="Y182" s="531">
        <v>0</v>
      </c>
      <c r="Z182" s="532"/>
      <c r="AA182" s="533"/>
      <c r="AB182" s="518"/>
    </row>
    <row r="183" spans="1:28" ht="15.75" customHeight="1">
      <c r="A183" s="537" t="str">
        <f>T(A122)</f>
        <v/>
      </c>
      <c r="B183" s="538"/>
      <c r="C183" s="538"/>
      <c r="D183" s="539"/>
      <c r="E183" s="527"/>
      <c r="F183" s="528"/>
      <c r="G183" s="527"/>
      <c r="H183" s="530"/>
      <c r="I183" s="528"/>
      <c r="J183" s="534"/>
      <c r="K183" s="535"/>
      <c r="L183" s="536"/>
      <c r="M183" s="534"/>
      <c r="N183" s="535"/>
      <c r="O183" s="536"/>
      <c r="P183" s="534"/>
      <c r="Q183" s="535"/>
      <c r="R183" s="536"/>
      <c r="S183" s="534"/>
      <c r="T183" s="535"/>
      <c r="U183" s="536"/>
      <c r="V183" s="534"/>
      <c r="W183" s="535"/>
      <c r="X183" s="536"/>
      <c r="Y183" s="534"/>
      <c r="Z183" s="535"/>
      <c r="AA183" s="536"/>
      <c r="AB183" s="518"/>
    </row>
    <row r="184" spans="1:28" ht="15.75" customHeight="1" thickBot="1">
      <c r="A184" s="540"/>
      <c r="B184" s="541"/>
      <c r="C184" s="541"/>
      <c r="D184" s="542"/>
      <c r="E184" s="543">
        <f>SUM(E182)</f>
        <v>1</v>
      </c>
      <c r="F184" s="544"/>
      <c r="G184" s="545">
        <f>SUM(G182)</f>
        <v>0</v>
      </c>
      <c r="H184" s="543"/>
      <c r="I184" s="544"/>
      <c r="J184" s="545">
        <f>SUM((J182+M182+P182)/3)</f>
        <v>0</v>
      </c>
      <c r="K184" s="543"/>
      <c r="L184" s="543"/>
      <c r="M184" s="543"/>
      <c r="N184" s="543"/>
      <c r="O184" s="543"/>
      <c r="P184" s="543"/>
      <c r="Q184" s="543"/>
      <c r="R184" s="544"/>
      <c r="S184" s="545">
        <f>SUM(((S182*3)+V182+Y182)/5)</f>
        <v>0</v>
      </c>
      <c r="T184" s="543"/>
      <c r="U184" s="543"/>
      <c r="V184" s="543"/>
      <c r="W184" s="543"/>
      <c r="X184" s="543"/>
      <c r="Y184" s="543"/>
      <c r="Z184" s="543"/>
      <c r="AA184" s="574"/>
      <c r="AB184" s="519"/>
    </row>
    <row r="185" spans="1:28" ht="15.75" customHeight="1" thickBot="1">
      <c r="E185" s="145"/>
      <c r="F185" s="145"/>
      <c r="G185" s="145"/>
      <c r="H185" s="145"/>
      <c r="I185" s="145"/>
      <c r="J185" s="145"/>
      <c r="K185" s="145"/>
      <c r="L185" s="145"/>
      <c r="M185" s="145"/>
      <c r="N185" s="145"/>
      <c r="O185" s="145"/>
      <c r="P185" s="145"/>
      <c r="Q185" s="145"/>
      <c r="R185" s="145"/>
      <c r="S185" s="145"/>
      <c r="T185" s="145"/>
      <c r="U185" s="145"/>
      <c r="V185" s="145"/>
      <c r="W185" s="145"/>
      <c r="X185" s="145"/>
      <c r="Y185" s="145"/>
      <c r="Z185" s="145"/>
      <c r="AA185" s="145"/>
      <c r="AB185" s="145"/>
    </row>
    <row r="186" spans="1:28" ht="15.75" customHeight="1">
      <c r="A186" s="547" t="str">
        <f>T(A180)</f>
        <v>Hijack</v>
      </c>
      <c r="B186" s="548"/>
      <c r="C186" s="548"/>
      <c r="D186" s="549"/>
      <c r="E186" s="508" t="s">
        <v>45</v>
      </c>
      <c r="F186" s="509"/>
      <c r="G186" s="508" t="s">
        <v>3</v>
      </c>
      <c r="H186" s="512"/>
      <c r="I186" s="509"/>
      <c r="J186" s="514" t="s">
        <v>15</v>
      </c>
      <c r="K186" s="515"/>
      <c r="L186" s="515"/>
      <c r="M186" s="515"/>
      <c r="N186" s="515"/>
      <c r="O186" s="515"/>
      <c r="P186" s="515"/>
      <c r="Q186" s="515"/>
      <c r="R186" s="516"/>
      <c r="S186" s="514" t="s">
        <v>7</v>
      </c>
      <c r="T186" s="515"/>
      <c r="U186" s="515"/>
      <c r="V186" s="515"/>
      <c r="W186" s="515"/>
      <c r="X186" s="515"/>
      <c r="Y186" s="515"/>
      <c r="Z186" s="515"/>
      <c r="AA186" s="573"/>
      <c r="AB186" s="517">
        <f>SUM(((((J190+S190)/2)*G190)*E190))</f>
        <v>0</v>
      </c>
    </row>
    <row r="187" spans="1:28" ht="15.75" customHeight="1">
      <c r="A187" s="550"/>
      <c r="B187" s="551"/>
      <c r="C187" s="551"/>
      <c r="D187" s="552"/>
      <c r="E187" s="510"/>
      <c r="F187" s="511"/>
      <c r="G187" s="510"/>
      <c r="H187" s="513"/>
      <c r="I187" s="511"/>
      <c r="J187" s="520" t="s">
        <v>16</v>
      </c>
      <c r="K187" s="521"/>
      <c r="L187" s="522"/>
      <c r="M187" s="520" t="s">
        <v>17</v>
      </c>
      <c r="N187" s="521"/>
      <c r="O187" s="522"/>
      <c r="P187" s="520" t="s">
        <v>18</v>
      </c>
      <c r="Q187" s="521"/>
      <c r="R187" s="522"/>
      <c r="S187" s="520" t="s">
        <v>8</v>
      </c>
      <c r="T187" s="521"/>
      <c r="U187" s="522"/>
      <c r="V187" s="520" t="s">
        <v>13</v>
      </c>
      <c r="W187" s="521"/>
      <c r="X187" s="522"/>
      <c r="Y187" s="520" t="s">
        <v>149</v>
      </c>
      <c r="Z187" s="521"/>
      <c r="AA187" s="572"/>
      <c r="AB187" s="518"/>
    </row>
    <row r="188" spans="1:28" ht="15.75" customHeight="1">
      <c r="A188" s="523" t="str">
        <f>T(A127)</f>
        <v>Maintenance Facilities</v>
      </c>
      <c r="B188" s="524"/>
      <c r="C188" s="141" t="str">
        <f>T(C127)</f>
        <v>FS</v>
      </c>
      <c r="D188" s="144">
        <f>SUM(D127)</f>
        <v>10</v>
      </c>
      <c r="E188" s="525">
        <v>1</v>
      </c>
      <c r="F188" s="526"/>
      <c r="G188" s="525">
        <f>SUM(G127)</f>
        <v>0</v>
      </c>
      <c r="H188" s="529"/>
      <c r="I188" s="526"/>
      <c r="J188" s="531">
        <v>0</v>
      </c>
      <c r="K188" s="532"/>
      <c r="L188" s="533"/>
      <c r="M188" s="531">
        <v>0</v>
      </c>
      <c r="N188" s="532"/>
      <c r="O188" s="533"/>
      <c r="P188" s="531">
        <v>0</v>
      </c>
      <c r="Q188" s="532"/>
      <c r="R188" s="533"/>
      <c r="S188" s="531">
        <v>0</v>
      </c>
      <c r="T188" s="532"/>
      <c r="U188" s="533"/>
      <c r="V188" s="531">
        <v>0</v>
      </c>
      <c r="W188" s="532"/>
      <c r="X188" s="533"/>
      <c r="Y188" s="531">
        <v>0</v>
      </c>
      <c r="Z188" s="532"/>
      <c r="AA188" s="533"/>
      <c r="AB188" s="518"/>
    </row>
    <row r="189" spans="1:28" ht="15.75" customHeight="1">
      <c r="A189" s="537" t="str">
        <f>T(A128)</f>
        <v/>
      </c>
      <c r="B189" s="538"/>
      <c r="C189" s="538"/>
      <c r="D189" s="539"/>
      <c r="E189" s="527"/>
      <c r="F189" s="528"/>
      <c r="G189" s="527"/>
      <c r="H189" s="530"/>
      <c r="I189" s="528"/>
      <c r="J189" s="534"/>
      <c r="K189" s="535"/>
      <c r="L189" s="536"/>
      <c r="M189" s="534"/>
      <c r="N189" s="535"/>
      <c r="O189" s="536"/>
      <c r="P189" s="534"/>
      <c r="Q189" s="535"/>
      <c r="R189" s="536"/>
      <c r="S189" s="534"/>
      <c r="T189" s="535"/>
      <c r="U189" s="536"/>
      <c r="V189" s="534"/>
      <c r="W189" s="535"/>
      <c r="X189" s="536"/>
      <c r="Y189" s="534"/>
      <c r="Z189" s="535"/>
      <c r="AA189" s="536"/>
      <c r="AB189" s="518"/>
    </row>
    <row r="190" spans="1:28" ht="15.75" customHeight="1" thickBot="1">
      <c r="A190" s="540"/>
      <c r="B190" s="541"/>
      <c r="C190" s="541"/>
      <c r="D190" s="542"/>
      <c r="E190" s="543">
        <f>SUM(E188)</f>
        <v>1</v>
      </c>
      <c r="F190" s="544"/>
      <c r="G190" s="545">
        <f>SUM(G188)</f>
        <v>0</v>
      </c>
      <c r="H190" s="543"/>
      <c r="I190" s="544"/>
      <c r="J190" s="545">
        <f>SUM((J188+M188+P188)/3)</f>
        <v>0</v>
      </c>
      <c r="K190" s="543"/>
      <c r="L190" s="543"/>
      <c r="M190" s="543"/>
      <c r="N190" s="543"/>
      <c r="O190" s="543"/>
      <c r="P190" s="543"/>
      <c r="Q190" s="543"/>
      <c r="R190" s="544"/>
      <c r="S190" s="545">
        <f>SUM(((S188*3)+V188+Y188)/5)</f>
        <v>0</v>
      </c>
      <c r="T190" s="543"/>
      <c r="U190" s="543"/>
      <c r="V190" s="543"/>
      <c r="W190" s="543"/>
      <c r="X190" s="543"/>
      <c r="Y190" s="543"/>
      <c r="Z190" s="543"/>
      <c r="AA190" s="574"/>
      <c r="AB190" s="519"/>
    </row>
    <row r="191" spans="1:28" ht="15.75" customHeight="1"/>
    <row r="192" spans="1:28" ht="31.8" thickBot="1">
      <c r="A192" s="546" t="str">
        <f>T(Definitions!D22)</f>
        <v>Coordinated Complex Attack</v>
      </c>
      <c r="B192" s="546"/>
      <c r="C192" s="546"/>
      <c r="D192" s="546"/>
      <c r="E192" s="546"/>
      <c r="F192" s="546"/>
      <c r="G192" s="546"/>
      <c r="H192" s="546"/>
      <c r="I192" s="546"/>
      <c r="J192" s="546"/>
      <c r="K192" s="546"/>
      <c r="L192" s="546"/>
      <c r="M192" s="546"/>
      <c r="N192" s="546"/>
      <c r="O192" s="546"/>
      <c r="P192" s="546"/>
      <c r="Q192" s="546"/>
      <c r="R192" s="546"/>
      <c r="S192" s="546"/>
      <c r="T192" s="546"/>
      <c r="U192" s="546"/>
      <c r="V192" s="546"/>
      <c r="W192" s="546"/>
      <c r="X192" s="546"/>
      <c r="Y192" s="546"/>
      <c r="Z192" s="546"/>
      <c r="AA192" s="546"/>
      <c r="AB192" s="546"/>
    </row>
    <row r="193" spans="1:28" ht="15.75" customHeight="1">
      <c r="A193" s="547" t="str">
        <f>T(A192)</f>
        <v>Coordinated Complex Attack</v>
      </c>
      <c r="B193" s="548"/>
      <c r="C193" s="548"/>
      <c r="D193" s="549"/>
      <c r="E193" s="553" t="s">
        <v>45</v>
      </c>
      <c r="F193" s="554"/>
      <c r="G193" s="508" t="s">
        <v>3</v>
      </c>
      <c r="H193" s="512"/>
      <c r="I193" s="509"/>
      <c r="J193" s="514" t="s">
        <v>15</v>
      </c>
      <c r="K193" s="515"/>
      <c r="L193" s="515"/>
      <c r="M193" s="515"/>
      <c r="N193" s="515"/>
      <c r="O193" s="515"/>
      <c r="P193" s="515"/>
      <c r="Q193" s="515"/>
      <c r="R193" s="516"/>
      <c r="S193" s="514" t="s">
        <v>7</v>
      </c>
      <c r="T193" s="515"/>
      <c r="U193" s="515"/>
      <c r="V193" s="515"/>
      <c r="W193" s="515"/>
      <c r="X193" s="515"/>
      <c r="Y193" s="515"/>
      <c r="Z193" s="515"/>
      <c r="AA193" s="573"/>
      <c r="AB193" s="517">
        <f>SUM(((((J197+S197)/2)*G197)*E197))</f>
        <v>0</v>
      </c>
    </row>
    <row r="194" spans="1:28" ht="15.75" customHeight="1">
      <c r="A194" s="550"/>
      <c r="B194" s="551"/>
      <c r="C194" s="551"/>
      <c r="D194" s="552"/>
      <c r="E194" s="555"/>
      <c r="F194" s="556"/>
      <c r="G194" s="510"/>
      <c r="H194" s="513"/>
      <c r="I194" s="511"/>
      <c r="J194" s="520" t="s">
        <v>16</v>
      </c>
      <c r="K194" s="521"/>
      <c r="L194" s="522"/>
      <c r="M194" s="520" t="s">
        <v>17</v>
      </c>
      <c r="N194" s="521"/>
      <c r="O194" s="522"/>
      <c r="P194" s="520" t="s">
        <v>18</v>
      </c>
      <c r="Q194" s="521"/>
      <c r="R194" s="522"/>
      <c r="S194" s="520" t="s">
        <v>8</v>
      </c>
      <c r="T194" s="521"/>
      <c r="U194" s="522"/>
      <c r="V194" s="520" t="s">
        <v>13</v>
      </c>
      <c r="W194" s="521"/>
      <c r="X194" s="522"/>
      <c r="Y194" s="520" t="s">
        <v>149</v>
      </c>
      <c r="Z194" s="521"/>
      <c r="AA194" s="572"/>
      <c r="AB194" s="518"/>
    </row>
    <row r="195" spans="1:28" ht="15.75" customHeight="1">
      <c r="A195" s="523" t="str">
        <f>T(A134)</f>
        <v>Headquarters Building</v>
      </c>
      <c r="B195" s="524"/>
      <c r="C195" s="141" t="str">
        <f>T(C134)</f>
        <v>FS</v>
      </c>
      <c r="D195" s="144">
        <f>SUM(D134)</f>
        <v>1</v>
      </c>
      <c r="E195" s="525">
        <v>1</v>
      </c>
      <c r="F195" s="526"/>
      <c r="G195" s="525">
        <f>SUM(G134)</f>
        <v>0</v>
      </c>
      <c r="H195" s="529"/>
      <c r="I195" s="526"/>
      <c r="J195" s="531">
        <v>0</v>
      </c>
      <c r="K195" s="532"/>
      <c r="L195" s="533"/>
      <c r="M195" s="531">
        <v>0</v>
      </c>
      <c r="N195" s="532"/>
      <c r="O195" s="533"/>
      <c r="P195" s="531">
        <v>0</v>
      </c>
      <c r="Q195" s="532"/>
      <c r="R195" s="533"/>
      <c r="S195" s="531">
        <v>0</v>
      </c>
      <c r="T195" s="532"/>
      <c r="U195" s="533"/>
      <c r="V195" s="531">
        <v>0</v>
      </c>
      <c r="W195" s="532"/>
      <c r="X195" s="533"/>
      <c r="Y195" s="531">
        <v>0</v>
      </c>
      <c r="Z195" s="532"/>
      <c r="AA195" s="533"/>
      <c r="AB195" s="518"/>
    </row>
    <row r="196" spans="1:28" ht="15.75" customHeight="1">
      <c r="A196" s="537" t="str">
        <f>T(A135)</f>
        <v/>
      </c>
      <c r="B196" s="538"/>
      <c r="C196" s="538"/>
      <c r="D196" s="539"/>
      <c r="E196" s="527"/>
      <c r="F196" s="528"/>
      <c r="G196" s="527"/>
      <c r="H196" s="530"/>
      <c r="I196" s="528"/>
      <c r="J196" s="534"/>
      <c r="K196" s="535"/>
      <c r="L196" s="536"/>
      <c r="M196" s="534"/>
      <c r="N196" s="535"/>
      <c r="O196" s="536"/>
      <c r="P196" s="534"/>
      <c r="Q196" s="535"/>
      <c r="R196" s="536"/>
      <c r="S196" s="534"/>
      <c r="T196" s="535"/>
      <c r="U196" s="536"/>
      <c r="V196" s="534"/>
      <c r="W196" s="535"/>
      <c r="X196" s="536"/>
      <c r="Y196" s="534"/>
      <c r="Z196" s="535"/>
      <c r="AA196" s="536"/>
      <c r="AB196" s="518"/>
    </row>
    <row r="197" spans="1:28" ht="15.75" customHeight="1" thickBot="1">
      <c r="A197" s="540"/>
      <c r="B197" s="541"/>
      <c r="C197" s="541"/>
      <c r="D197" s="542"/>
      <c r="E197" s="543">
        <f>SUM(E195)</f>
        <v>1</v>
      </c>
      <c r="F197" s="544"/>
      <c r="G197" s="545">
        <f>SUM(G195)</f>
        <v>0</v>
      </c>
      <c r="H197" s="543"/>
      <c r="I197" s="544"/>
      <c r="J197" s="545">
        <f>SUM((J195+M195+P195)/3)</f>
        <v>0</v>
      </c>
      <c r="K197" s="543"/>
      <c r="L197" s="543"/>
      <c r="M197" s="543"/>
      <c r="N197" s="543"/>
      <c r="O197" s="543"/>
      <c r="P197" s="543"/>
      <c r="Q197" s="543"/>
      <c r="R197" s="544"/>
      <c r="S197" s="545">
        <f>SUM(((S195*3)+V195+Y195)/5)</f>
        <v>0</v>
      </c>
      <c r="T197" s="543"/>
      <c r="U197" s="543"/>
      <c r="V197" s="543"/>
      <c r="W197" s="543"/>
      <c r="X197" s="543"/>
      <c r="Y197" s="543"/>
      <c r="Z197" s="543"/>
      <c r="AA197" s="574"/>
      <c r="AB197" s="519"/>
    </row>
    <row r="198" spans="1:28" ht="15.75" customHeight="1" thickBot="1">
      <c r="A198" s="161"/>
      <c r="B198" s="161"/>
      <c r="C198" s="161"/>
      <c r="D198" s="161"/>
      <c r="E198" s="161"/>
      <c r="F198" s="161"/>
      <c r="G198" s="161"/>
      <c r="H198" s="161"/>
      <c r="I198" s="161"/>
      <c r="J198" s="145"/>
      <c r="K198" s="145"/>
      <c r="L198" s="145"/>
      <c r="M198" s="145"/>
      <c r="N198" s="145"/>
      <c r="O198" s="145"/>
      <c r="P198" s="145"/>
      <c r="Q198" s="145"/>
      <c r="R198" s="145"/>
      <c r="S198" s="145"/>
      <c r="T198" s="145"/>
      <c r="U198" s="145"/>
      <c r="V198" s="145"/>
      <c r="W198" s="145"/>
      <c r="X198" s="145"/>
      <c r="Y198" s="145"/>
      <c r="Z198" s="145"/>
      <c r="AA198" s="145"/>
      <c r="AB198" s="161"/>
    </row>
    <row r="199" spans="1:28" ht="15.75" customHeight="1">
      <c r="A199" s="547" t="str">
        <f>T(A192)</f>
        <v>Coordinated Complex Attack</v>
      </c>
      <c r="B199" s="548"/>
      <c r="C199" s="548"/>
      <c r="D199" s="549"/>
      <c r="E199" s="553" t="s">
        <v>45</v>
      </c>
      <c r="F199" s="554"/>
      <c r="G199" s="508" t="s">
        <v>3</v>
      </c>
      <c r="H199" s="512"/>
      <c r="I199" s="509"/>
      <c r="J199" s="514" t="s">
        <v>15</v>
      </c>
      <c r="K199" s="515"/>
      <c r="L199" s="515"/>
      <c r="M199" s="515"/>
      <c r="N199" s="515"/>
      <c r="O199" s="515"/>
      <c r="P199" s="515"/>
      <c r="Q199" s="515"/>
      <c r="R199" s="516"/>
      <c r="S199" s="514" t="s">
        <v>7</v>
      </c>
      <c r="T199" s="515"/>
      <c r="U199" s="515"/>
      <c r="V199" s="515"/>
      <c r="W199" s="515"/>
      <c r="X199" s="515"/>
      <c r="Y199" s="515"/>
      <c r="Z199" s="515"/>
      <c r="AA199" s="573"/>
      <c r="AB199" s="517">
        <f>SUM(((((J203+S203)/2)*G203)*E203))</f>
        <v>0</v>
      </c>
    </row>
    <row r="200" spans="1:28" ht="15.75" customHeight="1">
      <c r="A200" s="550"/>
      <c r="B200" s="551"/>
      <c r="C200" s="551"/>
      <c r="D200" s="552"/>
      <c r="E200" s="555"/>
      <c r="F200" s="556"/>
      <c r="G200" s="510"/>
      <c r="H200" s="513"/>
      <c r="I200" s="511"/>
      <c r="J200" s="520" t="s">
        <v>16</v>
      </c>
      <c r="K200" s="521"/>
      <c r="L200" s="522"/>
      <c r="M200" s="520" t="s">
        <v>17</v>
      </c>
      <c r="N200" s="521"/>
      <c r="O200" s="522"/>
      <c r="P200" s="520" t="s">
        <v>18</v>
      </c>
      <c r="Q200" s="521"/>
      <c r="R200" s="522"/>
      <c r="S200" s="520" t="s">
        <v>8</v>
      </c>
      <c r="T200" s="521"/>
      <c r="U200" s="522"/>
      <c r="V200" s="520" t="s">
        <v>13</v>
      </c>
      <c r="W200" s="521"/>
      <c r="X200" s="522"/>
      <c r="Y200" s="520" t="s">
        <v>149</v>
      </c>
      <c r="Z200" s="521"/>
      <c r="AA200" s="572"/>
      <c r="AB200" s="518"/>
    </row>
    <row r="201" spans="1:28" ht="15.75" customHeight="1">
      <c r="A201" s="523" t="str">
        <f>T(A140)</f>
        <v>System Owned Ferry Terminals</v>
      </c>
      <c r="B201" s="524"/>
      <c r="C201" s="141" t="str">
        <f>T(C140)</f>
        <v>FS</v>
      </c>
      <c r="D201" s="144">
        <f>SUM(D140)</f>
        <v>2</v>
      </c>
      <c r="E201" s="525">
        <v>1</v>
      </c>
      <c r="F201" s="526"/>
      <c r="G201" s="525">
        <f>SUM(G140)</f>
        <v>0</v>
      </c>
      <c r="H201" s="529"/>
      <c r="I201" s="526"/>
      <c r="J201" s="531">
        <v>0</v>
      </c>
      <c r="K201" s="532"/>
      <c r="L201" s="533"/>
      <c r="M201" s="531">
        <v>0</v>
      </c>
      <c r="N201" s="532"/>
      <c r="O201" s="533"/>
      <c r="P201" s="531">
        <v>0</v>
      </c>
      <c r="Q201" s="532"/>
      <c r="R201" s="533"/>
      <c r="S201" s="531">
        <v>0</v>
      </c>
      <c r="T201" s="532"/>
      <c r="U201" s="533"/>
      <c r="V201" s="531">
        <v>0</v>
      </c>
      <c r="W201" s="532"/>
      <c r="X201" s="533"/>
      <c r="Y201" s="531">
        <v>0</v>
      </c>
      <c r="Z201" s="532"/>
      <c r="AA201" s="533"/>
      <c r="AB201" s="518"/>
    </row>
    <row r="202" spans="1:28" ht="15.75" customHeight="1">
      <c r="A202" s="537" t="str">
        <f>T(A141)</f>
        <v/>
      </c>
      <c r="B202" s="538"/>
      <c r="C202" s="538"/>
      <c r="D202" s="539"/>
      <c r="E202" s="527"/>
      <c r="F202" s="528"/>
      <c r="G202" s="527"/>
      <c r="H202" s="530"/>
      <c r="I202" s="528"/>
      <c r="J202" s="534"/>
      <c r="K202" s="535"/>
      <c r="L202" s="536"/>
      <c r="M202" s="534"/>
      <c r="N202" s="535"/>
      <c r="O202" s="536"/>
      <c r="P202" s="534"/>
      <c r="Q202" s="535"/>
      <c r="R202" s="536"/>
      <c r="S202" s="534"/>
      <c r="T202" s="535"/>
      <c r="U202" s="536"/>
      <c r="V202" s="534"/>
      <c r="W202" s="535"/>
      <c r="X202" s="536"/>
      <c r="Y202" s="534"/>
      <c r="Z202" s="535"/>
      <c r="AA202" s="536"/>
      <c r="AB202" s="518"/>
    </row>
    <row r="203" spans="1:28" ht="15.75" customHeight="1" thickBot="1">
      <c r="A203" s="540"/>
      <c r="B203" s="541"/>
      <c r="C203" s="541"/>
      <c r="D203" s="542"/>
      <c r="E203" s="543">
        <f>SUM(E201)</f>
        <v>1</v>
      </c>
      <c r="F203" s="544"/>
      <c r="G203" s="545">
        <f>SUM(G201)</f>
        <v>0</v>
      </c>
      <c r="H203" s="543"/>
      <c r="I203" s="544"/>
      <c r="J203" s="545">
        <f>SUM((J201+M201+P201)/3)</f>
        <v>0</v>
      </c>
      <c r="K203" s="543"/>
      <c r="L203" s="543"/>
      <c r="M203" s="543"/>
      <c r="N203" s="543"/>
      <c r="O203" s="543"/>
      <c r="P203" s="543"/>
      <c r="Q203" s="543"/>
      <c r="R203" s="544"/>
      <c r="S203" s="545">
        <f>SUM(((S201*3)+V201+Y201)/5)</f>
        <v>0</v>
      </c>
      <c r="T203" s="543"/>
      <c r="U203" s="543"/>
      <c r="V203" s="543"/>
      <c r="W203" s="543"/>
      <c r="X203" s="543"/>
      <c r="Y203" s="543"/>
      <c r="Z203" s="543"/>
      <c r="AA203" s="574"/>
      <c r="AB203" s="519"/>
    </row>
    <row r="204" spans="1:28" ht="15.75" customHeight="1" thickBot="1">
      <c r="E204" s="145"/>
      <c r="F204" s="145"/>
      <c r="G204" s="145"/>
      <c r="H204" s="145"/>
      <c r="I204" s="145"/>
      <c r="J204" s="145"/>
      <c r="K204" s="145"/>
      <c r="L204" s="145"/>
      <c r="M204" s="145"/>
      <c r="N204" s="145"/>
      <c r="O204" s="145"/>
      <c r="P204" s="145"/>
      <c r="Q204" s="145"/>
      <c r="R204" s="145"/>
      <c r="S204" s="145"/>
      <c r="T204" s="145"/>
      <c r="U204" s="145"/>
      <c r="V204" s="145"/>
      <c r="W204" s="145"/>
      <c r="X204" s="145"/>
      <c r="Y204" s="145"/>
      <c r="Z204" s="145"/>
      <c r="AA204" s="145"/>
      <c r="AB204" s="145"/>
    </row>
    <row r="205" spans="1:28" ht="15.75" customHeight="1">
      <c r="A205" s="547" t="str">
        <f>T(A199)</f>
        <v>Coordinated Complex Attack</v>
      </c>
      <c r="B205" s="548"/>
      <c r="C205" s="548"/>
      <c r="D205" s="549"/>
      <c r="E205" s="508" t="s">
        <v>45</v>
      </c>
      <c r="F205" s="509"/>
      <c r="G205" s="508" t="s">
        <v>3</v>
      </c>
      <c r="H205" s="512"/>
      <c r="I205" s="509"/>
      <c r="J205" s="514" t="s">
        <v>15</v>
      </c>
      <c r="K205" s="515"/>
      <c r="L205" s="515"/>
      <c r="M205" s="515"/>
      <c r="N205" s="515"/>
      <c r="O205" s="515"/>
      <c r="P205" s="515"/>
      <c r="Q205" s="515"/>
      <c r="R205" s="516"/>
      <c r="S205" s="514" t="s">
        <v>7</v>
      </c>
      <c r="T205" s="515"/>
      <c r="U205" s="515"/>
      <c r="V205" s="515"/>
      <c r="W205" s="515"/>
      <c r="X205" s="515"/>
      <c r="Y205" s="515"/>
      <c r="Z205" s="515"/>
      <c r="AA205" s="573"/>
      <c r="AB205" s="517">
        <f>SUM(((((J209+S209)/2)*G209)*E209))</f>
        <v>0</v>
      </c>
    </row>
    <row r="206" spans="1:28" ht="15.75" customHeight="1">
      <c r="A206" s="550"/>
      <c r="B206" s="551"/>
      <c r="C206" s="551"/>
      <c r="D206" s="552"/>
      <c r="E206" s="510"/>
      <c r="F206" s="511"/>
      <c r="G206" s="510"/>
      <c r="H206" s="513"/>
      <c r="I206" s="511"/>
      <c r="J206" s="520" t="s">
        <v>16</v>
      </c>
      <c r="K206" s="521"/>
      <c r="L206" s="522"/>
      <c r="M206" s="520" t="s">
        <v>17</v>
      </c>
      <c r="N206" s="521"/>
      <c r="O206" s="522"/>
      <c r="P206" s="520" t="s">
        <v>18</v>
      </c>
      <c r="Q206" s="521"/>
      <c r="R206" s="522"/>
      <c r="S206" s="520" t="s">
        <v>8</v>
      </c>
      <c r="T206" s="521"/>
      <c r="U206" s="522"/>
      <c r="V206" s="520" t="s">
        <v>13</v>
      </c>
      <c r="W206" s="521"/>
      <c r="X206" s="522"/>
      <c r="Y206" s="520" t="s">
        <v>149</v>
      </c>
      <c r="Z206" s="521"/>
      <c r="AA206" s="572"/>
      <c r="AB206" s="518"/>
    </row>
    <row r="207" spans="1:28" ht="15.75" customHeight="1">
      <c r="A207" s="523" t="str">
        <f>T(A146)</f>
        <v>Parking Structures</v>
      </c>
      <c r="B207" s="524"/>
      <c r="C207" s="141" t="str">
        <f>T(C146)</f>
        <v>FS</v>
      </c>
      <c r="D207" s="144">
        <f>SUM(D146)</f>
        <v>3</v>
      </c>
      <c r="E207" s="525">
        <v>1</v>
      </c>
      <c r="F207" s="526"/>
      <c r="G207" s="525">
        <f>SUM(G146)</f>
        <v>0</v>
      </c>
      <c r="H207" s="529"/>
      <c r="I207" s="526"/>
      <c r="J207" s="531">
        <v>0</v>
      </c>
      <c r="K207" s="532"/>
      <c r="L207" s="533"/>
      <c r="M207" s="531">
        <v>0</v>
      </c>
      <c r="N207" s="532"/>
      <c r="O207" s="533"/>
      <c r="P207" s="531">
        <v>0</v>
      </c>
      <c r="Q207" s="532"/>
      <c r="R207" s="533"/>
      <c r="S207" s="531">
        <v>0</v>
      </c>
      <c r="T207" s="532"/>
      <c r="U207" s="533"/>
      <c r="V207" s="531">
        <v>0</v>
      </c>
      <c r="W207" s="532"/>
      <c r="X207" s="533"/>
      <c r="Y207" s="531">
        <v>0</v>
      </c>
      <c r="Z207" s="532"/>
      <c r="AA207" s="533"/>
      <c r="AB207" s="518"/>
    </row>
    <row r="208" spans="1:28" ht="15.75" customHeight="1">
      <c r="A208" s="537" t="str">
        <f>T(A147)</f>
        <v/>
      </c>
      <c r="B208" s="538"/>
      <c r="C208" s="538"/>
      <c r="D208" s="539"/>
      <c r="E208" s="527"/>
      <c r="F208" s="528"/>
      <c r="G208" s="527"/>
      <c r="H208" s="530"/>
      <c r="I208" s="528"/>
      <c r="J208" s="534"/>
      <c r="K208" s="535"/>
      <c r="L208" s="536"/>
      <c r="M208" s="534"/>
      <c r="N208" s="535"/>
      <c r="O208" s="536"/>
      <c r="P208" s="534"/>
      <c r="Q208" s="535"/>
      <c r="R208" s="536"/>
      <c r="S208" s="534"/>
      <c r="T208" s="535"/>
      <c r="U208" s="536"/>
      <c r="V208" s="534"/>
      <c r="W208" s="535"/>
      <c r="X208" s="536"/>
      <c r="Y208" s="534"/>
      <c r="Z208" s="535"/>
      <c r="AA208" s="536"/>
      <c r="AB208" s="518"/>
    </row>
    <row r="209" spans="1:28" ht="15.75" customHeight="1" thickBot="1">
      <c r="A209" s="540"/>
      <c r="B209" s="541"/>
      <c r="C209" s="541"/>
      <c r="D209" s="542"/>
      <c r="E209" s="543">
        <f>SUM(E207)</f>
        <v>1</v>
      </c>
      <c r="F209" s="544"/>
      <c r="G209" s="545">
        <f>SUM(G207)</f>
        <v>0</v>
      </c>
      <c r="H209" s="543"/>
      <c r="I209" s="544"/>
      <c r="J209" s="545">
        <f>SUM((J207+M207+P207)/3)</f>
        <v>0</v>
      </c>
      <c r="K209" s="543"/>
      <c r="L209" s="543"/>
      <c r="M209" s="543"/>
      <c r="N209" s="543"/>
      <c r="O209" s="543"/>
      <c r="P209" s="543"/>
      <c r="Q209" s="543"/>
      <c r="R209" s="544"/>
      <c r="S209" s="545">
        <f>SUM(((S207*3)+V207+Y207)/5)</f>
        <v>0</v>
      </c>
      <c r="T209" s="543"/>
      <c r="U209" s="543"/>
      <c r="V209" s="543"/>
      <c r="W209" s="543"/>
      <c r="X209" s="543"/>
      <c r="Y209" s="543"/>
      <c r="Z209" s="543"/>
      <c r="AA209" s="574"/>
      <c r="AB209" s="519"/>
    </row>
    <row r="210" spans="1:28" ht="15.75" customHeight="1" thickBot="1">
      <c r="E210" s="145"/>
      <c r="F210" s="145"/>
      <c r="G210" s="145"/>
      <c r="H210" s="145"/>
      <c r="I210" s="145"/>
      <c r="J210" s="145"/>
      <c r="K210" s="145"/>
      <c r="L210" s="145"/>
      <c r="M210" s="145"/>
      <c r="N210" s="145"/>
      <c r="O210" s="145"/>
      <c r="P210" s="145"/>
      <c r="Q210" s="145"/>
      <c r="R210" s="145"/>
      <c r="S210" s="145"/>
      <c r="T210" s="145"/>
      <c r="U210" s="145"/>
      <c r="V210" s="145"/>
      <c r="W210" s="145"/>
      <c r="X210" s="145"/>
      <c r="Y210" s="145"/>
      <c r="Z210" s="145"/>
      <c r="AA210" s="145"/>
      <c r="AB210" s="145"/>
    </row>
    <row r="211" spans="1:28" ht="15.75" customHeight="1">
      <c r="A211" s="547" t="str">
        <f>T(A205)</f>
        <v>Coordinated Complex Attack</v>
      </c>
      <c r="B211" s="548"/>
      <c r="C211" s="548"/>
      <c r="D211" s="549"/>
      <c r="E211" s="508" t="s">
        <v>45</v>
      </c>
      <c r="F211" s="509"/>
      <c r="G211" s="508" t="s">
        <v>3</v>
      </c>
      <c r="H211" s="512"/>
      <c r="I211" s="509"/>
      <c r="J211" s="514" t="s">
        <v>15</v>
      </c>
      <c r="K211" s="515"/>
      <c r="L211" s="515"/>
      <c r="M211" s="515"/>
      <c r="N211" s="515"/>
      <c r="O211" s="515"/>
      <c r="P211" s="515"/>
      <c r="Q211" s="515"/>
      <c r="R211" s="516"/>
      <c r="S211" s="514" t="s">
        <v>7</v>
      </c>
      <c r="T211" s="515"/>
      <c r="U211" s="515"/>
      <c r="V211" s="515"/>
      <c r="W211" s="515"/>
      <c r="X211" s="515"/>
      <c r="Y211" s="515"/>
      <c r="Z211" s="515"/>
      <c r="AA211" s="573"/>
      <c r="AB211" s="517">
        <f>SUM(((((J215+S215)/2)*G215)*E215))</f>
        <v>0</v>
      </c>
    </row>
    <row r="212" spans="1:28" ht="15.75" customHeight="1">
      <c r="A212" s="550"/>
      <c r="B212" s="551"/>
      <c r="C212" s="551"/>
      <c r="D212" s="552"/>
      <c r="E212" s="510"/>
      <c r="F212" s="511"/>
      <c r="G212" s="510"/>
      <c r="H212" s="513"/>
      <c r="I212" s="511"/>
      <c r="J212" s="520" t="s">
        <v>16</v>
      </c>
      <c r="K212" s="521"/>
      <c r="L212" s="522"/>
      <c r="M212" s="520" t="s">
        <v>17</v>
      </c>
      <c r="N212" s="521"/>
      <c r="O212" s="522"/>
      <c r="P212" s="520" t="s">
        <v>18</v>
      </c>
      <c r="Q212" s="521"/>
      <c r="R212" s="522"/>
      <c r="S212" s="520" t="s">
        <v>8</v>
      </c>
      <c r="T212" s="521"/>
      <c r="U212" s="522"/>
      <c r="V212" s="520" t="s">
        <v>13</v>
      </c>
      <c r="W212" s="521"/>
      <c r="X212" s="522"/>
      <c r="Y212" s="520" t="s">
        <v>149</v>
      </c>
      <c r="Z212" s="521"/>
      <c r="AA212" s="572"/>
      <c r="AB212" s="518"/>
    </row>
    <row r="213" spans="1:28" ht="15.75" customHeight="1">
      <c r="A213" s="523" t="str">
        <f>T(A152)</f>
        <v>Ferry Vessel - Type 1</v>
      </c>
      <c r="B213" s="524"/>
      <c r="C213" s="141" t="str">
        <f>T(C152)</f>
        <v>FS</v>
      </c>
      <c r="D213" s="144">
        <f>SUM(D152)</f>
        <v>4</v>
      </c>
      <c r="E213" s="525">
        <v>1</v>
      </c>
      <c r="F213" s="526"/>
      <c r="G213" s="525">
        <f>SUM(G152)</f>
        <v>0</v>
      </c>
      <c r="H213" s="529"/>
      <c r="I213" s="526"/>
      <c r="J213" s="531">
        <v>0</v>
      </c>
      <c r="K213" s="532"/>
      <c r="L213" s="533"/>
      <c r="M213" s="531">
        <v>0</v>
      </c>
      <c r="N213" s="532"/>
      <c r="O213" s="533"/>
      <c r="P213" s="531">
        <v>0</v>
      </c>
      <c r="Q213" s="532"/>
      <c r="R213" s="533"/>
      <c r="S213" s="531">
        <v>0</v>
      </c>
      <c r="T213" s="532"/>
      <c r="U213" s="533"/>
      <c r="V213" s="531">
        <v>0</v>
      </c>
      <c r="W213" s="532"/>
      <c r="X213" s="533"/>
      <c r="Y213" s="531">
        <v>0</v>
      </c>
      <c r="Z213" s="532"/>
      <c r="AA213" s="533"/>
      <c r="AB213" s="518"/>
    </row>
    <row r="214" spans="1:28" ht="15.75" customHeight="1">
      <c r="A214" s="537" t="str">
        <f>T(A153)</f>
        <v/>
      </c>
      <c r="B214" s="538"/>
      <c r="C214" s="538"/>
      <c r="D214" s="539"/>
      <c r="E214" s="527"/>
      <c r="F214" s="528"/>
      <c r="G214" s="527"/>
      <c r="H214" s="530"/>
      <c r="I214" s="528"/>
      <c r="J214" s="534"/>
      <c r="K214" s="535"/>
      <c r="L214" s="536"/>
      <c r="M214" s="534"/>
      <c r="N214" s="535"/>
      <c r="O214" s="536"/>
      <c r="P214" s="534"/>
      <c r="Q214" s="535"/>
      <c r="R214" s="536"/>
      <c r="S214" s="534"/>
      <c r="T214" s="535"/>
      <c r="U214" s="536"/>
      <c r="V214" s="534"/>
      <c r="W214" s="535"/>
      <c r="X214" s="536"/>
      <c r="Y214" s="534"/>
      <c r="Z214" s="535"/>
      <c r="AA214" s="536"/>
      <c r="AB214" s="518"/>
    </row>
    <row r="215" spans="1:28" ht="15.75" customHeight="1" thickBot="1">
      <c r="A215" s="540"/>
      <c r="B215" s="541"/>
      <c r="C215" s="541"/>
      <c r="D215" s="542"/>
      <c r="E215" s="543">
        <f>SUM(E213)</f>
        <v>1</v>
      </c>
      <c r="F215" s="544"/>
      <c r="G215" s="545">
        <f>SUM(G213)</f>
        <v>0</v>
      </c>
      <c r="H215" s="543"/>
      <c r="I215" s="544"/>
      <c r="J215" s="545">
        <f>SUM((J213+M213+P213)/3)</f>
        <v>0</v>
      </c>
      <c r="K215" s="543"/>
      <c r="L215" s="543"/>
      <c r="M215" s="543"/>
      <c r="N215" s="543"/>
      <c r="O215" s="543"/>
      <c r="P215" s="543"/>
      <c r="Q215" s="543"/>
      <c r="R215" s="544"/>
      <c r="S215" s="545">
        <f>SUM(((S213*3)+V213+Y213)/5)</f>
        <v>0</v>
      </c>
      <c r="T215" s="543"/>
      <c r="U215" s="543"/>
      <c r="V215" s="543"/>
      <c r="W215" s="543"/>
      <c r="X215" s="543"/>
      <c r="Y215" s="543"/>
      <c r="Z215" s="543"/>
      <c r="AA215" s="574"/>
      <c r="AB215" s="519"/>
    </row>
    <row r="216" spans="1:28" ht="15.75" customHeight="1" thickBot="1">
      <c r="E216" s="145"/>
      <c r="F216" s="145"/>
      <c r="G216" s="145"/>
      <c r="H216" s="145"/>
      <c r="I216" s="145"/>
      <c r="J216" s="145"/>
      <c r="K216" s="145"/>
      <c r="L216" s="145"/>
      <c r="M216" s="145"/>
      <c r="N216" s="145"/>
      <c r="O216" s="145"/>
      <c r="P216" s="145"/>
      <c r="Q216" s="145"/>
      <c r="R216" s="145"/>
      <c r="S216" s="145"/>
      <c r="T216" s="145"/>
      <c r="U216" s="145"/>
      <c r="V216" s="145"/>
      <c r="W216" s="145"/>
      <c r="X216" s="145"/>
      <c r="Y216" s="145"/>
      <c r="Z216" s="145"/>
      <c r="AA216" s="145"/>
      <c r="AB216" s="145"/>
    </row>
    <row r="217" spans="1:28" ht="15.75" customHeight="1">
      <c r="A217" s="547" t="str">
        <f>T(A211)</f>
        <v>Coordinated Complex Attack</v>
      </c>
      <c r="B217" s="548"/>
      <c r="C217" s="548"/>
      <c r="D217" s="549"/>
      <c r="E217" s="508" t="s">
        <v>45</v>
      </c>
      <c r="F217" s="509"/>
      <c r="G217" s="508" t="s">
        <v>3</v>
      </c>
      <c r="H217" s="512"/>
      <c r="I217" s="509"/>
      <c r="J217" s="514" t="s">
        <v>15</v>
      </c>
      <c r="K217" s="515"/>
      <c r="L217" s="515"/>
      <c r="M217" s="515"/>
      <c r="N217" s="515"/>
      <c r="O217" s="515"/>
      <c r="P217" s="515"/>
      <c r="Q217" s="515"/>
      <c r="R217" s="516"/>
      <c r="S217" s="514" t="s">
        <v>7</v>
      </c>
      <c r="T217" s="515"/>
      <c r="U217" s="515"/>
      <c r="V217" s="515"/>
      <c r="W217" s="515"/>
      <c r="X217" s="515"/>
      <c r="Y217" s="515"/>
      <c r="Z217" s="515"/>
      <c r="AA217" s="573"/>
      <c r="AB217" s="517">
        <f>SUM(((((J221+S221)/2)*G221)*E221))</f>
        <v>0</v>
      </c>
    </row>
    <row r="218" spans="1:28" ht="15.75" customHeight="1">
      <c r="A218" s="550"/>
      <c r="B218" s="551"/>
      <c r="C218" s="551"/>
      <c r="D218" s="552"/>
      <c r="E218" s="510"/>
      <c r="F218" s="511"/>
      <c r="G218" s="510"/>
      <c r="H218" s="513"/>
      <c r="I218" s="511"/>
      <c r="J218" s="520" t="s">
        <v>16</v>
      </c>
      <c r="K218" s="521"/>
      <c r="L218" s="522"/>
      <c r="M218" s="520" t="s">
        <v>17</v>
      </c>
      <c r="N218" s="521"/>
      <c r="O218" s="522"/>
      <c r="P218" s="520" t="s">
        <v>18</v>
      </c>
      <c r="Q218" s="521"/>
      <c r="R218" s="522"/>
      <c r="S218" s="520" t="s">
        <v>8</v>
      </c>
      <c r="T218" s="521"/>
      <c r="U218" s="522"/>
      <c r="V218" s="520" t="s">
        <v>13</v>
      </c>
      <c r="W218" s="521"/>
      <c r="X218" s="522"/>
      <c r="Y218" s="520" t="s">
        <v>149</v>
      </c>
      <c r="Z218" s="521"/>
      <c r="AA218" s="572"/>
      <c r="AB218" s="518"/>
    </row>
    <row r="219" spans="1:28" ht="15.75" customHeight="1">
      <c r="A219" s="523" t="str">
        <f>T(A158)</f>
        <v>Ferry Vessel - Type 2</v>
      </c>
      <c r="B219" s="524"/>
      <c r="C219" s="141" t="str">
        <f>T(C158)</f>
        <v>FS</v>
      </c>
      <c r="D219" s="144">
        <f>SUM(D158)</f>
        <v>5</v>
      </c>
      <c r="E219" s="525">
        <v>1</v>
      </c>
      <c r="F219" s="526"/>
      <c r="G219" s="525">
        <f>SUM(G158)</f>
        <v>0</v>
      </c>
      <c r="H219" s="529"/>
      <c r="I219" s="526"/>
      <c r="J219" s="531">
        <v>0</v>
      </c>
      <c r="K219" s="532"/>
      <c r="L219" s="533"/>
      <c r="M219" s="531">
        <v>0</v>
      </c>
      <c r="N219" s="532"/>
      <c r="O219" s="533"/>
      <c r="P219" s="531">
        <v>0</v>
      </c>
      <c r="Q219" s="532"/>
      <c r="R219" s="533"/>
      <c r="S219" s="531">
        <v>0</v>
      </c>
      <c r="T219" s="532"/>
      <c r="U219" s="533"/>
      <c r="V219" s="531">
        <v>0</v>
      </c>
      <c r="W219" s="532"/>
      <c r="X219" s="533"/>
      <c r="Y219" s="531">
        <v>0</v>
      </c>
      <c r="Z219" s="532"/>
      <c r="AA219" s="533"/>
      <c r="AB219" s="518"/>
    </row>
    <row r="220" spans="1:28" ht="15.75" customHeight="1">
      <c r="A220" s="537" t="str">
        <f>T(A159)</f>
        <v/>
      </c>
      <c r="B220" s="538"/>
      <c r="C220" s="538"/>
      <c r="D220" s="539"/>
      <c r="E220" s="527"/>
      <c r="F220" s="528"/>
      <c r="G220" s="527"/>
      <c r="H220" s="530"/>
      <c r="I220" s="528"/>
      <c r="J220" s="534"/>
      <c r="K220" s="535"/>
      <c r="L220" s="536"/>
      <c r="M220" s="534"/>
      <c r="N220" s="535"/>
      <c r="O220" s="536"/>
      <c r="P220" s="534"/>
      <c r="Q220" s="535"/>
      <c r="R220" s="536"/>
      <c r="S220" s="534"/>
      <c r="T220" s="535"/>
      <c r="U220" s="536"/>
      <c r="V220" s="534"/>
      <c r="W220" s="535"/>
      <c r="X220" s="536"/>
      <c r="Y220" s="534"/>
      <c r="Z220" s="535"/>
      <c r="AA220" s="536"/>
      <c r="AB220" s="518"/>
    </row>
    <row r="221" spans="1:28" ht="15.75" customHeight="1" thickBot="1">
      <c r="A221" s="540"/>
      <c r="B221" s="541"/>
      <c r="C221" s="541"/>
      <c r="D221" s="542"/>
      <c r="E221" s="543">
        <f>SUM(E219)</f>
        <v>1</v>
      </c>
      <c r="F221" s="544"/>
      <c r="G221" s="545">
        <f>SUM(G219)</f>
        <v>0</v>
      </c>
      <c r="H221" s="543"/>
      <c r="I221" s="544"/>
      <c r="J221" s="545">
        <f>SUM((J219+M219+P219)/3)</f>
        <v>0</v>
      </c>
      <c r="K221" s="543"/>
      <c r="L221" s="543"/>
      <c r="M221" s="543"/>
      <c r="N221" s="543"/>
      <c r="O221" s="543"/>
      <c r="P221" s="543"/>
      <c r="Q221" s="543"/>
      <c r="R221" s="544"/>
      <c r="S221" s="545">
        <f>SUM(((S219*3)+V219+Y219)/5)</f>
        <v>0</v>
      </c>
      <c r="T221" s="543"/>
      <c r="U221" s="543"/>
      <c r="V221" s="543"/>
      <c r="W221" s="543"/>
      <c r="X221" s="543"/>
      <c r="Y221" s="543"/>
      <c r="Z221" s="543"/>
      <c r="AA221" s="574"/>
      <c r="AB221" s="519"/>
    </row>
    <row r="222" spans="1:28" ht="15.75" customHeight="1" thickBot="1">
      <c r="E222" s="145"/>
      <c r="F222" s="145"/>
      <c r="G222" s="145"/>
      <c r="H222" s="145"/>
      <c r="I222" s="145"/>
      <c r="J222" s="145"/>
      <c r="K222" s="145"/>
      <c r="L222" s="145"/>
      <c r="M222" s="145"/>
      <c r="N222" s="145"/>
      <c r="O222" s="145"/>
      <c r="P222" s="145"/>
      <c r="Q222" s="145"/>
      <c r="R222" s="145"/>
      <c r="S222" s="145"/>
      <c r="T222" s="145"/>
      <c r="U222" s="145"/>
      <c r="V222" s="145"/>
      <c r="W222" s="145"/>
      <c r="X222" s="145"/>
      <c r="Y222" s="145"/>
      <c r="Z222" s="145"/>
      <c r="AA222" s="145"/>
      <c r="AB222" s="145"/>
    </row>
    <row r="223" spans="1:28" ht="15.75" customHeight="1">
      <c r="A223" s="547" t="str">
        <f>T(A217)</f>
        <v>Coordinated Complex Attack</v>
      </c>
      <c r="B223" s="548"/>
      <c r="C223" s="548"/>
      <c r="D223" s="549"/>
      <c r="E223" s="508" t="s">
        <v>45</v>
      </c>
      <c r="F223" s="509"/>
      <c r="G223" s="508" t="s">
        <v>3</v>
      </c>
      <c r="H223" s="512"/>
      <c r="I223" s="509"/>
      <c r="J223" s="514" t="s">
        <v>15</v>
      </c>
      <c r="K223" s="515"/>
      <c r="L223" s="515"/>
      <c r="M223" s="515"/>
      <c r="N223" s="515"/>
      <c r="O223" s="515"/>
      <c r="P223" s="515"/>
      <c r="Q223" s="515"/>
      <c r="R223" s="516"/>
      <c r="S223" s="514" t="s">
        <v>7</v>
      </c>
      <c r="T223" s="515"/>
      <c r="U223" s="515"/>
      <c r="V223" s="515"/>
      <c r="W223" s="515"/>
      <c r="X223" s="515"/>
      <c r="Y223" s="515"/>
      <c r="Z223" s="515"/>
      <c r="AA223" s="573"/>
      <c r="AB223" s="517">
        <f>SUM(((((J227+S227)/2)*G227)*E227))</f>
        <v>0</v>
      </c>
    </row>
    <row r="224" spans="1:28" ht="15.75" customHeight="1">
      <c r="A224" s="550"/>
      <c r="B224" s="551"/>
      <c r="C224" s="551"/>
      <c r="D224" s="552"/>
      <c r="E224" s="510"/>
      <c r="F224" s="511"/>
      <c r="G224" s="510"/>
      <c r="H224" s="513"/>
      <c r="I224" s="511"/>
      <c r="J224" s="520" t="s">
        <v>16</v>
      </c>
      <c r="K224" s="521"/>
      <c r="L224" s="522"/>
      <c r="M224" s="520" t="s">
        <v>17</v>
      </c>
      <c r="N224" s="521"/>
      <c r="O224" s="522"/>
      <c r="P224" s="520" t="s">
        <v>18</v>
      </c>
      <c r="Q224" s="521"/>
      <c r="R224" s="522"/>
      <c r="S224" s="520" t="s">
        <v>8</v>
      </c>
      <c r="T224" s="521"/>
      <c r="U224" s="522"/>
      <c r="V224" s="520" t="s">
        <v>13</v>
      </c>
      <c r="W224" s="521"/>
      <c r="X224" s="522"/>
      <c r="Y224" s="520" t="s">
        <v>149</v>
      </c>
      <c r="Z224" s="521"/>
      <c r="AA224" s="572"/>
      <c r="AB224" s="518"/>
    </row>
    <row r="225" spans="1:28" ht="15.75" customHeight="1">
      <c r="A225" s="523" t="str">
        <f>T(A164)</f>
        <v>Primary Control Center</v>
      </c>
      <c r="B225" s="524"/>
      <c r="C225" s="141" t="str">
        <f>T(C164)</f>
        <v>FS</v>
      </c>
      <c r="D225" s="144">
        <f>SUM(D164)</f>
        <v>6</v>
      </c>
      <c r="E225" s="525">
        <v>1</v>
      </c>
      <c r="F225" s="526"/>
      <c r="G225" s="525">
        <f>SUM(G164)</f>
        <v>0</v>
      </c>
      <c r="H225" s="529"/>
      <c r="I225" s="526"/>
      <c r="J225" s="531">
        <v>0</v>
      </c>
      <c r="K225" s="532"/>
      <c r="L225" s="533"/>
      <c r="M225" s="531">
        <v>0</v>
      </c>
      <c r="N225" s="532"/>
      <c r="O225" s="533"/>
      <c r="P225" s="531">
        <v>0</v>
      </c>
      <c r="Q225" s="532"/>
      <c r="R225" s="533"/>
      <c r="S225" s="531">
        <v>0</v>
      </c>
      <c r="T225" s="532"/>
      <c r="U225" s="533"/>
      <c r="V225" s="531">
        <v>0</v>
      </c>
      <c r="W225" s="532"/>
      <c r="X225" s="533"/>
      <c r="Y225" s="531">
        <v>0</v>
      </c>
      <c r="Z225" s="532"/>
      <c r="AA225" s="533"/>
      <c r="AB225" s="518"/>
    </row>
    <row r="226" spans="1:28" ht="15.75" customHeight="1">
      <c r="A226" s="537" t="str">
        <f>T(A165)</f>
        <v/>
      </c>
      <c r="B226" s="538"/>
      <c r="C226" s="538"/>
      <c r="D226" s="539"/>
      <c r="E226" s="527"/>
      <c r="F226" s="528"/>
      <c r="G226" s="527"/>
      <c r="H226" s="530"/>
      <c r="I226" s="528"/>
      <c r="J226" s="534"/>
      <c r="K226" s="535"/>
      <c r="L226" s="536"/>
      <c r="M226" s="534"/>
      <c r="N226" s="535"/>
      <c r="O226" s="536"/>
      <c r="P226" s="534"/>
      <c r="Q226" s="535"/>
      <c r="R226" s="536"/>
      <c r="S226" s="534"/>
      <c r="T226" s="535"/>
      <c r="U226" s="536"/>
      <c r="V226" s="534"/>
      <c r="W226" s="535"/>
      <c r="X226" s="536"/>
      <c r="Y226" s="534"/>
      <c r="Z226" s="535"/>
      <c r="AA226" s="536"/>
      <c r="AB226" s="518"/>
    </row>
    <row r="227" spans="1:28" ht="15.75" customHeight="1" thickBot="1">
      <c r="A227" s="540"/>
      <c r="B227" s="541"/>
      <c r="C227" s="541"/>
      <c r="D227" s="542"/>
      <c r="E227" s="543">
        <f>SUM(E225)</f>
        <v>1</v>
      </c>
      <c r="F227" s="544"/>
      <c r="G227" s="545">
        <f>SUM(G225)</f>
        <v>0</v>
      </c>
      <c r="H227" s="543"/>
      <c r="I227" s="544"/>
      <c r="J227" s="545">
        <f>SUM((J225+M225+P225)/3)</f>
        <v>0</v>
      </c>
      <c r="K227" s="543"/>
      <c r="L227" s="543"/>
      <c r="M227" s="543"/>
      <c r="N227" s="543"/>
      <c r="O227" s="543"/>
      <c r="P227" s="543"/>
      <c r="Q227" s="543"/>
      <c r="R227" s="544"/>
      <c r="S227" s="545">
        <f>SUM(((S225*3)+V225+Y225)/5)</f>
        <v>0</v>
      </c>
      <c r="T227" s="543"/>
      <c r="U227" s="543"/>
      <c r="V227" s="543"/>
      <c r="W227" s="543"/>
      <c r="X227" s="543"/>
      <c r="Y227" s="543"/>
      <c r="Z227" s="543"/>
      <c r="AA227" s="574"/>
      <c r="AB227" s="519"/>
    </row>
    <row r="228" spans="1:28" ht="15.75" customHeight="1" thickBot="1">
      <c r="E228" s="145"/>
      <c r="F228" s="145"/>
      <c r="G228" s="145"/>
      <c r="H228" s="145"/>
      <c r="I228" s="145"/>
      <c r="J228" s="145"/>
      <c r="K228" s="145"/>
      <c r="L228" s="145"/>
      <c r="M228" s="145"/>
      <c r="N228" s="145"/>
      <c r="O228" s="145"/>
      <c r="P228" s="145"/>
      <c r="Q228" s="145"/>
      <c r="R228" s="145"/>
      <c r="S228" s="145"/>
      <c r="T228" s="145"/>
      <c r="U228" s="145"/>
      <c r="V228" s="145"/>
      <c r="W228" s="145"/>
      <c r="X228" s="145"/>
      <c r="Y228" s="145"/>
      <c r="Z228" s="145"/>
      <c r="AA228" s="145"/>
      <c r="AB228" s="145"/>
    </row>
    <row r="229" spans="1:28" ht="15.75" customHeight="1">
      <c r="A229" s="547" t="str">
        <f>T(A223)</f>
        <v>Coordinated Complex Attack</v>
      </c>
      <c r="B229" s="548"/>
      <c r="C229" s="548"/>
      <c r="D229" s="549"/>
      <c r="E229" s="508" t="s">
        <v>45</v>
      </c>
      <c r="F229" s="509"/>
      <c r="G229" s="508" t="s">
        <v>3</v>
      </c>
      <c r="H229" s="512"/>
      <c r="I229" s="509"/>
      <c r="J229" s="514" t="s">
        <v>15</v>
      </c>
      <c r="K229" s="515"/>
      <c r="L229" s="515"/>
      <c r="M229" s="515"/>
      <c r="N229" s="515"/>
      <c r="O229" s="515"/>
      <c r="P229" s="515"/>
      <c r="Q229" s="515"/>
      <c r="R229" s="516"/>
      <c r="S229" s="514" t="s">
        <v>7</v>
      </c>
      <c r="T229" s="515"/>
      <c r="U229" s="515"/>
      <c r="V229" s="515"/>
      <c r="W229" s="515"/>
      <c r="X229" s="515"/>
      <c r="Y229" s="515"/>
      <c r="Z229" s="515"/>
      <c r="AA229" s="573"/>
      <c r="AB229" s="517">
        <f>SUM(((((J233+S233)/2)*G233)*E233))</f>
        <v>0</v>
      </c>
    </row>
    <row r="230" spans="1:28" ht="15.75" customHeight="1">
      <c r="A230" s="550"/>
      <c r="B230" s="551"/>
      <c r="C230" s="551"/>
      <c r="D230" s="552"/>
      <c r="E230" s="510"/>
      <c r="F230" s="511"/>
      <c r="G230" s="510"/>
      <c r="H230" s="513"/>
      <c r="I230" s="511"/>
      <c r="J230" s="520" t="s">
        <v>16</v>
      </c>
      <c r="K230" s="521"/>
      <c r="L230" s="522"/>
      <c r="M230" s="520" t="s">
        <v>17</v>
      </c>
      <c r="N230" s="521"/>
      <c r="O230" s="522"/>
      <c r="P230" s="520" t="s">
        <v>18</v>
      </c>
      <c r="Q230" s="521"/>
      <c r="R230" s="522"/>
      <c r="S230" s="520" t="s">
        <v>8</v>
      </c>
      <c r="T230" s="521"/>
      <c r="U230" s="522"/>
      <c r="V230" s="520" t="s">
        <v>13</v>
      </c>
      <c r="W230" s="521"/>
      <c r="X230" s="522"/>
      <c r="Y230" s="520" t="s">
        <v>149</v>
      </c>
      <c r="Z230" s="521"/>
      <c r="AA230" s="572"/>
      <c r="AB230" s="518"/>
    </row>
    <row r="231" spans="1:28" ht="15.75" customHeight="1">
      <c r="A231" s="523" t="str">
        <f>T(A170)</f>
        <v>Cyber Systems</v>
      </c>
      <c r="B231" s="524"/>
      <c r="C231" s="141" t="str">
        <f>T(C170)</f>
        <v>FS</v>
      </c>
      <c r="D231" s="144">
        <f>SUM(D170)</f>
        <v>7</v>
      </c>
      <c r="E231" s="525">
        <v>1</v>
      </c>
      <c r="F231" s="526"/>
      <c r="G231" s="525">
        <f>SUM(G170)</f>
        <v>0</v>
      </c>
      <c r="H231" s="529"/>
      <c r="I231" s="526"/>
      <c r="J231" s="531">
        <v>0</v>
      </c>
      <c r="K231" s="532"/>
      <c r="L231" s="533"/>
      <c r="M231" s="531">
        <v>0</v>
      </c>
      <c r="N231" s="532"/>
      <c r="O231" s="533"/>
      <c r="P231" s="531">
        <v>0</v>
      </c>
      <c r="Q231" s="532"/>
      <c r="R231" s="533"/>
      <c r="S231" s="531">
        <v>0</v>
      </c>
      <c r="T231" s="532"/>
      <c r="U231" s="533"/>
      <c r="V231" s="531">
        <v>0</v>
      </c>
      <c r="W231" s="532"/>
      <c r="X231" s="533"/>
      <c r="Y231" s="531">
        <v>0</v>
      </c>
      <c r="Z231" s="532"/>
      <c r="AA231" s="533"/>
      <c r="AB231" s="518"/>
    </row>
    <row r="232" spans="1:28" ht="15.75" customHeight="1">
      <c r="A232" s="537" t="str">
        <f>T(A171)</f>
        <v/>
      </c>
      <c r="B232" s="538"/>
      <c r="C232" s="538"/>
      <c r="D232" s="539"/>
      <c r="E232" s="527"/>
      <c r="F232" s="528"/>
      <c r="G232" s="527"/>
      <c r="H232" s="530"/>
      <c r="I232" s="528"/>
      <c r="J232" s="534"/>
      <c r="K232" s="535"/>
      <c r="L232" s="536"/>
      <c r="M232" s="534"/>
      <c r="N232" s="535"/>
      <c r="O232" s="536"/>
      <c r="P232" s="534"/>
      <c r="Q232" s="535"/>
      <c r="R232" s="536"/>
      <c r="S232" s="534"/>
      <c r="T232" s="535"/>
      <c r="U232" s="536"/>
      <c r="V232" s="534"/>
      <c r="W232" s="535"/>
      <c r="X232" s="536"/>
      <c r="Y232" s="534"/>
      <c r="Z232" s="535"/>
      <c r="AA232" s="536"/>
      <c r="AB232" s="518"/>
    </row>
    <row r="233" spans="1:28" ht="15.75" customHeight="1" thickBot="1">
      <c r="A233" s="540"/>
      <c r="B233" s="541"/>
      <c r="C233" s="541"/>
      <c r="D233" s="542"/>
      <c r="E233" s="543">
        <f>SUM(E231)</f>
        <v>1</v>
      </c>
      <c r="F233" s="544"/>
      <c r="G233" s="545">
        <f>SUM(G231)</f>
        <v>0</v>
      </c>
      <c r="H233" s="543"/>
      <c r="I233" s="544"/>
      <c r="J233" s="545">
        <f>SUM((J231+M231+P231)/3)</f>
        <v>0</v>
      </c>
      <c r="K233" s="543"/>
      <c r="L233" s="543"/>
      <c r="M233" s="543"/>
      <c r="N233" s="543"/>
      <c r="O233" s="543"/>
      <c r="P233" s="543"/>
      <c r="Q233" s="543"/>
      <c r="R233" s="544"/>
      <c r="S233" s="545">
        <f>SUM(((S231*3)+V231+Y231)/5)</f>
        <v>0</v>
      </c>
      <c r="T233" s="543"/>
      <c r="U233" s="543"/>
      <c r="V233" s="543"/>
      <c r="W233" s="543"/>
      <c r="X233" s="543"/>
      <c r="Y233" s="543"/>
      <c r="Z233" s="543"/>
      <c r="AA233" s="574"/>
      <c r="AB233" s="519"/>
    </row>
    <row r="234" spans="1:28" ht="15.75" customHeight="1" thickBot="1">
      <c r="E234" s="145"/>
      <c r="F234" s="145"/>
      <c r="G234" s="145"/>
      <c r="H234" s="145"/>
      <c r="I234" s="145"/>
      <c r="J234" s="145"/>
      <c r="K234" s="145"/>
      <c r="L234" s="145"/>
      <c r="M234" s="145"/>
      <c r="N234" s="145"/>
      <c r="O234" s="145"/>
      <c r="P234" s="145"/>
      <c r="Q234" s="145"/>
      <c r="R234" s="145"/>
      <c r="S234" s="145"/>
      <c r="T234" s="145"/>
      <c r="U234" s="145"/>
      <c r="V234" s="145"/>
      <c r="W234" s="145"/>
      <c r="X234" s="145"/>
      <c r="Y234" s="145"/>
      <c r="Z234" s="145"/>
      <c r="AA234" s="145"/>
      <c r="AB234" s="145"/>
    </row>
    <row r="235" spans="1:28" ht="15.75" customHeight="1">
      <c r="A235" s="547" t="str">
        <f>T(A223)</f>
        <v>Coordinated Complex Attack</v>
      </c>
      <c r="B235" s="548"/>
      <c r="C235" s="548"/>
      <c r="D235" s="549"/>
      <c r="E235" s="508" t="s">
        <v>45</v>
      </c>
      <c r="F235" s="509"/>
      <c r="G235" s="508" t="s">
        <v>3</v>
      </c>
      <c r="H235" s="512"/>
      <c r="I235" s="509"/>
      <c r="J235" s="514" t="s">
        <v>15</v>
      </c>
      <c r="K235" s="515"/>
      <c r="L235" s="515"/>
      <c r="M235" s="515"/>
      <c r="N235" s="515"/>
      <c r="O235" s="515"/>
      <c r="P235" s="515"/>
      <c r="Q235" s="515"/>
      <c r="R235" s="516"/>
      <c r="S235" s="514" t="s">
        <v>7</v>
      </c>
      <c r="T235" s="515"/>
      <c r="U235" s="515"/>
      <c r="V235" s="515"/>
      <c r="W235" s="515"/>
      <c r="X235" s="515"/>
      <c r="Y235" s="515"/>
      <c r="Z235" s="515"/>
      <c r="AA235" s="573"/>
      <c r="AB235" s="517">
        <f>SUM(((((J239+S239)/2)*G239)*E239))</f>
        <v>0</v>
      </c>
    </row>
    <row r="236" spans="1:28" ht="15.75" customHeight="1">
      <c r="A236" s="550"/>
      <c r="B236" s="551"/>
      <c r="C236" s="551"/>
      <c r="D236" s="552"/>
      <c r="E236" s="510"/>
      <c r="F236" s="511"/>
      <c r="G236" s="510"/>
      <c r="H236" s="513"/>
      <c r="I236" s="511"/>
      <c r="J236" s="520" t="s">
        <v>16</v>
      </c>
      <c r="K236" s="521"/>
      <c r="L236" s="522"/>
      <c r="M236" s="520" t="s">
        <v>17</v>
      </c>
      <c r="N236" s="521"/>
      <c r="O236" s="522"/>
      <c r="P236" s="520" t="s">
        <v>18</v>
      </c>
      <c r="Q236" s="521"/>
      <c r="R236" s="522"/>
      <c r="S236" s="520" t="s">
        <v>8</v>
      </c>
      <c r="T236" s="521"/>
      <c r="U236" s="522"/>
      <c r="V236" s="520" t="s">
        <v>13</v>
      </c>
      <c r="W236" s="521"/>
      <c r="X236" s="522"/>
      <c r="Y236" s="520" t="s">
        <v>149</v>
      </c>
      <c r="Z236" s="521"/>
      <c r="AA236" s="572"/>
      <c r="AB236" s="518"/>
    </row>
    <row r="237" spans="1:28" ht="15.75" customHeight="1">
      <c r="A237" s="523" t="str">
        <f>T(A176)</f>
        <v>Aids to Navigation</v>
      </c>
      <c r="B237" s="524"/>
      <c r="C237" s="141" t="str">
        <f>T(C176)</f>
        <v>FS</v>
      </c>
      <c r="D237" s="144">
        <f>SUM(D176)</f>
        <v>8</v>
      </c>
      <c r="E237" s="525">
        <v>1</v>
      </c>
      <c r="F237" s="526"/>
      <c r="G237" s="525">
        <f>SUM(G176)</f>
        <v>0</v>
      </c>
      <c r="H237" s="529"/>
      <c r="I237" s="526"/>
      <c r="J237" s="531">
        <v>0</v>
      </c>
      <c r="K237" s="532"/>
      <c r="L237" s="533"/>
      <c r="M237" s="531">
        <v>0</v>
      </c>
      <c r="N237" s="532"/>
      <c r="O237" s="533"/>
      <c r="P237" s="531">
        <v>0</v>
      </c>
      <c r="Q237" s="532"/>
      <c r="R237" s="533"/>
      <c r="S237" s="531">
        <v>0</v>
      </c>
      <c r="T237" s="532"/>
      <c r="U237" s="533"/>
      <c r="V237" s="531">
        <v>0</v>
      </c>
      <c r="W237" s="532"/>
      <c r="X237" s="533"/>
      <c r="Y237" s="531">
        <v>0</v>
      </c>
      <c r="Z237" s="532"/>
      <c r="AA237" s="533"/>
      <c r="AB237" s="518"/>
    </row>
    <row r="238" spans="1:28" ht="15.75" customHeight="1">
      <c r="A238" s="537" t="str">
        <f>T(A177)</f>
        <v/>
      </c>
      <c r="B238" s="538"/>
      <c r="C238" s="538"/>
      <c r="D238" s="539"/>
      <c r="E238" s="527"/>
      <c r="F238" s="528"/>
      <c r="G238" s="527"/>
      <c r="H238" s="530"/>
      <c r="I238" s="528"/>
      <c r="J238" s="534"/>
      <c r="K238" s="535"/>
      <c r="L238" s="536"/>
      <c r="M238" s="534"/>
      <c r="N238" s="535"/>
      <c r="O238" s="536"/>
      <c r="P238" s="534"/>
      <c r="Q238" s="535"/>
      <c r="R238" s="536"/>
      <c r="S238" s="534"/>
      <c r="T238" s="535"/>
      <c r="U238" s="536"/>
      <c r="V238" s="534"/>
      <c r="W238" s="535"/>
      <c r="X238" s="536"/>
      <c r="Y238" s="534"/>
      <c r="Z238" s="535"/>
      <c r="AA238" s="536"/>
      <c r="AB238" s="518"/>
    </row>
    <row r="239" spans="1:28" ht="15.75" customHeight="1" thickBot="1">
      <c r="A239" s="540"/>
      <c r="B239" s="541"/>
      <c r="C239" s="541"/>
      <c r="D239" s="542"/>
      <c r="E239" s="543">
        <f>SUM(E237)</f>
        <v>1</v>
      </c>
      <c r="F239" s="544"/>
      <c r="G239" s="545">
        <f>SUM(G237)</f>
        <v>0</v>
      </c>
      <c r="H239" s="543"/>
      <c r="I239" s="544"/>
      <c r="J239" s="545">
        <f>SUM((J237+M237+P237)/3)</f>
        <v>0</v>
      </c>
      <c r="K239" s="543"/>
      <c r="L239" s="543"/>
      <c r="M239" s="543"/>
      <c r="N239" s="543"/>
      <c r="O239" s="543"/>
      <c r="P239" s="543"/>
      <c r="Q239" s="543"/>
      <c r="R239" s="544"/>
      <c r="S239" s="545">
        <f>SUM(((S237*3)+V237+Y237)/5)</f>
        <v>0</v>
      </c>
      <c r="T239" s="543"/>
      <c r="U239" s="543"/>
      <c r="V239" s="543"/>
      <c r="W239" s="543"/>
      <c r="X239" s="543"/>
      <c r="Y239" s="543"/>
      <c r="Z239" s="543"/>
      <c r="AA239" s="574"/>
      <c r="AB239" s="519"/>
    </row>
    <row r="240" spans="1:28" ht="15.75" customHeight="1" thickBot="1">
      <c r="E240" s="145"/>
      <c r="F240" s="145"/>
      <c r="G240" s="145"/>
      <c r="H240" s="145"/>
      <c r="I240" s="145"/>
      <c r="J240" s="145"/>
      <c r="K240" s="145"/>
      <c r="L240" s="145"/>
      <c r="M240" s="145"/>
      <c r="N240" s="145"/>
      <c r="O240" s="145"/>
      <c r="P240" s="145"/>
      <c r="Q240" s="145"/>
      <c r="R240" s="145"/>
      <c r="S240" s="145"/>
      <c r="T240" s="145"/>
      <c r="U240" s="145"/>
      <c r="V240" s="145"/>
      <c r="W240" s="145"/>
      <c r="X240" s="145"/>
      <c r="Y240" s="145"/>
      <c r="Z240" s="145"/>
      <c r="AA240" s="145"/>
      <c r="AB240" s="145"/>
    </row>
    <row r="241" spans="1:28" ht="15.75" customHeight="1">
      <c r="A241" s="547" t="str">
        <f>T(A223)</f>
        <v>Coordinated Complex Attack</v>
      </c>
      <c r="B241" s="548"/>
      <c r="C241" s="548"/>
      <c r="D241" s="549"/>
      <c r="E241" s="508" t="s">
        <v>45</v>
      </c>
      <c r="F241" s="509"/>
      <c r="G241" s="508" t="s">
        <v>3</v>
      </c>
      <c r="H241" s="512"/>
      <c r="I241" s="509"/>
      <c r="J241" s="514" t="s">
        <v>15</v>
      </c>
      <c r="K241" s="515"/>
      <c r="L241" s="515"/>
      <c r="M241" s="515"/>
      <c r="N241" s="515"/>
      <c r="O241" s="515"/>
      <c r="P241" s="515"/>
      <c r="Q241" s="515"/>
      <c r="R241" s="516"/>
      <c r="S241" s="514" t="s">
        <v>7</v>
      </c>
      <c r="T241" s="515"/>
      <c r="U241" s="515"/>
      <c r="V241" s="515"/>
      <c r="W241" s="515"/>
      <c r="X241" s="515"/>
      <c r="Y241" s="515"/>
      <c r="Z241" s="515"/>
      <c r="AA241" s="573"/>
      <c r="AB241" s="517">
        <f>SUM(((((J245+S245)/2)*G245)*E245))</f>
        <v>0</v>
      </c>
    </row>
    <row r="242" spans="1:28" ht="15.75" customHeight="1">
      <c r="A242" s="550"/>
      <c r="B242" s="551"/>
      <c r="C242" s="551"/>
      <c r="D242" s="552"/>
      <c r="E242" s="510"/>
      <c r="F242" s="511"/>
      <c r="G242" s="510"/>
      <c r="H242" s="513"/>
      <c r="I242" s="511"/>
      <c r="J242" s="520" t="s">
        <v>16</v>
      </c>
      <c r="K242" s="521"/>
      <c r="L242" s="522"/>
      <c r="M242" s="520" t="s">
        <v>17</v>
      </c>
      <c r="N242" s="521"/>
      <c r="O242" s="522"/>
      <c r="P242" s="520" t="s">
        <v>18</v>
      </c>
      <c r="Q242" s="521"/>
      <c r="R242" s="522"/>
      <c r="S242" s="520" t="s">
        <v>8</v>
      </c>
      <c r="T242" s="521"/>
      <c r="U242" s="522"/>
      <c r="V242" s="520" t="s">
        <v>13</v>
      </c>
      <c r="W242" s="521"/>
      <c r="X242" s="522"/>
      <c r="Y242" s="520" t="s">
        <v>149</v>
      </c>
      <c r="Z242" s="521"/>
      <c r="AA242" s="572"/>
      <c r="AB242" s="518"/>
    </row>
    <row r="243" spans="1:28" ht="15.75" customHeight="1">
      <c r="A243" s="523" t="str">
        <f>T(A182)</f>
        <v>Support Craft</v>
      </c>
      <c r="B243" s="524"/>
      <c r="C243" s="141" t="str">
        <f>T(C182)</f>
        <v>FS</v>
      </c>
      <c r="D243" s="144">
        <f>SUM(D182)</f>
        <v>9</v>
      </c>
      <c r="E243" s="525">
        <v>1</v>
      </c>
      <c r="F243" s="526"/>
      <c r="G243" s="525">
        <f>SUM(G182)</f>
        <v>0</v>
      </c>
      <c r="H243" s="529"/>
      <c r="I243" s="526"/>
      <c r="J243" s="531">
        <v>0</v>
      </c>
      <c r="K243" s="532"/>
      <c r="L243" s="533"/>
      <c r="M243" s="531">
        <v>0</v>
      </c>
      <c r="N243" s="532"/>
      <c r="O243" s="533"/>
      <c r="P243" s="531">
        <v>0</v>
      </c>
      <c r="Q243" s="532"/>
      <c r="R243" s="533"/>
      <c r="S243" s="531">
        <v>0</v>
      </c>
      <c r="T243" s="532"/>
      <c r="U243" s="533"/>
      <c r="V243" s="531">
        <v>0</v>
      </c>
      <c r="W243" s="532"/>
      <c r="X243" s="533"/>
      <c r="Y243" s="531">
        <v>0</v>
      </c>
      <c r="Z243" s="532"/>
      <c r="AA243" s="533"/>
      <c r="AB243" s="518"/>
    </row>
    <row r="244" spans="1:28" ht="15.75" customHeight="1">
      <c r="A244" s="537" t="str">
        <f>T(A183)</f>
        <v/>
      </c>
      <c r="B244" s="538"/>
      <c r="C244" s="538"/>
      <c r="D244" s="539"/>
      <c r="E244" s="527"/>
      <c r="F244" s="528"/>
      <c r="G244" s="527"/>
      <c r="H244" s="530"/>
      <c r="I244" s="528"/>
      <c r="J244" s="534"/>
      <c r="K244" s="535"/>
      <c r="L244" s="536"/>
      <c r="M244" s="534"/>
      <c r="N244" s="535"/>
      <c r="O244" s="536"/>
      <c r="P244" s="534"/>
      <c r="Q244" s="535"/>
      <c r="R244" s="536"/>
      <c r="S244" s="534"/>
      <c r="T244" s="535"/>
      <c r="U244" s="536"/>
      <c r="V244" s="534"/>
      <c r="W244" s="535"/>
      <c r="X244" s="536"/>
      <c r="Y244" s="534"/>
      <c r="Z244" s="535"/>
      <c r="AA244" s="536"/>
      <c r="AB244" s="518"/>
    </row>
    <row r="245" spans="1:28" ht="15.75" customHeight="1" thickBot="1">
      <c r="A245" s="540"/>
      <c r="B245" s="541"/>
      <c r="C245" s="541"/>
      <c r="D245" s="542"/>
      <c r="E245" s="543">
        <f>SUM(E243)</f>
        <v>1</v>
      </c>
      <c r="F245" s="544"/>
      <c r="G245" s="545">
        <f>SUM(G243)</f>
        <v>0</v>
      </c>
      <c r="H245" s="543"/>
      <c r="I245" s="544"/>
      <c r="J245" s="545">
        <f>SUM((J243+M243+P243)/3)</f>
        <v>0</v>
      </c>
      <c r="K245" s="543"/>
      <c r="L245" s="543"/>
      <c r="M245" s="543"/>
      <c r="N245" s="543"/>
      <c r="O245" s="543"/>
      <c r="P245" s="543"/>
      <c r="Q245" s="543"/>
      <c r="R245" s="544"/>
      <c r="S245" s="545">
        <f>SUM(((S243*3)+V243+Y243)/5)</f>
        <v>0</v>
      </c>
      <c r="T245" s="543"/>
      <c r="U245" s="543"/>
      <c r="V245" s="543"/>
      <c r="W245" s="543"/>
      <c r="X245" s="543"/>
      <c r="Y245" s="543"/>
      <c r="Z245" s="543"/>
      <c r="AA245" s="574"/>
      <c r="AB245" s="519"/>
    </row>
    <row r="246" spans="1:28" ht="15.75" customHeight="1" thickBot="1">
      <c r="E246" s="145"/>
      <c r="F246" s="145"/>
      <c r="G246" s="145"/>
      <c r="H246" s="145"/>
      <c r="I246" s="145"/>
      <c r="J246" s="145"/>
      <c r="K246" s="145"/>
      <c r="L246" s="145"/>
      <c r="M246" s="145"/>
      <c r="N246" s="145"/>
      <c r="O246" s="145"/>
      <c r="P246" s="145"/>
      <c r="Q246" s="145"/>
      <c r="R246" s="145"/>
      <c r="S246" s="145"/>
      <c r="T246" s="145"/>
      <c r="U246" s="145"/>
      <c r="V246" s="145"/>
      <c r="W246" s="145"/>
      <c r="X246" s="145"/>
      <c r="Y246" s="145"/>
      <c r="Z246" s="145"/>
      <c r="AA246" s="145"/>
      <c r="AB246" s="145"/>
    </row>
    <row r="247" spans="1:28" ht="15.75" customHeight="1">
      <c r="A247" s="547" t="str">
        <f>T(A229)</f>
        <v>Coordinated Complex Attack</v>
      </c>
      <c r="B247" s="548"/>
      <c r="C247" s="548"/>
      <c r="D247" s="549"/>
      <c r="E247" s="508" t="s">
        <v>45</v>
      </c>
      <c r="F247" s="509"/>
      <c r="G247" s="508" t="s">
        <v>3</v>
      </c>
      <c r="H247" s="512"/>
      <c r="I247" s="509"/>
      <c r="J247" s="514" t="s">
        <v>15</v>
      </c>
      <c r="K247" s="515"/>
      <c r="L247" s="515"/>
      <c r="M247" s="515"/>
      <c r="N247" s="515"/>
      <c r="O247" s="515"/>
      <c r="P247" s="515"/>
      <c r="Q247" s="515"/>
      <c r="R247" s="516"/>
      <c r="S247" s="514" t="s">
        <v>7</v>
      </c>
      <c r="T247" s="515"/>
      <c r="U247" s="515"/>
      <c r="V247" s="515"/>
      <c r="W247" s="515"/>
      <c r="X247" s="515"/>
      <c r="Y247" s="515"/>
      <c r="Z247" s="515"/>
      <c r="AA247" s="573"/>
      <c r="AB247" s="517">
        <f>SUM(((((J251+S251)/2)*G251)*E251))</f>
        <v>0</v>
      </c>
    </row>
    <row r="248" spans="1:28" ht="15.75" customHeight="1">
      <c r="A248" s="550"/>
      <c r="B248" s="551"/>
      <c r="C248" s="551"/>
      <c r="D248" s="552"/>
      <c r="E248" s="510"/>
      <c r="F248" s="511"/>
      <c r="G248" s="510"/>
      <c r="H248" s="513"/>
      <c r="I248" s="511"/>
      <c r="J248" s="520" t="s">
        <v>16</v>
      </c>
      <c r="K248" s="521"/>
      <c r="L248" s="522"/>
      <c r="M248" s="520" t="s">
        <v>17</v>
      </c>
      <c r="N248" s="521"/>
      <c r="O248" s="522"/>
      <c r="P248" s="520" t="s">
        <v>18</v>
      </c>
      <c r="Q248" s="521"/>
      <c r="R248" s="522"/>
      <c r="S248" s="520" t="s">
        <v>8</v>
      </c>
      <c r="T248" s="521"/>
      <c r="U248" s="522"/>
      <c r="V248" s="520" t="s">
        <v>13</v>
      </c>
      <c r="W248" s="521"/>
      <c r="X248" s="522"/>
      <c r="Y248" s="520" t="s">
        <v>149</v>
      </c>
      <c r="Z248" s="521"/>
      <c r="AA248" s="572"/>
      <c r="AB248" s="518"/>
    </row>
    <row r="249" spans="1:28" ht="15.75" customHeight="1">
      <c r="A249" s="523" t="str">
        <f>T(A188)</f>
        <v>Maintenance Facilities</v>
      </c>
      <c r="B249" s="524"/>
      <c r="C249" s="141" t="str">
        <f>T(C188)</f>
        <v>FS</v>
      </c>
      <c r="D249" s="144">
        <f>SUM(D188)</f>
        <v>10</v>
      </c>
      <c r="E249" s="525">
        <v>1</v>
      </c>
      <c r="F249" s="526"/>
      <c r="G249" s="525">
        <f>SUM(G188)</f>
        <v>0</v>
      </c>
      <c r="H249" s="529"/>
      <c r="I249" s="526"/>
      <c r="J249" s="531">
        <v>0</v>
      </c>
      <c r="K249" s="532"/>
      <c r="L249" s="533"/>
      <c r="M249" s="531">
        <v>0</v>
      </c>
      <c r="N249" s="532"/>
      <c r="O249" s="533"/>
      <c r="P249" s="531">
        <v>0</v>
      </c>
      <c r="Q249" s="532"/>
      <c r="R249" s="533"/>
      <c r="S249" s="531">
        <v>0</v>
      </c>
      <c r="T249" s="532"/>
      <c r="U249" s="533"/>
      <c r="V249" s="531">
        <v>0</v>
      </c>
      <c r="W249" s="532"/>
      <c r="X249" s="533"/>
      <c r="Y249" s="531">
        <v>0</v>
      </c>
      <c r="Z249" s="532"/>
      <c r="AA249" s="533"/>
      <c r="AB249" s="518"/>
    </row>
    <row r="250" spans="1:28" ht="15.75" customHeight="1">
      <c r="A250" s="537" t="str">
        <f>T(A189)</f>
        <v/>
      </c>
      <c r="B250" s="538"/>
      <c r="C250" s="538"/>
      <c r="D250" s="539"/>
      <c r="E250" s="527"/>
      <c r="F250" s="528"/>
      <c r="G250" s="527"/>
      <c r="H250" s="530"/>
      <c r="I250" s="528"/>
      <c r="J250" s="534"/>
      <c r="K250" s="535"/>
      <c r="L250" s="536"/>
      <c r="M250" s="534"/>
      <c r="N250" s="535"/>
      <c r="O250" s="536"/>
      <c r="P250" s="534"/>
      <c r="Q250" s="535"/>
      <c r="R250" s="536"/>
      <c r="S250" s="534"/>
      <c r="T250" s="535"/>
      <c r="U250" s="536"/>
      <c r="V250" s="534"/>
      <c r="W250" s="535"/>
      <c r="X250" s="536"/>
      <c r="Y250" s="534"/>
      <c r="Z250" s="535"/>
      <c r="AA250" s="536"/>
      <c r="AB250" s="518"/>
    </row>
    <row r="251" spans="1:28" ht="15.75" customHeight="1" thickBot="1">
      <c r="A251" s="540"/>
      <c r="B251" s="541"/>
      <c r="C251" s="541"/>
      <c r="D251" s="542"/>
      <c r="E251" s="543">
        <f>SUM(E249)</f>
        <v>1</v>
      </c>
      <c r="F251" s="544"/>
      <c r="G251" s="545">
        <f>SUM(G249)</f>
        <v>0</v>
      </c>
      <c r="H251" s="543"/>
      <c r="I251" s="544"/>
      <c r="J251" s="545">
        <f>SUM((J249+M249+P249)/3)</f>
        <v>0</v>
      </c>
      <c r="K251" s="543"/>
      <c r="L251" s="543"/>
      <c r="M251" s="543"/>
      <c r="N251" s="543"/>
      <c r="O251" s="543"/>
      <c r="P251" s="543"/>
      <c r="Q251" s="543"/>
      <c r="R251" s="544"/>
      <c r="S251" s="545">
        <f>SUM(((S249*3)+V249+Y249)/5)</f>
        <v>0</v>
      </c>
      <c r="T251" s="543"/>
      <c r="U251" s="543"/>
      <c r="V251" s="543"/>
      <c r="W251" s="543"/>
      <c r="X251" s="543"/>
      <c r="Y251" s="543"/>
      <c r="Z251" s="543"/>
      <c r="AA251" s="574"/>
      <c r="AB251" s="519"/>
    </row>
    <row r="252" spans="1:28" ht="15.75" customHeight="1">
      <c r="J252" s="145"/>
      <c r="K252" s="145"/>
      <c r="L252" s="145"/>
      <c r="M252" s="145"/>
      <c r="N252" s="145"/>
      <c r="O252" s="145"/>
      <c r="P252" s="145"/>
      <c r="Q252" s="145"/>
      <c r="R252" s="145"/>
      <c r="S252" s="145"/>
      <c r="T252" s="145"/>
      <c r="U252" s="145"/>
      <c r="V252" s="145"/>
      <c r="W252" s="145"/>
      <c r="X252" s="145"/>
      <c r="Y252" s="145"/>
      <c r="Z252" s="145"/>
      <c r="AA252" s="145"/>
    </row>
    <row r="253" spans="1:28" ht="31.8" thickBot="1">
      <c r="A253" s="546" t="str">
        <f>T(Definitions!D23)</f>
        <v>Cyber Attack</v>
      </c>
      <c r="B253" s="546"/>
      <c r="C253" s="546"/>
      <c r="D253" s="546"/>
      <c r="E253" s="546"/>
      <c r="F253" s="546"/>
      <c r="G253" s="546"/>
      <c r="H253" s="546"/>
      <c r="I253" s="546"/>
      <c r="J253" s="546"/>
      <c r="K253" s="546"/>
      <c r="L253" s="546"/>
      <c r="M253" s="546"/>
      <c r="N253" s="546"/>
      <c r="O253" s="546"/>
      <c r="P253" s="546"/>
      <c r="Q253" s="546"/>
      <c r="R253" s="546"/>
      <c r="S253" s="546"/>
      <c r="T253" s="546"/>
      <c r="U253" s="546"/>
      <c r="V253" s="546"/>
      <c r="W253" s="546"/>
      <c r="X253" s="546"/>
      <c r="Y253" s="546"/>
      <c r="Z253" s="546"/>
      <c r="AA253" s="546"/>
      <c r="AB253" s="546"/>
    </row>
    <row r="254" spans="1:28" ht="15.75" customHeight="1">
      <c r="A254" s="547" t="str">
        <f>T(A253)</f>
        <v>Cyber Attack</v>
      </c>
      <c r="B254" s="548"/>
      <c r="C254" s="548"/>
      <c r="D254" s="549"/>
      <c r="E254" s="553" t="s">
        <v>45</v>
      </c>
      <c r="F254" s="554"/>
      <c r="G254" s="508" t="s">
        <v>3</v>
      </c>
      <c r="H254" s="512"/>
      <c r="I254" s="509"/>
      <c r="J254" s="514" t="s">
        <v>15</v>
      </c>
      <c r="K254" s="515"/>
      <c r="L254" s="515"/>
      <c r="M254" s="515"/>
      <c r="N254" s="515"/>
      <c r="O254" s="515"/>
      <c r="P254" s="515"/>
      <c r="Q254" s="515"/>
      <c r="R254" s="516"/>
      <c r="S254" s="514" t="s">
        <v>7</v>
      </c>
      <c r="T254" s="515"/>
      <c r="U254" s="515"/>
      <c r="V254" s="515"/>
      <c r="W254" s="515"/>
      <c r="X254" s="515"/>
      <c r="Y254" s="515"/>
      <c r="Z254" s="515"/>
      <c r="AA254" s="573"/>
      <c r="AB254" s="517">
        <f>SUM(((((J258+S258)/2)*G258)*E258))</f>
        <v>0</v>
      </c>
    </row>
    <row r="255" spans="1:28" ht="15.75" customHeight="1">
      <c r="A255" s="550"/>
      <c r="B255" s="551"/>
      <c r="C255" s="551"/>
      <c r="D255" s="552"/>
      <c r="E255" s="555"/>
      <c r="F255" s="556"/>
      <c r="G255" s="510"/>
      <c r="H255" s="513"/>
      <c r="I255" s="511"/>
      <c r="J255" s="520" t="s">
        <v>16</v>
      </c>
      <c r="K255" s="521"/>
      <c r="L255" s="522"/>
      <c r="M255" s="520" t="s">
        <v>17</v>
      </c>
      <c r="N255" s="521"/>
      <c r="O255" s="522"/>
      <c r="P255" s="520" t="s">
        <v>18</v>
      </c>
      <c r="Q255" s="521"/>
      <c r="R255" s="522"/>
      <c r="S255" s="520" t="s">
        <v>8</v>
      </c>
      <c r="T255" s="521"/>
      <c r="U255" s="522"/>
      <c r="V255" s="520" t="s">
        <v>13</v>
      </c>
      <c r="W255" s="521"/>
      <c r="X255" s="522"/>
      <c r="Y255" s="520" t="s">
        <v>149</v>
      </c>
      <c r="Z255" s="521"/>
      <c r="AA255" s="572"/>
      <c r="AB255" s="518"/>
    </row>
    <row r="256" spans="1:28" ht="15.75" customHeight="1">
      <c r="A256" s="523" t="str">
        <f>T(A195)</f>
        <v>Headquarters Building</v>
      </c>
      <c r="B256" s="524"/>
      <c r="C256" s="141" t="str">
        <f>T(C195)</f>
        <v>FS</v>
      </c>
      <c r="D256" s="144">
        <f>SUM(D195)</f>
        <v>1</v>
      </c>
      <c r="E256" s="525">
        <v>1</v>
      </c>
      <c r="F256" s="526"/>
      <c r="G256" s="525">
        <f>SUM(G195)</f>
        <v>0</v>
      </c>
      <c r="H256" s="529"/>
      <c r="I256" s="526"/>
      <c r="J256" s="531">
        <v>0</v>
      </c>
      <c r="K256" s="532"/>
      <c r="L256" s="533"/>
      <c r="M256" s="531">
        <v>0</v>
      </c>
      <c r="N256" s="532"/>
      <c r="O256" s="533"/>
      <c r="P256" s="531">
        <v>0</v>
      </c>
      <c r="Q256" s="532"/>
      <c r="R256" s="533"/>
      <c r="S256" s="531">
        <v>0</v>
      </c>
      <c r="T256" s="532"/>
      <c r="U256" s="533"/>
      <c r="V256" s="531">
        <v>0</v>
      </c>
      <c r="W256" s="532"/>
      <c r="X256" s="533"/>
      <c r="Y256" s="531">
        <v>0</v>
      </c>
      <c r="Z256" s="532"/>
      <c r="AA256" s="533"/>
      <c r="AB256" s="518"/>
    </row>
    <row r="257" spans="1:28" ht="15.75" customHeight="1">
      <c r="A257" s="537" t="str">
        <f>T(A196)</f>
        <v/>
      </c>
      <c r="B257" s="538"/>
      <c r="C257" s="538"/>
      <c r="D257" s="539"/>
      <c r="E257" s="527"/>
      <c r="F257" s="528"/>
      <c r="G257" s="527"/>
      <c r="H257" s="530"/>
      <c r="I257" s="528"/>
      <c r="J257" s="534"/>
      <c r="K257" s="535"/>
      <c r="L257" s="536"/>
      <c r="M257" s="534"/>
      <c r="N257" s="535"/>
      <c r="O257" s="536"/>
      <c r="P257" s="534"/>
      <c r="Q257" s="535"/>
      <c r="R257" s="536"/>
      <c r="S257" s="534"/>
      <c r="T257" s="535"/>
      <c r="U257" s="536"/>
      <c r="V257" s="534"/>
      <c r="W257" s="535"/>
      <c r="X257" s="536"/>
      <c r="Y257" s="534"/>
      <c r="Z257" s="535"/>
      <c r="AA257" s="536"/>
      <c r="AB257" s="518"/>
    </row>
    <row r="258" spans="1:28" ht="15.75" customHeight="1" thickBot="1">
      <c r="A258" s="540"/>
      <c r="B258" s="541"/>
      <c r="C258" s="541"/>
      <c r="D258" s="542"/>
      <c r="E258" s="543">
        <f>SUM(E256)</f>
        <v>1</v>
      </c>
      <c r="F258" s="544"/>
      <c r="G258" s="545">
        <f>SUM(G256)</f>
        <v>0</v>
      </c>
      <c r="H258" s="543"/>
      <c r="I258" s="544"/>
      <c r="J258" s="545">
        <f>SUM((J256+M256+P256)/3)</f>
        <v>0</v>
      </c>
      <c r="K258" s="543"/>
      <c r="L258" s="543"/>
      <c r="M258" s="543"/>
      <c r="N258" s="543"/>
      <c r="O258" s="543"/>
      <c r="P258" s="543"/>
      <c r="Q258" s="543"/>
      <c r="R258" s="544"/>
      <c r="S258" s="545">
        <f>SUM(((S256*3)+V256+Y256)/5)</f>
        <v>0</v>
      </c>
      <c r="T258" s="543"/>
      <c r="U258" s="543"/>
      <c r="V258" s="543"/>
      <c r="W258" s="543"/>
      <c r="X258" s="543"/>
      <c r="Y258" s="543"/>
      <c r="Z258" s="543"/>
      <c r="AA258" s="574"/>
      <c r="AB258" s="519"/>
    </row>
    <row r="259" spans="1:28" ht="15.75" customHeight="1" thickBot="1">
      <c r="A259" s="161"/>
      <c r="B259" s="161"/>
      <c r="C259" s="161"/>
      <c r="D259" s="161"/>
      <c r="E259" s="161"/>
      <c r="F259" s="161"/>
      <c r="G259" s="161"/>
      <c r="H259" s="161"/>
      <c r="I259" s="161"/>
      <c r="J259" s="145"/>
      <c r="K259" s="145"/>
      <c r="L259" s="145"/>
      <c r="M259" s="145"/>
      <c r="N259" s="145"/>
      <c r="O259" s="145"/>
      <c r="P259" s="145"/>
      <c r="Q259" s="145"/>
      <c r="R259" s="145"/>
      <c r="S259" s="145"/>
      <c r="T259" s="145"/>
      <c r="U259" s="145"/>
      <c r="V259" s="145"/>
      <c r="W259" s="145"/>
      <c r="X259" s="145"/>
      <c r="Y259" s="145"/>
      <c r="Z259" s="145"/>
      <c r="AA259" s="145"/>
      <c r="AB259" s="161"/>
    </row>
    <row r="260" spans="1:28" ht="15.75" customHeight="1">
      <c r="A260" s="547" t="str">
        <f>T(A253)</f>
        <v>Cyber Attack</v>
      </c>
      <c r="B260" s="548"/>
      <c r="C260" s="548"/>
      <c r="D260" s="549"/>
      <c r="E260" s="553" t="s">
        <v>45</v>
      </c>
      <c r="F260" s="554"/>
      <c r="G260" s="508" t="s">
        <v>3</v>
      </c>
      <c r="H260" s="512"/>
      <c r="I260" s="509"/>
      <c r="J260" s="514" t="s">
        <v>15</v>
      </c>
      <c r="K260" s="515"/>
      <c r="L260" s="515"/>
      <c r="M260" s="515"/>
      <c r="N260" s="515"/>
      <c r="O260" s="515"/>
      <c r="P260" s="515"/>
      <c r="Q260" s="515"/>
      <c r="R260" s="516"/>
      <c r="S260" s="514" t="s">
        <v>7</v>
      </c>
      <c r="T260" s="515"/>
      <c r="U260" s="515"/>
      <c r="V260" s="515"/>
      <c r="W260" s="515"/>
      <c r="X260" s="515"/>
      <c r="Y260" s="515"/>
      <c r="Z260" s="515"/>
      <c r="AA260" s="573"/>
      <c r="AB260" s="517">
        <f>SUM(((((J264+S264)/2)*G264)*E264))</f>
        <v>0</v>
      </c>
    </row>
    <row r="261" spans="1:28" ht="15.75" customHeight="1">
      <c r="A261" s="550"/>
      <c r="B261" s="551"/>
      <c r="C261" s="551"/>
      <c r="D261" s="552"/>
      <c r="E261" s="555"/>
      <c r="F261" s="556"/>
      <c r="G261" s="510"/>
      <c r="H261" s="513"/>
      <c r="I261" s="511"/>
      <c r="J261" s="520" t="s">
        <v>16</v>
      </c>
      <c r="K261" s="521"/>
      <c r="L261" s="522"/>
      <c r="M261" s="520" t="s">
        <v>17</v>
      </c>
      <c r="N261" s="521"/>
      <c r="O261" s="522"/>
      <c r="P261" s="520" t="s">
        <v>18</v>
      </c>
      <c r="Q261" s="521"/>
      <c r="R261" s="522"/>
      <c r="S261" s="520" t="s">
        <v>8</v>
      </c>
      <c r="T261" s="521"/>
      <c r="U261" s="522"/>
      <c r="V261" s="520" t="s">
        <v>13</v>
      </c>
      <c r="W261" s="521"/>
      <c r="X261" s="522"/>
      <c r="Y261" s="520" t="s">
        <v>149</v>
      </c>
      <c r="Z261" s="521"/>
      <c r="AA261" s="572"/>
      <c r="AB261" s="518"/>
    </row>
    <row r="262" spans="1:28" ht="15.75" customHeight="1">
      <c r="A262" s="523" t="str">
        <f>T(A201)</f>
        <v>System Owned Ferry Terminals</v>
      </c>
      <c r="B262" s="524"/>
      <c r="C262" s="141" t="str">
        <f>T(C201)</f>
        <v>FS</v>
      </c>
      <c r="D262" s="144">
        <f>SUM(D201)</f>
        <v>2</v>
      </c>
      <c r="E262" s="525">
        <v>1</v>
      </c>
      <c r="F262" s="526"/>
      <c r="G262" s="525">
        <f>SUM(G201)</f>
        <v>0</v>
      </c>
      <c r="H262" s="529"/>
      <c r="I262" s="526"/>
      <c r="J262" s="531">
        <v>0</v>
      </c>
      <c r="K262" s="532"/>
      <c r="L262" s="533"/>
      <c r="M262" s="531">
        <v>0</v>
      </c>
      <c r="N262" s="532"/>
      <c r="O262" s="533"/>
      <c r="P262" s="531">
        <v>0</v>
      </c>
      <c r="Q262" s="532"/>
      <c r="R262" s="533"/>
      <c r="S262" s="531">
        <v>0</v>
      </c>
      <c r="T262" s="532"/>
      <c r="U262" s="533"/>
      <c r="V262" s="531">
        <v>0</v>
      </c>
      <c r="W262" s="532"/>
      <c r="X262" s="533"/>
      <c r="Y262" s="531">
        <v>0</v>
      </c>
      <c r="Z262" s="532"/>
      <c r="AA262" s="533"/>
      <c r="AB262" s="518"/>
    </row>
    <row r="263" spans="1:28" ht="15.75" customHeight="1">
      <c r="A263" s="537" t="str">
        <f>T(A202)</f>
        <v/>
      </c>
      <c r="B263" s="538"/>
      <c r="C263" s="538"/>
      <c r="D263" s="539"/>
      <c r="E263" s="527"/>
      <c r="F263" s="528"/>
      <c r="G263" s="527"/>
      <c r="H263" s="530"/>
      <c r="I263" s="528"/>
      <c r="J263" s="534"/>
      <c r="K263" s="535"/>
      <c r="L263" s="536"/>
      <c r="M263" s="534"/>
      <c r="N263" s="535"/>
      <c r="O263" s="536"/>
      <c r="P263" s="534"/>
      <c r="Q263" s="535"/>
      <c r="R263" s="536"/>
      <c r="S263" s="534"/>
      <c r="T263" s="535"/>
      <c r="U263" s="536"/>
      <c r="V263" s="534"/>
      <c r="W263" s="535"/>
      <c r="X263" s="536"/>
      <c r="Y263" s="534"/>
      <c r="Z263" s="535"/>
      <c r="AA263" s="536"/>
      <c r="AB263" s="518"/>
    </row>
    <row r="264" spans="1:28" ht="15.75" customHeight="1" thickBot="1">
      <c r="A264" s="540"/>
      <c r="B264" s="541"/>
      <c r="C264" s="541"/>
      <c r="D264" s="542"/>
      <c r="E264" s="543">
        <f>SUM(E262)</f>
        <v>1</v>
      </c>
      <c r="F264" s="544"/>
      <c r="G264" s="545">
        <f>SUM(G262)</f>
        <v>0</v>
      </c>
      <c r="H264" s="543"/>
      <c r="I264" s="544"/>
      <c r="J264" s="545">
        <f>SUM((J262+M262+P262)/3)</f>
        <v>0</v>
      </c>
      <c r="K264" s="543"/>
      <c r="L264" s="543"/>
      <c r="M264" s="543"/>
      <c r="N264" s="543"/>
      <c r="O264" s="543"/>
      <c r="P264" s="543"/>
      <c r="Q264" s="543"/>
      <c r="R264" s="544"/>
      <c r="S264" s="545">
        <f>SUM(((S262*3)+V262+Y262)/5)</f>
        <v>0</v>
      </c>
      <c r="T264" s="543"/>
      <c r="U264" s="543"/>
      <c r="V264" s="543"/>
      <c r="W264" s="543"/>
      <c r="X264" s="543"/>
      <c r="Y264" s="543"/>
      <c r="Z264" s="543"/>
      <c r="AA264" s="574"/>
      <c r="AB264" s="519"/>
    </row>
    <row r="265" spans="1:28" ht="15.75" customHeight="1" thickBot="1">
      <c r="E265" s="145"/>
      <c r="F265" s="145"/>
      <c r="G265" s="145"/>
      <c r="H265" s="145"/>
      <c r="I265" s="145"/>
      <c r="J265" s="145"/>
      <c r="K265" s="145"/>
      <c r="L265" s="145"/>
      <c r="M265" s="145"/>
      <c r="N265" s="145"/>
      <c r="O265" s="145"/>
      <c r="P265" s="145"/>
      <c r="Q265" s="145"/>
      <c r="R265" s="145"/>
      <c r="S265" s="145"/>
      <c r="T265" s="145"/>
      <c r="U265" s="145"/>
      <c r="V265" s="145"/>
      <c r="W265" s="145"/>
      <c r="X265" s="145"/>
      <c r="Y265" s="145"/>
      <c r="Z265" s="145"/>
      <c r="AA265" s="145"/>
      <c r="AB265" s="145"/>
    </row>
    <row r="266" spans="1:28" ht="15.75" customHeight="1">
      <c r="A266" s="547" t="str">
        <f>T(A260)</f>
        <v>Cyber Attack</v>
      </c>
      <c r="B266" s="548"/>
      <c r="C266" s="548"/>
      <c r="D266" s="549"/>
      <c r="E266" s="508" t="s">
        <v>45</v>
      </c>
      <c r="F266" s="509"/>
      <c r="G266" s="508" t="s">
        <v>3</v>
      </c>
      <c r="H266" s="512"/>
      <c r="I266" s="509"/>
      <c r="J266" s="514" t="s">
        <v>15</v>
      </c>
      <c r="K266" s="515"/>
      <c r="L266" s="515"/>
      <c r="M266" s="515"/>
      <c r="N266" s="515"/>
      <c r="O266" s="515"/>
      <c r="P266" s="515"/>
      <c r="Q266" s="515"/>
      <c r="R266" s="516"/>
      <c r="S266" s="514" t="s">
        <v>7</v>
      </c>
      <c r="T266" s="515"/>
      <c r="U266" s="515"/>
      <c r="V266" s="515"/>
      <c r="W266" s="515"/>
      <c r="X266" s="515"/>
      <c r="Y266" s="515"/>
      <c r="Z266" s="515"/>
      <c r="AA266" s="573"/>
      <c r="AB266" s="517">
        <f>SUM(((((J270+S270)/2)*G270)*E270))</f>
        <v>0</v>
      </c>
    </row>
    <row r="267" spans="1:28" ht="15.75" customHeight="1">
      <c r="A267" s="550"/>
      <c r="B267" s="551"/>
      <c r="C267" s="551"/>
      <c r="D267" s="552"/>
      <c r="E267" s="510"/>
      <c r="F267" s="511"/>
      <c r="G267" s="510"/>
      <c r="H267" s="513"/>
      <c r="I267" s="511"/>
      <c r="J267" s="520" t="s">
        <v>16</v>
      </c>
      <c r="K267" s="521"/>
      <c r="L267" s="522"/>
      <c r="M267" s="520" t="s">
        <v>17</v>
      </c>
      <c r="N267" s="521"/>
      <c r="O267" s="522"/>
      <c r="P267" s="520" t="s">
        <v>18</v>
      </c>
      <c r="Q267" s="521"/>
      <c r="R267" s="522"/>
      <c r="S267" s="520" t="s">
        <v>8</v>
      </c>
      <c r="T267" s="521"/>
      <c r="U267" s="522"/>
      <c r="V267" s="520" t="s">
        <v>13</v>
      </c>
      <c r="W267" s="521"/>
      <c r="X267" s="522"/>
      <c r="Y267" s="520" t="s">
        <v>149</v>
      </c>
      <c r="Z267" s="521"/>
      <c r="AA267" s="572"/>
      <c r="AB267" s="518"/>
    </row>
    <row r="268" spans="1:28" ht="15.75" customHeight="1">
      <c r="A268" s="523" t="str">
        <f>T(A207)</f>
        <v>Parking Structures</v>
      </c>
      <c r="B268" s="524"/>
      <c r="C268" s="141" t="str">
        <f>T(C207)</f>
        <v>FS</v>
      </c>
      <c r="D268" s="144">
        <f>SUM(D207)</f>
        <v>3</v>
      </c>
      <c r="E268" s="525">
        <v>1</v>
      </c>
      <c r="F268" s="526"/>
      <c r="G268" s="525">
        <f>SUM(G207)</f>
        <v>0</v>
      </c>
      <c r="H268" s="529"/>
      <c r="I268" s="526"/>
      <c r="J268" s="531">
        <v>0</v>
      </c>
      <c r="K268" s="532"/>
      <c r="L268" s="533"/>
      <c r="M268" s="531">
        <v>0</v>
      </c>
      <c r="N268" s="532"/>
      <c r="O268" s="533"/>
      <c r="P268" s="531">
        <v>0</v>
      </c>
      <c r="Q268" s="532"/>
      <c r="R268" s="533"/>
      <c r="S268" s="531">
        <v>0</v>
      </c>
      <c r="T268" s="532"/>
      <c r="U268" s="533"/>
      <c r="V268" s="531">
        <v>0</v>
      </c>
      <c r="W268" s="532"/>
      <c r="X268" s="533"/>
      <c r="Y268" s="531">
        <v>0</v>
      </c>
      <c r="Z268" s="532"/>
      <c r="AA268" s="533"/>
      <c r="AB268" s="518"/>
    </row>
    <row r="269" spans="1:28" ht="15.75" customHeight="1">
      <c r="A269" s="537" t="str">
        <f>T(A208)</f>
        <v/>
      </c>
      <c r="B269" s="538"/>
      <c r="C269" s="538"/>
      <c r="D269" s="539"/>
      <c r="E269" s="527"/>
      <c r="F269" s="528"/>
      <c r="G269" s="527"/>
      <c r="H269" s="530"/>
      <c r="I269" s="528"/>
      <c r="J269" s="534"/>
      <c r="K269" s="535"/>
      <c r="L269" s="536"/>
      <c r="M269" s="534"/>
      <c r="N269" s="535"/>
      <c r="O269" s="536"/>
      <c r="P269" s="534"/>
      <c r="Q269" s="535"/>
      <c r="R269" s="536"/>
      <c r="S269" s="534"/>
      <c r="T269" s="535"/>
      <c r="U269" s="536"/>
      <c r="V269" s="534"/>
      <c r="W269" s="535"/>
      <c r="X269" s="536"/>
      <c r="Y269" s="534"/>
      <c r="Z269" s="535"/>
      <c r="AA269" s="536"/>
      <c r="AB269" s="518"/>
    </row>
    <row r="270" spans="1:28" ht="15.75" customHeight="1" thickBot="1">
      <c r="A270" s="540"/>
      <c r="B270" s="541"/>
      <c r="C270" s="541"/>
      <c r="D270" s="542"/>
      <c r="E270" s="543">
        <f>SUM(E268)</f>
        <v>1</v>
      </c>
      <c r="F270" s="544"/>
      <c r="G270" s="545">
        <f>SUM(G268)</f>
        <v>0</v>
      </c>
      <c r="H270" s="543"/>
      <c r="I270" s="544"/>
      <c r="J270" s="545">
        <f>SUM((J268+M268+P268)/3)</f>
        <v>0</v>
      </c>
      <c r="K270" s="543"/>
      <c r="L270" s="543"/>
      <c r="M270" s="543"/>
      <c r="N270" s="543"/>
      <c r="O270" s="543"/>
      <c r="P270" s="543"/>
      <c r="Q270" s="543"/>
      <c r="R270" s="544"/>
      <c r="S270" s="545">
        <f>SUM(((S268*3)+V268+Y268)/5)</f>
        <v>0</v>
      </c>
      <c r="T270" s="543"/>
      <c r="U270" s="543"/>
      <c r="V270" s="543"/>
      <c r="W270" s="543"/>
      <c r="X270" s="543"/>
      <c r="Y270" s="543"/>
      <c r="Z270" s="543"/>
      <c r="AA270" s="574"/>
      <c r="AB270" s="519"/>
    </row>
    <row r="271" spans="1:28" ht="15.75" customHeight="1" thickBot="1">
      <c r="E271" s="145"/>
      <c r="F271" s="145"/>
      <c r="G271" s="145"/>
      <c r="H271" s="145"/>
      <c r="I271" s="145"/>
      <c r="J271" s="145"/>
      <c r="K271" s="145"/>
      <c r="L271" s="145"/>
      <c r="M271" s="145"/>
      <c r="N271" s="145"/>
      <c r="O271" s="145"/>
      <c r="P271" s="145"/>
      <c r="Q271" s="145"/>
      <c r="R271" s="145"/>
      <c r="S271" s="145"/>
      <c r="T271" s="145"/>
      <c r="U271" s="145"/>
      <c r="V271" s="145"/>
      <c r="W271" s="145"/>
      <c r="X271" s="145"/>
      <c r="Y271" s="145"/>
      <c r="Z271" s="145"/>
      <c r="AA271" s="145"/>
      <c r="AB271" s="145"/>
    </row>
    <row r="272" spans="1:28" ht="15.75" customHeight="1">
      <c r="A272" s="547" t="str">
        <f>T(A266)</f>
        <v>Cyber Attack</v>
      </c>
      <c r="B272" s="548"/>
      <c r="C272" s="548"/>
      <c r="D272" s="549"/>
      <c r="E272" s="508" t="s">
        <v>45</v>
      </c>
      <c r="F272" s="509"/>
      <c r="G272" s="508" t="s">
        <v>3</v>
      </c>
      <c r="H272" s="512"/>
      <c r="I272" s="509"/>
      <c r="J272" s="514" t="s">
        <v>15</v>
      </c>
      <c r="K272" s="515"/>
      <c r="L272" s="515"/>
      <c r="M272" s="515"/>
      <c r="N272" s="515"/>
      <c r="O272" s="515"/>
      <c r="P272" s="515"/>
      <c r="Q272" s="515"/>
      <c r="R272" s="516"/>
      <c r="S272" s="514" t="s">
        <v>7</v>
      </c>
      <c r="T272" s="515"/>
      <c r="U272" s="515"/>
      <c r="V272" s="515"/>
      <c r="W272" s="515"/>
      <c r="X272" s="515"/>
      <c r="Y272" s="515"/>
      <c r="Z272" s="515"/>
      <c r="AA272" s="573"/>
      <c r="AB272" s="517">
        <f>SUM(((((J276+S276)/2)*G276)*E276))</f>
        <v>0</v>
      </c>
    </row>
    <row r="273" spans="1:28" ht="15.75" customHeight="1">
      <c r="A273" s="550"/>
      <c r="B273" s="551"/>
      <c r="C273" s="551"/>
      <c r="D273" s="552"/>
      <c r="E273" s="510"/>
      <c r="F273" s="511"/>
      <c r="G273" s="510"/>
      <c r="H273" s="513"/>
      <c r="I273" s="511"/>
      <c r="J273" s="520" t="s">
        <v>16</v>
      </c>
      <c r="K273" s="521"/>
      <c r="L273" s="522"/>
      <c r="M273" s="520" t="s">
        <v>17</v>
      </c>
      <c r="N273" s="521"/>
      <c r="O273" s="522"/>
      <c r="P273" s="520" t="s">
        <v>18</v>
      </c>
      <c r="Q273" s="521"/>
      <c r="R273" s="522"/>
      <c r="S273" s="520" t="s">
        <v>8</v>
      </c>
      <c r="T273" s="521"/>
      <c r="U273" s="522"/>
      <c r="V273" s="520" t="s">
        <v>13</v>
      </c>
      <c r="W273" s="521"/>
      <c r="X273" s="522"/>
      <c r="Y273" s="520" t="s">
        <v>149</v>
      </c>
      <c r="Z273" s="521"/>
      <c r="AA273" s="572"/>
      <c r="AB273" s="518"/>
    </row>
    <row r="274" spans="1:28" ht="15.75" customHeight="1">
      <c r="A274" s="523" t="str">
        <f>T(A213)</f>
        <v>Ferry Vessel - Type 1</v>
      </c>
      <c r="B274" s="524"/>
      <c r="C274" s="141" t="str">
        <f>T(C213)</f>
        <v>FS</v>
      </c>
      <c r="D274" s="144">
        <f>SUM(D213)</f>
        <v>4</v>
      </c>
      <c r="E274" s="525">
        <v>1</v>
      </c>
      <c r="F274" s="526"/>
      <c r="G274" s="525">
        <f>SUM(G213)</f>
        <v>0</v>
      </c>
      <c r="H274" s="529"/>
      <c r="I274" s="526"/>
      <c r="J274" s="531">
        <v>0</v>
      </c>
      <c r="K274" s="532"/>
      <c r="L274" s="533"/>
      <c r="M274" s="531">
        <v>0</v>
      </c>
      <c r="N274" s="532"/>
      <c r="O274" s="533"/>
      <c r="P274" s="531">
        <v>0</v>
      </c>
      <c r="Q274" s="532"/>
      <c r="R274" s="533"/>
      <c r="S274" s="531">
        <v>0</v>
      </c>
      <c r="T274" s="532"/>
      <c r="U274" s="533"/>
      <c r="V274" s="531">
        <v>0</v>
      </c>
      <c r="W274" s="532"/>
      <c r="X274" s="533"/>
      <c r="Y274" s="531">
        <v>0</v>
      </c>
      <c r="Z274" s="532"/>
      <c r="AA274" s="533"/>
      <c r="AB274" s="518"/>
    </row>
    <row r="275" spans="1:28" ht="15.75" customHeight="1">
      <c r="A275" s="537" t="str">
        <f>T(A214)</f>
        <v/>
      </c>
      <c r="B275" s="538"/>
      <c r="C275" s="538"/>
      <c r="D275" s="539"/>
      <c r="E275" s="527"/>
      <c r="F275" s="528"/>
      <c r="G275" s="527"/>
      <c r="H275" s="530"/>
      <c r="I275" s="528"/>
      <c r="J275" s="534"/>
      <c r="K275" s="535"/>
      <c r="L275" s="536"/>
      <c r="M275" s="534"/>
      <c r="N275" s="535"/>
      <c r="O275" s="536"/>
      <c r="P275" s="534"/>
      <c r="Q275" s="535"/>
      <c r="R275" s="536"/>
      <c r="S275" s="534"/>
      <c r="T275" s="535"/>
      <c r="U275" s="536"/>
      <c r="V275" s="534"/>
      <c r="W275" s="535"/>
      <c r="X275" s="536"/>
      <c r="Y275" s="534"/>
      <c r="Z275" s="535"/>
      <c r="AA275" s="536"/>
      <c r="AB275" s="518"/>
    </row>
    <row r="276" spans="1:28" ht="15.75" customHeight="1" thickBot="1">
      <c r="A276" s="540"/>
      <c r="B276" s="541"/>
      <c r="C276" s="541"/>
      <c r="D276" s="542"/>
      <c r="E276" s="543">
        <f>SUM(E274)</f>
        <v>1</v>
      </c>
      <c r="F276" s="544"/>
      <c r="G276" s="545">
        <f>SUM(G274)</f>
        <v>0</v>
      </c>
      <c r="H276" s="543"/>
      <c r="I276" s="544"/>
      <c r="J276" s="545">
        <f>SUM((J274+M274+P274)/3)</f>
        <v>0</v>
      </c>
      <c r="K276" s="543"/>
      <c r="L276" s="543"/>
      <c r="M276" s="543"/>
      <c r="N276" s="543"/>
      <c r="O276" s="543"/>
      <c r="P276" s="543"/>
      <c r="Q276" s="543"/>
      <c r="R276" s="544"/>
      <c r="S276" s="545">
        <f>SUM(((S274*3)+V274+Y274)/5)</f>
        <v>0</v>
      </c>
      <c r="T276" s="543"/>
      <c r="U276" s="543"/>
      <c r="V276" s="543"/>
      <c r="W276" s="543"/>
      <c r="X276" s="543"/>
      <c r="Y276" s="543"/>
      <c r="Z276" s="543"/>
      <c r="AA276" s="574"/>
      <c r="AB276" s="519"/>
    </row>
    <row r="277" spans="1:28" ht="15.75" customHeight="1" thickBot="1">
      <c r="E277" s="145"/>
      <c r="F277" s="145"/>
      <c r="G277" s="145"/>
      <c r="H277" s="145"/>
      <c r="I277" s="145"/>
      <c r="J277" s="145"/>
      <c r="K277" s="145"/>
      <c r="L277" s="145"/>
      <c r="M277" s="145"/>
      <c r="N277" s="145"/>
      <c r="O277" s="145"/>
      <c r="P277" s="145"/>
      <c r="Q277" s="145"/>
      <c r="R277" s="145"/>
      <c r="S277" s="145"/>
      <c r="T277" s="145"/>
      <c r="U277" s="145"/>
      <c r="V277" s="145"/>
      <c r="W277" s="145"/>
      <c r="X277" s="145"/>
      <c r="Y277" s="145"/>
      <c r="Z277" s="145"/>
      <c r="AA277" s="145"/>
      <c r="AB277" s="145"/>
    </row>
    <row r="278" spans="1:28" ht="15.75" customHeight="1">
      <c r="A278" s="547" t="str">
        <f>T(A272)</f>
        <v>Cyber Attack</v>
      </c>
      <c r="B278" s="548"/>
      <c r="C278" s="548"/>
      <c r="D278" s="549"/>
      <c r="E278" s="508" t="s">
        <v>45</v>
      </c>
      <c r="F278" s="509"/>
      <c r="G278" s="508" t="s">
        <v>3</v>
      </c>
      <c r="H278" s="512"/>
      <c r="I278" s="509"/>
      <c r="J278" s="514" t="s">
        <v>15</v>
      </c>
      <c r="K278" s="515"/>
      <c r="L278" s="515"/>
      <c r="M278" s="515"/>
      <c r="N278" s="515"/>
      <c r="O278" s="515"/>
      <c r="P278" s="515"/>
      <c r="Q278" s="515"/>
      <c r="R278" s="516"/>
      <c r="S278" s="514" t="s">
        <v>7</v>
      </c>
      <c r="T278" s="515"/>
      <c r="U278" s="515"/>
      <c r="V278" s="515"/>
      <c r="W278" s="515"/>
      <c r="X278" s="515"/>
      <c r="Y278" s="515"/>
      <c r="Z278" s="515"/>
      <c r="AA278" s="573"/>
      <c r="AB278" s="517">
        <f>SUM(((((J282+S282)/2)*G282)*E282))</f>
        <v>0</v>
      </c>
    </row>
    <row r="279" spans="1:28" ht="15.75" customHeight="1">
      <c r="A279" s="550"/>
      <c r="B279" s="551"/>
      <c r="C279" s="551"/>
      <c r="D279" s="552"/>
      <c r="E279" s="510"/>
      <c r="F279" s="511"/>
      <c r="G279" s="510"/>
      <c r="H279" s="513"/>
      <c r="I279" s="511"/>
      <c r="J279" s="520" t="s">
        <v>16</v>
      </c>
      <c r="K279" s="521"/>
      <c r="L279" s="522"/>
      <c r="M279" s="520" t="s">
        <v>17</v>
      </c>
      <c r="N279" s="521"/>
      <c r="O279" s="522"/>
      <c r="P279" s="520" t="s">
        <v>18</v>
      </c>
      <c r="Q279" s="521"/>
      <c r="R279" s="522"/>
      <c r="S279" s="520" t="s">
        <v>8</v>
      </c>
      <c r="T279" s="521"/>
      <c r="U279" s="522"/>
      <c r="V279" s="520" t="s">
        <v>13</v>
      </c>
      <c r="W279" s="521"/>
      <c r="X279" s="522"/>
      <c r="Y279" s="520" t="s">
        <v>149</v>
      </c>
      <c r="Z279" s="521"/>
      <c r="AA279" s="572"/>
      <c r="AB279" s="518"/>
    </row>
    <row r="280" spans="1:28" ht="15.75" customHeight="1">
      <c r="A280" s="523" t="str">
        <f>T(A219)</f>
        <v>Ferry Vessel - Type 2</v>
      </c>
      <c r="B280" s="524"/>
      <c r="C280" s="141" t="str">
        <f>T(C219)</f>
        <v>FS</v>
      </c>
      <c r="D280" s="144">
        <f>SUM(D219)</f>
        <v>5</v>
      </c>
      <c r="E280" s="525">
        <v>1</v>
      </c>
      <c r="F280" s="526"/>
      <c r="G280" s="525">
        <f>SUM(G219)</f>
        <v>0</v>
      </c>
      <c r="H280" s="529"/>
      <c r="I280" s="526"/>
      <c r="J280" s="531">
        <v>0</v>
      </c>
      <c r="K280" s="532"/>
      <c r="L280" s="533"/>
      <c r="M280" s="531">
        <v>0</v>
      </c>
      <c r="N280" s="532"/>
      <c r="O280" s="533"/>
      <c r="P280" s="531">
        <v>0</v>
      </c>
      <c r="Q280" s="532"/>
      <c r="R280" s="533"/>
      <c r="S280" s="531">
        <v>0</v>
      </c>
      <c r="T280" s="532"/>
      <c r="U280" s="533"/>
      <c r="V280" s="531">
        <v>0</v>
      </c>
      <c r="W280" s="532"/>
      <c r="X280" s="533"/>
      <c r="Y280" s="531">
        <v>0</v>
      </c>
      <c r="Z280" s="532"/>
      <c r="AA280" s="533"/>
      <c r="AB280" s="518"/>
    </row>
    <row r="281" spans="1:28" ht="15.75" customHeight="1">
      <c r="A281" s="537" t="str">
        <f>T(A220)</f>
        <v/>
      </c>
      <c r="B281" s="538"/>
      <c r="C281" s="538"/>
      <c r="D281" s="539"/>
      <c r="E281" s="527"/>
      <c r="F281" s="528"/>
      <c r="G281" s="527"/>
      <c r="H281" s="530"/>
      <c r="I281" s="528"/>
      <c r="J281" s="534"/>
      <c r="K281" s="535"/>
      <c r="L281" s="536"/>
      <c r="M281" s="534"/>
      <c r="N281" s="535"/>
      <c r="O281" s="536"/>
      <c r="P281" s="534"/>
      <c r="Q281" s="535"/>
      <c r="R281" s="536"/>
      <c r="S281" s="534"/>
      <c r="T281" s="535"/>
      <c r="U281" s="536"/>
      <c r="V281" s="534"/>
      <c r="W281" s="535"/>
      <c r="X281" s="536"/>
      <c r="Y281" s="534"/>
      <c r="Z281" s="535"/>
      <c r="AA281" s="536"/>
      <c r="AB281" s="518"/>
    </row>
    <row r="282" spans="1:28" ht="15.75" customHeight="1" thickBot="1">
      <c r="A282" s="540"/>
      <c r="B282" s="541"/>
      <c r="C282" s="541"/>
      <c r="D282" s="542"/>
      <c r="E282" s="543">
        <f>SUM(E280)</f>
        <v>1</v>
      </c>
      <c r="F282" s="544"/>
      <c r="G282" s="545">
        <f>SUM(G280)</f>
        <v>0</v>
      </c>
      <c r="H282" s="543"/>
      <c r="I282" s="544"/>
      <c r="J282" s="545">
        <f>SUM((J280+M280+P280)/3)</f>
        <v>0</v>
      </c>
      <c r="K282" s="543"/>
      <c r="L282" s="543"/>
      <c r="M282" s="543"/>
      <c r="N282" s="543"/>
      <c r="O282" s="543"/>
      <c r="P282" s="543"/>
      <c r="Q282" s="543"/>
      <c r="R282" s="544"/>
      <c r="S282" s="545">
        <f>SUM(((S280*3)+V280+Y280)/5)</f>
        <v>0</v>
      </c>
      <c r="T282" s="543"/>
      <c r="U282" s="543"/>
      <c r="V282" s="543"/>
      <c r="W282" s="543"/>
      <c r="X282" s="543"/>
      <c r="Y282" s="543"/>
      <c r="Z282" s="543"/>
      <c r="AA282" s="574"/>
      <c r="AB282" s="519"/>
    </row>
    <row r="283" spans="1:28" ht="15.75" customHeight="1" thickBot="1">
      <c r="E283" s="145"/>
      <c r="F283" s="145"/>
      <c r="G283" s="145"/>
      <c r="H283" s="145"/>
      <c r="I283" s="145"/>
      <c r="J283" s="145"/>
      <c r="K283" s="145"/>
      <c r="L283" s="145"/>
      <c r="M283" s="145"/>
      <c r="N283" s="145"/>
      <c r="O283" s="145"/>
      <c r="P283" s="145"/>
      <c r="Q283" s="145"/>
      <c r="R283" s="145"/>
      <c r="S283" s="145"/>
      <c r="T283" s="145"/>
      <c r="U283" s="145"/>
      <c r="V283" s="145"/>
      <c r="W283" s="145"/>
      <c r="X283" s="145"/>
      <c r="Y283" s="145"/>
      <c r="Z283" s="145"/>
      <c r="AA283" s="145"/>
      <c r="AB283" s="145"/>
    </row>
    <row r="284" spans="1:28" ht="15.75" customHeight="1">
      <c r="A284" s="547" t="str">
        <f>T(A278)</f>
        <v>Cyber Attack</v>
      </c>
      <c r="B284" s="548"/>
      <c r="C284" s="548"/>
      <c r="D284" s="549"/>
      <c r="E284" s="508" t="s">
        <v>45</v>
      </c>
      <c r="F284" s="509"/>
      <c r="G284" s="508" t="s">
        <v>3</v>
      </c>
      <c r="H284" s="512"/>
      <c r="I284" s="509"/>
      <c r="J284" s="514" t="s">
        <v>15</v>
      </c>
      <c r="K284" s="515"/>
      <c r="L284" s="515"/>
      <c r="M284" s="515"/>
      <c r="N284" s="515"/>
      <c r="O284" s="515"/>
      <c r="P284" s="515"/>
      <c r="Q284" s="515"/>
      <c r="R284" s="516"/>
      <c r="S284" s="514" t="s">
        <v>7</v>
      </c>
      <c r="T284" s="515"/>
      <c r="U284" s="515"/>
      <c r="V284" s="515"/>
      <c r="W284" s="515"/>
      <c r="X284" s="515"/>
      <c r="Y284" s="515"/>
      <c r="Z284" s="515"/>
      <c r="AA284" s="573"/>
      <c r="AB284" s="517">
        <f>SUM(((((J288+S288)/2)*G288)*E288))</f>
        <v>0</v>
      </c>
    </row>
    <row r="285" spans="1:28" ht="15.75" customHeight="1">
      <c r="A285" s="550"/>
      <c r="B285" s="551"/>
      <c r="C285" s="551"/>
      <c r="D285" s="552"/>
      <c r="E285" s="510"/>
      <c r="F285" s="511"/>
      <c r="G285" s="510"/>
      <c r="H285" s="513"/>
      <c r="I285" s="511"/>
      <c r="J285" s="520" t="s">
        <v>16</v>
      </c>
      <c r="K285" s="521"/>
      <c r="L285" s="522"/>
      <c r="M285" s="520" t="s">
        <v>17</v>
      </c>
      <c r="N285" s="521"/>
      <c r="O285" s="522"/>
      <c r="P285" s="520" t="s">
        <v>18</v>
      </c>
      <c r="Q285" s="521"/>
      <c r="R285" s="522"/>
      <c r="S285" s="520" t="s">
        <v>8</v>
      </c>
      <c r="T285" s="521"/>
      <c r="U285" s="522"/>
      <c r="V285" s="520" t="s">
        <v>13</v>
      </c>
      <c r="W285" s="521"/>
      <c r="X285" s="522"/>
      <c r="Y285" s="520" t="s">
        <v>149</v>
      </c>
      <c r="Z285" s="521"/>
      <c r="AA285" s="572"/>
      <c r="AB285" s="518"/>
    </row>
    <row r="286" spans="1:28" ht="15.75" customHeight="1">
      <c r="A286" s="523" t="str">
        <f>T(A225)</f>
        <v>Primary Control Center</v>
      </c>
      <c r="B286" s="524"/>
      <c r="C286" s="141" t="str">
        <f>T(C225)</f>
        <v>FS</v>
      </c>
      <c r="D286" s="144">
        <f>SUM(D225)</f>
        <v>6</v>
      </c>
      <c r="E286" s="525">
        <v>1</v>
      </c>
      <c r="F286" s="526"/>
      <c r="G286" s="525">
        <f>SUM(G225)</f>
        <v>0</v>
      </c>
      <c r="H286" s="529"/>
      <c r="I286" s="526"/>
      <c r="J286" s="531">
        <v>0</v>
      </c>
      <c r="K286" s="532"/>
      <c r="L286" s="533"/>
      <c r="M286" s="531">
        <v>0</v>
      </c>
      <c r="N286" s="532"/>
      <c r="O286" s="533"/>
      <c r="P286" s="531">
        <v>0</v>
      </c>
      <c r="Q286" s="532"/>
      <c r="R286" s="533"/>
      <c r="S286" s="531">
        <v>0</v>
      </c>
      <c r="T286" s="532"/>
      <c r="U286" s="533"/>
      <c r="V286" s="531">
        <v>0</v>
      </c>
      <c r="W286" s="532"/>
      <c r="X286" s="533"/>
      <c r="Y286" s="531">
        <v>0</v>
      </c>
      <c r="Z286" s="532"/>
      <c r="AA286" s="533"/>
      <c r="AB286" s="518"/>
    </row>
    <row r="287" spans="1:28" ht="15.75" customHeight="1">
      <c r="A287" s="537" t="str">
        <f>T(A226)</f>
        <v/>
      </c>
      <c r="B287" s="538"/>
      <c r="C287" s="538"/>
      <c r="D287" s="539"/>
      <c r="E287" s="527"/>
      <c r="F287" s="528"/>
      <c r="G287" s="527"/>
      <c r="H287" s="530"/>
      <c r="I287" s="528"/>
      <c r="J287" s="534"/>
      <c r="K287" s="535"/>
      <c r="L287" s="536"/>
      <c r="M287" s="534"/>
      <c r="N287" s="535"/>
      <c r="O287" s="536"/>
      <c r="P287" s="534"/>
      <c r="Q287" s="535"/>
      <c r="R287" s="536"/>
      <c r="S287" s="534"/>
      <c r="T287" s="535"/>
      <c r="U287" s="536"/>
      <c r="V287" s="534"/>
      <c r="W287" s="535"/>
      <c r="X287" s="536"/>
      <c r="Y287" s="534"/>
      <c r="Z287" s="535"/>
      <c r="AA287" s="536"/>
      <c r="AB287" s="518"/>
    </row>
    <row r="288" spans="1:28" ht="15.75" customHeight="1" thickBot="1">
      <c r="A288" s="540"/>
      <c r="B288" s="541"/>
      <c r="C288" s="541"/>
      <c r="D288" s="542"/>
      <c r="E288" s="543">
        <f>SUM(E286)</f>
        <v>1</v>
      </c>
      <c r="F288" s="544"/>
      <c r="G288" s="545">
        <f>SUM(G286)</f>
        <v>0</v>
      </c>
      <c r="H288" s="543"/>
      <c r="I288" s="544"/>
      <c r="J288" s="545">
        <f>SUM((J286+M286+P286)/3)</f>
        <v>0</v>
      </c>
      <c r="K288" s="543"/>
      <c r="L288" s="543"/>
      <c r="M288" s="543"/>
      <c r="N288" s="543"/>
      <c r="O288" s="543"/>
      <c r="P288" s="543"/>
      <c r="Q288" s="543"/>
      <c r="R288" s="544"/>
      <c r="S288" s="545">
        <f>SUM(((S286*3)+V286+Y286)/5)</f>
        <v>0</v>
      </c>
      <c r="T288" s="543"/>
      <c r="U288" s="543"/>
      <c r="V288" s="543"/>
      <c r="W288" s="543"/>
      <c r="X288" s="543"/>
      <c r="Y288" s="543"/>
      <c r="Z288" s="543"/>
      <c r="AA288" s="574"/>
      <c r="AB288" s="519"/>
    </row>
    <row r="289" spans="1:28" ht="15.75" customHeight="1" thickBot="1">
      <c r="E289" s="145"/>
      <c r="F289" s="145"/>
      <c r="G289" s="145"/>
      <c r="H289" s="145"/>
      <c r="I289" s="145"/>
      <c r="J289" s="145"/>
      <c r="K289" s="145"/>
      <c r="L289" s="145"/>
      <c r="M289" s="145"/>
      <c r="N289" s="145"/>
      <c r="O289" s="145"/>
      <c r="P289" s="145"/>
      <c r="Q289" s="145"/>
      <c r="R289" s="145"/>
      <c r="S289" s="145"/>
      <c r="T289" s="145"/>
      <c r="U289" s="145"/>
      <c r="V289" s="145"/>
      <c r="W289" s="145"/>
      <c r="X289" s="145"/>
      <c r="Y289" s="145"/>
      <c r="Z289" s="145"/>
      <c r="AA289" s="145"/>
      <c r="AB289" s="145"/>
    </row>
    <row r="290" spans="1:28" ht="15.75" customHeight="1">
      <c r="A290" s="547" t="str">
        <f>T(A284)</f>
        <v>Cyber Attack</v>
      </c>
      <c r="B290" s="548"/>
      <c r="C290" s="548"/>
      <c r="D290" s="549"/>
      <c r="E290" s="508" t="s">
        <v>45</v>
      </c>
      <c r="F290" s="509"/>
      <c r="G290" s="508" t="s">
        <v>3</v>
      </c>
      <c r="H290" s="512"/>
      <c r="I290" s="509"/>
      <c r="J290" s="514" t="s">
        <v>15</v>
      </c>
      <c r="K290" s="515"/>
      <c r="L290" s="515"/>
      <c r="M290" s="515"/>
      <c r="N290" s="515"/>
      <c r="O290" s="515"/>
      <c r="P290" s="515"/>
      <c r="Q290" s="515"/>
      <c r="R290" s="516"/>
      <c r="S290" s="514" t="s">
        <v>7</v>
      </c>
      <c r="T290" s="515"/>
      <c r="U290" s="515"/>
      <c r="V290" s="515"/>
      <c r="W290" s="515"/>
      <c r="X290" s="515"/>
      <c r="Y290" s="515"/>
      <c r="Z290" s="515"/>
      <c r="AA290" s="573"/>
      <c r="AB290" s="517">
        <f>SUM(((((J294+S294)/2)*G294)*E294))</f>
        <v>0</v>
      </c>
    </row>
    <row r="291" spans="1:28" ht="15.75" customHeight="1">
      <c r="A291" s="550"/>
      <c r="B291" s="551"/>
      <c r="C291" s="551"/>
      <c r="D291" s="552"/>
      <c r="E291" s="510"/>
      <c r="F291" s="511"/>
      <c r="G291" s="510"/>
      <c r="H291" s="513"/>
      <c r="I291" s="511"/>
      <c r="J291" s="520" t="s">
        <v>16</v>
      </c>
      <c r="K291" s="521"/>
      <c r="L291" s="522"/>
      <c r="M291" s="520" t="s">
        <v>17</v>
      </c>
      <c r="N291" s="521"/>
      <c r="O291" s="522"/>
      <c r="P291" s="520" t="s">
        <v>18</v>
      </c>
      <c r="Q291" s="521"/>
      <c r="R291" s="522"/>
      <c r="S291" s="520" t="s">
        <v>8</v>
      </c>
      <c r="T291" s="521"/>
      <c r="U291" s="522"/>
      <c r="V291" s="520" t="s">
        <v>13</v>
      </c>
      <c r="W291" s="521"/>
      <c r="X291" s="522"/>
      <c r="Y291" s="520" t="s">
        <v>149</v>
      </c>
      <c r="Z291" s="521"/>
      <c r="AA291" s="572"/>
      <c r="AB291" s="518"/>
    </row>
    <row r="292" spans="1:28" ht="15.75" customHeight="1">
      <c r="A292" s="523" t="str">
        <f>T(A231)</f>
        <v>Cyber Systems</v>
      </c>
      <c r="B292" s="524"/>
      <c r="C292" s="141" t="str">
        <f>T(C231)</f>
        <v>FS</v>
      </c>
      <c r="D292" s="144">
        <f>SUM(D231)</f>
        <v>7</v>
      </c>
      <c r="E292" s="525">
        <v>1</v>
      </c>
      <c r="F292" s="526"/>
      <c r="G292" s="525">
        <f>SUM(G231)</f>
        <v>0</v>
      </c>
      <c r="H292" s="529"/>
      <c r="I292" s="526"/>
      <c r="J292" s="531">
        <v>0</v>
      </c>
      <c r="K292" s="532"/>
      <c r="L292" s="533"/>
      <c r="M292" s="531">
        <v>0</v>
      </c>
      <c r="N292" s="532"/>
      <c r="O292" s="533"/>
      <c r="P292" s="531">
        <v>0</v>
      </c>
      <c r="Q292" s="532"/>
      <c r="R292" s="533"/>
      <c r="S292" s="531">
        <v>0</v>
      </c>
      <c r="T292" s="532"/>
      <c r="U292" s="533"/>
      <c r="V292" s="531">
        <v>0</v>
      </c>
      <c r="W292" s="532"/>
      <c r="X292" s="533"/>
      <c r="Y292" s="531">
        <v>0</v>
      </c>
      <c r="Z292" s="532"/>
      <c r="AA292" s="533"/>
      <c r="AB292" s="518"/>
    </row>
    <row r="293" spans="1:28" ht="15.75" customHeight="1">
      <c r="A293" s="537" t="str">
        <f>T(A232)</f>
        <v/>
      </c>
      <c r="B293" s="538"/>
      <c r="C293" s="538"/>
      <c r="D293" s="539"/>
      <c r="E293" s="527"/>
      <c r="F293" s="528"/>
      <c r="G293" s="527"/>
      <c r="H293" s="530"/>
      <c r="I293" s="528"/>
      <c r="J293" s="534"/>
      <c r="K293" s="535"/>
      <c r="L293" s="536"/>
      <c r="M293" s="534"/>
      <c r="N293" s="535"/>
      <c r="O293" s="536"/>
      <c r="P293" s="534"/>
      <c r="Q293" s="535"/>
      <c r="R293" s="536"/>
      <c r="S293" s="534"/>
      <c r="T293" s="535"/>
      <c r="U293" s="536"/>
      <c r="V293" s="534"/>
      <c r="W293" s="535"/>
      <c r="X293" s="536"/>
      <c r="Y293" s="534"/>
      <c r="Z293" s="535"/>
      <c r="AA293" s="536"/>
      <c r="AB293" s="518"/>
    </row>
    <row r="294" spans="1:28" ht="15.75" customHeight="1" thickBot="1">
      <c r="A294" s="540"/>
      <c r="B294" s="541"/>
      <c r="C294" s="541"/>
      <c r="D294" s="542"/>
      <c r="E294" s="543">
        <f>SUM(E292)</f>
        <v>1</v>
      </c>
      <c r="F294" s="544"/>
      <c r="G294" s="545">
        <f>SUM(G292)</f>
        <v>0</v>
      </c>
      <c r="H294" s="543"/>
      <c r="I294" s="544"/>
      <c r="J294" s="545">
        <f>SUM((J292+M292+P292)/3)</f>
        <v>0</v>
      </c>
      <c r="K294" s="543"/>
      <c r="L294" s="543"/>
      <c r="M294" s="543"/>
      <c r="N294" s="543"/>
      <c r="O294" s="543"/>
      <c r="P294" s="543"/>
      <c r="Q294" s="543"/>
      <c r="R294" s="544"/>
      <c r="S294" s="545">
        <f>SUM(((S292*3)+V292+Y292)/5)</f>
        <v>0</v>
      </c>
      <c r="T294" s="543"/>
      <c r="U294" s="543"/>
      <c r="V294" s="543"/>
      <c r="W294" s="543"/>
      <c r="X294" s="543"/>
      <c r="Y294" s="543"/>
      <c r="Z294" s="543"/>
      <c r="AA294" s="574"/>
      <c r="AB294" s="519"/>
    </row>
    <row r="295" spans="1:28" ht="15.75" customHeight="1" thickBot="1">
      <c r="E295" s="145"/>
      <c r="F295" s="145"/>
      <c r="G295" s="145"/>
      <c r="H295" s="145"/>
      <c r="I295" s="145"/>
      <c r="J295" s="145"/>
      <c r="K295" s="145"/>
      <c r="L295" s="145"/>
      <c r="M295" s="145"/>
      <c r="N295" s="145"/>
      <c r="O295" s="145"/>
      <c r="P295" s="145"/>
      <c r="Q295" s="145"/>
      <c r="R295" s="145"/>
      <c r="S295" s="145"/>
      <c r="T295" s="145"/>
      <c r="U295" s="145"/>
      <c r="V295" s="145"/>
      <c r="W295" s="145"/>
      <c r="X295" s="145"/>
      <c r="Y295" s="145"/>
      <c r="Z295" s="145"/>
      <c r="AA295" s="145"/>
      <c r="AB295" s="145"/>
    </row>
    <row r="296" spans="1:28" ht="15.75" customHeight="1">
      <c r="A296" s="547" t="str">
        <f>T(A284)</f>
        <v>Cyber Attack</v>
      </c>
      <c r="B296" s="548"/>
      <c r="C296" s="548"/>
      <c r="D296" s="549"/>
      <c r="E296" s="508" t="s">
        <v>45</v>
      </c>
      <c r="F296" s="509"/>
      <c r="G296" s="508" t="s">
        <v>3</v>
      </c>
      <c r="H296" s="512"/>
      <c r="I296" s="509"/>
      <c r="J296" s="514" t="s">
        <v>15</v>
      </c>
      <c r="K296" s="515"/>
      <c r="L296" s="515"/>
      <c r="M296" s="515"/>
      <c r="N296" s="515"/>
      <c r="O296" s="515"/>
      <c r="P296" s="515"/>
      <c r="Q296" s="515"/>
      <c r="R296" s="516"/>
      <c r="S296" s="514" t="s">
        <v>7</v>
      </c>
      <c r="T296" s="515"/>
      <c r="U296" s="515"/>
      <c r="V296" s="515"/>
      <c r="W296" s="515"/>
      <c r="X296" s="515"/>
      <c r="Y296" s="515"/>
      <c r="Z296" s="515"/>
      <c r="AA296" s="573"/>
      <c r="AB296" s="517">
        <f>SUM(((((J300+S300)/2)*G300)*E300))</f>
        <v>0</v>
      </c>
    </row>
    <row r="297" spans="1:28" ht="15.75" customHeight="1">
      <c r="A297" s="550"/>
      <c r="B297" s="551"/>
      <c r="C297" s="551"/>
      <c r="D297" s="552"/>
      <c r="E297" s="510"/>
      <c r="F297" s="511"/>
      <c r="G297" s="510"/>
      <c r="H297" s="513"/>
      <c r="I297" s="511"/>
      <c r="J297" s="520" t="s">
        <v>16</v>
      </c>
      <c r="K297" s="521"/>
      <c r="L297" s="522"/>
      <c r="M297" s="520" t="s">
        <v>17</v>
      </c>
      <c r="N297" s="521"/>
      <c r="O297" s="522"/>
      <c r="P297" s="520" t="s">
        <v>18</v>
      </c>
      <c r="Q297" s="521"/>
      <c r="R297" s="522"/>
      <c r="S297" s="520" t="s">
        <v>8</v>
      </c>
      <c r="T297" s="521"/>
      <c r="U297" s="522"/>
      <c r="V297" s="520" t="s">
        <v>13</v>
      </c>
      <c r="W297" s="521"/>
      <c r="X297" s="522"/>
      <c r="Y297" s="520" t="s">
        <v>149</v>
      </c>
      <c r="Z297" s="521"/>
      <c r="AA297" s="572"/>
      <c r="AB297" s="518"/>
    </row>
    <row r="298" spans="1:28" ht="15.75" customHeight="1">
      <c r="A298" s="523" t="str">
        <f>T(A237)</f>
        <v>Aids to Navigation</v>
      </c>
      <c r="B298" s="524"/>
      <c r="C298" s="141" t="str">
        <f>T(C237)</f>
        <v>FS</v>
      </c>
      <c r="D298" s="144">
        <f>SUM(D237)</f>
        <v>8</v>
      </c>
      <c r="E298" s="525">
        <v>1</v>
      </c>
      <c r="F298" s="526"/>
      <c r="G298" s="525">
        <f>SUM(G237)</f>
        <v>0</v>
      </c>
      <c r="H298" s="529"/>
      <c r="I298" s="526"/>
      <c r="J298" s="531">
        <v>0</v>
      </c>
      <c r="K298" s="532"/>
      <c r="L298" s="533"/>
      <c r="M298" s="531">
        <v>0</v>
      </c>
      <c r="N298" s="532"/>
      <c r="O298" s="533"/>
      <c r="P298" s="531">
        <v>0</v>
      </c>
      <c r="Q298" s="532"/>
      <c r="R298" s="533"/>
      <c r="S298" s="531">
        <v>0</v>
      </c>
      <c r="T298" s="532"/>
      <c r="U298" s="533"/>
      <c r="V298" s="531">
        <v>0</v>
      </c>
      <c r="W298" s="532"/>
      <c r="X298" s="533"/>
      <c r="Y298" s="531">
        <v>0</v>
      </c>
      <c r="Z298" s="532"/>
      <c r="AA298" s="533"/>
      <c r="AB298" s="518"/>
    </row>
    <row r="299" spans="1:28" ht="15.75" customHeight="1">
      <c r="A299" s="537" t="str">
        <f>T(A238)</f>
        <v/>
      </c>
      <c r="B299" s="538"/>
      <c r="C299" s="538"/>
      <c r="D299" s="539"/>
      <c r="E299" s="527"/>
      <c r="F299" s="528"/>
      <c r="G299" s="527"/>
      <c r="H299" s="530"/>
      <c r="I299" s="528"/>
      <c r="J299" s="534"/>
      <c r="K299" s="535"/>
      <c r="L299" s="536"/>
      <c r="M299" s="534"/>
      <c r="N299" s="535"/>
      <c r="O299" s="536"/>
      <c r="P299" s="534"/>
      <c r="Q299" s="535"/>
      <c r="R299" s="536"/>
      <c r="S299" s="534"/>
      <c r="T299" s="535"/>
      <c r="U299" s="536"/>
      <c r="V299" s="534"/>
      <c r="W299" s="535"/>
      <c r="X299" s="536"/>
      <c r="Y299" s="534"/>
      <c r="Z299" s="535"/>
      <c r="AA299" s="536"/>
      <c r="AB299" s="518"/>
    </row>
    <row r="300" spans="1:28" ht="15.75" customHeight="1" thickBot="1">
      <c r="A300" s="540"/>
      <c r="B300" s="541"/>
      <c r="C300" s="541"/>
      <c r="D300" s="542"/>
      <c r="E300" s="543">
        <f>SUM(E298)</f>
        <v>1</v>
      </c>
      <c r="F300" s="544"/>
      <c r="G300" s="545">
        <f>SUM(G298)</f>
        <v>0</v>
      </c>
      <c r="H300" s="543"/>
      <c r="I300" s="544"/>
      <c r="J300" s="545">
        <f>SUM((J298+M298+P298)/3)</f>
        <v>0</v>
      </c>
      <c r="K300" s="543"/>
      <c r="L300" s="543"/>
      <c r="M300" s="543"/>
      <c r="N300" s="543"/>
      <c r="O300" s="543"/>
      <c r="P300" s="543"/>
      <c r="Q300" s="543"/>
      <c r="R300" s="544"/>
      <c r="S300" s="545">
        <f>SUM(((S298*3)+V298+Y298)/5)</f>
        <v>0</v>
      </c>
      <c r="T300" s="543"/>
      <c r="U300" s="543"/>
      <c r="V300" s="543"/>
      <c r="W300" s="543"/>
      <c r="X300" s="543"/>
      <c r="Y300" s="543"/>
      <c r="Z300" s="543"/>
      <c r="AA300" s="574"/>
      <c r="AB300" s="519"/>
    </row>
    <row r="301" spans="1:28" ht="15.75" customHeight="1" thickBot="1">
      <c r="E301" s="145"/>
      <c r="F301" s="145"/>
      <c r="G301" s="145"/>
      <c r="H301" s="145"/>
      <c r="I301" s="145"/>
      <c r="J301" s="145"/>
      <c r="K301" s="145"/>
      <c r="L301" s="145"/>
      <c r="M301" s="145"/>
      <c r="N301" s="145"/>
      <c r="O301" s="145"/>
      <c r="P301" s="145"/>
      <c r="Q301" s="145"/>
      <c r="R301" s="145"/>
      <c r="S301" s="145"/>
      <c r="T301" s="145"/>
      <c r="U301" s="145"/>
      <c r="V301" s="145"/>
      <c r="W301" s="145"/>
      <c r="X301" s="145"/>
      <c r="Y301" s="145"/>
      <c r="Z301" s="145"/>
      <c r="AA301" s="145"/>
      <c r="AB301" s="145"/>
    </row>
    <row r="302" spans="1:28" ht="15.75" customHeight="1">
      <c r="A302" s="547" t="str">
        <f>T(A284)</f>
        <v>Cyber Attack</v>
      </c>
      <c r="B302" s="548"/>
      <c r="C302" s="548"/>
      <c r="D302" s="549"/>
      <c r="E302" s="508" t="s">
        <v>45</v>
      </c>
      <c r="F302" s="509"/>
      <c r="G302" s="508" t="s">
        <v>3</v>
      </c>
      <c r="H302" s="512"/>
      <c r="I302" s="509"/>
      <c r="J302" s="514" t="s">
        <v>15</v>
      </c>
      <c r="K302" s="515"/>
      <c r="L302" s="515"/>
      <c r="M302" s="515"/>
      <c r="N302" s="515"/>
      <c r="O302" s="515"/>
      <c r="P302" s="515"/>
      <c r="Q302" s="515"/>
      <c r="R302" s="516"/>
      <c r="S302" s="514" t="s">
        <v>7</v>
      </c>
      <c r="T302" s="515"/>
      <c r="U302" s="515"/>
      <c r="V302" s="515"/>
      <c r="W302" s="515"/>
      <c r="X302" s="515"/>
      <c r="Y302" s="515"/>
      <c r="Z302" s="515"/>
      <c r="AA302" s="573"/>
      <c r="AB302" s="517">
        <f>SUM(((((J306+S306)/2)*G306)*E306))</f>
        <v>0</v>
      </c>
    </row>
    <row r="303" spans="1:28" ht="15.75" customHeight="1">
      <c r="A303" s="550"/>
      <c r="B303" s="551"/>
      <c r="C303" s="551"/>
      <c r="D303" s="552"/>
      <c r="E303" s="510"/>
      <c r="F303" s="511"/>
      <c r="G303" s="510"/>
      <c r="H303" s="513"/>
      <c r="I303" s="511"/>
      <c r="J303" s="520" t="s">
        <v>16</v>
      </c>
      <c r="K303" s="521"/>
      <c r="L303" s="522"/>
      <c r="M303" s="520" t="s">
        <v>17</v>
      </c>
      <c r="N303" s="521"/>
      <c r="O303" s="522"/>
      <c r="P303" s="520" t="s">
        <v>18</v>
      </c>
      <c r="Q303" s="521"/>
      <c r="R303" s="522"/>
      <c r="S303" s="520" t="s">
        <v>8</v>
      </c>
      <c r="T303" s="521"/>
      <c r="U303" s="522"/>
      <c r="V303" s="520" t="s">
        <v>13</v>
      </c>
      <c r="W303" s="521"/>
      <c r="X303" s="522"/>
      <c r="Y303" s="520" t="s">
        <v>149</v>
      </c>
      <c r="Z303" s="521"/>
      <c r="AA303" s="572"/>
      <c r="AB303" s="518"/>
    </row>
    <row r="304" spans="1:28" ht="15.75" customHeight="1">
      <c r="A304" s="523" t="str">
        <f>T(A243)</f>
        <v>Support Craft</v>
      </c>
      <c r="B304" s="524"/>
      <c r="C304" s="141" t="str">
        <f>T(C243)</f>
        <v>FS</v>
      </c>
      <c r="D304" s="144">
        <f>SUM(D243)</f>
        <v>9</v>
      </c>
      <c r="E304" s="525">
        <v>1</v>
      </c>
      <c r="F304" s="526"/>
      <c r="G304" s="525">
        <f>SUM(G243)</f>
        <v>0</v>
      </c>
      <c r="H304" s="529"/>
      <c r="I304" s="526"/>
      <c r="J304" s="531">
        <v>0</v>
      </c>
      <c r="K304" s="532"/>
      <c r="L304" s="533"/>
      <c r="M304" s="531">
        <v>0</v>
      </c>
      <c r="N304" s="532"/>
      <c r="O304" s="533"/>
      <c r="P304" s="531">
        <v>0</v>
      </c>
      <c r="Q304" s="532"/>
      <c r="R304" s="533"/>
      <c r="S304" s="531">
        <v>0</v>
      </c>
      <c r="T304" s="532"/>
      <c r="U304" s="533"/>
      <c r="V304" s="531">
        <v>0</v>
      </c>
      <c r="W304" s="532"/>
      <c r="X304" s="533"/>
      <c r="Y304" s="531">
        <v>0</v>
      </c>
      <c r="Z304" s="532"/>
      <c r="AA304" s="533"/>
      <c r="AB304" s="518"/>
    </row>
    <row r="305" spans="1:28" ht="15.75" customHeight="1">
      <c r="A305" s="537" t="str">
        <f>T(A244)</f>
        <v/>
      </c>
      <c r="B305" s="538"/>
      <c r="C305" s="538"/>
      <c r="D305" s="539"/>
      <c r="E305" s="527"/>
      <c r="F305" s="528"/>
      <c r="G305" s="527"/>
      <c r="H305" s="530"/>
      <c r="I305" s="528"/>
      <c r="J305" s="534"/>
      <c r="K305" s="535"/>
      <c r="L305" s="536"/>
      <c r="M305" s="534"/>
      <c r="N305" s="535"/>
      <c r="O305" s="536"/>
      <c r="P305" s="534"/>
      <c r="Q305" s="535"/>
      <c r="R305" s="536"/>
      <c r="S305" s="534"/>
      <c r="T305" s="535"/>
      <c r="U305" s="536"/>
      <c r="V305" s="534"/>
      <c r="W305" s="535"/>
      <c r="X305" s="536"/>
      <c r="Y305" s="534"/>
      <c r="Z305" s="535"/>
      <c r="AA305" s="536"/>
      <c r="AB305" s="518"/>
    </row>
    <row r="306" spans="1:28" ht="15.75" customHeight="1" thickBot="1">
      <c r="A306" s="540"/>
      <c r="B306" s="541"/>
      <c r="C306" s="541"/>
      <c r="D306" s="542"/>
      <c r="E306" s="543">
        <f>SUM(E304)</f>
        <v>1</v>
      </c>
      <c r="F306" s="544"/>
      <c r="G306" s="545">
        <f>SUM(G304)</f>
        <v>0</v>
      </c>
      <c r="H306" s="543"/>
      <c r="I306" s="544"/>
      <c r="J306" s="545">
        <f>SUM((J304+M304+P304)/3)</f>
        <v>0</v>
      </c>
      <c r="K306" s="543"/>
      <c r="L306" s="543"/>
      <c r="M306" s="543"/>
      <c r="N306" s="543"/>
      <c r="O306" s="543"/>
      <c r="P306" s="543"/>
      <c r="Q306" s="543"/>
      <c r="R306" s="544"/>
      <c r="S306" s="545">
        <f>SUM(((S304*3)+V304+Y304)/5)</f>
        <v>0</v>
      </c>
      <c r="T306" s="543"/>
      <c r="U306" s="543"/>
      <c r="V306" s="543"/>
      <c r="W306" s="543"/>
      <c r="X306" s="543"/>
      <c r="Y306" s="543"/>
      <c r="Z306" s="543"/>
      <c r="AA306" s="574"/>
      <c r="AB306" s="519"/>
    </row>
    <row r="307" spans="1:28" ht="15.75" customHeight="1" thickBot="1">
      <c r="E307" s="145"/>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row>
    <row r="308" spans="1:28" ht="15.75" customHeight="1">
      <c r="A308" s="547" t="str">
        <f>T(A290)</f>
        <v>Cyber Attack</v>
      </c>
      <c r="B308" s="548"/>
      <c r="C308" s="548"/>
      <c r="D308" s="549"/>
      <c r="E308" s="508" t="s">
        <v>45</v>
      </c>
      <c r="F308" s="509"/>
      <c r="G308" s="508" t="s">
        <v>3</v>
      </c>
      <c r="H308" s="512"/>
      <c r="I308" s="509"/>
      <c r="J308" s="514" t="s">
        <v>15</v>
      </c>
      <c r="K308" s="515"/>
      <c r="L308" s="515"/>
      <c r="M308" s="515"/>
      <c r="N308" s="515"/>
      <c r="O308" s="515"/>
      <c r="P308" s="515"/>
      <c r="Q308" s="515"/>
      <c r="R308" s="516"/>
      <c r="S308" s="514" t="s">
        <v>7</v>
      </c>
      <c r="T308" s="515"/>
      <c r="U308" s="515"/>
      <c r="V308" s="515"/>
      <c r="W308" s="515"/>
      <c r="X308" s="515"/>
      <c r="Y308" s="515"/>
      <c r="Z308" s="515"/>
      <c r="AA308" s="573"/>
      <c r="AB308" s="517">
        <f>SUM(((((J312+S312)/2)*G312)*E312))</f>
        <v>0</v>
      </c>
    </row>
    <row r="309" spans="1:28" ht="15.75" customHeight="1">
      <c r="A309" s="550"/>
      <c r="B309" s="551"/>
      <c r="C309" s="551"/>
      <c r="D309" s="552"/>
      <c r="E309" s="510"/>
      <c r="F309" s="511"/>
      <c r="G309" s="510"/>
      <c r="H309" s="513"/>
      <c r="I309" s="511"/>
      <c r="J309" s="520" t="s">
        <v>16</v>
      </c>
      <c r="K309" s="521"/>
      <c r="L309" s="522"/>
      <c r="M309" s="520" t="s">
        <v>17</v>
      </c>
      <c r="N309" s="521"/>
      <c r="O309" s="522"/>
      <c r="P309" s="520" t="s">
        <v>18</v>
      </c>
      <c r="Q309" s="521"/>
      <c r="R309" s="522"/>
      <c r="S309" s="520" t="s">
        <v>8</v>
      </c>
      <c r="T309" s="521"/>
      <c r="U309" s="522"/>
      <c r="V309" s="520" t="s">
        <v>13</v>
      </c>
      <c r="W309" s="521"/>
      <c r="X309" s="522"/>
      <c r="Y309" s="520" t="s">
        <v>149</v>
      </c>
      <c r="Z309" s="521"/>
      <c r="AA309" s="572"/>
      <c r="AB309" s="518"/>
    </row>
    <row r="310" spans="1:28" ht="15.75" customHeight="1">
      <c r="A310" s="523" t="str">
        <f>T(A249)</f>
        <v>Maintenance Facilities</v>
      </c>
      <c r="B310" s="524"/>
      <c r="C310" s="141" t="str">
        <f>T(C249)</f>
        <v>FS</v>
      </c>
      <c r="D310" s="144">
        <f>SUM(D249)</f>
        <v>10</v>
      </c>
      <c r="E310" s="525">
        <v>1</v>
      </c>
      <c r="F310" s="526"/>
      <c r="G310" s="525">
        <f>SUM(G249)</f>
        <v>0</v>
      </c>
      <c r="H310" s="529"/>
      <c r="I310" s="526"/>
      <c r="J310" s="531">
        <v>0</v>
      </c>
      <c r="K310" s="532"/>
      <c r="L310" s="533"/>
      <c r="M310" s="531">
        <v>0</v>
      </c>
      <c r="N310" s="532"/>
      <c r="O310" s="533"/>
      <c r="P310" s="531">
        <v>0</v>
      </c>
      <c r="Q310" s="532"/>
      <c r="R310" s="533"/>
      <c r="S310" s="531">
        <v>0</v>
      </c>
      <c r="T310" s="532"/>
      <c r="U310" s="533"/>
      <c r="V310" s="531">
        <v>0</v>
      </c>
      <c r="W310" s="532"/>
      <c r="X310" s="533"/>
      <c r="Y310" s="531">
        <v>0</v>
      </c>
      <c r="Z310" s="532"/>
      <c r="AA310" s="533"/>
      <c r="AB310" s="518"/>
    </row>
    <row r="311" spans="1:28" ht="15.75" customHeight="1">
      <c r="A311" s="537" t="str">
        <f>T(A250)</f>
        <v/>
      </c>
      <c r="B311" s="538"/>
      <c r="C311" s="538"/>
      <c r="D311" s="539"/>
      <c r="E311" s="527"/>
      <c r="F311" s="528"/>
      <c r="G311" s="527"/>
      <c r="H311" s="530"/>
      <c r="I311" s="528"/>
      <c r="J311" s="534"/>
      <c r="K311" s="535"/>
      <c r="L311" s="536"/>
      <c r="M311" s="534"/>
      <c r="N311" s="535"/>
      <c r="O311" s="536"/>
      <c r="P311" s="534"/>
      <c r="Q311" s="535"/>
      <c r="R311" s="536"/>
      <c r="S311" s="534"/>
      <c r="T311" s="535"/>
      <c r="U311" s="536"/>
      <c r="V311" s="534"/>
      <c r="W311" s="535"/>
      <c r="X311" s="536"/>
      <c r="Y311" s="534"/>
      <c r="Z311" s="535"/>
      <c r="AA311" s="536"/>
      <c r="AB311" s="518"/>
    </row>
    <row r="312" spans="1:28" ht="15.75" customHeight="1" thickBot="1">
      <c r="A312" s="540"/>
      <c r="B312" s="541"/>
      <c r="C312" s="541"/>
      <c r="D312" s="542"/>
      <c r="E312" s="543">
        <f>SUM(E310)</f>
        <v>1</v>
      </c>
      <c r="F312" s="544"/>
      <c r="G312" s="545">
        <f>SUM(G310)</f>
        <v>0</v>
      </c>
      <c r="H312" s="543"/>
      <c r="I312" s="544"/>
      <c r="J312" s="545">
        <f>SUM((J310+M310+P310)/3)</f>
        <v>0</v>
      </c>
      <c r="K312" s="543"/>
      <c r="L312" s="543"/>
      <c r="M312" s="543"/>
      <c r="N312" s="543"/>
      <c r="O312" s="543"/>
      <c r="P312" s="543"/>
      <c r="Q312" s="543"/>
      <c r="R312" s="544"/>
      <c r="S312" s="545">
        <f>SUM(((S310*3)+V310+Y310)/5)</f>
        <v>0</v>
      </c>
      <c r="T312" s="543"/>
      <c r="U312" s="543"/>
      <c r="V312" s="543"/>
      <c r="W312" s="543"/>
      <c r="X312" s="543"/>
      <c r="Y312" s="543"/>
      <c r="Z312" s="543"/>
      <c r="AA312" s="574"/>
      <c r="AB312" s="519"/>
    </row>
    <row r="313" spans="1:28" ht="15.75" customHeight="1"/>
    <row r="314" spans="1:28" ht="31.8" thickBot="1">
      <c r="A314" s="546" t="str">
        <f>T(Definitions!D24)</f>
        <v>Natural Disaster</v>
      </c>
      <c r="B314" s="546"/>
      <c r="C314" s="546"/>
      <c r="D314" s="546"/>
      <c r="E314" s="546"/>
      <c r="F314" s="546"/>
      <c r="G314" s="546"/>
      <c r="H314" s="546"/>
      <c r="I314" s="546"/>
      <c r="J314" s="546"/>
      <c r="K314" s="546"/>
      <c r="L314" s="546"/>
      <c r="M314" s="546"/>
      <c r="N314" s="546"/>
      <c r="O314" s="546"/>
      <c r="P314" s="546"/>
      <c r="Q314" s="546"/>
      <c r="R314" s="546"/>
      <c r="S314" s="546"/>
      <c r="T314" s="546"/>
      <c r="U314" s="546"/>
      <c r="V314" s="546"/>
      <c r="W314" s="546"/>
      <c r="X314" s="546"/>
      <c r="Y314" s="546"/>
      <c r="Z314" s="546"/>
      <c r="AA314" s="546"/>
      <c r="AB314" s="546"/>
    </row>
    <row r="315" spans="1:28" ht="15.75" customHeight="1">
      <c r="A315" s="547" t="str">
        <f>T(A314)</f>
        <v>Natural Disaster</v>
      </c>
      <c r="B315" s="548"/>
      <c r="C315" s="548"/>
      <c r="D315" s="549"/>
      <c r="E315" s="553" t="s">
        <v>45</v>
      </c>
      <c r="F315" s="554"/>
      <c r="G315" s="508" t="s">
        <v>3</v>
      </c>
      <c r="H315" s="512"/>
      <c r="I315" s="509"/>
      <c r="J315" s="514" t="s">
        <v>15</v>
      </c>
      <c r="K315" s="515"/>
      <c r="L315" s="515"/>
      <c r="M315" s="515"/>
      <c r="N315" s="515"/>
      <c r="O315" s="515"/>
      <c r="P315" s="515"/>
      <c r="Q315" s="515"/>
      <c r="R315" s="516"/>
      <c r="S315" s="514" t="s">
        <v>7</v>
      </c>
      <c r="T315" s="515"/>
      <c r="U315" s="515"/>
      <c r="V315" s="515"/>
      <c r="W315" s="515"/>
      <c r="X315" s="515"/>
      <c r="Y315" s="515"/>
      <c r="Z315" s="515"/>
      <c r="AA315" s="573"/>
      <c r="AB315" s="517">
        <f>SUM(((((J319+S319)/2)*G319)*E319))</f>
        <v>0</v>
      </c>
    </row>
    <row r="316" spans="1:28" ht="15.75" customHeight="1">
      <c r="A316" s="550"/>
      <c r="B316" s="551"/>
      <c r="C316" s="551"/>
      <c r="D316" s="552"/>
      <c r="E316" s="555"/>
      <c r="F316" s="556"/>
      <c r="G316" s="510"/>
      <c r="H316" s="513"/>
      <c r="I316" s="511"/>
      <c r="J316" s="520" t="s">
        <v>16</v>
      </c>
      <c r="K316" s="521"/>
      <c r="L316" s="522"/>
      <c r="M316" s="520" t="s">
        <v>17</v>
      </c>
      <c r="N316" s="521"/>
      <c r="O316" s="522"/>
      <c r="P316" s="520" t="s">
        <v>18</v>
      </c>
      <c r="Q316" s="521"/>
      <c r="R316" s="522"/>
      <c r="S316" s="520" t="s">
        <v>8</v>
      </c>
      <c r="T316" s="521"/>
      <c r="U316" s="522"/>
      <c r="V316" s="520" t="s">
        <v>13</v>
      </c>
      <c r="W316" s="521"/>
      <c r="X316" s="522"/>
      <c r="Y316" s="520" t="s">
        <v>149</v>
      </c>
      <c r="Z316" s="521"/>
      <c r="AA316" s="572"/>
      <c r="AB316" s="518"/>
    </row>
    <row r="317" spans="1:28" ht="15.75" customHeight="1">
      <c r="A317" s="523" t="str">
        <f>T(A256)</f>
        <v>Headquarters Building</v>
      </c>
      <c r="B317" s="524"/>
      <c r="C317" s="141" t="str">
        <f>T(C256)</f>
        <v>FS</v>
      </c>
      <c r="D317" s="144">
        <f>SUM(D256)</f>
        <v>1</v>
      </c>
      <c r="E317" s="525">
        <v>1</v>
      </c>
      <c r="F317" s="526"/>
      <c r="G317" s="525">
        <f>SUM(G256)</f>
        <v>0</v>
      </c>
      <c r="H317" s="529"/>
      <c r="I317" s="526"/>
      <c r="J317" s="531">
        <v>0</v>
      </c>
      <c r="K317" s="532"/>
      <c r="L317" s="533"/>
      <c r="M317" s="531">
        <v>0</v>
      </c>
      <c r="N317" s="532"/>
      <c r="O317" s="533"/>
      <c r="P317" s="531">
        <v>0</v>
      </c>
      <c r="Q317" s="532"/>
      <c r="R317" s="533"/>
      <c r="S317" s="531">
        <v>0</v>
      </c>
      <c r="T317" s="532"/>
      <c r="U317" s="533"/>
      <c r="V317" s="531">
        <v>0</v>
      </c>
      <c r="W317" s="532"/>
      <c r="X317" s="533"/>
      <c r="Y317" s="531">
        <v>0</v>
      </c>
      <c r="Z317" s="532"/>
      <c r="AA317" s="533"/>
      <c r="AB317" s="518"/>
    </row>
    <row r="318" spans="1:28" ht="15.75" customHeight="1">
      <c r="A318" s="537" t="str">
        <f>T(A257)</f>
        <v/>
      </c>
      <c r="B318" s="538"/>
      <c r="C318" s="538"/>
      <c r="D318" s="539"/>
      <c r="E318" s="527"/>
      <c r="F318" s="528"/>
      <c r="G318" s="527"/>
      <c r="H318" s="530"/>
      <c r="I318" s="528"/>
      <c r="J318" s="534"/>
      <c r="K318" s="535"/>
      <c r="L318" s="536"/>
      <c r="M318" s="534"/>
      <c r="N318" s="535"/>
      <c r="O318" s="536"/>
      <c r="P318" s="534"/>
      <c r="Q318" s="535"/>
      <c r="R318" s="536"/>
      <c r="S318" s="534"/>
      <c r="T318" s="535"/>
      <c r="U318" s="536"/>
      <c r="V318" s="534"/>
      <c r="W318" s="535"/>
      <c r="X318" s="536"/>
      <c r="Y318" s="534"/>
      <c r="Z318" s="535"/>
      <c r="AA318" s="536"/>
      <c r="AB318" s="518"/>
    </row>
    <row r="319" spans="1:28" ht="15.75" customHeight="1" thickBot="1">
      <c r="A319" s="540"/>
      <c r="B319" s="541"/>
      <c r="C319" s="541"/>
      <c r="D319" s="542"/>
      <c r="E319" s="543">
        <f>SUM(E317)</f>
        <v>1</v>
      </c>
      <c r="F319" s="544"/>
      <c r="G319" s="545">
        <f>SUM(G317)</f>
        <v>0</v>
      </c>
      <c r="H319" s="543"/>
      <c r="I319" s="544"/>
      <c r="J319" s="545">
        <f>SUM((J317+M317+P317)/3)</f>
        <v>0</v>
      </c>
      <c r="K319" s="543"/>
      <c r="L319" s="543"/>
      <c r="M319" s="543"/>
      <c r="N319" s="543"/>
      <c r="O319" s="543"/>
      <c r="P319" s="543"/>
      <c r="Q319" s="543"/>
      <c r="R319" s="544"/>
      <c r="S319" s="545">
        <f>SUM(((S317*3)+V317+Y317)/5)</f>
        <v>0</v>
      </c>
      <c r="T319" s="543"/>
      <c r="U319" s="543"/>
      <c r="V319" s="543"/>
      <c r="W319" s="543"/>
      <c r="X319" s="543"/>
      <c r="Y319" s="543"/>
      <c r="Z319" s="543"/>
      <c r="AA319" s="574"/>
      <c r="AB319" s="519"/>
    </row>
    <row r="320" spans="1:28" ht="15.75" customHeight="1" thickBot="1">
      <c r="A320" s="161"/>
      <c r="B320" s="161"/>
      <c r="C320" s="161"/>
      <c r="D320" s="161"/>
      <c r="E320" s="161"/>
      <c r="F320" s="161"/>
      <c r="G320" s="161"/>
      <c r="H320" s="161"/>
      <c r="I320" s="161"/>
      <c r="J320" s="145"/>
      <c r="K320" s="145"/>
      <c r="L320" s="145"/>
      <c r="M320" s="145"/>
      <c r="N320" s="145"/>
      <c r="O320" s="145"/>
      <c r="P320" s="145"/>
      <c r="Q320" s="145"/>
      <c r="R320" s="145"/>
      <c r="S320" s="145"/>
      <c r="T320" s="145"/>
      <c r="U320" s="145"/>
      <c r="V320" s="145"/>
      <c r="W320" s="145"/>
      <c r="X320" s="145"/>
      <c r="Y320" s="145"/>
      <c r="Z320" s="145"/>
      <c r="AA320" s="145"/>
      <c r="AB320" s="161"/>
    </row>
    <row r="321" spans="1:28" ht="15.75" customHeight="1">
      <c r="A321" s="547" t="str">
        <f>T(A314)</f>
        <v>Natural Disaster</v>
      </c>
      <c r="B321" s="548"/>
      <c r="C321" s="548"/>
      <c r="D321" s="549"/>
      <c r="E321" s="553" t="s">
        <v>45</v>
      </c>
      <c r="F321" s="554"/>
      <c r="G321" s="508" t="s">
        <v>3</v>
      </c>
      <c r="H321" s="512"/>
      <c r="I321" s="509"/>
      <c r="J321" s="514" t="s">
        <v>15</v>
      </c>
      <c r="K321" s="515"/>
      <c r="L321" s="515"/>
      <c r="M321" s="515"/>
      <c r="N321" s="515"/>
      <c r="O321" s="515"/>
      <c r="P321" s="515"/>
      <c r="Q321" s="515"/>
      <c r="R321" s="516"/>
      <c r="S321" s="514" t="s">
        <v>7</v>
      </c>
      <c r="T321" s="515"/>
      <c r="U321" s="515"/>
      <c r="V321" s="515"/>
      <c r="W321" s="515"/>
      <c r="X321" s="515"/>
      <c r="Y321" s="515"/>
      <c r="Z321" s="515"/>
      <c r="AA321" s="573"/>
      <c r="AB321" s="517">
        <f>SUM(((((J325+S325)/2)*G325)*E325))</f>
        <v>0</v>
      </c>
    </row>
    <row r="322" spans="1:28" ht="15.75" customHeight="1">
      <c r="A322" s="550"/>
      <c r="B322" s="551"/>
      <c r="C322" s="551"/>
      <c r="D322" s="552"/>
      <c r="E322" s="555"/>
      <c r="F322" s="556"/>
      <c r="G322" s="510"/>
      <c r="H322" s="513"/>
      <c r="I322" s="511"/>
      <c r="J322" s="520" t="s">
        <v>16</v>
      </c>
      <c r="K322" s="521"/>
      <c r="L322" s="522"/>
      <c r="M322" s="520" t="s">
        <v>17</v>
      </c>
      <c r="N322" s="521"/>
      <c r="O322" s="522"/>
      <c r="P322" s="520" t="s">
        <v>18</v>
      </c>
      <c r="Q322" s="521"/>
      <c r="R322" s="522"/>
      <c r="S322" s="520" t="s">
        <v>8</v>
      </c>
      <c r="T322" s="521"/>
      <c r="U322" s="522"/>
      <c r="V322" s="520" t="s">
        <v>13</v>
      </c>
      <c r="W322" s="521"/>
      <c r="X322" s="522"/>
      <c r="Y322" s="520" t="s">
        <v>149</v>
      </c>
      <c r="Z322" s="521"/>
      <c r="AA322" s="572"/>
      <c r="AB322" s="518"/>
    </row>
    <row r="323" spans="1:28" ht="15.75" customHeight="1">
      <c r="A323" s="523" t="str">
        <f>T(A262)</f>
        <v>System Owned Ferry Terminals</v>
      </c>
      <c r="B323" s="524"/>
      <c r="C323" s="141" t="str">
        <f>T(C262)</f>
        <v>FS</v>
      </c>
      <c r="D323" s="144">
        <f>SUM(D262)</f>
        <v>2</v>
      </c>
      <c r="E323" s="525">
        <v>1</v>
      </c>
      <c r="F323" s="526"/>
      <c r="G323" s="525">
        <f>SUM(G262)</f>
        <v>0</v>
      </c>
      <c r="H323" s="529"/>
      <c r="I323" s="526"/>
      <c r="J323" s="531">
        <v>0</v>
      </c>
      <c r="K323" s="532"/>
      <c r="L323" s="533"/>
      <c r="M323" s="531">
        <v>0</v>
      </c>
      <c r="N323" s="532"/>
      <c r="O323" s="533"/>
      <c r="P323" s="531">
        <v>0</v>
      </c>
      <c r="Q323" s="532"/>
      <c r="R323" s="533"/>
      <c r="S323" s="531">
        <v>0</v>
      </c>
      <c r="T323" s="532"/>
      <c r="U323" s="533"/>
      <c r="V323" s="531">
        <v>0</v>
      </c>
      <c r="W323" s="532"/>
      <c r="X323" s="533"/>
      <c r="Y323" s="531">
        <v>0</v>
      </c>
      <c r="Z323" s="532"/>
      <c r="AA323" s="533"/>
      <c r="AB323" s="518"/>
    </row>
    <row r="324" spans="1:28" ht="15.75" customHeight="1">
      <c r="A324" s="537" t="str">
        <f>T(A263)</f>
        <v/>
      </c>
      <c r="B324" s="538"/>
      <c r="C324" s="538"/>
      <c r="D324" s="539"/>
      <c r="E324" s="527"/>
      <c r="F324" s="528"/>
      <c r="G324" s="527"/>
      <c r="H324" s="530"/>
      <c r="I324" s="528"/>
      <c r="J324" s="534"/>
      <c r="K324" s="535"/>
      <c r="L324" s="536"/>
      <c r="M324" s="534"/>
      <c r="N324" s="535"/>
      <c r="O324" s="536"/>
      <c r="P324" s="534"/>
      <c r="Q324" s="535"/>
      <c r="R324" s="536"/>
      <c r="S324" s="534"/>
      <c r="T324" s="535"/>
      <c r="U324" s="536"/>
      <c r="V324" s="534"/>
      <c r="W324" s="535"/>
      <c r="X324" s="536"/>
      <c r="Y324" s="534"/>
      <c r="Z324" s="535"/>
      <c r="AA324" s="536"/>
      <c r="AB324" s="518"/>
    </row>
    <row r="325" spans="1:28" ht="15.75" customHeight="1" thickBot="1">
      <c r="A325" s="540"/>
      <c r="B325" s="541"/>
      <c r="C325" s="541"/>
      <c r="D325" s="542"/>
      <c r="E325" s="543">
        <f>SUM(E323)</f>
        <v>1</v>
      </c>
      <c r="F325" s="544"/>
      <c r="G325" s="545">
        <f>SUM(G323)</f>
        <v>0</v>
      </c>
      <c r="H325" s="543"/>
      <c r="I325" s="544"/>
      <c r="J325" s="545">
        <f>SUM((J323+M323+P323)/3)</f>
        <v>0</v>
      </c>
      <c r="K325" s="543"/>
      <c r="L325" s="543"/>
      <c r="M325" s="543"/>
      <c r="N325" s="543"/>
      <c r="O325" s="543"/>
      <c r="P325" s="543"/>
      <c r="Q325" s="543"/>
      <c r="R325" s="544"/>
      <c r="S325" s="545">
        <f>SUM(((S323*3)+V323+Y323)/5)</f>
        <v>0</v>
      </c>
      <c r="T325" s="543"/>
      <c r="U325" s="543"/>
      <c r="V325" s="543"/>
      <c r="W325" s="543"/>
      <c r="X325" s="543"/>
      <c r="Y325" s="543"/>
      <c r="Z325" s="543"/>
      <c r="AA325" s="574"/>
      <c r="AB325" s="519"/>
    </row>
    <row r="326" spans="1:28" ht="15.75" customHeight="1" thickBot="1">
      <c r="E326" s="145"/>
      <c r="F326" s="145"/>
      <c r="G326" s="145"/>
      <c r="H326" s="145"/>
      <c r="I326" s="145"/>
      <c r="J326" s="145"/>
      <c r="K326" s="145"/>
      <c r="L326" s="145"/>
      <c r="M326" s="145"/>
      <c r="N326" s="145"/>
      <c r="O326" s="145"/>
      <c r="P326" s="145"/>
      <c r="Q326" s="145"/>
      <c r="R326" s="145"/>
      <c r="S326" s="145"/>
      <c r="T326" s="145"/>
      <c r="U326" s="145"/>
      <c r="V326" s="145"/>
      <c r="W326" s="145"/>
      <c r="X326" s="145"/>
      <c r="Y326" s="145"/>
      <c r="Z326" s="145"/>
      <c r="AA326" s="145"/>
      <c r="AB326" s="145"/>
    </row>
    <row r="327" spans="1:28" ht="15.75" customHeight="1">
      <c r="A327" s="547" t="str">
        <f>T(A321)</f>
        <v>Natural Disaster</v>
      </c>
      <c r="B327" s="548"/>
      <c r="C327" s="548"/>
      <c r="D327" s="549"/>
      <c r="E327" s="508" t="s">
        <v>45</v>
      </c>
      <c r="F327" s="509"/>
      <c r="G327" s="508" t="s">
        <v>3</v>
      </c>
      <c r="H327" s="512"/>
      <c r="I327" s="509"/>
      <c r="J327" s="514" t="s">
        <v>15</v>
      </c>
      <c r="K327" s="515"/>
      <c r="L327" s="515"/>
      <c r="M327" s="515"/>
      <c r="N327" s="515"/>
      <c r="O327" s="515"/>
      <c r="P327" s="515"/>
      <c r="Q327" s="515"/>
      <c r="R327" s="516"/>
      <c r="S327" s="514" t="s">
        <v>7</v>
      </c>
      <c r="T327" s="515"/>
      <c r="U327" s="515"/>
      <c r="V327" s="515"/>
      <c r="W327" s="515"/>
      <c r="X327" s="515"/>
      <c r="Y327" s="515"/>
      <c r="Z327" s="515"/>
      <c r="AA327" s="573"/>
      <c r="AB327" s="517">
        <f>SUM(((((J331+S331)/2)*G331)*E331))</f>
        <v>0</v>
      </c>
    </row>
    <row r="328" spans="1:28" ht="15.75" customHeight="1">
      <c r="A328" s="550"/>
      <c r="B328" s="551"/>
      <c r="C328" s="551"/>
      <c r="D328" s="552"/>
      <c r="E328" s="510"/>
      <c r="F328" s="511"/>
      <c r="G328" s="510"/>
      <c r="H328" s="513"/>
      <c r="I328" s="511"/>
      <c r="J328" s="520" t="s">
        <v>16</v>
      </c>
      <c r="K328" s="521"/>
      <c r="L328" s="522"/>
      <c r="M328" s="520" t="s">
        <v>17</v>
      </c>
      <c r="N328" s="521"/>
      <c r="O328" s="522"/>
      <c r="P328" s="520" t="s">
        <v>18</v>
      </c>
      <c r="Q328" s="521"/>
      <c r="R328" s="522"/>
      <c r="S328" s="520" t="s">
        <v>8</v>
      </c>
      <c r="T328" s="521"/>
      <c r="U328" s="522"/>
      <c r="V328" s="520" t="s">
        <v>13</v>
      </c>
      <c r="W328" s="521"/>
      <c r="X328" s="522"/>
      <c r="Y328" s="520" t="s">
        <v>149</v>
      </c>
      <c r="Z328" s="521"/>
      <c r="AA328" s="572"/>
      <c r="AB328" s="518"/>
    </row>
    <row r="329" spans="1:28" ht="15.75" customHeight="1">
      <c r="A329" s="523" t="str">
        <f>T(A268)</f>
        <v>Parking Structures</v>
      </c>
      <c r="B329" s="524"/>
      <c r="C329" s="141" t="str">
        <f>T(C268)</f>
        <v>FS</v>
      </c>
      <c r="D329" s="144">
        <f>SUM(D268)</f>
        <v>3</v>
      </c>
      <c r="E329" s="525">
        <v>1</v>
      </c>
      <c r="F329" s="526"/>
      <c r="G329" s="525">
        <f>SUM(G268)</f>
        <v>0</v>
      </c>
      <c r="H329" s="529"/>
      <c r="I329" s="526"/>
      <c r="J329" s="531">
        <v>0</v>
      </c>
      <c r="K329" s="532"/>
      <c r="L329" s="533"/>
      <c r="M329" s="531">
        <v>0</v>
      </c>
      <c r="N329" s="532"/>
      <c r="O329" s="533"/>
      <c r="P329" s="531">
        <v>0</v>
      </c>
      <c r="Q329" s="532"/>
      <c r="R329" s="533"/>
      <c r="S329" s="531">
        <v>0</v>
      </c>
      <c r="T329" s="532"/>
      <c r="U329" s="533"/>
      <c r="V329" s="531">
        <v>0</v>
      </c>
      <c r="W329" s="532"/>
      <c r="X329" s="533"/>
      <c r="Y329" s="531">
        <v>0</v>
      </c>
      <c r="Z329" s="532"/>
      <c r="AA329" s="533"/>
      <c r="AB329" s="518"/>
    </row>
    <row r="330" spans="1:28" ht="15.75" customHeight="1">
      <c r="A330" s="537" t="str">
        <f>T(A269)</f>
        <v/>
      </c>
      <c r="B330" s="538"/>
      <c r="C330" s="538"/>
      <c r="D330" s="539"/>
      <c r="E330" s="527"/>
      <c r="F330" s="528"/>
      <c r="G330" s="527"/>
      <c r="H330" s="530"/>
      <c r="I330" s="528"/>
      <c r="J330" s="534"/>
      <c r="K330" s="535"/>
      <c r="L330" s="536"/>
      <c r="M330" s="534"/>
      <c r="N330" s="535"/>
      <c r="O330" s="536"/>
      <c r="P330" s="534"/>
      <c r="Q330" s="535"/>
      <c r="R330" s="536"/>
      <c r="S330" s="534"/>
      <c r="T330" s="535"/>
      <c r="U330" s="536"/>
      <c r="V330" s="534"/>
      <c r="W330" s="535"/>
      <c r="X330" s="536"/>
      <c r="Y330" s="534"/>
      <c r="Z330" s="535"/>
      <c r="AA330" s="536"/>
      <c r="AB330" s="518"/>
    </row>
    <row r="331" spans="1:28" ht="15.75" customHeight="1" thickBot="1">
      <c r="A331" s="540"/>
      <c r="B331" s="541"/>
      <c r="C331" s="541"/>
      <c r="D331" s="542"/>
      <c r="E331" s="543">
        <f>SUM(E329)</f>
        <v>1</v>
      </c>
      <c r="F331" s="544"/>
      <c r="G331" s="545">
        <f>SUM(G329)</f>
        <v>0</v>
      </c>
      <c r="H331" s="543"/>
      <c r="I331" s="544"/>
      <c r="J331" s="545">
        <f>SUM((J329+M329+P329)/3)</f>
        <v>0</v>
      </c>
      <c r="K331" s="543"/>
      <c r="L331" s="543"/>
      <c r="M331" s="543"/>
      <c r="N331" s="543"/>
      <c r="O331" s="543"/>
      <c r="P331" s="543"/>
      <c r="Q331" s="543"/>
      <c r="R331" s="544"/>
      <c r="S331" s="545">
        <f>SUM(((S329*3)+V329+Y329)/5)</f>
        <v>0</v>
      </c>
      <c r="T331" s="543"/>
      <c r="U331" s="543"/>
      <c r="V331" s="543"/>
      <c r="W331" s="543"/>
      <c r="X331" s="543"/>
      <c r="Y331" s="543"/>
      <c r="Z331" s="543"/>
      <c r="AA331" s="574"/>
      <c r="AB331" s="519"/>
    </row>
    <row r="332" spans="1:28" ht="15.75" customHeight="1" thickBot="1">
      <c r="E332" s="145"/>
      <c r="F332" s="145"/>
      <c r="G332" s="145"/>
      <c r="H332" s="145"/>
      <c r="I332" s="145"/>
      <c r="J332" s="145"/>
      <c r="K332" s="145"/>
      <c r="L332" s="145"/>
      <c r="M332" s="145"/>
      <c r="N332" s="145"/>
      <c r="O332" s="145"/>
      <c r="P332" s="145"/>
      <c r="Q332" s="145"/>
      <c r="R332" s="145"/>
      <c r="S332" s="145"/>
      <c r="T332" s="145"/>
      <c r="U332" s="145"/>
      <c r="V332" s="145"/>
      <c r="W332" s="145"/>
      <c r="X332" s="145"/>
      <c r="Y332" s="145"/>
      <c r="Z332" s="145"/>
      <c r="AA332" s="145"/>
      <c r="AB332" s="145"/>
    </row>
    <row r="333" spans="1:28" ht="15.75" customHeight="1">
      <c r="A333" s="547" t="str">
        <f>T(A327)</f>
        <v>Natural Disaster</v>
      </c>
      <c r="B333" s="548"/>
      <c r="C333" s="548"/>
      <c r="D333" s="549"/>
      <c r="E333" s="508" t="s">
        <v>45</v>
      </c>
      <c r="F333" s="509"/>
      <c r="G333" s="508" t="s">
        <v>3</v>
      </c>
      <c r="H333" s="512"/>
      <c r="I333" s="509"/>
      <c r="J333" s="514" t="s">
        <v>15</v>
      </c>
      <c r="K333" s="515"/>
      <c r="L333" s="515"/>
      <c r="M333" s="515"/>
      <c r="N333" s="515"/>
      <c r="O333" s="515"/>
      <c r="P333" s="515"/>
      <c r="Q333" s="515"/>
      <c r="R333" s="516"/>
      <c r="S333" s="514" t="s">
        <v>7</v>
      </c>
      <c r="T333" s="515"/>
      <c r="U333" s="515"/>
      <c r="V333" s="515"/>
      <c r="W333" s="515"/>
      <c r="X333" s="515"/>
      <c r="Y333" s="515"/>
      <c r="Z333" s="515"/>
      <c r="AA333" s="573"/>
      <c r="AB333" s="517">
        <f>SUM(((((J337+S337)/2)*G337)*E337))</f>
        <v>0</v>
      </c>
    </row>
    <row r="334" spans="1:28" ht="15.75" customHeight="1">
      <c r="A334" s="550"/>
      <c r="B334" s="551"/>
      <c r="C334" s="551"/>
      <c r="D334" s="552"/>
      <c r="E334" s="510"/>
      <c r="F334" s="511"/>
      <c r="G334" s="510"/>
      <c r="H334" s="513"/>
      <c r="I334" s="511"/>
      <c r="J334" s="520" t="s">
        <v>16</v>
      </c>
      <c r="K334" s="521"/>
      <c r="L334" s="522"/>
      <c r="M334" s="520" t="s">
        <v>17</v>
      </c>
      <c r="N334" s="521"/>
      <c r="O334" s="522"/>
      <c r="P334" s="520" t="s">
        <v>18</v>
      </c>
      <c r="Q334" s="521"/>
      <c r="R334" s="522"/>
      <c r="S334" s="520" t="s">
        <v>8</v>
      </c>
      <c r="T334" s="521"/>
      <c r="U334" s="522"/>
      <c r="V334" s="520" t="s">
        <v>13</v>
      </c>
      <c r="W334" s="521"/>
      <c r="X334" s="522"/>
      <c r="Y334" s="520" t="s">
        <v>149</v>
      </c>
      <c r="Z334" s="521"/>
      <c r="AA334" s="572"/>
      <c r="AB334" s="518"/>
    </row>
    <row r="335" spans="1:28" ht="15.75" customHeight="1">
      <c r="A335" s="523" t="str">
        <f>T(A274)</f>
        <v>Ferry Vessel - Type 1</v>
      </c>
      <c r="B335" s="524"/>
      <c r="C335" s="141" t="str">
        <f>T(C274)</f>
        <v>FS</v>
      </c>
      <c r="D335" s="144">
        <f>SUM(D274)</f>
        <v>4</v>
      </c>
      <c r="E335" s="525">
        <v>1</v>
      </c>
      <c r="F335" s="526"/>
      <c r="G335" s="525">
        <f>SUM(G274)</f>
        <v>0</v>
      </c>
      <c r="H335" s="529"/>
      <c r="I335" s="526"/>
      <c r="J335" s="531">
        <v>0</v>
      </c>
      <c r="K335" s="532"/>
      <c r="L335" s="533"/>
      <c r="M335" s="531">
        <v>0</v>
      </c>
      <c r="N335" s="532"/>
      <c r="O335" s="533"/>
      <c r="P335" s="531">
        <v>0</v>
      </c>
      <c r="Q335" s="532"/>
      <c r="R335" s="533"/>
      <c r="S335" s="531">
        <v>0</v>
      </c>
      <c r="T335" s="532"/>
      <c r="U335" s="533"/>
      <c r="V335" s="531">
        <v>0</v>
      </c>
      <c r="W335" s="532"/>
      <c r="X335" s="533"/>
      <c r="Y335" s="531">
        <v>0</v>
      </c>
      <c r="Z335" s="532"/>
      <c r="AA335" s="533"/>
      <c r="AB335" s="518"/>
    </row>
    <row r="336" spans="1:28" ht="15.75" customHeight="1">
      <c r="A336" s="537" t="str">
        <f>T(A275)</f>
        <v/>
      </c>
      <c r="B336" s="538"/>
      <c r="C336" s="538"/>
      <c r="D336" s="539"/>
      <c r="E336" s="527"/>
      <c r="F336" s="528"/>
      <c r="G336" s="527"/>
      <c r="H336" s="530"/>
      <c r="I336" s="528"/>
      <c r="J336" s="534"/>
      <c r="K336" s="535"/>
      <c r="L336" s="536"/>
      <c r="M336" s="534"/>
      <c r="N336" s="535"/>
      <c r="O336" s="536"/>
      <c r="P336" s="534"/>
      <c r="Q336" s="535"/>
      <c r="R336" s="536"/>
      <c r="S336" s="534"/>
      <c r="T336" s="535"/>
      <c r="U336" s="536"/>
      <c r="V336" s="534"/>
      <c r="W336" s="535"/>
      <c r="X336" s="536"/>
      <c r="Y336" s="534"/>
      <c r="Z336" s="535"/>
      <c r="AA336" s="536"/>
      <c r="AB336" s="518"/>
    </row>
    <row r="337" spans="1:28" ht="15.75" customHeight="1" thickBot="1">
      <c r="A337" s="540"/>
      <c r="B337" s="541"/>
      <c r="C337" s="541"/>
      <c r="D337" s="542"/>
      <c r="E337" s="543">
        <f>SUM(E335)</f>
        <v>1</v>
      </c>
      <c r="F337" s="544"/>
      <c r="G337" s="545">
        <f>SUM(G335)</f>
        <v>0</v>
      </c>
      <c r="H337" s="543"/>
      <c r="I337" s="544"/>
      <c r="J337" s="545">
        <f>SUM((J335+M335+P335)/3)</f>
        <v>0</v>
      </c>
      <c r="K337" s="543"/>
      <c r="L337" s="543"/>
      <c r="M337" s="543"/>
      <c r="N337" s="543"/>
      <c r="O337" s="543"/>
      <c r="P337" s="543"/>
      <c r="Q337" s="543"/>
      <c r="R337" s="544"/>
      <c r="S337" s="545">
        <f>SUM(((S335*3)+V335+Y335)/5)</f>
        <v>0</v>
      </c>
      <c r="T337" s="543"/>
      <c r="U337" s="543"/>
      <c r="V337" s="543"/>
      <c r="W337" s="543"/>
      <c r="X337" s="543"/>
      <c r="Y337" s="543"/>
      <c r="Z337" s="543"/>
      <c r="AA337" s="574"/>
      <c r="AB337" s="519"/>
    </row>
    <row r="338" spans="1:28" ht="15.75" customHeight="1" thickBot="1">
      <c r="E338" s="145"/>
      <c r="F338" s="145"/>
      <c r="G338" s="145"/>
      <c r="H338" s="145"/>
      <c r="I338" s="145"/>
      <c r="J338" s="145"/>
      <c r="K338" s="145"/>
      <c r="L338" s="145"/>
      <c r="M338" s="145"/>
      <c r="N338" s="145"/>
      <c r="O338" s="145"/>
      <c r="P338" s="145"/>
      <c r="Q338" s="145"/>
      <c r="R338" s="145"/>
      <c r="S338" s="145"/>
      <c r="T338" s="145"/>
      <c r="U338" s="145"/>
      <c r="V338" s="145"/>
      <c r="W338" s="145"/>
      <c r="X338" s="145"/>
      <c r="Y338" s="145"/>
      <c r="Z338" s="145"/>
      <c r="AA338" s="145"/>
      <c r="AB338" s="145"/>
    </row>
    <row r="339" spans="1:28" ht="15.75" customHeight="1">
      <c r="A339" s="547" t="str">
        <f>T(A333)</f>
        <v>Natural Disaster</v>
      </c>
      <c r="B339" s="548"/>
      <c r="C339" s="548"/>
      <c r="D339" s="549"/>
      <c r="E339" s="508" t="s">
        <v>45</v>
      </c>
      <c r="F339" s="509"/>
      <c r="G339" s="508" t="s">
        <v>3</v>
      </c>
      <c r="H339" s="512"/>
      <c r="I339" s="509"/>
      <c r="J339" s="514" t="s">
        <v>15</v>
      </c>
      <c r="K339" s="515"/>
      <c r="L339" s="515"/>
      <c r="M339" s="515"/>
      <c r="N339" s="515"/>
      <c r="O339" s="515"/>
      <c r="P339" s="515"/>
      <c r="Q339" s="515"/>
      <c r="R339" s="516"/>
      <c r="S339" s="514" t="s">
        <v>7</v>
      </c>
      <c r="T339" s="515"/>
      <c r="U339" s="515"/>
      <c r="V339" s="515"/>
      <c r="W339" s="515"/>
      <c r="X339" s="515"/>
      <c r="Y339" s="515"/>
      <c r="Z339" s="515"/>
      <c r="AA339" s="573"/>
      <c r="AB339" s="517">
        <f>SUM(((((J343+S343)/2)*G343)*E343))</f>
        <v>0</v>
      </c>
    </row>
    <row r="340" spans="1:28" ht="15.75" customHeight="1">
      <c r="A340" s="550"/>
      <c r="B340" s="551"/>
      <c r="C340" s="551"/>
      <c r="D340" s="552"/>
      <c r="E340" s="510"/>
      <c r="F340" s="511"/>
      <c r="G340" s="510"/>
      <c r="H340" s="513"/>
      <c r="I340" s="511"/>
      <c r="J340" s="520" t="s">
        <v>16</v>
      </c>
      <c r="K340" s="521"/>
      <c r="L340" s="522"/>
      <c r="M340" s="520" t="s">
        <v>17</v>
      </c>
      <c r="N340" s="521"/>
      <c r="O340" s="522"/>
      <c r="P340" s="520" t="s">
        <v>18</v>
      </c>
      <c r="Q340" s="521"/>
      <c r="R340" s="522"/>
      <c r="S340" s="520" t="s">
        <v>8</v>
      </c>
      <c r="T340" s="521"/>
      <c r="U340" s="522"/>
      <c r="V340" s="520" t="s">
        <v>13</v>
      </c>
      <c r="W340" s="521"/>
      <c r="X340" s="522"/>
      <c r="Y340" s="520" t="s">
        <v>149</v>
      </c>
      <c r="Z340" s="521"/>
      <c r="AA340" s="572"/>
      <c r="AB340" s="518"/>
    </row>
    <row r="341" spans="1:28" ht="15.75" customHeight="1">
      <c r="A341" s="523" t="str">
        <f>T(A280)</f>
        <v>Ferry Vessel - Type 2</v>
      </c>
      <c r="B341" s="524"/>
      <c r="C341" s="141" t="str">
        <f>T(C280)</f>
        <v>FS</v>
      </c>
      <c r="D341" s="144">
        <f>SUM(D280)</f>
        <v>5</v>
      </c>
      <c r="E341" s="525">
        <v>1</v>
      </c>
      <c r="F341" s="526"/>
      <c r="G341" s="525">
        <f>SUM(G280)</f>
        <v>0</v>
      </c>
      <c r="H341" s="529"/>
      <c r="I341" s="526"/>
      <c r="J341" s="531">
        <v>0</v>
      </c>
      <c r="K341" s="532"/>
      <c r="L341" s="533"/>
      <c r="M341" s="531">
        <v>0</v>
      </c>
      <c r="N341" s="532"/>
      <c r="O341" s="533"/>
      <c r="P341" s="531">
        <v>0</v>
      </c>
      <c r="Q341" s="532"/>
      <c r="R341" s="533"/>
      <c r="S341" s="531">
        <v>0</v>
      </c>
      <c r="T341" s="532"/>
      <c r="U341" s="533"/>
      <c r="V341" s="531">
        <v>0</v>
      </c>
      <c r="W341" s="532"/>
      <c r="X341" s="533"/>
      <c r="Y341" s="531">
        <v>0</v>
      </c>
      <c r="Z341" s="532"/>
      <c r="AA341" s="533"/>
      <c r="AB341" s="518"/>
    </row>
    <row r="342" spans="1:28" ht="15.75" customHeight="1">
      <c r="A342" s="537" t="str">
        <f>T(A281)</f>
        <v/>
      </c>
      <c r="B342" s="538"/>
      <c r="C342" s="538"/>
      <c r="D342" s="539"/>
      <c r="E342" s="527"/>
      <c r="F342" s="528"/>
      <c r="G342" s="527"/>
      <c r="H342" s="530"/>
      <c r="I342" s="528"/>
      <c r="J342" s="534"/>
      <c r="K342" s="535"/>
      <c r="L342" s="536"/>
      <c r="M342" s="534"/>
      <c r="N342" s="535"/>
      <c r="O342" s="536"/>
      <c r="P342" s="534"/>
      <c r="Q342" s="535"/>
      <c r="R342" s="536"/>
      <c r="S342" s="534"/>
      <c r="T342" s="535"/>
      <c r="U342" s="536"/>
      <c r="V342" s="534"/>
      <c r="W342" s="535"/>
      <c r="X342" s="536"/>
      <c r="Y342" s="534"/>
      <c r="Z342" s="535"/>
      <c r="AA342" s="536"/>
      <c r="AB342" s="518"/>
    </row>
    <row r="343" spans="1:28" ht="15.75" customHeight="1" thickBot="1">
      <c r="A343" s="540"/>
      <c r="B343" s="541"/>
      <c r="C343" s="541"/>
      <c r="D343" s="542"/>
      <c r="E343" s="543">
        <f>SUM(E341)</f>
        <v>1</v>
      </c>
      <c r="F343" s="544"/>
      <c r="G343" s="545">
        <f>SUM(G341)</f>
        <v>0</v>
      </c>
      <c r="H343" s="543"/>
      <c r="I343" s="544"/>
      <c r="J343" s="545">
        <f>SUM((J341+M341+P341)/3)</f>
        <v>0</v>
      </c>
      <c r="K343" s="543"/>
      <c r="L343" s="543"/>
      <c r="M343" s="543"/>
      <c r="N343" s="543"/>
      <c r="O343" s="543"/>
      <c r="P343" s="543"/>
      <c r="Q343" s="543"/>
      <c r="R343" s="544"/>
      <c r="S343" s="545">
        <f>SUM(((S341*3)+V341+Y341)/5)</f>
        <v>0</v>
      </c>
      <c r="T343" s="543"/>
      <c r="U343" s="543"/>
      <c r="V343" s="543"/>
      <c r="W343" s="543"/>
      <c r="X343" s="543"/>
      <c r="Y343" s="543"/>
      <c r="Z343" s="543"/>
      <c r="AA343" s="574"/>
      <c r="AB343" s="519"/>
    </row>
    <row r="344" spans="1:28" ht="15.75" customHeight="1" thickBot="1">
      <c r="E344" s="145"/>
      <c r="F344" s="145"/>
      <c r="G344" s="145"/>
      <c r="H344" s="145"/>
      <c r="I344" s="145"/>
      <c r="J344" s="145"/>
      <c r="K344" s="145"/>
      <c r="L344" s="145"/>
      <c r="M344" s="145"/>
      <c r="N344" s="145"/>
      <c r="O344" s="145"/>
      <c r="P344" s="145"/>
      <c r="Q344" s="145"/>
      <c r="R344" s="145"/>
      <c r="S344" s="145"/>
      <c r="T344" s="145"/>
      <c r="U344" s="145"/>
      <c r="V344" s="145"/>
      <c r="W344" s="145"/>
      <c r="X344" s="145"/>
      <c r="Y344" s="145"/>
      <c r="Z344" s="145"/>
      <c r="AA344" s="145"/>
      <c r="AB344" s="145"/>
    </row>
    <row r="345" spans="1:28" ht="15.75" customHeight="1">
      <c r="A345" s="547" t="str">
        <f>T(A339)</f>
        <v>Natural Disaster</v>
      </c>
      <c r="B345" s="548"/>
      <c r="C345" s="548"/>
      <c r="D345" s="549"/>
      <c r="E345" s="508" t="s">
        <v>45</v>
      </c>
      <c r="F345" s="509"/>
      <c r="G345" s="508" t="s">
        <v>3</v>
      </c>
      <c r="H345" s="512"/>
      <c r="I345" s="509"/>
      <c r="J345" s="514" t="s">
        <v>15</v>
      </c>
      <c r="K345" s="515"/>
      <c r="L345" s="515"/>
      <c r="M345" s="515"/>
      <c r="N345" s="515"/>
      <c r="O345" s="515"/>
      <c r="P345" s="515"/>
      <c r="Q345" s="515"/>
      <c r="R345" s="516"/>
      <c r="S345" s="514" t="s">
        <v>7</v>
      </c>
      <c r="T345" s="515"/>
      <c r="U345" s="515"/>
      <c r="V345" s="515"/>
      <c r="W345" s="515"/>
      <c r="X345" s="515"/>
      <c r="Y345" s="515"/>
      <c r="Z345" s="515"/>
      <c r="AA345" s="573"/>
      <c r="AB345" s="517">
        <f>SUM(((((J349+S349)/2)*G349)*E349))</f>
        <v>0</v>
      </c>
    </row>
    <row r="346" spans="1:28" ht="15.75" customHeight="1">
      <c r="A346" s="550"/>
      <c r="B346" s="551"/>
      <c r="C346" s="551"/>
      <c r="D346" s="552"/>
      <c r="E346" s="510"/>
      <c r="F346" s="511"/>
      <c r="G346" s="510"/>
      <c r="H346" s="513"/>
      <c r="I346" s="511"/>
      <c r="J346" s="520" t="s">
        <v>16</v>
      </c>
      <c r="K346" s="521"/>
      <c r="L346" s="522"/>
      <c r="M346" s="520" t="s">
        <v>17</v>
      </c>
      <c r="N346" s="521"/>
      <c r="O346" s="522"/>
      <c r="P346" s="520" t="s">
        <v>18</v>
      </c>
      <c r="Q346" s="521"/>
      <c r="R346" s="522"/>
      <c r="S346" s="520" t="s">
        <v>8</v>
      </c>
      <c r="T346" s="521"/>
      <c r="U346" s="522"/>
      <c r="V346" s="520" t="s">
        <v>13</v>
      </c>
      <c r="W346" s="521"/>
      <c r="X346" s="522"/>
      <c r="Y346" s="520" t="s">
        <v>149</v>
      </c>
      <c r="Z346" s="521"/>
      <c r="AA346" s="572"/>
      <c r="AB346" s="518"/>
    </row>
    <row r="347" spans="1:28" ht="15.75" customHeight="1">
      <c r="A347" s="523" t="str">
        <f>T(A286)</f>
        <v>Primary Control Center</v>
      </c>
      <c r="B347" s="524"/>
      <c r="C347" s="141" t="str">
        <f>T(C286)</f>
        <v>FS</v>
      </c>
      <c r="D347" s="144">
        <f>SUM(D286)</f>
        <v>6</v>
      </c>
      <c r="E347" s="525">
        <v>1</v>
      </c>
      <c r="F347" s="526"/>
      <c r="G347" s="525">
        <f>SUM(G286)</f>
        <v>0</v>
      </c>
      <c r="H347" s="529"/>
      <c r="I347" s="526"/>
      <c r="J347" s="531">
        <v>0</v>
      </c>
      <c r="K347" s="532"/>
      <c r="L347" s="533"/>
      <c r="M347" s="531">
        <v>0</v>
      </c>
      <c r="N347" s="532"/>
      <c r="O347" s="533"/>
      <c r="P347" s="531">
        <v>0</v>
      </c>
      <c r="Q347" s="532"/>
      <c r="R347" s="533"/>
      <c r="S347" s="531">
        <v>0</v>
      </c>
      <c r="T347" s="532"/>
      <c r="U347" s="533"/>
      <c r="V347" s="531">
        <v>0</v>
      </c>
      <c r="W347" s="532"/>
      <c r="X347" s="533"/>
      <c r="Y347" s="531">
        <v>0</v>
      </c>
      <c r="Z347" s="532"/>
      <c r="AA347" s="533"/>
      <c r="AB347" s="518"/>
    </row>
    <row r="348" spans="1:28" ht="15.75" customHeight="1">
      <c r="A348" s="537" t="str">
        <f>T(A287)</f>
        <v/>
      </c>
      <c r="B348" s="538"/>
      <c r="C348" s="538"/>
      <c r="D348" s="539"/>
      <c r="E348" s="527"/>
      <c r="F348" s="528"/>
      <c r="G348" s="527"/>
      <c r="H348" s="530"/>
      <c r="I348" s="528"/>
      <c r="J348" s="534"/>
      <c r="K348" s="535"/>
      <c r="L348" s="536"/>
      <c r="M348" s="534"/>
      <c r="N348" s="535"/>
      <c r="O348" s="536"/>
      <c r="P348" s="534"/>
      <c r="Q348" s="535"/>
      <c r="R348" s="536"/>
      <c r="S348" s="534"/>
      <c r="T348" s="535"/>
      <c r="U348" s="536"/>
      <c r="V348" s="534"/>
      <c r="W348" s="535"/>
      <c r="X348" s="536"/>
      <c r="Y348" s="534"/>
      <c r="Z348" s="535"/>
      <c r="AA348" s="536"/>
      <c r="AB348" s="518"/>
    </row>
    <row r="349" spans="1:28" ht="15.75" customHeight="1" thickBot="1">
      <c r="A349" s="540"/>
      <c r="B349" s="541"/>
      <c r="C349" s="541"/>
      <c r="D349" s="542"/>
      <c r="E349" s="543">
        <f>SUM(E347)</f>
        <v>1</v>
      </c>
      <c r="F349" s="544"/>
      <c r="G349" s="545">
        <f>SUM(G347)</f>
        <v>0</v>
      </c>
      <c r="H349" s="543"/>
      <c r="I349" s="544"/>
      <c r="J349" s="545">
        <f>SUM((J347+M347+P347)/3)</f>
        <v>0</v>
      </c>
      <c r="K349" s="543"/>
      <c r="L349" s="543"/>
      <c r="M349" s="543"/>
      <c r="N349" s="543"/>
      <c r="O349" s="543"/>
      <c r="P349" s="543"/>
      <c r="Q349" s="543"/>
      <c r="R349" s="544"/>
      <c r="S349" s="545">
        <f>SUM(((S347*3)+V347+Y347)/5)</f>
        <v>0</v>
      </c>
      <c r="T349" s="543"/>
      <c r="U349" s="543"/>
      <c r="V349" s="543"/>
      <c r="W349" s="543"/>
      <c r="X349" s="543"/>
      <c r="Y349" s="543"/>
      <c r="Z349" s="543"/>
      <c r="AA349" s="574"/>
      <c r="AB349" s="519"/>
    </row>
    <row r="350" spans="1:28" ht="15.75" customHeight="1" thickBot="1">
      <c r="E350" s="145"/>
      <c r="F350" s="145"/>
      <c r="G350" s="145"/>
      <c r="H350" s="145"/>
      <c r="I350" s="145"/>
      <c r="J350" s="145"/>
      <c r="K350" s="145"/>
      <c r="L350" s="145"/>
      <c r="M350" s="145"/>
      <c r="N350" s="145"/>
      <c r="O350" s="145"/>
      <c r="P350" s="145"/>
      <c r="Q350" s="145"/>
      <c r="R350" s="145"/>
      <c r="S350" s="145"/>
      <c r="T350" s="145"/>
      <c r="U350" s="145"/>
      <c r="V350" s="145"/>
      <c r="W350" s="145"/>
      <c r="X350" s="145"/>
      <c r="Y350" s="145"/>
      <c r="Z350" s="145"/>
      <c r="AA350" s="145"/>
      <c r="AB350" s="145"/>
    </row>
    <row r="351" spans="1:28" ht="15.75" customHeight="1">
      <c r="A351" s="547" t="str">
        <f>T(A345)</f>
        <v>Natural Disaster</v>
      </c>
      <c r="B351" s="548"/>
      <c r="C351" s="548"/>
      <c r="D351" s="549"/>
      <c r="E351" s="508" t="s">
        <v>45</v>
      </c>
      <c r="F351" s="509"/>
      <c r="G351" s="508" t="s">
        <v>3</v>
      </c>
      <c r="H351" s="512"/>
      <c r="I351" s="509"/>
      <c r="J351" s="514" t="s">
        <v>15</v>
      </c>
      <c r="K351" s="515"/>
      <c r="L351" s="515"/>
      <c r="M351" s="515"/>
      <c r="N351" s="515"/>
      <c r="O351" s="515"/>
      <c r="P351" s="515"/>
      <c r="Q351" s="515"/>
      <c r="R351" s="516"/>
      <c r="S351" s="514" t="s">
        <v>7</v>
      </c>
      <c r="T351" s="515"/>
      <c r="U351" s="515"/>
      <c r="V351" s="515"/>
      <c r="W351" s="515"/>
      <c r="X351" s="515"/>
      <c r="Y351" s="515"/>
      <c r="Z351" s="515"/>
      <c r="AA351" s="573"/>
      <c r="AB351" s="517">
        <f>SUM(((((J355+S355)/2)*G355)*E355))</f>
        <v>0</v>
      </c>
    </row>
    <row r="352" spans="1:28" ht="15.75" customHeight="1">
      <c r="A352" s="550"/>
      <c r="B352" s="551"/>
      <c r="C352" s="551"/>
      <c r="D352" s="552"/>
      <c r="E352" s="510"/>
      <c r="F352" s="511"/>
      <c r="G352" s="510"/>
      <c r="H352" s="513"/>
      <c r="I352" s="511"/>
      <c r="J352" s="520" t="s">
        <v>16</v>
      </c>
      <c r="K352" s="521"/>
      <c r="L352" s="522"/>
      <c r="M352" s="520" t="s">
        <v>17</v>
      </c>
      <c r="N352" s="521"/>
      <c r="O352" s="522"/>
      <c r="P352" s="520" t="s">
        <v>18</v>
      </c>
      <c r="Q352" s="521"/>
      <c r="R352" s="522"/>
      <c r="S352" s="520" t="s">
        <v>8</v>
      </c>
      <c r="T352" s="521"/>
      <c r="U352" s="522"/>
      <c r="V352" s="520" t="s">
        <v>13</v>
      </c>
      <c r="W352" s="521"/>
      <c r="X352" s="522"/>
      <c r="Y352" s="520" t="s">
        <v>149</v>
      </c>
      <c r="Z352" s="521"/>
      <c r="AA352" s="572"/>
      <c r="AB352" s="518"/>
    </row>
    <row r="353" spans="1:28" ht="15.75" customHeight="1">
      <c r="A353" s="523" t="str">
        <f>T(A292)</f>
        <v>Cyber Systems</v>
      </c>
      <c r="B353" s="524"/>
      <c r="C353" s="141" t="str">
        <f>T(C292)</f>
        <v>FS</v>
      </c>
      <c r="D353" s="144">
        <f>SUM(D292)</f>
        <v>7</v>
      </c>
      <c r="E353" s="525">
        <v>1</v>
      </c>
      <c r="F353" s="526"/>
      <c r="G353" s="525">
        <f>SUM(G292)</f>
        <v>0</v>
      </c>
      <c r="H353" s="529"/>
      <c r="I353" s="526"/>
      <c r="J353" s="531">
        <v>0</v>
      </c>
      <c r="K353" s="532"/>
      <c r="L353" s="533"/>
      <c r="M353" s="531">
        <v>0</v>
      </c>
      <c r="N353" s="532"/>
      <c r="O353" s="533"/>
      <c r="P353" s="531">
        <v>0</v>
      </c>
      <c r="Q353" s="532"/>
      <c r="R353" s="533"/>
      <c r="S353" s="531">
        <v>0</v>
      </c>
      <c r="T353" s="532"/>
      <c r="U353" s="533"/>
      <c r="V353" s="531">
        <v>0</v>
      </c>
      <c r="W353" s="532"/>
      <c r="X353" s="533"/>
      <c r="Y353" s="531">
        <v>0</v>
      </c>
      <c r="Z353" s="532"/>
      <c r="AA353" s="533"/>
      <c r="AB353" s="518"/>
    </row>
    <row r="354" spans="1:28" ht="15.75" customHeight="1">
      <c r="A354" s="537" t="str">
        <f>T(A293)</f>
        <v/>
      </c>
      <c r="B354" s="538"/>
      <c r="C354" s="538"/>
      <c r="D354" s="539"/>
      <c r="E354" s="527"/>
      <c r="F354" s="528"/>
      <c r="G354" s="527"/>
      <c r="H354" s="530"/>
      <c r="I354" s="528"/>
      <c r="J354" s="534"/>
      <c r="K354" s="535"/>
      <c r="L354" s="536"/>
      <c r="M354" s="534"/>
      <c r="N354" s="535"/>
      <c r="O354" s="536"/>
      <c r="P354" s="534"/>
      <c r="Q354" s="535"/>
      <c r="R354" s="536"/>
      <c r="S354" s="534"/>
      <c r="T354" s="535"/>
      <c r="U354" s="536"/>
      <c r="V354" s="534"/>
      <c r="W354" s="535"/>
      <c r="X354" s="536"/>
      <c r="Y354" s="534"/>
      <c r="Z354" s="535"/>
      <c r="AA354" s="536"/>
      <c r="AB354" s="518"/>
    </row>
    <row r="355" spans="1:28" ht="15.75" customHeight="1" thickBot="1">
      <c r="A355" s="540"/>
      <c r="B355" s="541"/>
      <c r="C355" s="541"/>
      <c r="D355" s="542"/>
      <c r="E355" s="543">
        <f>SUM(E353)</f>
        <v>1</v>
      </c>
      <c r="F355" s="544"/>
      <c r="G355" s="545">
        <f>SUM(G353)</f>
        <v>0</v>
      </c>
      <c r="H355" s="543"/>
      <c r="I355" s="544"/>
      <c r="J355" s="545">
        <f>SUM((J353+M353+P353)/3)</f>
        <v>0</v>
      </c>
      <c r="K355" s="543"/>
      <c r="L355" s="543"/>
      <c r="M355" s="543"/>
      <c r="N355" s="543"/>
      <c r="O355" s="543"/>
      <c r="P355" s="543"/>
      <c r="Q355" s="543"/>
      <c r="R355" s="544"/>
      <c r="S355" s="545">
        <f>SUM(((S353*3)+V353+Y353)/5)</f>
        <v>0</v>
      </c>
      <c r="T355" s="543"/>
      <c r="U355" s="543"/>
      <c r="V355" s="543"/>
      <c r="W355" s="543"/>
      <c r="X355" s="543"/>
      <c r="Y355" s="543"/>
      <c r="Z355" s="543"/>
      <c r="AA355" s="574"/>
      <c r="AB355" s="519"/>
    </row>
    <row r="356" spans="1:28" ht="15.75" customHeight="1" thickBot="1">
      <c r="E356" s="145"/>
      <c r="F356" s="145"/>
      <c r="G356" s="145"/>
      <c r="H356" s="145"/>
      <c r="I356" s="145"/>
      <c r="J356" s="145"/>
      <c r="K356" s="145"/>
      <c r="L356" s="145"/>
      <c r="M356" s="145"/>
      <c r="N356" s="145"/>
      <c r="O356" s="145"/>
      <c r="P356" s="145"/>
      <c r="Q356" s="145"/>
      <c r="R356" s="145"/>
      <c r="S356" s="145"/>
      <c r="T356" s="145"/>
      <c r="U356" s="145"/>
      <c r="V356" s="145"/>
      <c r="W356" s="145"/>
      <c r="X356" s="145"/>
      <c r="Y356" s="145"/>
      <c r="Z356" s="145"/>
      <c r="AA356" s="145"/>
      <c r="AB356" s="145"/>
    </row>
    <row r="357" spans="1:28" ht="15.75" customHeight="1">
      <c r="A357" s="547" t="str">
        <f>T(A345)</f>
        <v>Natural Disaster</v>
      </c>
      <c r="B357" s="548"/>
      <c r="C357" s="548"/>
      <c r="D357" s="549"/>
      <c r="E357" s="508" t="s">
        <v>45</v>
      </c>
      <c r="F357" s="509"/>
      <c r="G357" s="508" t="s">
        <v>3</v>
      </c>
      <c r="H357" s="512"/>
      <c r="I357" s="509"/>
      <c r="J357" s="514" t="s">
        <v>15</v>
      </c>
      <c r="K357" s="515"/>
      <c r="L357" s="515"/>
      <c r="M357" s="515"/>
      <c r="N357" s="515"/>
      <c r="O357" s="515"/>
      <c r="P357" s="515"/>
      <c r="Q357" s="515"/>
      <c r="R357" s="516"/>
      <c r="S357" s="514" t="s">
        <v>7</v>
      </c>
      <c r="T357" s="515"/>
      <c r="U357" s="515"/>
      <c r="V357" s="515"/>
      <c r="W357" s="515"/>
      <c r="X357" s="515"/>
      <c r="Y357" s="515"/>
      <c r="Z357" s="515"/>
      <c r="AA357" s="573"/>
      <c r="AB357" s="517">
        <f>SUM(((((J361+S361)/2)*G361)*E361))</f>
        <v>0</v>
      </c>
    </row>
    <row r="358" spans="1:28" ht="15.75" customHeight="1">
      <c r="A358" s="550"/>
      <c r="B358" s="551"/>
      <c r="C358" s="551"/>
      <c r="D358" s="552"/>
      <c r="E358" s="510"/>
      <c r="F358" s="511"/>
      <c r="G358" s="510"/>
      <c r="H358" s="513"/>
      <c r="I358" s="511"/>
      <c r="J358" s="520" t="s">
        <v>16</v>
      </c>
      <c r="K358" s="521"/>
      <c r="L358" s="522"/>
      <c r="M358" s="520" t="s">
        <v>17</v>
      </c>
      <c r="N358" s="521"/>
      <c r="O358" s="522"/>
      <c r="P358" s="520" t="s">
        <v>18</v>
      </c>
      <c r="Q358" s="521"/>
      <c r="R358" s="522"/>
      <c r="S358" s="520" t="s">
        <v>8</v>
      </c>
      <c r="T358" s="521"/>
      <c r="U358" s="522"/>
      <c r="V358" s="520" t="s">
        <v>13</v>
      </c>
      <c r="W358" s="521"/>
      <c r="X358" s="522"/>
      <c r="Y358" s="520" t="s">
        <v>149</v>
      </c>
      <c r="Z358" s="521"/>
      <c r="AA358" s="572"/>
      <c r="AB358" s="518"/>
    </row>
    <row r="359" spans="1:28" ht="15.75" customHeight="1">
      <c r="A359" s="523" t="str">
        <f>T(A298)</f>
        <v>Aids to Navigation</v>
      </c>
      <c r="B359" s="524"/>
      <c r="C359" s="141" t="str">
        <f>T(C298)</f>
        <v>FS</v>
      </c>
      <c r="D359" s="144">
        <f>SUM(D298)</f>
        <v>8</v>
      </c>
      <c r="E359" s="525">
        <v>1</v>
      </c>
      <c r="F359" s="526"/>
      <c r="G359" s="525">
        <f>SUM(G298)</f>
        <v>0</v>
      </c>
      <c r="H359" s="529"/>
      <c r="I359" s="526"/>
      <c r="J359" s="531">
        <v>0</v>
      </c>
      <c r="K359" s="532"/>
      <c r="L359" s="533"/>
      <c r="M359" s="531">
        <v>0</v>
      </c>
      <c r="N359" s="532"/>
      <c r="O359" s="533"/>
      <c r="P359" s="531">
        <v>0</v>
      </c>
      <c r="Q359" s="532"/>
      <c r="R359" s="533"/>
      <c r="S359" s="531">
        <v>0</v>
      </c>
      <c r="T359" s="532"/>
      <c r="U359" s="533"/>
      <c r="V359" s="531">
        <v>0</v>
      </c>
      <c r="W359" s="532"/>
      <c r="X359" s="533"/>
      <c r="Y359" s="531">
        <v>0</v>
      </c>
      <c r="Z359" s="532"/>
      <c r="AA359" s="533"/>
      <c r="AB359" s="518"/>
    </row>
    <row r="360" spans="1:28" ht="15.75" customHeight="1">
      <c r="A360" s="537" t="str">
        <f>T(A299)</f>
        <v/>
      </c>
      <c r="B360" s="538"/>
      <c r="C360" s="538"/>
      <c r="D360" s="539"/>
      <c r="E360" s="527"/>
      <c r="F360" s="528"/>
      <c r="G360" s="527"/>
      <c r="H360" s="530"/>
      <c r="I360" s="528"/>
      <c r="J360" s="534"/>
      <c r="K360" s="535"/>
      <c r="L360" s="536"/>
      <c r="M360" s="534"/>
      <c r="N360" s="535"/>
      <c r="O360" s="536"/>
      <c r="P360" s="534"/>
      <c r="Q360" s="535"/>
      <c r="R360" s="536"/>
      <c r="S360" s="534"/>
      <c r="T360" s="535"/>
      <c r="U360" s="536"/>
      <c r="V360" s="534"/>
      <c r="W360" s="535"/>
      <c r="X360" s="536"/>
      <c r="Y360" s="534"/>
      <c r="Z360" s="535"/>
      <c r="AA360" s="536"/>
      <c r="AB360" s="518"/>
    </row>
    <row r="361" spans="1:28" ht="15.75" customHeight="1" thickBot="1">
      <c r="A361" s="540"/>
      <c r="B361" s="541"/>
      <c r="C361" s="541"/>
      <c r="D361" s="542"/>
      <c r="E361" s="543">
        <f>SUM(E359)</f>
        <v>1</v>
      </c>
      <c r="F361" s="544"/>
      <c r="G361" s="545">
        <f>SUM(G359)</f>
        <v>0</v>
      </c>
      <c r="H361" s="543"/>
      <c r="I361" s="544"/>
      <c r="J361" s="545">
        <f>SUM((J359+M359+P359)/3)</f>
        <v>0</v>
      </c>
      <c r="K361" s="543"/>
      <c r="L361" s="543"/>
      <c r="M361" s="543"/>
      <c r="N361" s="543"/>
      <c r="O361" s="543"/>
      <c r="P361" s="543"/>
      <c r="Q361" s="543"/>
      <c r="R361" s="544"/>
      <c r="S361" s="545">
        <f>SUM(((S359*3)+V359+Y359)/5)</f>
        <v>0</v>
      </c>
      <c r="T361" s="543"/>
      <c r="U361" s="543"/>
      <c r="V361" s="543"/>
      <c r="W361" s="543"/>
      <c r="X361" s="543"/>
      <c r="Y361" s="543"/>
      <c r="Z361" s="543"/>
      <c r="AA361" s="574"/>
      <c r="AB361" s="519"/>
    </row>
    <row r="362" spans="1:28" ht="15.75" customHeight="1" thickBot="1">
      <c r="E362" s="145"/>
      <c r="F362" s="145"/>
      <c r="G362" s="145"/>
      <c r="H362" s="145"/>
      <c r="I362" s="145"/>
      <c r="J362" s="145"/>
      <c r="K362" s="145"/>
      <c r="L362" s="145"/>
      <c r="M362" s="145"/>
      <c r="N362" s="145"/>
      <c r="O362" s="145"/>
      <c r="P362" s="145"/>
      <c r="Q362" s="145"/>
      <c r="R362" s="145"/>
      <c r="S362" s="145"/>
      <c r="T362" s="145"/>
      <c r="U362" s="145"/>
      <c r="V362" s="145"/>
      <c r="W362" s="145"/>
      <c r="X362" s="145"/>
      <c r="Y362" s="145"/>
      <c r="Z362" s="145"/>
      <c r="AA362" s="145"/>
      <c r="AB362" s="145"/>
    </row>
    <row r="363" spans="1:28" ht="15.75" customHeight="1">
      <c r="A363" s="547" t="str">
        <f>T(A345)</f>
        <v>Natural Disaster</v>
      </c>
      <c r="B363" s="548"/>
      <c r="C363" s="548"/>
      <c r="D363" s="549"/>
      <c r="E363" s="508" t="s">
        <v>45</v>
      </c>
      <c r="F363" s="509"/>
      <c r="G363" s="508" t="s">
        <v>3</v>
      </c>
      <c r="H363" s="512"/>
      <c r="I363" s="509"/>
      <c r="J363" s="514" t="s">
        <v>15</v>
      </c>
      <c r="K363" s="515"/>
      <c r="L363" s="515"/>
      <c r="M363" s="515"/>
      <c r="N363" s="515"/>
      <c r="O363" s="515"/>
      <c r="P363" s="515"/>
      <c r="Q363" s="515"/>
      <c r="R363" s="516"/>
      <c r="S363" s="514" t="s">
        <v>7</v>
      </c>
      <c r="T363" s="515"/>
      <c r="U363" s="515"/>
      <c r="V363" s="515"/>
      <c r="W363" s="515"/>
      <c r="X363" s="515"/>
      <c r="Y363" s="515"/>
      <c r="Z363" s="515"/>
      <c r="AA363" s="573"/>
      <c r="AB363" s="517">
        <f>SUM(((((J367+S367)/2)*G367)*E367))</f>
        <v>0</v>
      </c>
    </row>
    <row r="364" spans="1:28" ht="15.75" customHeight="1">
      <c r="A364" s="550"/>
      <c r="B364" s="551"/>
      <c r="C364" s="551"/>
      <c r="D364" s="552"/>
      <c r="E364" s="510"/>
      <c r="F364" s="511"/>
      <c r="G364" s="510"/>
      <c r="H364" s="513"/>
      <c r="I364" s="511"/>
      <c r="J364" s="520" t="s">
        <v>16</v>
      </c>
      <c r="K364" s="521"/>
      <c r="L364" s="522"/>
      <c r="M364" s="520" t="s">
        <v>17</v>
      </c>
      <c r="N364" s="521"/>
      <c r="O364" s="522"/>
      <c r="P364" s="520" t="s">
        <v>18</v>
      </c>
      <c r="Q364" s="521"/>
      <c r="R364" s="522"/>
      <c r="S364" s="520" t="s">
        <v>8</v>
      </c>
      <c r="T364" s="521"/>
      <c r="U364" s="522"/>
      <c r="V364" s="520" t="s">
        <v>13</v>
      </c>
      <c r="W364" s="521"/>
      <c r="X364" s="522"/>
      <c r="Y364" s="520" t="s">
        <v>149</v>
      </c>
      <c r="Z364" s="521"/>
      <c r="AA364" s="572"/>
      <c r="AB364" s="518"/>
    </row>
    <row r="365" spans="1:28" ht="15.75" customHeight="1">
      <c r="A365" s="523" t="str">
        <f>T(A304)</f>
        <v>Support Craft</v>
      </c>
      <c r="B365" s="524"/>
      <c r="C365" s="141" t="str">
        <f>T(C304)</f>
        <v>FS</v>
      </c>
      <c r="D365" s="144">
        <f>SUM(D304)</f>
        <v>9</v>
      </c>
      <c r="E365" s="525">
        <v>1</v>
      </c>
      <c r="F365" s="526"/>
      <c r="G365" s="525">
        <f>SUM(G304)</f>
        <v>0</v>
      </c>
      <c r="H365" s="529"/>
      <c r="I365" s="526"/>
      <c r="J365" s="531">
        <v>0</v>
      </c>
      <c r="K365" s="532"/>
      <c r="L365" s="533"/>
      <c r="M365" s="531">
        <v>0</v>
      </c>
      <c r="N365" s="532"/>
      <c r="O365" s="533"/>
      <c r="P365" s="531">
        <v>0</v>
      </c>
      <c r="Q365" s="532"/>
      <c r="R365" s="533"/>
      <c r="S365" s="531">
        <v>0</v>
      </c>
      <c r="T365" s="532"/>
      <c r="U365" s="533"/>
      <c r="V365" s="531">
        <v>0</v>
      </c>
      <c r="W365" s="532"/>
      <c r="X365" s="533"/>
      <c r="Y365" s="531">
        <v>0</v>
      </c>
      <c r="Z365" s="532"/>
      <c r="AA365" s="533"/>
      <c r="AB365" s="518"/>
    </row>
    <row r="366" spans="1:28" ht="15.75" customHeight="1">
      <c r="A366" s="537" t="str">
        <f>T(A305)</f>
        <v/>
      </c>
      <c r="B366" s="538"/>
      <c r="C366" s="538"/>
      <c r="D366" s="539"/>
      <c r="E366" s="527"/>
      <c r="F366" s="528"/>
      <c r="G366" s="527"/>
      <c r="H366" s="530"/>
      <c r="I366" s="528"/>
      <c r="J366" s="534"/>
      <c r="K366" s="535"/>
      <c r="L366" s="536"/>
      <c r="M366" s="534"/>
      <c r="N366" s="535"/>
      <c r="O366" s="536"/>
      <c r="P366" s="534"/>
      <c r="Q366" s="535"/>
      <c r="R366" s="536"/>
      <c r="S366" s="534"/>
      <c r="T366" s="535"/>
      <c r="U366" s="536"/>
      <c r="V366" s="534"/>
      <c r="W366" s="535"/>
      <c r="X366" s="536"/>
      <c r="Y366" s="534"/>
      <c r="Z366" s="535"/>
      <c r="AA366" s="536"/>
      <c r="AB366" s="518"/>
    </row>
    <row r="367" spans="1:28" ht="15.75" customHeight="1" thickBot="1">
      <c r="A367" s="540"/>
      <c r="B367" s="541"/>
      <c r="C367" s="541"/>
      <c r="D367" s="542"/>
      <c r="E367" s="543">
        <f>SUM(E365)</f>
        <v>1</v>
      </c>
      <c r="F367" s="544"/>
      <c r="G367" s="545">
        <f>SUM(G365)</f>
        <v>0</v>
      </c>
      <c r="H367" s="543"/>
      <c r="I367" s="544"/>
      <c r="J367" s="545">
        <f>SUM((J365+M365+P365)/3)</f>
        <v>0</v>
      </c>
      <c r="K367" s="543"/>
      <c r="L367" s="543"/>
      <c r="M367" s="543"/>
      <c r="N367" s="543"/>
      <c r="O367" s="543"/>
      <c r="P367" s="543"/>
      <c r="Q367" s="543"/>
      <c r="R367" s="544"/>
      <c r="S367" s="545">
        <f>SUM(((S365*3)+V365+Y365)/5)</f>
        <v>0</v>
      </c>
      <c r="T367" s="543"/>
      <c r="U367" s="543"/>
      <c r="V367" s="543"/>
      <c r="W367" s="543"/>
      <c r="X367" s="543"/>
      <c r="Y367" s="543"/>
      <c r="Z367" s="543"/>
      <c r="AA367" s="574"/>
      <c r="AB367" s="519"/>
    </row>
    <row r="368" spans="1:28" ht="15.75" customHeight="1" thickBot="1">
      <c r="E368" s="145"/>
      <c r="F368" s="145"/>
      <c r="G368" s="145"/>
      <c r="H368" s="145"/>
      <c r="I368" s="145"/>
      <c r="J368" s="145"/>
      <c r="K368" s="145"/>
      <c r="L368" s="145"/>
      <c r="M368" s="145"/>
      <c r="N368" s="145"/>
      <c r="O368" s="145"/>
      <c r="P368" s="145"/>
      <c r="Q368" s="145"/>
      <c r="R368" s="145"/>
      <c r="S368" s="145"/>
      <c r="T368" s="145"/>
      <c r="U368" s="145"/>
      <c r="V368" s="145"/>
      <c r="W368" s="145"/>
      <c r="X368" s="145"/>
      <c r="Y368" s="145"/>
      <c r="Z368" s="145"/>
      <c r="AA368" s="145"/>
      <c r="AB368" s="145"/>
    </row>
    <row r="369" spans="1:28" ht="15.75" customHeight="1">
      <c r="A369" s="547" t="str">
        <f>T(A351)</f>
        <v>Natural Disaster</v>
      </c>
      <c r="B369" s="548"/>
      <c r="C369" s="548"/>
      <c r="D369" s="549"/>
      <c r="E369" s="508" t="s">
        <v>45</v>
      </c>
      <c r="F369" s="509"/>
      <c r="G369" s="508" t="s">
        <v>3</v>
      </c>
      <c r="H369" s="512"/>
      <c r="I369" s="509"/>
      <c r="J369" s="514" t="s">
        <v>15</v>
      </c>
      <c r="K369" s="515"/>
      <c r="L369" s="515"/>
      <c r="M369" s="515"/>
      <c r="N369" s="515"/>
      <c r="O369" s="515"/>
      <c r="P369" s="515"/>
      <c r="Q369" s="515"/>
      <c r="R369" s="516"/>
      <c r="S369" s="514" t="s">
        <v>7</v>
      </c>
      <c r="T369" s="515"/>
      <c r="U369" s="515"/>
      <c r="V369" s="515"/>
      <c r="W369" s="515"/>
      <c r="X369" s="515"/>
      <c r="Y369" s="515"/>
      <c r="Z369" s="515"/>
      <c r="AA369" s="573"/>
      <c r="AB369" s="517">
        <f>SUM(((((J373+S373)/2)*G373)*E373))</f>
        <v>0</v>
      </c>
    </row>
    <row r="370" spans="1:28" ht="15.75" customHeight="1">
      <c r="A370" s="550"/>
      <c r="B370" s="551"/>
      <c r="C370" s="551"/>
      <c r="D370" s="552"/>
      <c r="E370" s="510"/>
      <c r="F370" s="511"/>
      <c r="G370" s="510"/>
      <c r="H370" s="513"/>
      <c r="I370" s="511"/>
      <c r="J370" s="520" t="s">
        <v>16</v>
      </c>
      <c r="K370" s="521"/>
      <c r="L370" s="522"/>
      <c r="M370" s="520" t="s">
        <v>17</v>
      </c>
      <c r="N370" s="521"/>
      <c r="O370" s="522"/>
      <c r="P370" s="520" t="s">
        <v>18</v>
      </c>
      <c r="Q370" s="521"/>
      <c r="R370" s="522"/>
      <c r="S370" s="520" t="s">
        <v>8</v>
      </c>
      <c r="T370" s="521"/>
      <c r="U370" s="522"/>
      <c r="V370" s="520" t="s">
        <v>13</v>
      </c>
      <c r="W370" s="521"/>
      <c r="X370" s="522"/>
      <c r="Y370" s="520" t="s">
        <v>149</v>
      </c>
      <c r="Z370" s="521"/>
      <c r="AA370" s="572"/>
      <c r="AB370" s="518"/>
    </row>
    <row r="371" spans="1:28" ht="15.75" customHeight="1">
      <c r="A371" s="523" t="str">
        <f>T(A310)</f>
        <v>Maintenance Facilities</v>
      </c>
      <c r="B371" s="524"/>
      <c r="C371" s="141" t="str">
        <f>T(C310)</f>
        <v>FS</v>
      </c>
      <c r="D371" s="144">
        <f>SUM(D310)</f>
        <v>10</v>
      </c>
      <c r="E371" s="525">
        <v>1</v>
      </c>
      <c r="F371" s="526"/>
      <c r="G371" s="525">
        <f>SUM(G310)</f>
        <v>0</v>
      </c>
      <c r="H371" s="529"/>
      <c r="I371" s="526"/>
      <c r="J371" s="531">
        <v>0</v>
      </c>
      <c r="K371" s="532"/>
      <c r="L371" s="533"/>
      <c r="M371" s="531">
        <v>0</v>
      </c>
      <c r="N371" s="532"/>
      <c r="O371" s="533"/>
      <c r="P371" s="531">
        <v>0</v>
      </c>
      <c r="Q371" s="532"/>
      <c r="R371" s="533"/>
      <c r="S371" s="531">
        <v>0</v>
      </c>
      <c r="T371" s="532"/>
      <c r="U371" s="533"/>
      <c r="V371" s="531">
        <v>0</v>
      </c>
      <c r="W371" s="532"/>
      <c r="X371" s="533"/>
      <c r="Y371" s="531">
        <v>0</v>
      </c>
      <c r="Z371" s="532"/>
      <c r="AA371" s="533"/>
      <c r="AB371" s="518"/>
    </row>
    <row r="372" spans="1:28" ht="15.75" customHeight="1">
      <c r="A372" s="537" t="str">
        <f>T(A311)</f>
        <v/>
      </c>
      <c r="B372" s="538"/>
      <c r="C372" s="538"/>
      <c r="D372" s="539"/>
      <c r="E372" s="527"/>
      <c r="F372" s="528"/>
      <c r="G372" s="527"/>
      <c r="H372" s="530"/>
      <c r="I372" s="528"/>
      <c r="J372" s="534"/>
      <c r="K372" s="535"/>
      <c r="L372" s="536"/>
      <c r="M372" s="534"/>
      <c r="N372" s="535"/>
      <c r="O372" s="536"/>
      <c r="P372" s="534"/>
      <c r="Q372" s="535"/>
      <c r="R372" s="536"/>
      <c r="S372" s="534"/>
      <c r="T372" s="535"/>
      <c r="U372" s="536"/>
      <c r="V372" s="534"/>
      <c r="W372" s="535"/>
      <c r="X372" s="536"/>
      <c r="Y372" s="534"/>
      <c r="Z372" s="535"/>
      <c r="AA372" s="536"/>
      <c r="AB372" s="518"/>
    </row>
    <row r="373" spans="1:28" ht="15.75" customHeight="1" thickBot="1">
      <c r="A373" s="540"/>
      <c r="B373" s="541"/>
      <c r="C373" s="541"/>
      <c r="D373" s="542"/>
      <c r="E373" s="543">
        <f>SUM(E371)</f>
        <v>1</v>
      </c>
      <c r="F373" s="544"/>
      <c r="G373" s="545">
        <f>SUM(G371)</f>
        <v>0</v>
      </c>
      <c r="H373" s="543"/>
      <c r="I373" s="544"/>
      <c r="J373" s="545">
        <f>SUM((J371+M371+P371)/3)</f>
        <v>0</v>
      </c>
      <c r="K373" s="543"/>
      <c r="L373" s="543"/>
      <c r="M373" s="543"/>
      <c r="N373" s="543"/>
      <c r="O373" s="543"/>
      <c r="P373" s="543"/>
      <c r="Q373" s="543"/>
      <c r="R373" s="544"/>
      <c r="S373" s="545">
        <f>SUM(((S371*3)+V371+Y371)/5)</f>
        <v>0</v>
      </c>
      <c r="T373" s="543"/>
      <c r="U373" s="543"/>
      <c r="V373" s="543"/>
      <c r="W373" s="543"/>
      <c r="X373" s="543"/>
      <c r="Y373" s="543"/>
      <c r="Z373" s="543"/>
      <c r="AA373" s="574"/>
      <c r="AB373" s="519"/>
    </row>
    <row r="374" spans="1:28" ht="15.75" customHeight="1"/>
    <row r="375" spans="1:28" ht="31.8" thickBot="1">
      <c r="A375" s="546" t="str">
        <f>T(Definitions!D25)</f>
        <v xml:space="preserve">Industrial Disaster </v>
      </c>
      <c r="B375" s="546"/>
      <c r="C375" s="546"/>
      <c r="D375" s="546"/>
      <c r="E375" s="546"/>
      <c r="F375" s="546"/>
      <c r="G375" s="546"/>
      <c r="H375" s="546"/>
      <c r="I375" s="546"/>
      <c r="J375" s="546"/>
      <c r="K375" s="546"/>
      <c r="L375" s="546"/>
      <c r="M375" s="546"/>
      <c r="N375" s="546"/>
      <c r="O375" s="546"/>
      <c r="P375" s="546"/>
      <c r="Q375" s="546"/>
      <c r="R375" s="546"/>
      <c r="S375" s="546"/>
      <c r="T375" s="546"/>
      <c r="U375" s="546"/>
      <c r="V375" s="546"/>
      <c r="W375" s="546"/>
      <c r="X375" s="546"/>
      <c r="Y375" s="546"/>
      <c r="Z375" s="546"/>
      <c r="AA375" s="546"/>
      <c r="AB375" s="546"/>
    </row>
    <row r="376" spans="1:28" s="140" customFormat="1" ht="15.75" customHeight="1">
      <c r="A376" s="547" t="str">
        <f>T(A375)</f>
        <v xml:space="preserve">Industrial Disaster </v>
      </c>
      <c r="B376" s="548"/>
      <c r="C376" s="548"/>
      <c r="D376" s="549"/>
      <c r="E376" s="553" t="s">
        <v>45</v>
      </c>
      <c r="F376" s="554"/>
      <c r="G376" s="508" t="s">
        <v>3</v>
      </c>
      <c r="H376" s="512"/>
      <c r="I376" s="509"/>
      <c r="J376" s="514" t="s">
        <v>15</v>
      </c>
      <c r="K376" s="515"/>
      <c r="L376" s="515"/>
      <c r="M376" s="515"/>
      <c r="N376" s="515"/>
      <c r="O376" s="515"/>
      <c r="P376" s="515"/>
      <c r="Q376" s="515"/>
      <c r="R376" s="516"/>
      <c r="S376" s="514" t="s">
        <v>7</v>
      </c>
      <c r="T376" s="515"/>
      <c r="U376" s="515"/>
      <c r="V376" s="515"/>
      <c r="W376" s="515"/>
      <c r="X376" s="515"/>
      <c r="Y376" s="515"/>
      <c r="Z376" s="515"/>
      <c r="AA376" s="573"/>
      <c r="AB376" s="517">
        <f>SUM(((((J380+S380)/2)*G380)*E380))</f>
        <v>0</v>
      </c>
    </row>
    <row r="377" spans="1:28" s="140" customFormat="1" ht="15.75" customHeight="1">
      <c r="A377" s="550"/>
      <c r="B377" s="551"/>
      <c r="C377" s="551"/>
      <c r="D377" s="552"/>
      <c r="E377" s="555"/>
      <c r="F377" s="556"/>
      <c r="G377" s="510"/>
      <c r="H377" s="513"/>
      <c r="I377" s="511"/>
      <c r="J377" s="520" t="s">
        <v>16</v>
      </c>
      <c r="K377" s="521"/>
      <c r="L377" s="522"/>
      <c r="M377" s="520" t="s">
        <v>17</v>
      </c>
      <c r="N377" s="521"/>
      <c r="O377" s="522"/>
      <c r="P377" s="520" t="s">
        <v>18</v>
      </c>
      <c r="Q377" s="521"/>
      <c r="R377" s="522"/>
      <c r="S377" s="520" t="s">
        <v>8</v>
      </c>
      <c r="T377" s="521"/>
      <c r="U377" s="522"/>
      <c r="V377" s="520" t="s">
        <v>13</v>
      </c>
      <c r="W377" s="521"/>
      <c r="X377" s="522"/>
      <c r="Y377" s="520" t="s">
        <v>149</v>
      </c>
      <c r="Z377" s="521"/>
      <c r="AA377" s="572"/>
      <c r="AB377" s="518"/>
    </row>
    <row r="378" spans="1:28" s="140" customFormat="1" ht="15.75" customHeight="1">
      <c r="A378" s="523" t="str">
        <f>T(A12)</f>
        <v>Headquarters Building</v>
      </c>
      <c r="B378" s="524"/>
      <c r="C378" s="141" t="str">
        <f>T(C12)</f>
        <v>FS</v>
      </c>
      <c r="D378" s="144">
        <f>SUM(D12)</f>
        <v>1</v>
      </c>
      <c r="E378" s="525">
        <v>1</v>
      </c>
      <c r="F378" s="526"/>
      <c r="G378" s="525">
        <f>SUM(G12)</f>
        <v>0</v>
      </c>
      <c r="H378" s="529"/>
      <c r="I378" s="526"/>
      <c r="J378" s="531">
        <v>0</v>
      </c>
      <c r="K378" s="532"/>
      <c r="L378" s="533"/>
      <c r="M378" s="531">
        <v>0</v>
      </c>
      <c r="N378" s="532"/>
      <c r="O378" s="533"/>
      <c r="P378" s="531">
        <v>0</v>
      </c>
      <c r="Q378" s="532"/>
      <c r="R378" s="533"/>
      <c r="S378" s="531">
        <v>0</v>
      </c>
      <c r="T378" s="532"/>
      <c r="U378" s="533"/>
      <c r="V378" s="531">
        <v>0</v>
      </c>
      <c r="W378" s="532"/>
      <c r="X378" s="533"/>
      <c r="Y378" s="531">
        <v>0</v>
      </c>
      <c r="Z378" s="532"/>
      <c r="AA378" s="533"/>
      <c r="AB378" s="518"/>
    </row>
    <row r="379" spans="1:28" s="140" customFormat="1" ht="15.75" customHeight="1">
      <c r="A379" s="537" t="str">
        <f>T(A13)</f>
        <v/>
      </c>
      <c r="B379" s="538"/>
      <c r="C379" s="538"/>
      <c r="D379" s="539"/>
      <c r="E379" s="527"/>
      <c r="F379" s="528"/>
      <c r="G379" s="527"/>
      <c r="H379" s="530"/>
      <c r="I379" s="528"/>
      <c r="J379" s="534"/>
      <c r="K379" s="535"/>
      <c r="L379" s="536"/>
      <c r="M379" s="534"/>
      <c r="N379" s="535"/>
      <c r="O379" s="536"/>
      <c r="P379" s="534"/>
      <c r="Q379" s="535"/>
      <c r="R379" s="536"/>
      <c r="S379" s="534"/>
      <c r="T379" s="535"/>
      <c r="U379" s="536"/>
      <c r="V379" s="534"/>
      <c r="W379" s="535"/>
      <c r="X379" s="536"/>
      <c r="Y379" s="534"/>
      <c r="Z379" s="535"/>
      <c r="AA379" s="536"/>
      <c r="AB379" s="518"/>
    </row>
    <row r="380" spans="1:28" s="140" customFormat="1" ht="15.75" customHeight="1" thickBot="1">
      <c r="A380" s="540"/>
      <c r="B380" s="541"/>
      <c r="C380" s="541"/>
      <c r="D380" s="542"/>
      <c r="E380" s="543">
        <f>SUM(E378)</f>
        <v>1</v>
      </c>
      <c r="F380" s="544"/>
      <c r="G380" s="545">
        <f>SUM(G378)</f>
        <v>0</v>
      </c>
      <c r="H380" s="543"/>
      <c r="I380" s="544"/>
      <c r="J380" s="545">
        <f>SUM((J378+M378+P378)/3)</f>
        <v>0</v>
      </c>
      <c r="K380" s="543"/>
      <c r="L380" s="543"/>
      <c r="M380" s="543"/>
      <c r="N380" s="543"/>
      <c r="O380" s="543"/>
      <c r="P380" s="543"/>
      <c r="Q380" s="543"/>
      <c r="R380" s="544"/>
      <c r="S380" s="545">
        <f>SUM(((S378*3)+V378+Y378)/5)</f>
        <v>0</v>
      </c>
      <c r="T380" s="543"/>
      <c r="U380" s="543"/>
      <c r="V380" s="543"/>
      <c r="W380" s="543"/>
      <c r="X380" s="543"/>
      <c r="Y380" s="543"/>
      <c r="Z380" s="543"/>
      <c r="AA380" s="574"/>
      <c r="AB380" s="519"/>
    </row>
    <row r="381" spans="1:28" s="140" customFormat="1" ht="15.75" customHeight="1" thickBot="1">
      <c r="A381" s="161"/>
      <c r="B381" s="161"/>
      <c r="C381" s="161"/>
      <c r="D381" s="161"/>
      <c r="E381" s="161"/>
      <c r="F381" s="161"/>
      <c r="G381" s="161"/>
      <c r="H381" s="161"/>
      <c r="I381" s="161"/>
      <c r="J381" s="145"/>
      <c r="K381" s="145"/>
      <c r="L381" s="145"/>
      <c r="M381" s="145"/>
      <c r="N381" s="145"/>
      <c r="O381" s="145"/>
      <c r="P381" s="145"/>
      <c r="Q381" s="145"/>
      <c r="R381" s="145"/>
      <c r="S381" s="145"/>
      <c r="T381" s="145"/>
      <c r="U381" s="145"/>
      <c r="V381" s="145"/>
      <c r="W381" s="145"/>
      <c r="X381" s="145"/>
      <c r="Y381" s="145"/>
      <c r="Z381" s="145"/>
      <c r="AA381" s="145"/>
      <c r="AB381" s="161"/>
    </row>
    <row r="382" spans="1:28" ht="15.75" customHeight="1">
      <c r="A382" s="547" t="str">
        <f>T(A375)</f>
        <v xml:space="preserve">Industrial Disaster </v>
      </c>
      <c r="B382" s="548"/>
      <c r="C382" s="548"/>
      <c r="D382" s="549"/>
      <c r="E382" s="553" t="s">
        <v>45</v>
      </c>
      <c r="F382" s="554"/>
      <c r="G382" s="508" t="s">
        <v>3</v>
      </c>
      <c r="H382" s="512"/>
      <c r="I382" s="509"/>
      <c r="J382" s="514" t="s">
        <v>15</v>
      </c>
      <c r="K382" s="515"/>
      <c r="L382" s="515"/>
      <c r="M382" s="515"/>
      <c r="N382" s="515"/>
      <c r="O382" s="515"/>
      <c r="P382" s="515"/>
      <c r="Q382" s="515"/>
      <c r="R382" s="516"/>
      <c r="S382" s="514" t="s">
        <v>7</v>
      </c>
      <c r="T382" s="515"/>
      <c r="U382" s="515"/>
      <c r="V382" s="515"/>
      <c r="W382" s="515"/>
      <c r="X382" s="515"/>
      <c r="Y382" s="515"/>
      <c r="Z382" s="515"/>
      <c r="AA382" s="573"/>
      <c r="AB382" s="517">
        <f>SUM(((((J386+S386)/2)*G386)*E386))</f>
        <v>0</v>
      </c>
    </row>
    <row r="383" spans="1:28" ht="15.75" customHeight="1">
      <c r="A383" s="550"/>
      <c r="B383" s="551"/>
      <c r="C383" s="551"/>
      <c r="D383" s="552"/>
      <c r="E383" s="555"/>
      <c r="F383" s="556"/>
      <c r="G383" s="510"/>
      <c r="H383" s="513"/>
      <c r="I383" s="511"/>
      <c r="J383" s="520" t="s">
        <v>16</v>
      </c>
      <c r="K383" s="521"/>
      <c r="L383" s="522"/>
      <c r="M383" s="520" t="s">
        <v>17</v>
      </c>
      <c r="N383" s="521"/>
      <c r="O383" s="522"/>
      <c r="P383" s="520" t="s">
        <v>18</v>
      </c>
      <c r="Q383" s="521"/>
      <c r="R383" s="522"/>
      <c r="S383" s="520" t="s">
        <v>8</v>
      </c>
      <c r="T383" s="521"/>
      <c r="U383" s="522"/>
      <c r="V383" s="520" t="s">
        <v>13</v>
      </c>
      <c r="W383" s="521"/>
      <c r="X383" s="522"/>
      <c r="Y383" s="520" t="s">
        <v>149</v>
      </c>
      <c r="Z383" s="521"/>
      <c r="AA383" s="572"/>
      <c r="AB383" s="518"/>
    </row>
    <row r="384" spans="1:28" ht="15.75" customHeight="1">
      <c r="A384" s="523" t="str">
        <f>T(A18)</f>
        <v>System Owned Ferry Terminals</v>
      </c>
      <c r="B384" s="524"/>
      <c r="C384" s="141" t="str">
        <f>T(C18)</f>
        <v>FS</v>
      </c>
      <c r="D384" s="144">
        <f>SUM(D18)</f>
        <v>2</v>
      </c>
      <c r="E384" s="525">
        <v>1</v>
      </c>
      <c r="F384" s="526"/>
      <c r="G384" s="525">
        <f>SUM(G18)</f>
        <v>0</v>
      </c>
      <c r="H384" s="529"/>
      <c r="I384" s="526"/>
      <c r="J384" s="531">
        <v>0</v>
      </c>
      <c r="K384" s="532"/>
      <c r="L384" s="533"/>
      <c r="M384" s="531">
        <v>0</v>
      </c>
      <c r="N384" s="532"/>
      <c r="O384" s="533"/>
      <c r="P384" s="531">
        <v>0</v>
      </c>
      <c r="Q384" s="532"/>
      <c r="R384" s="533"/>
      <c r="S384" s="531">
        <v>0</v>
      </c>
      <c r="T384" s="532"/>
      <c r="U384" s="533"/>
      <c r="V384" s="531">
        <v>0</v>
      </c>
      <c r="W384" s="532"/>
      <c r="X384" s="533"/>
      <c r="Y384" s="531">
        <v>0</v>
      </c>
      <c r="Z384" s="532"/>
      <c r="AA384" s="533"/>
      <c r="AB384" s="518"/>
    </row>
    <row r="385" spans="1:28" ht="15.75" customHeight="1">
      <c r="A385" s="537" t="str">
        <f>T(A19)</f>
        <v/>
      </c>
      <c r="B385" s="538"/>
      <c r="C385" s="538"/>
      <c r="D385" s="539"/>
      <c r="E385" s="527"/>
      <c r="F385" s="528"/>
      <c r="G385" s="527"/>
      <c r="H385" s="530"/>
      <c r="I385" s="528"/>
      <c r="J385" s="534"/>
      <c r="K385" s="535"/>
      <c r="L385" s="536"/>
      <c r="M385" s="534"/>
      <c r="N385" s="535"/>
      <c r="O385" s="536"/>
      <c r="P385" s="534"/>
      <c r="Q385" s="535"/>
      <c r="R385" s="536"/>
      <c r="S385" s="534"/>
      <c r="T385" s="535"/>
      <c r="U385" s="536"/>
      <c r="V385" s="534"/>
      <c r="W385" s="535"/>
      <c r="X385" s="536"/>
      <c r="Y385" s="534"/>
      <c r="Z385" s="535"/>
      <c r="AA385" s="536"/>
      <c r="AB385" s="518"/>
    </row>
    <row r="386" spans="1:28" ht="15.75" customHeight="1" thickBot="1">
      <c r="A386" s="540"/>
      <c r="B386" s="541"/>
      <c r="C386" s="541"/>
      <c r="D386" s="542"/>
      <c r="E386" s="543">
        <f>SUM(E384)</f>
        <v>1</v>
      </c>
      <c r="F386" s="544"/>
      <c r="G386" s="545">
        <f>SUM(G384)</f>
        <v>0</v>
      </c>
      <c r="H386" s="543"/>
      <c r="I386" s="544"/>
      <c r="J386" s="545">
        <f>SUM((J384+M384+P384)/3)</f>
        <v>0</v>
      </c>
      <c r="K386" s="543"/>
      <c r="L386" s="543"/>
      <c r="M386" s="543"/>
      <c r="N386" s="543"/>
      <c r="O386" s="543"/>
      <c r="P386" s="543"/>
      <c r="Q386" s="543"/>
      <c r="R386" s="544"/>
      <c r="S386" s="545">
        <f>SUM(((S384*3)+V384+Y384)/5)</f>
        <v>0</v>
      </c>
      <c r="T386" s="543"/>
      <c r="U386" s="543"/>
      <c r="V386" s="543"/>
      <c r="W386" s="543"/>
      <c r="X386" s="543"/>
      <c r="Y386" s="543"/>
      <c r="Z386" s="543"/>
      <c r="AA386" s="574"/>
      <c r="AB386" s="519"/>
    </row>
    <row r="387" spans="1:28" ht="15.75" customHeight="1" thickBot="1">
      <c r="E387" s="145"/>
      <c r="F387" s="145"/>
      <c r="G387" s="145"/>
      <c r="H387" s="145"/>
      <c r="I387" s="145"/>
      <c r="J387" s="145"/>
      <c r="K387" s="145"/>
      <c r="L387" s="145"/>
      <c r="M387" s="145"/>
      <c r="N387" s="145"/>
      <c r="O387" s="145"/>
      <c r="P387" s="145"/>
      <c r="Q387" s="145"/>
      <c r="R387" s="145"/>
      <c r="S387" s="145"/>
      <c r="T387" s="145"/>
      <c r="U387" s="145"/>
      <c r="V387" s="145"/>
      <c r="W387" s="145"/>
      <c r="X387" s="145"/>
      <c r="Y387" s="145"/>
      <c r="Z387" s="145"/>
      <c r="AA387" s="145"/>
      <c r="AB387" s="145"/>
    </row>
    <row r="388" spans="1:28" ht="15.75" customHeight="1">
      <c r="A388" s="547" t="str">
        <f>T(A382)</f>
        <v xml:space="preserve">Industrial Disaster </v>
      </c>
      <c r="B388" s="548"/>
      <c r="C388" s="548"/>
      <c r="D388" s="549"/>
      <c r="E388" s="508" t="s">
        <v>45</v>
      </c>
      <c r="F388" s="509"/>
      <c r="G388" s="508" t="s">
        <v>3</v>
      </c>
      <c r="H388" s="512"/>
      <c r="I388" s="509"/>
      <c r="J388" s="514" t="s">
        <v>15</v>
      </c>
      <c r="K388" s="515"/>
      <c r="L388" s="515"/>
      <c r="M388" s="515"/>
      <c r="N388" s="515"/>
      <c r="O388" s="515"/>
      <c r="P388" s="515"/>
      <c r="Q388" s="515"/>
      <c r="R388" s="516"/>
      <c r="S388" s="514" t="s">
        <v>7</v>
      </c>
      <c r="T388" s="515"/>
      <c r="U388" s="515"/>
      <c r="V388" s="515"/>
      <c r="W388" s="515"/>
      <c r="X388" s="515"/>
      <c r="Y388" s="515"/>
      <c r="Z388" s="515"/>
      <c r="AA388" s="573"/>
      <c r="AB388" s="517">
        <f>SUM(((((J392+S392)/2)*G392)*E392))</f>
        <v>0</v>
      </c>
    </row>
    <row r="389" spans="1:28" ht="15.75" customHeight="1">
      <c r="A389" s="550"/>
      <c r="B389" s="551"/>
      <c r="C389" s="551"/>
      <c r="D389" s="552"/>
      <c r="E389" s="510"/>
      <c r="F389" s="511"/>
      <c r="G389" s="510"/>
      <c r="H389" s="513"/>
      <c r="I389" s="511"/>
      <c r="J389" s="520" t="s">
        <v>16</v>
      </c>
      <c r="K389" s="521"/>
      <c r="L389" s="522"/>
      <c r="M389" s="520" t="s">
        <v>17</v>
      </c>
      <c r="N389" s="521"/>
      <c r="O389" s="522"/>
      <c r="P389" s="520" t="s">
        <v>18</v>
      </c>
      <c r="Q389" s="521"/>
      <c r="R389" s="522"/>
      <c r="S389" s="520" t="s">
        <v>8</v>
      </c>
      <c r="T389" s="521"/>
      <c r="U389" s="522"/>
      <c r="V389" s="520" t="s">
        <v>13</v>
      </c>
      <c r="W389" s="521"/>
      <c r="X389" s="522"/>
      <c r="Y389" s="520" t="s">
        <v>149</v>
      </c>
      <c r="Z389" s="521"/>
      <c r="AA389" s="572"/>
      <c r="AB389" s="518"/>
    </row>
    <row r="390" spans="1:28" ht="15.75" customHeight="1">
      <c r="A390" s="523" t="str">
        <f>T(A24)</f>
        <v>Parking Structures</v>
      </c>
      <c r="B390" s="524"/>
      <c r="C390" s="141" t="str">
        <f>T(C24)</f>
        <v>FS</v>
      </c>
      <c r="D390" s="144">
        <f>SUM(D24)</f>
        <v>3</v>
      </c>
      <c r="E390" s="525">
        <v>1</v>
      </c>
      <c r="F390" s="526"/>
      <c r="G390" s="525">
        <f>SUM(G24)</f>
        <v>0</v>
      </c>
      <c r="H390" s="529"/>
      <c r="I390" s="526"/>
      <c r="J390" s="531">
        <v>0</v>
      </c>
      <c r="K390" s="532"/>
      <c r="L390" s="533"/>
      <c r="M390" s="531">
        <v>0</v>
      </c>
      <c r="N390" s="532"/>
      <c r="O390" s="533"/>
      <c r="P390" s="531">
        <v>0</v>
      </c>
      <c r="Q390" s="532"/>
      <c r="R390" s="533"/>
      <c r="S390" s="531">
        <v>0</v>
      </c>
      <c r="T390" s="532"/>
      <c r="U390" s="533"/>
      <c r="V390" s="531">
        <v>0</v>
      </c>
      <c r="W390" s="532"/>
      <c r="X390" s="533"/>
      <c r="Y390" s="531">
        <v>0</v>
      </c>
      <c r="Z390" s="532"/>
      <c r="AA390" s="533"/>
      <c r="AB390" s="518"/>
    </row>
    <row r="391" spans="1:28" ht="15.75" customHeight="1">
      <c r="A391" s="537" t="str">
        <f>T(A25)</f>
        <v/>
      </c>
      <c r="B391" s="538"/>
      <c r="C391" s="538"/>
      <c r="D391" s="539"/>
      <c r="E391" s="527"/>
      <c r="F391" s="528"/>
      <c r="G391" s="527"/>
      <c r="H391" s="530"/>
      <c r="I391" s="528"/>
      <c r="J391" s="534"/>
      <c r="K391" s="535"/>
      <c r="L391" s="536"/>
      <c r="M391" s="534"/>
      <c r="N391" s="535"/>
      <c r="O391" s="536"/>
      <c r="P391" s="534"/>
      <c r="Q391" s="535"/>
      <c r="R391" s="536"/>
      <c r="S391" s="534"/>
      <c r="T391" s="535"/>
      <c r="U391" s="536"/>
      <c r="V391" s="534"/>
      <c r="W391" s="535"/>
      <c r="X391" s="536"/>
      <c r="Y391" s="534"/>
      <c r="Z391" s="535"/>
      <c r="AA391" s="536"/>
      <c r="AB391" s="518"/>
    </row>
    <row r="392" spans="1:28" ht="15.75" customHeight="1" thickBot="1">
      <c r="A392" s="540"/>
      <c r="B392" s="541"/>
      <c r="C392" s="541"/>
      <c r="D392" s="542"/>
      <c r="E392" s="543">
        <f>SUM(E390)</f>
        <v>1</v>
      </c>
      <c r="F392" s="544"/>
      <c r="G392" s="545">
        <f>SUM(G390)</f>
        <v>0</v>
      </c>
      <c r="H392" s="543"/>
      <c r="I392" s="544"/>
      <c r="J392" s="545">
        <f>SUM((J390+M390+P390)/3)</f>
        <v>0</v>
      </c>
      <c r="K392" s="543"/>
      <c r="L392" s="543"/>
      <c r="M392" s="543"/>
      <c r="N392" s="543"/>
      <c r="O392" s="543"/>
      <c r="P392" s="543"/>
      <c r="Q392" s="543"/>
      <c r="R392" s="544"/>
      <c r="S392" s="545">
        <f>SUM(((S390*3)+V390+Y390)/5)</f>
        <v>0</v>
      </c>
      <c r="T392" s="543"/>
      <c r="U392" s="543"/>
      <c r="V392" s="543"/>
      <c r="W392" s="543"/>
      <c r="X392" s="543"/>
      <c r="Y392" s="543"/>
      <c r="Z392" s="543"/>
      <c r="AA392" s="574"/>
      <c r="AB392" s="519"/>
    </row>
    <row r="393" spans="1:28" ht="15.75" customHeight="1" thickBot="1">
      <c r="E393" s="145"/>
      <c r="F393" s="145"/>
      <c r="G393" s="145"/>
      <c r="H393" s="145"/>
      <c r="I393" s="145"/>
      <c r="J393" s="145"/>
      <c r="K393" s="145"/>
      <c r="L393" s="145"/>
      <c r="M393" s="145"/>
      <c r="N393" s="145"/>
      <c r="O393" s="145"/>
      <c r="P393" s="145"/>
      <c r="Q393" s="145"/>
      <c r="R393" s="145"/>
      <c r="S393" s="145"/>
      <c r="T393" s="145"/>
      <c r="U393" s="145"/>
      <c r="V393" s="145"/>
      <c r="W393" s="145"/>
      <c r="X393" s="145"/>
      <c r="Y393" s="145"/>
      <c r="Z393" s="145"/>
      <c r="AA393" s="145"/>
      <c r="AB393" s="145"/>
    </row>
    <row r="394" spans="1:28" ht="15.75" customHeight="1">
      <c r="A394" s="547" t="str">
        <f>T(A388)</f>
        <v xml:space="preserve">Industrial Disaster </v>
      </c>
      <c r="B394" s="548"/>
      <c r="C394" s="548"/>
      <c r="D394" s="549"/>
      <c r="E394" s="508" t="s">
        <v>45</v>
      </c>
      <c r="F394" s="509"/>
      <c r="G394" s="508" t="s">
        <v>3</v>
      </c>
      <c r="H394" s="512"/>
      <c r="I394" s="509"/>
      <c r="J394" s="514" t="s">
        <v>15</v>
      </c>
      <c r="K394" s="515"/>
      <c r="L394" s="515"/>
      <c r="M394" s="515"/>
      <c r="N394" s="515"/>
      <c r="O394" s="515"/>
      <c r="P394" s="515"/>
      <c r="Q394" s="515"/>
      <c r="R394" s="516"/>
      <c r="S394" s="514" t="s">
        <v>7</v>
      </c>
      <c r="T394" s="515"/>
      <c r="U394" s="515"/>
      <c r="V394" s="515"/>
      <c r="W394" s="515"/>
      <c r="X394" s="515"/>
      <c r="Y394" s="515"/>
      <c r="Z394" s="515"/>
      <c r="AA394" s="573"/>
      <c r="AB394" s="517">
        <f>SUM(((((J398+S398)/2)*G398)*E398))</f>
        <v>0</v>
      </c>
    </row>
    <row r="395" spans="1:28" ht="15.75" customHeight="1">
      <c r="A395" s="550"/>
      <c r="B395" s="551"/>
      <c r="C395" s="551"/>
      <c r="D395" s="552"/>
      <c r="E395" s="510"/>
      <c r="F395" s="511"/>
      <c r="G395" s="510"/>
      <c r="H395" s="513"/>
      <c r="I395" s="511"/>
      <c r="J395" s="520" t="s">
        <v>16</v>
      </c>
      <c r="K395" s="521"/>
      <c r="L395" s="522"/>
      <c r="M395" s="520" t="s">
        <v>17</v>
      </c>
      <c r="N395" s="521"/>
      <c r="O395" s="522"/>
      <c r="P395" s="520" t="s">
        <v>18</v>
      </c>
      <c r="Q395" s="521"/>
      <c r="R395" s="522"/>
      <c r="S395" s="520" t="s">
        <v>8</v>
      </c>
      <c r="T395" s="521"/>
      <c r="U395" s="522"/>
      <c r="V395" s="520" t="s">
        <v>13</v>
      </c>
      <c r="W395" s="521"/>
      <c r="X395" s="522"/>
      <c r="Y395" s="520" t="s">
        <v>149</v>
      </c>
      <c r="Z395" s="521"/>
      <c r="AA395" s="572"/>
      <c r="AB395" s="518"/>
    </row>
    <row r="396" spans="1:28" ht="15.75" customHeight="1">
      <c r="A396" s="523" t="str">
        <f>T(A30)</f>
        <v>Ferry Vessel - Type 1</v>
      </c>
      <c r="B396" s="524"/>
      <c r="C396" s="141" t="str">
        <f>T(C30)</f>
        <v>FS</v>
      </c>
      <c r="D396" s="144">
        <f>SUM(D30)</f>
        <v>4</v>
      </c>
      <c r="E396" s="525">
        <v>1</v>
      </c>
      <c r="F396" s="526"/>
      <c r="G396" s="525">
        <f>SUM(G30)</f>
        <v>0</v>
      </c>
      <c r="H396" s="529"/>
      <c r="I396" s="526"/>
      <c r="J396" s="531">
        <v>0</v>
      </c>
      <c r="K396" s="532"/>
      <c r="L396" s="533"/>
      <c r="M396" s="531">
        <v>0</v>
      </c>
      <c r="N396" s="532"/>
      <c r="O396" s="533"/>
      <c r="P396" s="531">
        <v>0</v>
      </c>
      <c r="Q396" s="532"/>
      <c r="R396" s="533"/>
      <c r="S396" s="531">
        <v>0</v>
      </c>
      <c r="T396" s="532"/>
      <c r="U396" s="533"/>
      <c r="V396" s="531">
        <v>0</v>
      </c>
      <c r="W396" s="532"/>
      <c r="X396" s="533"/>
      <c r="Y396" s="531">
        <v>0</v>
      </c>
      <c r="Z396" s="532"/>
      <c r="AA396" s="533"/>
      <c r="AB396" s="518"/>
    </row>
    <row r="397" spans="1:28" ht="15.75" customHeight="1">
      <c r="A397" s="537" t="str">
        <f>T(A31)</f>
        <v/>
      </c>
      <c r="B397" s="538"/>
      <c r="C397" s="538"/>
      <c r="D397" s="539"/>
      <c r="E397" s="527"/>
      <c r="F397" s="528"/>
      <c r="G397" s="527"/>
      <c r="H397" s="530"/>
      <c r="I397" s="528"/>
      <c r="J397" s="534"/>
      <c r="K397" s="535"/>
      <c r="L397" s="536"/>
      <c r="M397" s="534"/>
      <c r="N397" s="535"/>
      <c r="O397" s="536"/>
      <c r="P397" s="534"/>
      <c r="Q397" s="535"/>
      <c r="R397" s="536"/>
      <c r="S397" s="534"/>
      <c r="T397" s="535"/>
      <c r="U397" s="536"/>
      <c r="V397" s="534"/>
      <c r="W397" s="535"/>
      <c r="X397" s="536"/>
      <c r="Y397" s="534"/>
      <c r="Z397" s="535"/>
      <c r="AA397" s="536"/>
      <c r="AB397" s="518"/>
    </row>
    <row r="398" spans="1:28" ht="15.75" customHeight="1" thickBot="1">
      <c r="A398" s="540"/>
      <c r="B398" s="541"/>
      <c r="C398" s="541"/>
      <c r="D398" s="542"/>
      <c r="E398" s="543">
        <f>SUM(E396)</f>
        <v>1</v>
      </c>
      <c r="F398" s="544"/>
      <c r="G398" s="545">
        <f>SUM(G396)</f>
        <v>0</v>
      </c>
      <c r="H398" s="543"/>
      <c r="I398" s="544"/>
      <c r="J398" s="545">
        <f>SUM((J396+M396+P396)/3)</f>
        <v>0</v>
      </c>
      <c r="K398" s="543"/>
      <c r="L398" s="543"/>
      <c r="M398" s="543"/>
      <c r="N398" s="543"/>
      <c r="O398" s="543"/>
      <c r="P398" s="543"/>
      <c r="Q398" s="543"/>
      <c r="R398" s="544"/>
      <c r="S398" s="545">
        <f>SUM(((S396*3)+V396+Y396)/5)</f>
        <v>0</v>
      </c>
      <c r="T398" s="543"/>
      <c r="U398" s="543"/>
      <c r="V398" s="543"/>
      <c r="W398" s="543"/>
      <c r="X398" s="543"/>
      <c r="Y398" s="543"/>
      <c r="Z398" s="543"/>
      <c r="AA398" s="574"/>
      <c r="AB398" s="519"/>
    </row>
    <row r="399" spans="1:28" ht="15.75" customHeight="1" thickBot="1">
      <c r="E399" s="145"/>
      <c r="F399" s="145"/>
      <c r="G399" s="145"/>
      <c r="H399" s="145"/>
      <c r="I399" s="145"/>
      <c r="J399" s="145"/>
      <c r="K399" s="145"/>
      <c r="L399" s="145"/>
      <c r="M399" s="145"/>
      <c r="N399" s="145"/>
      <c r="O399" s="145"/>
      <c r="P399" s="145"/>
      <c r="Q399" s="145"/>
      <c r="R399" s="145"/>
      <c r="S399" s="145"/>
      <c r="T399" s="145"/>
      <c r="U399" s="145"/>
      <c r="V399" s="145"/>
      <c r="W399" s="145"/>
      <c r="X399" s="145"/>
      <c r="Y399" s="145"/>
      <c r="Z399" s="145"/>
      <c r="AA399" s="145"/>
      <c r="AB399" s="145"/>
    </row>
    <row r="400" spans="1:28" ht="15.75" customHeight="1">
      <c r="A400" s="547" t="str">
        <f>T(A394)</f>
        <v xml:space="preserve">Industrial Disaster </v>
      </c>
      <c r="B400" s="548"/>
      <c r="C400" s="548"/>
      <c r="D400" s="549"/>
      <c r="E400" s="508" t="s">
        <v>45</v>
      </c>
      <c r="F400" s="509"/>
      <c r="G400" s="508" t="s">
        <v>3</v>
      </c>
      <c r="H400" s="512"/>
      <c r="I400" s="509"/>
      <c r="J400" s="514" t="s">
        <v>15</v>
      </c>
      <c r="K400" s="515"/>
      <c r="L400" s="515"/>
      <c r="M400" s="515"/>
      <c r="N400" s="515"/>
      <c r="O400" s="515"/>
      <c r="P400" s="515"/>
      <c r="Q400" s="515"/>
      <c r="R400" s="516"/>
      <c r="S400" s="514" t="s">
        <v>7</v>
      </c>
      <c r="T400" s="515"/>
      <c r="U400" s="515"/>
      <c r="V400" s="515"/>
      <c r="W400" s="515"/>
      <c r="X400" s="515"/>
      <c r="Y400" s="515"/>
      <c r="Z400" s="515"/>
      <c r="AA400" s="573"/>
      <c r="AB400" s="517">
        <f>SUM(((((J404+S404)/2)*G404)*E404))</f>
        <v>0</v>
      </c>
    </row>
    <row r="401" spans="1:28" ht="15.75" customHeight="1">
      <c r="A401" s="550"/>
      <c r="B401" s="551"/>
      <c r="C401" s="551"/>
      <c r="D401" s="552"/>
      <c r="E401" s="510"/>
      <c r="F401" s="511"/>
      <c r="G401" s="510"/>
      <c r="H401" s="513"/>
      <c r="I401" s="511"/>
      <c r="J401" s="520" t="s">
        <v>16</v>
      </c>
      <c r="K401" s="521"/>
      <c r="L401" s="522"/>
      <c r="M401" s="520" t="s">
        <v>17</v>
      </c>
      <c r="N401" s="521"/>
      <c r="O401" s="522"/>
      <c r="P401" s="520" t="s">
        <v>18</v>
      </c>
      <c r="Q401" s="521"/>
      <c r="R401" s="522"/>
      <c r="S401" s="520" t="s">
        <v>8</v>
      </c>
      <c r="T401" s="521"/>
      <c r="U401" s="522"/>
      <c r="V401" s="520" t="s">
        <v>13</v>
      </c>
      <c r="W401" s="521"/>
      <c r="X401" s="522"/>
      <c r="Y401" s="520" t="s">
        <v>149</v>
      </c>
      <c r="Z401" s="521"/>
      <c r="AA401" s="572"/>
      <c r="AB401" s="518"/>
    </row>
    <row r="402" spans="1:28" ht="15.75" customHeight="1">
      <c r="A402" s="523" t="str">
        <f>T(A36)</f>
        <v>Ferry Vessel - Type 2</v>
      </c>
      <c r="B402" s="524"/>
      <c r="C402" s="141" t="str">
        <f>T(C36)</f>
        <v>FS</v>
      </c>
      <c r="D402" s="144">
        <f>SUM(D36)</f>
        <v>5</v>
      </c>
      <c r="E402" s="525">
        <v>1</v>
      </c>
      <c r="F402" s="526"/>
      <c r="G402" s="525">
        <f>SUM(G36)</f>
        <v>0</v>
      </c>
      <c r="H402" s="529"/>
      <c r="I402" s="526"/>
      <c r="J402" s="531">
        <v>0</v>
      </c>
      <c r="K402" s="532"/>
      <c r="L402" s="533"/>
      <c r="M402" s="531">
        <v>0</v>
      </c>
      <c r="N402" s="532"/>
      <c r="O402" s="533"/>
      <c r="P402" s="531">
        <v>0</v>
      </c>
      <c r="Q402" s="532"/>
      <c r="R402" s="533"/>
      <c r="S402" s="531">
        <v>0</v>
      </c>
      <c r="T402" s="532"/>
      <c r="U402" s="533"/>
      <c r="V402" s="531">
        <v>0</v>
      </c>
      <c r="W402" s="532"/>
      <c r="X402" s="533"/>
      <c r="Y402" s="531">
        <v>0</v>
      </c>
      <c r="Z402" s="532"/>
      <c r="AA402" s="533"/>
      <c r="AB402" s="518"/>
    </row>
    <row r="403" spans="1:28" ht="15.75" customHeight="1">
      <c r="A403" s="537" t="str">
        <f>T(A37)</f>
        <v/>
      </c>
      <c r="B403" s="538"/>
      <c r="C403" s="538"/>
      <c r="D403" s="539"/>
      <c r="E403" s="527"/>
      <c r="F403" s="528"/>
      <c r="G403" s="527"/>
      <c r="H403" s="530"/>
      <c r="I403" s="528"/>
      <c r="J403" s="534"/>
      <c r="K403" s="535"/>
      <c r="L403" s="536"/>
      <c r="M403" s="534"/>
      <c r="N403" s="535"/>
      <c r="O403" s="536"/>
      <c r="P403" s="534"/>
      <c r="Q403" s="535"/>
      <c r="R403" s="536"/>
      <c r="S403" s="534"/>
      <c r="T403" s="535"/>
      <c r="U403" s="536"/>
      <c r="V403" s="534"/>
      <c r="W403" s="535"/>
      <c r="X403" s="536"/>
      <c r="Y403" s="534"/>
      <c r="Z403" s="535"/>
      <c r="AA403" s="536"/>
      <c r="AB403" s="518"/>
    </row>
    <row r="404" spans="1:28" ht="15.75" customHeight="1" thickBot="1">
      <c r="A404" s="540"/>
      <c r="B404" s="541"/>
      <c r="C404" s="541"/>
      <c r="D404" s="542"/>
      <c r="E404" s="543">
        <f>SUM(E402)</f>
        <v>1</v>
      </c>
      <c r="F404" s="544"/>
      <c r="G404" s="545">
        <f>SUM(G402)</f>
        <v>0</v>
      </c>
      <c r="H404" s="543"/>
      <c r="I404" s="544"/>
      <c r="J404" s="545">
        <f>SUM((J402+M402+P402)/3)</f>
        <v>0</v>
      </c>
      <c r="K404" s="543"/>
      <c r="L404" s="543"/>
      <c r="M404" s="543"/>
      <c r="N404" s="543"/>
      <c r="O404" s="543"/>
      <c r="P404" s="543"/>
      <c r="Q404" s="543"/>
      <c r="R404" s="544"/>
      <c r="S404" s="545">
        <f>SUM(((S402*3)+V402+Y402)/5)</f>
        <v>0</v>
      </c>
      <c r="T404" s="543"/>
      <c r="U404" s="543"/>
      <c r="V404" s="543"/>
      <c r="W404" s="543"/>
      <c r="X404" s="543"/>
      <c r="Y404" s="543"/>
      <c r="Z404" s="543"/>
      <c r="AA404" s="574"/>
      <c r="AB404" s="519"/>
    </row>
    <row r="405" spans="1:28" ht="15.75" customHeight="1" thickBot="1">
      <c r="E405" s="145"/>
      <c r="F405" s="145"/>
      <c r="G405" s="145"/>
      <c r="H405" s="145"/>
      <c r="I405" s="145"/>
      <c r="J405" s="145"/>
      <c r="K405" s="145"/>
      <c r="L405" s="145"/>
      <c r="M405" s="145"/>
      <c r="N405" s="145"/>
      <c r="O405" s="145"/>
      <c r="P405" s="145"/>
      <c r="Q405" s="145"/>
      <c r="R405" s="145"/>
      <c r="S405" s="145"/>
      <c r="T405" s="145"/>
      <c r="U405" s="145"/>
      <c r="V405" s="145"/>
      <c r="W405" s="145"/>
      <c r="X405" s="145"/>
      <c r="Y405" s="145"/>
      <c r="Z405" s="145"/>
      <c r="AA405" s="145"/>
      <c r="AB405" s="145"/>
    </row>
    <row r="406" spans="1:28" ht="15.75" customHeight="1">
      <c r="A406" s="547" t="str">
        <f>T(A400)</f>
        <v xml:space="preserve">Industrial Disaster </v>
      </c>
      <c r="B406" s="548"/>
      <c r="C406" s="548"/>
      <c r="D406" s="549"/>
      <c r="E406" s="508" t="s">
        <v>45</v>
      </c>
      <c r="F406" s="509"/>
      <c r="G406" s="508" t="s">
        <v>3</v>
      </c>
      <c r="H406" s="512"/>
      <c r="I406" s="509"/>
      <c r="J406" s="514" t="s">
        <v>15</v>
      </c>
      <c r="K406" s="515"/>
      <c r="L406" s="515"/>
      <c r="M406" s="515"/>
      <c r="N406" s="515"/>
      <c r="O406" s="515"/>
      <c r="P406" s="515"/>
      <c r="Q406" s="515"/>
      <c r="R406" s="516"/>
      <c r="S406" s="514" t="s">
        <v>7</v>
      </c>
      <c r="T406" s="515"/>
      <c r="U406" s="515"/>
      <c r="V406" s="515"/>
      <c r="W406" s="515"/>
      <c r="X406" s="515"/>
      <c r="Y406" s="515"/>
      <c r="Z406" s="515"/>
      <c r="AA406" s="573"/>
      <c r="AB406" s="517">
        <f>SUM(((((J410+S410)/2)*G410)*E410))</f>
        <v>0</v>
      </c>
    </row>
    <row r="407" spans="1:28" ht="15.75" customHeight="1">
      <c r="A407" s="550"/>
      <c r="B407" s="551"/>
      <c r="C407" s="551"/>
      <c r="D407" s="552"/>
      <c r="E407" s="510"/>
      <c r="F407" s="511"/>
      <c r="G407" s="510"/>
      <c r="H407" s="513"/>
      <c r="I407" s="511"/>
      <c r="J407" s="520" t="s">
        <v>16</v>
      </c>
      <c r="K407" s="521"/>
      <c r="L407" s="522"/>
      <c r="M407" s="520" t="s">
        <v>17</v>
      </c>
      <c r="N407" s="521"/>
      <c r="O407" s="522"/>
      <c r="P407" s="520" t="s">
        <v>18</v>
      </c>
      <c r="Q407" s="521"/>
      <c r="R407" s="522"/>
      <c r="S407" s="520" t="s">
        <v>8</v>
      </c>
      <c r="T407" s="521"/>
      <c r="U407" s="522"/>
      <c r="V407" s="520" t="s">
        <v>13</v>
      </c>
      <c r="W407" s="521"/>
      <c r="X407" s="522"/>
      <c r="Y407" s="520" t="s">
        <v>149</v>
      </c>
      <c r="Z407" s="521"/>
      <c r="AA407" s="572"/>
      <c r="AB407" s="518"/>
    </row>
    <row r="408" spans="1:28" ht="15.75" customHeight="1">
      <c r="A408" s="523" t="str">
        <f>T(A42)</f>
        <v>Primary Control Center</v>
      </c>
      <c r="B408" s="524"/>
      <c r="C408" s="141" t="str">
        <f>T(C42)</f>
        <v>FS</v>
      </c>
      <c r="D408" s="144">
        <f>SUM(D42)</f>
        <v>6</v>
      </c>
      <c r="E408" s="525">
        <v>1</v>
      </c>
      <c r="F408" s="526"/>
      <c r="G408" s="525">
        <f>SUM(G42)</f>
        <v>0</v>
      </c>
      <c r="H408" s="529"/>
      <c r="I408" s="526"/>
      <c r="J408" s="531">
        <v>0</v>
      </c>
      <c r="K408" s="532"/>
      <c r="L408" s="533"/>
      <c r="M408" s="531">
        <v>0</v>
      </c>
      <c r="N408" s="532"/>
      <c r="O408" s="533"/>
      <c r="P408" s="531">
        <v>0</v>
      </c>
      <c r="Q408" s="532"/>
      <c r="R408" s="533"/>
      <c r="S408" s="531">
        <v>0</v>
      </c>
      <c r="T408" s="532"/>
      <c r="U408" s="533"/>
      <c r="V408" s="531">
        <v>0</v>
      </c>
      <c r="W408" s="532"/>
      <c r="X408" s="533"/>
      <c r="Y408" s="531">
        <v>0</v>
      </c>
      <c r="Z408" s="532"/>
      <c r="AA408" s="533"/>
      <c r="AB408" s="518"/>
    </row>
    <row r="409" spans="1:28" ht="15.75" customHeight="1">
      <c r="A409" s="537" t="str">
        <f>T(A43)</f>
        <v/>
      </c>
      <c r="B409" s="538"/>
      <c r="C409" s="538"/>
      <c r="D409" s="539"/>
      <c r="E409" s="527"/>
      <c r="F409" s="528"/>
      <c r="G409" s="527"/>
      <c r="H409" s="530"/>
      <c r="I409" s="528"/>
      <c r="J409" s="534"/>
      <c r="K409" s="535"/>
      <c r="L409" s="536"/>
      <c r="M409" s="534"/>
      <c r="N409" s="535"/>
      <c r="O409" s="536"/>
      <c r="P409" s="534"/>
      <c r="Q409" s="535"/>
      <c r="R409" s="536"/>
      <c r="S409" s="534"/>
      <c r="T409" s="535"/>
      <c r="U409" s="536"/>
      <c r="V409" s="534"/>
      <c r="W409" s="535"/>
      <c r="X409" s="536"/>
      <c r="Y409" s="534"/>
      <c r="Z409" s="535"/>
      <c r="AA409" s="536"/>
      <c r="AB409" s="518"/>
    </row>
    <row r="410" spans="1:28" ht="15.75" customHeight="1" thickBot="1">
      <c r="A410" s="540"/>
      <c r="B410" s="541"/>
      <c r="C410" s="541"/>
      <c r="D410" s="542"/>
      <c r="E410" s="543">
        <f>SUM(E408)</f>
        <v>1</v>
      </c>
      <c r="F410" s="544"/>
      <c r="G410" s="545">
        <f>SUM(G408)</f>
        <v>0</v>
      </c>
      <c r="H410" s="543"/>
      <c r="I410" s="544"/>
      <c r="J410" s="545">
        <f>SUM((J408+M408+P408)/3)</f>
        <v>0</v>
      </c>
      <c r="K410" s="543"/>
      <c r="L410" s="543"/>
      <c r="M410" s="543"/>
      <c r="N410" s="543"/>
      <c r="O410" s="543"/>
      <c r="P410" s="543"/>
      <c r="Q410" s="543"/>
      <c r="R410" s="544"/>
      <c r="S410" s="545">
        <f>SUM(((S408*3)+V408+Y408)/5)</f>
        <v>0</v>
      </c>
      <c r="T410" s="543"/>
      <c r="U410" s="543"/>
      <c r="V410" s="543"/>
      <c r="W410" s="543"/>
      <c r="X410" s="543"/>
      <c r="Y410" s="543"/>
      <c r="Z410" s="543"/>
      <c r="AA410" s="574"/>
      <c r="AB410" s="519"/>
    </row>
    <row r="411" spans="1:28" ht="15.75" customHeight="1" thickBot="1">
      <c r="E411" s="145"/>
      <c r="F411" s="145"/>
      <c r="G411" s="145"/>
      <c r="H411" s="145"/>
      <c r="I411" s="145"/>
      <c r="J411" s="145"/>
      <c r="K411" s="145"/>
      <c r="L411" s="145"/>
      <c r="M411" s="145"/>
      <c r="N411" s="145"/>
      <c r="O411" s="145"/>
      <c r="P411" s="145"/>
      <c r="Q411" s="145"/>
      <c r="R411" s="145"/>
      <c r="S411" s="145"/>
      <c r="T411" s="145"/>
      <c r="U411" s="145"/>
      <c r="V411" s="145"/>
      <c r="W411" s="145"/>
      <c r="X411" s="145"/>
      <c r="Y411" s="145"/>
      <c r="Z411" s="145"/>
      <c r="AA411" s="145"/>
      <c r="AB411" s="145"/>
    </row>
    <row r="412" spans="1:28" ht="15.75" customHeight="1">
      <c r="A412" s="547" t="str">
        <f>T(A406)</f>
        <v xml:space="preserve">Industrial Disaster </v>
      </c>
      <c r="B412" s="548"/>
      <c r="C412" s="548"/>
      <c r="D412" s="549"/>
      <c r="E412" s="508" t="s">
        <v>45</v>
      </c>
      <c r="F412" s="509"/>
      <c r="G412" s="508" t="s">
        <v>3</v>
      </c>
      <c r="H412" s="512"/>
      <c r="I412" s="509"/>
      <c r="J412" s="514" t="s">
        <v>15</v>
      </c>
      <c r="K412" s="515"/>
      <c r="L412" s="515"/>
      <c r="M412" s="515"/>
      <c r="N412" s="515"/>
      <c r="O412" s="515"/>
      <c r="P412" s="515"/>
      <c r="Q412" s="515"/>
      <c r="R412" s="516"/>
      <c r="S412" s="514" t="s">
        <v>7</v>
      </c>
      <c r="T412" s="515"/>
      <c r="U412" s="515"/>
      <c r="V412" s="515"/>
      <c r="W412" s="515"/>
      <c r="X412" s="515"/>
      <c r="Y412" s="515"/>
      <c r="Z412" s="515"/>
      <c r="AA412" s="573"/>
      <c r="AB412" s="517">
        <f>SUM(((((J416+S416)/2)*G416)*E416))</f>
        <v>0</v>
      </c>
    </row>
    <row r="413" spans="1:28" ht="15.75" customHeight="1">
      <c r="A413" s="550"/>
      <c r="B413" s="551"/>
      <c r="C413" s="551"/>
      <c r="D413" s="552"/>
      <c r="E413" s="510"/>
      <c r="F413" s="511"/>
      <c r="G413" s="510"/>
      <c r="H413" s="513"/>
      <c r="I413" s="511"/>
      <c r="J413" s="520" t="s">
        <v>16</v>
      </c>
      <c r="K413" s="521"/>
      <c r="L413" s="522"/>
      <c r="M413" s="520" t="s">
        <v>17</v>
      </c>
      <c r="N413" s="521"/>
      <c r="O413" s="522"/>
      <c r="P413" s="520" t="s">
        <v>18</v>
      </c>
      <c r="Q413" s="521"/>
      <c r="R413" s="522"/>
      <c r="S413" s="520" t="s">
        <v>8</v>
      </c>
      <c r="T413" s="521"/>
      <c r="U413" s="522"/>
      <c r="V413" s="520" t="s">
        <v>13</v>
      </c>
      <c r="W413" s="521"/>
      <c r="X413" s="522"/>
      <c r="Y413" s="520" t="s">
        <v>149</v>
      </c>
      <c r="Z413" s="521"/>
      <c r="AA413" s="572"/>
      <c r="AB413" s="518"/>
    </row>
    <row r="414" spans="1:28" ht="15.75" customHeight="1">
      <c r="A414" s="523" t="str">
        <f>T(A48)</f>
        <v>Cyber Systems</v>
      </c>
      <c r="B414" s="524"/>
      <c r="C414" s="141" t="str">
        <f>T(C48)</f>
        <v>FS</v>
      </c>
      <c r="D414" s="144">
        <f>SUM(D48)</f>
        <v>7</v>
      </c>
      <c r="E414" s="525">
        <v>1</v>
      </c>
      <c r="F414" s="526"/>
      <c r="G414" s="525">
        <f>SUM(G48)</f>
        <v>0</v>
      </c>
      <c r="H414" s="529"/>
      <c r="I414" s="526"/>
      <c r="J414" s="531">
        <v>0</v>
      </c>
      <c r="K414" s="532"/>
      <c r="L414" s="533"/>
      <c r="M414" s="531">
        <v>0</v>
      </c>
      <c r="N414" s="532"/>
      <c r="O414" s="533"/>
      <c r="P414" s="531">
        <v>0</v>
      </c>
      <c r="Q414" s="532"/>
      <c r="R414" s="533"/>
      <c r="S414" s="531">
        <v>0</v>
      </c>
      <c r="T414" s="532"/>
      <c r="U414" s="533"/>
      <c r="V414" s="531">
        <v>0</v>
      </c>
      <c r="W414" s="532"/>
      <c r="X414" s="533"/>
      <c r="Y414" s="531">
        <v>0</v>
      </c>
      <c r="Z414" s="532"/>
      <c r="AA414" s="533"/>
      <c r="AB414" s="518"/>
    </row>
    <row r="415" spans="1:28" ht="15.75" customHeight="1">
      <c r="A415" s="537" t="str">
        <f>T(A49)</f>
        <v/>
      </c>
      <c r="B415" s="538"/>
      <c r="C415" s="538"/>
      <c r="D415" s="539"/>
      <c r="E415" s="527"/>
      <c r="F415" s="528"/>
      <c r="G415" s="527"/>
      <c r="H415" s="530"/>
      <c r="I415" s="528"/>
      <c r="J415" s="534"/>
      <c r="K415" s="535"/>
      <c r="L415" s="536"/>
      <c r="M415" s="534"/>
      <c r="N415" s="535"/>
      <c r="O415" s="536"/>
      <c r="P415" s="534"/>
      <c r="Q415" s="535"/>
      <c r="R415" s="536"/>
      <c r="S415" s="534"/>
      <c r="T415" s="535"/>
      <c r="U415" s="536"/>
      <c r="V415" s="534"/>
      <c r="W415" s="535"/>
      <c r="X415" s="536"/>
      <c r="Y415" s="534"/>
      <c r="Z415" s="535"/>
      <c r="AA415" s="536"/>
      <c r="AB415" s="518"/>
    </row>
    <row r="416" spans="1:28" ht="15.75" customHeight="1" thickBot="1">
      <c r="A416" s="540"/>
      <c r="B416" s="541"/>
      <c r="C416" s="541"/>
      <c r="D416" s="542"/>
      <c r="E416" s="543">
        <f>SUM(E414)</f>
        <v>1</v>
      </c>
      <c r="F416" s="544"/>
      <c r="G416" s="545">
        <f>SUM(G414)</f>
        <v>0</v>
      </c>
      <c r="H416" s="543"/>
      <c r="I416" s="544"/>
      <c r="J416" s="545">
        <f>SUM((J414+M414+P414)/3)</f>
        <v>0</v>
      </c>
      <c r="K416" s="543"/>
      <c r="L416" s="543"/>
      <c r="M416" s="543"/>
      <c r="N416" s="543"/>
      <c r="O416" s="543"/>
      <c r="P416" s="543"/>
      <c r="Q416" s="543"/>
      <c r="R416" s="544"/>
      <c r="S416" s="545">
        <f>SUM(((S414*3)+V414+Y414)/5)</f>
        <v>0</v>
      </c>
      <c r="T416" s="543"/>
      <c r="U416" s="543"/>
      <c r="V416" s="543"/>
      <c r="W416" s="543"/>
      <c r="X416" s="543"/>
      <c r="Y416" s="543"/>
      <c r="Z416" s="543"/>
      <c r="AA416" s="574"/>
      <c r="AB416" s="519"/>
    </row>
    <row r="417" spans="1:28" ht="15.75" customHeight="1" thickBot="1">
      <c r="E417" s="145"/>
      <c r="F417" s="145"/>
      <c r="G417" s="145"/>
      <c r="H417" s="145"/>
      <c r="I417" s="145"/>
      <c r="J417" s="145"/>
      <c r="K417" s="145"/>
      <c r="L417" s="145"/>
      <c r="M417" s="145"/>
      <c r="N417" s="145"/>
      <c r="O417" s="145"/>
      <c r="P417" s="145"/>
      <c r="Q417" s="145"/>
      <c r="R417" s="145"/>
      <c r="S417" s="145"/>
      <c r="T417" s="145"/>
      <c r="U417" s="145"/>
      <c r="V417" s="145"/>
      <c r="W417" s="145"/>
      <c r="X417" s="145"/>
      <c r="Y417" s="145"/>
      <c r="Z417" s="145"/>
      <c r="AA417" s="145"/>
      <c r="AB417" s="145"/>
    </row>
    <row r="418" spans="1:28" ht="15.75" customHeight="1">
      <c r="A418" s="547" t="str">
        <f>T(A412)</f>
        <v xml:space="preserve">Industrial Disaster </v>
      </c>
      <c r="B418" s="548"/>
      <c r="C418" s="548"/>
      <c r="D418" s="549"/>
      <c r="E418" s="508" t="s">
        <v>45</v>
      </c>
      <c r="F418" s="509"/>
      <c r="G418" s="508" t="s">
        <v>3</v>
      </c>
      <c r="H418" s="512"/>
      <c r="I418" s="509"/>
      <c r="J418" s="514" t="s">
        <v>15</v>
      </c>
      <c r="K418" s="515"/>
      <c r="L418" s="515"/>
      <c r="M418" s="515"/>
      <c r="N418" s="515"/>
      <c r="O418" s="515"/>
      <c r="P418" s="515"/>
      <c r="Q418" s="515"/>
      <c r="R418" s="516"/>
      <c r="S418" s="514" t="s">
        <v>7</v>
      </c>
      <c r="T418" s="515"/>
      <c r="U418" s="515"/>
      <c r="V418" s="515"/>
      <c r="W418" s="515"/>
      <c r="X418" s="515"/>
      <c r="Y418" s="515"/>
      <c r="Z418" s="515"/>
      <c r="AA418" s="573"/>
      <c r="AB418" s="517">
        <f>SUM(((((J422+S422)/2)*G422)*E422))</f>
        <v>0</v>
      </c>
    </row>
    <row r="419" spans="1:28" ht="15.75" customHeight="1">
      <c r="A419" s="550"/>
      <c r="B419" s="551"/>
      <c r="C419" s="551"/>
      <c r="D419" s="552"/>
      <c r="E419" s="510"/>
      <c r="F419" s="511"/>
      <c r="G419" s="510"/>
      <c r="H419" s="513"/>
      <c r="I419" s="511"/>
      <c r="J419" s="520" t="s">
        <v>16</v>
      </c>
      <c r="K419" s="521"/>
      <c r="L419" s="522"/>
      <c r="M419" s="520" t="s">
        <v>17</v>
      </c>
      <c r="N419" s="521"/>
      <c r="O419" s="522"/>
      <c r="P419" s="520" t="s">
        <v>18</v>
      </c>
      <c r="Q419" s="521"/>
      <c r="R419" s="522"/>
      <c r="S419" s="520" t="s">
        <v>8</v>
      </c>
      <c r="T419" s="521"/>
      <c r="U419" s="522"/>
      <c r="V419" s="520" t="s">
        <v>13</v>
      </c>
      <c r="W419" s="521"/>
      <c r="X419" s="522"/>
      <c r="Y419" s="520" t="s">
        <v>149</v>
      </c>
      <c r="Z419" s="521"/>
      <c r="AA419" s="572"/>
      <c r="AB419" s="518"/>
    </row>
    <row r="420" spans="1:28" ht="15.75" customHeight="1">
      <c r="A420" s="523" t="str">
        <f>T(A54)</f>
        <v>Aids to Navigation</v>
      </c>
      <c r="B420" s="524"/>
      <c r="C420" s="141" t="str">
        <f>T(C54)</f>
        <v>FS</v>
      </c>
      <c r="D420" s="144">
        <f>SUM(D54)</f>
        <v>8</v>
      </c>
      <c r="E420" s="525">
        <v>1</v>
      </c>
      <c r="F420" s="526"/>
      <c r="G420" s="525">
        <f>SUM(G54)</f>
        <v>0</v>
      </c>
      <c r="H420" s="529"/>
      <c r="I420" s="526"/>
      <c r="J420" s="531">
        <v>0</v>
      </c>
      <c r="K420" s="532"/>
      <c r="L420" s="533"/>
      <c r="M420" s="531">
        <v>0</v>
      </c>
      <c r="N420" s="532"/>
      <c r="O420" s="533"/>
      <c r="P420" s="531">
        <v>0</v>
      </c>
      <c r="Q420" s="532"/>
      <c r="R420" s="533"/>
      <c r="S420" s="531">
        <v>0</v>
      </c>
      <c r="T420" s="532"/>
      <c r="U420" s="533"/>
      <c r="V420" s="531">
        <v>0</v>
      </c>
      <c r="W420" s="532"/>
      <c r="X420" s="533"/>
      <c r="Y420" s="531">
        <v>0</v>
      </c>
      <c r="Z420" s="532"/>
      <c r="AA420" s="533"/>
      <c r="AB420" s="518"/>
    </row>
    <row r="421" spans="1:28" ht="15.75" customHeight="1">
      <c r="A421" s="537" t="str">
        <f>T(A55)</f>
        <v/>
      </c>
      <c r="B421" s="538"/>
      <c r="C421" s="538"/>
      <c r="D421" s="539"/>
      <c r="E421" s="527"/>
      <c r="F421" s="528"/>
      <c r="G421" s="527"/>
      <c r="H421" s="530"/>
      <c r="I421" s="528"/>
      <c r="J421" s="534"/>
      <c r="K421" s="535"/>
      <c r="L421" s="536"/>
      <c r="M421" s="534"/>
      <c r="N421" s="535"/>
      <c r="O421" s="536"/>
      <c r="P421" s="534"/>
      <c r="Q421" s="535"/>
      <c r="R421" s="536"/>
      <c r="S421" s="534"/>
      <c r="T421" s="535"/>
      <c r="U421" s="536"/>
      <c r="V421" s="534"/>
      <c r="W421" s="535"/>
      <c r="X421" s="536"/>
      <c r="Y421" s="534"/>
      <c r="Z421" s="535"/>
      <c r="AA421" s="536"/>
      <c r="AB421" s="518"/>
    </row>
    <row r="422" spans="1:28" ht="15.75" customHeight="1" thickBot="1">
      <c r="A422" s="540"/>
      <c r="B422" s="541"/>
      <c r="C422" s="541"/>
      <c r="D422" s="542"/>
      <c r="E422" s="543">
        <f>SUM(E420)</f>
        <v>1</v>
      </c>
      <c r="F422" s="544"/>
      <c r="G422" s="545">
        <f>SUM(G420)</f>
        <v>0</v>
      </c>
      <c r="H422" s="543"/>
      <c r="I422" s="544"/>
      <c r="J422" s="545">
        <f>SUM((J420+M420+P420)/3)</f>
        <v>0</v>
      </c>
      <c r="K422" s="543"/>
      <c r="L422" s="543"/>
      <c r="M422" s="543"/>
      <c r="N422" s="543"/>
      <c r="O422" s="543"/>
      <c r="P422" s="543"/>
      <c r="Q422" s="543"/>
      <c r="R422" s="544"/>
      <c r="S422" s="545">
        <f>SUM(((S420*3)+V420+Y420)/5)</f>
        <v>0</v>
      </c>
      <c r="T422" s="543"/>
      <c r="U422" s="543"/>
      <c r="V422" s="543"/>
      <c r="W422" s="543"/>
      <c r="X422" s="543"/>
      <c r="Y422" s="543"/>
      <c r="Z422" s="543"/>
      <c r="AA422" s="574"/>
      <c r="AB422" s="519"/>
    </row>
    <row r="423" spans="1:28" ht="15.75" customHeight="1" thickBot="1">
      <c r="E423" s="145"/>
      <c r="F423" s="145"/>
      <c r="G423" s="145"/>
      <c r="H423" s="145"/>
      <c r="I423" s="145"/>
      <c r="J423" s="145"/>
      <c r="K423" s="145"/>
      <c r="L423" s="145"/>
      <c r="M423" s="145"/>
      <c r="N423" s="145"/>
      <c r="O423" s="145"/>
      <c r="P423" s="145"/>
      <c r="Q423" s="145"/>
      <c r="R423" s="145"/>
      <c r="S423" s="145"/>
      <c r="T423" s="145"/>
      <c r="U423" s="145"/>
      <c r="V423" s="145"/>
      <c r="W423" s="145"/>
      <c r="X423" s="145"/>
      <c r="Y423" s="145"/>
      <c r="Z423" s="145"/>
      <c r="AA423" s="145"/>
      <c r="AB423" s="145"/>
    </row>
    <row r="424" spans="1:28" ht="15.75" customHeight="1">
      <c r="A424" s="547" t="str">
        <f>T(A418)</f>
        <v xml:space="preserve">Industrial Disaster </v>
      </c>
      <c r="B424" s="548"/>
      <c r="C424" s="548"/>
      <c r="D424" s="549"/>
      <c r="E424" s="508" t="s">
        <v>45</v>
      </c>
      <c r="F424" s="509"/>
      <c r="G424" s="508" t="s">
        <v>3</v>
      </c>
      <c r="H424" s="512"/>
      <c r="I424" s="509"/>
      <c r="J424" s="514" t="s">
        <v>15</v>
      </c>
      <c r="K424" s="515"/>
      <c r="L424" s="515"/>
      <c r="M424" s="515"/>
      <c r="N424" s="515"/>
      <c r="O424" s="515"/>
      <c r="P424" s="515"/>
      <c r="Q424" s="515"/>
      <c r="R424" s="516"/>
      <c r="S424" s="514" t="s">
        <v>7</v>
      </c>
      <c r="T424" s="515"/>
      <c r="U424" s="515"/>
      <c r="V424" s="515"/>
      <c r="W424" s="515"/>
      <c r="X424" s="515"/>
      <c r="Y424" s="515"/>
      <c r="Z424" s="515"/>
      <c r="AA424" s="573"/>
      <c r="AB424" s="517">
        <f>SUM(((((J428+S428)/2)*G428)*E428))</f>
        <v>0</v>
      </c>
    </row>
    <row r="425" spans="1:28" ht="15.75" customHeight="1">
      <c r="A425" s="550"/>
      <c r="B425" s="551"/>
      <c r="C425" s="551"/>
      <c r="D425" s="552"/>
      <c r="E425" s="510"/>
      <c r="F425" s="511"/>
      <c r="G425" s="510"/>
      <c r="H425" s="513"/>
      <c r="I425" s="511"/>
      <c r="J425" s="520" t="s">
        <v>16</v>
      </c>
      <c r="K425" s="521"/>
      <c r="L425" s="522"/>
      <c r="M425" s="520" t="s">
        <v>17</v>
      </c>
      <c r="N425" s="521"/>
      <c r="O425" s="522"/>
      <c r="P425" s="520" t="s">
        <v>18</v>
      </c>
      <c r="Q425" s="521"/>
      <c r="R425" s="522"/>
      <c r="S425" s="520" t="s">
        <v>8</v>
      </c>
      <c r="T425" s="521"/>
      <c r="U425" s="522"/>
      <c r="V425" s="520" t="s">
        <v>13</v>
      </c>
      <c r="W425" s="521"/>
      <c r="X425" s="522"/>
      <c r="Y425" s="520" t="s">
        <v>149</v>
      </c>
      <c r="Z425" s="521"/>
      <c r="AA425" s="572"/>
      <c r="AB425" s="518"/>
    </row>
    <row r="426" spans="1:28" ht="15.75" customHeight="1">
      <c r="A426" s="523" t="str">
        <f>T(A60)</f>
        <v>Support Craft</v>
      </c>
      <c r="B426" s="524"/>
      <c r="C426" s="141" t="str">
        <f>T(C60)</f>
        <v>FS</v>
      </c>
      <c r="D426" s="144">
        <f>SUM(D60)</f>
        <v>9</v>
      </c>
      <c r="E426" s="525">
        <v>1</v>
      </c>
      <c r="F426" s="526"/>
      <c r="G426" s="525">
        <f>SUM(G60)</f>
        <v>0</v>
      </c>
      <c r="H426" s="529"/>
      <c r="I426" s="526"/>
      <c r="J426" s="531">
        <v>0</v>
      </c>
      <c r="K426" s="532"/>
      <c r="L426" s="533"/>
      <c r="M426" s="531">
        <v>0</v>
      </c>
      <c r="N426" s="532"/>
      <c r="O426" s="533"/>
      <c r="P426" s="531">
        <v>0</v>
      </c>
      <c r="Q426" s="532"/>
      <c r="R426" s="533"/>
      <c r="S426" s="531">
        <v>0</v>
      </c>
      <c r="T426" s="532"/>
      <c r="U426" s="533"/>
      <c r="V426" s="531">
        <v>0</v>
      </c>
      <c r="W426" s="532"/>
      <c r="X426" s="533"/>
      <c r="Y426" s="531">
        <v>0</v>
      </c>
      <c r="Z426" s="532"/>
      <c r="AA426" s="533"/>
      <c r="AB426" s="518"/>
    </row>
    <row r="427" spans="1:28" ht="15.75" customHeight="1">
      <c r="A427" s="537" t="str">
        <f>T(A61)</f>
        <v/>
      </c>
      <c r="B427" s="538"/>
      <c r="C427" s="538"/>
      <c r="D427" s="539"/>
      <c r="E427" s="527"/>
      <c r="F427" s="528"/>
      <c r="G427" s="527"/>
      <c r="H427" s="530"/>
      <c r="I427" s="528"/>
      <c r="J427" s="534"/>
      <c r="K427" s="535"/>
      <c r="L427" s="536"/>
      <c r="M427" s="534"/>
      <c r="N427" s="535"/>
      <c r="O427" s="536"/>
      <c r="P427" s="534"/>
      <c r="Q427" s="535"/>
      <c r="R427" s="536"/>
      <c r="S427" s="534"/>
      <c r="T427" s="535"/>
      <c r="U427" s="536"/>
      <c r="V427" s="534"/>
      <c r="W427" s="535"/>
      <c r="X427" s="536"/>
      <c r="Y427" s="534"/>
      <c r="Z427" s="535"/>
      <c r="AA427" s="536"/>
      <c r="AB427" s="518"/>
    </row>
    <row r="428" spans="1:28" ht="15.75" customHeight="1" thickBot="1">
      <c r="A428" s="540"/>
      <c r="B428" s="541"/>
      <c r="C428" s="541"/>
      <c r="D428" s="542"/>
      <c r="E428" s="543">
        <f>SUM(E426)</f>
        <v>1</v>
      </c>
      <c r="F428" s="544"/>
      <c r="G428" s="545">
        <f>SUM(G426)</f>
        <v>0</v>
      </c>
      <c r="H428" s="543"/>
      <c r="I428" s="544"/>
      <c r="J428" s="545">
        <f>SUM((J426+M426+P426)/3)</f>
        <v>0</v>
      </c>
      <c r="K428" s="543"/>
      <c r="L428" s="543"/>
      <c r="M428" s="543"/>
      <c r="N428" s="543"/>
      <c r="O428" s="543"/>
      <c r="P428" s="543"/>
      <c r="Q428" s="543"/>
      <c r="R428" s="544"/>
      <c r="S428" s="545">
        <f>SUM(((S426*3)+V426+Y426)/5)</f>
        <v>0</v>
      </c>
      <c r="T428" s="543"/>
      <c r="U428" s="543"/>
      <c r="V428" s="543"/>
      <c r="W428" s="543"/>
      <c r="X428" s="543"/>
      <c r="Y428" s="543"/>
      <c r="Z428" s="543"/>
      <c r="AA428" s="574"/>
      <c r="AB428" s="519"/>
    </row>
    <row r="429" spans="1:28" ht="15.75" customHeight="1" thickBot="1">
      <c r="E429" s="145"/>
      <c r="F429" s="145"/>
      <c r="G429" s="145"/>
      <c r="H429" s="145"/>
      <c r="I429" s="145"/>
      <c r="J429" s="145"/>
      <c r="K429" s="145"/>
      <c r="L429" s="145"/>
      <c r="M429" s="145"/>
      <c r="N429" s="145"/>
      <c r="O429" s="145"/>
      <c r="P429" s="145"/>
      <c r="Q429" s="145"/>
      <c r="R429" s="145"/>
      <c r="S429" s="145"/>
      <c r="T429" s="145"/>
      <c r="U429" s="145"/>
      <c r="V429" s="145"/>
      <c r="W429" s="145"/>
      <c r="X429" s="145"/>
      <c r="Y429" s="145"/>
      <c r="Z429" s="145"/>
      <c r="AA429" s="145"/>
      <c r="AB429" s="145"/>
    </row>
    <row r="430" spans="1:28" ht="15.75" customHeight="1">
      <c r="A430" s="547" t="str">
        <f>T(A424)</f>
        <v xml:space="preserve">Industrial Disaster </v>
      </c>
      <c r="B430" s="548"/>
      <c r="C430" s="548"/>
      <c r="D430" s="549"/>
      <c r="E430" s="508" t="s">
        <v>45</v>
      </c>
      <c r="F430" s="509"/>
      <c r="G430" s="508" t="s">
        <v>3</v>
      </c>
      <c r="H430" s="512"/>
      <c r="I430" s="509"/>
      <c r="J430" s="514" t="s">
        <v>15</v>
      </c>
      <c r="K430" s="515"/>
      <c r="L430" s="515"/>
      <c r="M430" s="515"/>
      <c r="N430" s="515"/>
      <c r="O430" s="515"/>
      <c r="P430" s="515"/>
      <c r="Q430" s="515"/>
      <c r="R430" s="516"/>
      <c r="S430" s="514" t="s">
        <v>7</v>
      </c>
      <c r="T430" s="515"/>
      <c r="U430" s="515"/>
      <c r="V430" s="515"/>
      <c r="W430" s="515"/>
      <c r="X430" s="515"/>
      <c r="Y430" s="515"/>
      <c r="Z430" s="515"/>
      <c r="AA430" s="573"/>
      <c r="AB430" s="517">
        <f>SUM(((((J434+S434)/2)*G434)*E434))</f>
        <v>0</v>
      </c>
    </row>
    <row r="431" spans="1:28" ht="15.75" customHeight="1">
      <c r="A431" s="550"/>
      <c r="B431" s="551"/>
      <c r="C431" s="551"/>
      <c r="D431" s="552"/>
      <c r="E431" s="510"/>
      <c r="F431" s="511"/>
      <c r="G431" s="510"/>
      <c r="H431" s="513"/>
      <c r="I431" s="511"/>
      <c r="J431" s="520" t="s">
        <v>16</v>
      </c>
      <c r="K431" s="521"/>
      <c r="L431" s="522"/>
      <c r="M431" s="520" t="s">
        <v>17</v>
      </c>
      <c r="N431" s="521"/>
      <c r="O431" s="522"/>
      <c r="P431" s="520" t="s">
        <v>18</v>
      </c>
      <c r="Q431" s="521"/>
      <c r="R431" s="522"/>
      <c r="S431" s="520" t="s">
        <v>8</v>
      </c>
      <c r="T431" s="521"/>
      <c r="U431" s="522"/>
      <c r="V431" s="520" t="s">
        <v>13</v>
      </c>
      <c r="W431" s="521"/>
      <c r="X431" s="522"/>
      <c r="Y431" s="520" t="s">
        <v>149</v>
      </c>
      <c r="Z431" s="521"/>
      <c r="AA431" s="572"/>
      <c r="AB431" s="518"/>
    </row>
    <row r="432" spans="1:28" ht="15.75" customHeight="1">
      <c r="A432" s="523" t="str">
        <f>T(A66)</f>
        <v>Maintenance Facilities</v>
      </c>
      <c r="B432" s="524"/>
      <c r="C432" s="141" t="str">
        <f>T(C66)</f>
        <v>FS</v>
      </c>
      <c r="D432" s="144">
        <f>SUM(D66)</f>
        <v>10</v>
      </c>
      <c r="E432" s="525">
        <v>1</v>
      </c>
      <c r="F432" s="526"/>
      <c r="G432" s="525">
        <f>SUM(G66)</f>
        <v>0</v>
      </c>
      <c r="H432" s="529"/>
      <c r="I432" s="526"/>
      <c r="J432" s="531">
        <v>0</v>
      </c>
      <c r="K432" s="532"/>
      <c r="L432" s="533"/>
      <c r="M432" s="531">
        <v>0</v>
      </c>
      <c r="N432" s="532"/>
      <c r="O432" s="533"/>
      <c r="P432" s="531">
        <v>0</v>
      </c>
      <c r="Q432" s="532"/>
      <c r="R432" s="533"/>
      <c r="S432" s="531">
        <v>0</v>
      </c>
      <c r="T432" s="532"/>
      <c r="U432" s="533"/>
      <c r="V432" s="531">
        <v>0</v>
      </c>
      <c r="W432" s="532"/>
      <c r="X432" s="533"/>
      <c r="Y432" s="531">
        <v>0</v>
      </c>
      <c r="Z432" s="532"/>
      <c r="AA432" s="533"/>
      <c r="AB432" s="518"/>
    </row>
    <row r="433" spans="1:28" ht="15.75" customHeight="1">
      <c r="A433" s="537" t="str">
        <f>T(A67)</f>
        <v/>
      </c>
      <c r="B433" s="538"/>
      <c r="C433" s="538"/>
      <c r="D433" s="539"/>
      <c r="E433" s="527"/>
      <c r="F433" s="528"/>
      <c r="G433" s="527"/>
      <c r="H433" s="530"/>
      <c r="I433" s="528"/>
      <c r="J433" s="534"/>
      <c r="K433" s="535"/>
      <c r="L433" s="536"/>
      <c r="M433" s="534"/>
      <c r="N433" s="535"/>
      <c r="O433" s="536"/>
      <c r="P433" s="534"/>
      <c r="Q433" s="535"/>
      <c r="R433" s="536"/>
      <c r="S433" s="534"/>
      <c r="T433" s="535"/>
      <c r="U433" s="536"/>
      <c r="V433" s="534"/>
      <c r="W433" s="535"/>
      <c r="X433" s="536"/>
      <c r="Y433" s="534"/>
      <c r="Z433" s="535"/>
      <c r="AA433" s="536"/>
      <c r="AB433" s="518"/>
    </row>
    <row r="434" spans="1:28" ht="15.75" customHeight="1" thickBot="1">
      <c r="A434" s="540"/>
      <c r="B434" s="541"/>
      <c r="C434" s="541"/>
      <c r="D434" s="542"/>
      <c r="E434" s="543">
        <f>SUM(E432)</f>
        <v>1</v>
      </c>
      <c r="F434" s="544"/>
      <c r="G434" s="545">
        <f>SUM(G432)</f>
        <v>0</v>
      </c>
      <c r="H434" s="543"/>
      <c r="I434" s="544"/>
      <c r="J434" s="545">
        <f>SUM((J432+M432+P432)/3)</f>
        <v>0</v>
      </c>
      <c r="K434" s="543"/>
      <c r="L434" s="543"/>
      <c r="M434" s="543"/>
      <c r="N434" s="543"/>
      <c r="O434" s="543"/>
      <c r="P434" s="543"/>
      <c r="Q434" s="543"/>
      <c r="R434" s="544"/>
      <c r="S434" s="545">
        <f>SUM(((S432*3)+V432+Y432)/5)</f>
        <v>0</v>
      </c>
      <c r="T434" s="543"/>
      <c r="U434" s="543"/>
      <c r="V434" s="543"/>
      <c r="W434" s="543"/>
      <c r="X434" s="543"/>
      <c r="Y434" s="543"/>
      <c r="Z434" s="543"/>
      <c r="AA434" s="574"/>
      <c r="AB434" s="519"/>
    </row>
    <row r="435" spans="1:28" ht="15.75" customHeight="1">
      <c r="J435" s="145"/>
      <c r="K435" s="145"/>
      <c r="L435" s="145"/>
      <c r="M435" s="145"/>
      <c r="N435" s="145"/>
      <c r="O435" s="145"/>
      <c r="P435" s="145"/>
      <c r="Q435" s="145"/>
      <c r="R435" s="145"/>
      <c r="S435" s="145"/>
      <c r="T435" s="145"/>
      <c r="U435" s="145"/>
      <c r="V435" s="145"/>
      <c r="W435" s="145"/>
      <c r="X435" s="145"/>
      <c r="Y435" s="145"/>
      <c r="Z435" s="145"/>
      <c r="AA435" s="145"/>
    </row>
    <row r="436" spans="1:28" ht="31.8" thickBot="1">
      <c r="A436" s="546" t="str">
        <f>T(Definitions!D26)</f>
        <v>Derailment/Collision</v>
      </c>
      <c r="B436" s="546"/>
      <c r="C436" s="546"/>
      <c r="D436" s="546"/>
      <c r="E436" s="546"/>
      <c r="F436" s="546"/>
      <c r="G436" s="546"/>
      <c r="H436" s="546"/>
      <c r="I436" s="546"/>
      <c r="J436" s="546"/>
      <c r="K436" s="546"/>
      <c r="L436" s="546"/>
      <c r="M436" s="546"/>
      <c r="N436" s="546"/>
      <c r="O436" s="546"/>
      <c r="P436" s="546"/>
      <c r="Q436" s="546"/>
      <c r="R436" s="546"/>
      <c r="S436" s="546"/>
      <c r="T436" s="546"/>
      <c r="U436" s="546"/>
      <c r="V436" s="546"/>
      <c r="W436" s="546"/>
      <c r="X436" s="546"/>
      <c r="Y436" s="546"/>
      <c r="Z436" s="546"/>
      <c r="AA436" s="546"/>
      <c r="AB436" s="546"/>
    </row>
    <row r="437" spans="1:28" ht="15.75" customHeight="1">
      <c r="A437" s="547" t="str">
        <f>T(A436)</f>
        <v>Derailment/Collision</v>
      </c>
      <c r="B437" s="548"/>
      <c r="C437" s="548"/>
      <c r="D437" s="549"/>
      <c r="E437" s="553" t="s">
        <v>45</v>
      </c>
      <c r="F437" s="554"/>
      <c r="G437" s="508" t="s">
        <v>3</v>
      </c>
      <c r="H437" s="512"/>
      <c r="I437" s="509"/>
      <c r="J437" s="514" t="s">
        <v>15</v>
      </c>
      <c r="K437" s="515"/>
      <c r="L437" s="515"/>
      <c r="M437" s="515"/>
      <c r="N437" s="515"/>
      <c r="O437" s="515"/>
      <c r="P437" s="515"/>
      <c r="Q437" s="515"/>
      <c r="R437" s="516"/>
      <c r="S437" s="514" t="s">
        <v>7</v>
      </c>
      <c r="T437" s="515"/>
      <c r="U437" s="515"/>
      <c r="V437" s="515"/>
      <c r="W437" s="515"/>
      <c r="X437" s="515"/>
      <c r="Y437" s="515"/>
      <c r="Z437" s="515"/>
      <c r="AA437" s="573"/>
      <c r="AB437" s="517">
        <f>SUM(((((J441+S441)/2)*G441)*E441))</f>
        <v>0</v>
      </c>
    </row>
    <row r="438" spans="1:28" ht="15.75" customHeight="1">
      <c r="A438" s="550"/>
      <c r="B438" s="551"/>
      <c r="C438" s="551"/>
      <c r="D438" s="552"/>
      <c r="E438" s="555"/>
      <c r="F438" s="556"/>
      <c r="G438" s="510"/>
      <c r="H438" s="513"/>
      <c r="I438" s="511"/>
      <c r="J438" s="520" t="s">
        <v>16</v>
      </c>
      <c r="K438" s="521"/>
      <c r="L438" s="522"/>
      <c r="M438" s="520" t="s">
        <v>17</v>
      </c>
      <c r="N438" s="521"/>
      <c r="O438" s="522"/>
      <c r="P438" s="520" t="s">
        <v>18</v>
      </c>
      <c r="Q438" s="521"/>
      <c r="R438" s="522"/>
      <c r="S438" s="520" t="s">
        <v>8</v>
      </c>
      <c r="T438" s="521"/>
      <c r="U438" s="522"/>
      <c r="V438" s="520" t="s">
        <v>13</v>
      </c>
      <c r="W438" s="521"/>
      <c r="X438" s="522"/>
      <c r="Y438" s="520" t="s">
        <v>149</v>
      </c>
      <c r="Z438" s="521"/>
      <c r="AA438" s="572"/>
      <c r="AB438" s="518"/>
    </row>
    <row r="439" spans="1:28" ht="15.75" customHeight="1">
      <c r="A439" s="523" t="str">
        <f>T(A317)</f>
        <v>Headquarters Building</v>
      </c>
      <c r="B439" s="524"/>
      <c r="C439" s="141" t="str">
        <f>T(C317)</f>
        <v>FS</v>
      </c>
      <c r="D439" s="144">
        <f>SUM(D317)</f>
        <v>1</v>
      </c>
      <c r="E439" s="525">
        <v>1</v>
      </c>
      <c r="F439" s="526"/>
      <c r="G439" s="525">
        <f>SUM(G317)</f>
        <v>0</v>
      </c>
      <c r="H439" s="529"/>
      <c r="I439" s="526"/>
      <c r="J439" s="531">
        <v>0</v>
      </c>
      <c r="K439" s="532"/>
      <c r="L439" s="533"/>
      <c r="M439" s="531">
        <v>0</v>
      </c>
      <c r="N439" s="532"/>
      <c r="O439" s="533"/>
      <c r="P439" s="531">
        <v>0</v>
      </c>
      <c r="Q439" s="532"/>
      <c r="R439" s="533"/>
      <c r="S439" s="531">
        <v>0</v>
      </c>
      <c r="T439" s="532"/>
      <c r="U439" s="533"/>
      <c r="V439" s="531">
        <v>0</v>
      </c>
      <c r="W439" s="532"/>
      <c r="X439" s="533"/>
      <c r="Y439" s="531">
        <v>0</v>
      </c>
      <c r="Z439" s="532"/>
      <c r="AA439" s="533"/>
      <c r="AB439" s="518"/>
    </row>
    <row r="440" spans="1:28" ht="15.75" customHeight="1">
      <c r="A440" s="537" t="str">
        <f>T(A318)</f>
        <v/>
      </c>
      <c r="B440" s="538"/>
      <c r="C440" s="538"/>
      <c r="D440" s="539"/>
      <c r="E440" s="527"/>
      <c r="F440" s="528"/>
      <c r="G440" s="527"/>
      <c r="H440" s="530"/>
      <c r="I440" s="528"/>
      <c r="J440" s="534"/>
      <c r="K440" s="535"/>
      <c r="L440" s="536"/>
      <c r="M440" s="534"/>
      <c r="N440" s="535"/>
      <c r="O440" s="536"/>
      <c r="P440" s="534"/>
      <c r="Q440" s="535"/>
      <c r="R440" s="536"/>
      <c r="S440" s="534"/>
      <c r="T440" s="535"/>
      <c r="U440" s="536"/>
      <c r="V440" s="534"/>
      <c r="W440" s="535"/>
      <c r="X440" s="536"/>
      <c r="Y440" s="534"/>
      <c r="Z440" s="535"/>
      <c r="AA440" s="536"/>
      <c r="AB440" s="518"/>
    </row>
    <row r="441" spans="1:28" ht="15.75" customHeight="1" thickBot="1">
      <c r="A441" s="540"/>
      <c r="B441" s="541"/>
      <c r="C441" s="541"/>
      <c r="D441" s="542"/>
      <c r="E441" s="543">
        <f>SUM(E439)</f>
        <v>1</v>
      </c>
      <c r="F441" s="544"/>
      <c r="G441" s="545">
        <f>SUM(G439)</f>
        <v>0</v>
      </c>
      <c r="H441" s="543"/>
      <c r="I441" s="544"/>
      <c r="J441" s="545">
        <f>SUM((J439+M439+P439)/3)</f>
        <v>0</v>
      </c>
      <c r="K441" s="543"/>
      <c r="L441" s="543"/>
      <c r="M441" s="543"/>
      <c r="N441" s="543"/>
      <c r="O441" s="543"/>
      <c r="P441" s="543"/>
      <c r="Q441" s="543"/>
      <c r="R441" s="544"/>
      <c r="S441" s="545">
        <f>SUM(((S439*3)+V439+Y439)/5)</f>
        <v>0</v>
      </c>
      <c r="T441" s="543"/>
      <c r="U441" s="543"/>
      <c r="V441" s="543"/>
      <c r="W441" s="543"/>
      <c r="X441" s="543"/>
      <c r="Y441" s="543"/>
      <c r="Z441" s="543"/>
      <c r="AA441" s="574"/>
      <c r="AB441" s="519"/>
    </row>
    <row r="442" spans="1:28" ht="15.75" customHeight="1" thickBot="1">
      <c r="A442" s="161"/>
      <c r="B442" s="161"/>
      <c r="C442" s="161"/>
      <c r="D442" s="161"/>
      <c r="E442" s="161"/>
      <c r="F442" s="161"/>
      <c r="G442" s="161"/>
      <c r="H442" s="161"/>
      <c r="I442" s="161"/>
      <c r="J442" s="145"/>
      <c r="K442" s="145"/>
      <c r="L442" s="145"/>
      <c r="M442" s="145"/>
      <c r="N442" s="145"/>
      <c r="O442" s="145"/>
      <c r="P442" s="145"/>
      <c r="Q442" s="145"/>
      <c r="R442" s="145"/>
      <c r="S442" s="145"/>
      <c r="T442" s="145"/>
      <c r="U442" s="145"/>
      <c r="V442" s="145"/>
      <c r="W442" s="145"/>
      <c r="X442" s="145"/>
      <c r="Y442" s="145"/>
      <c r="Z442" s="145"/>
      <c r="AA442" s="145"/>
      <c r="AB442" s="161"/>
    </row>
    <row r="443" spans="1:28" ht="15.75" customHeight="1">
      <c r="A443" s="547" t="str">
        <f>T(A436)</f>
        <v>Derailment/Collision</v>
      </c>
      <c r="B443" s="548"/>
      <c r="C443" s="548"/>
      <c r="D443" s="549"/>
      <c r="E443" s="553" t="s">
        <v>45</v>
      </c>
      <c r="F443" s="554"/>
      <c r="G443" s="508" t="s">
        <v>3</v>
      </c>
      <c r="H443" s="512"/>
      <c r="I443" s="509"/>
      <c r="J443" s="514" t="s">
        <v>15</v>
      </c>
      <c r="K443" s="515"/>
      <c r="L443" s="515"/>
      <c r="M443" s="515"/>
      <c r="N443" s="515"/>
      <c r="O443" s="515"/>
      <c r="P443" s="515"/>
      <c r="Q443" s="515"/>
      <c r="R443" s="516"/>
      <c r="S443" s="514" t="s">
        <v>7</v>
      </c>
      <c r="T443" s="515"/>
      <c r="U443" s="515"/>
      <c r="V443" s="515"/>
      <c r="W443" s="515"/>
      <c r="X443" s="515"/>
      <c r="Y443" s="515"/>
      <c r="Z443" s="515"/>
      <c r="AA443" s="573"/>
      <c r="AB443" s="517">
        <f>SUM(((((J447+S447)/2)*G447)*E447))</f>
        <v>0</v>
      </c>
    </row>
    <row r="444" spans="1:28" ht="15.75" customHeight="1">
      <c r="A444" s="550"/>
      <c r="B444" s="551"/>
      <c r="C444" s="551"/>
      <c r="D444" s="552"/>
      <c r="E444" s="555"/>
      <c r="F444" s="556"/>
      <c r="G444" s="510"/>
      <c r="H444" s="513"/>
      <c r="I444" s="511"/>
      <c r="J444" s="520" t="s">
        <v>16</v>
      </c>
      <c r="K444" s="521"/>
      <c r="L444" s="522"/>
      <c r="M444" s="520" t="s">
        <v>17</v>
      </c>
      <c r="N444" s="521"/>
      <c r="O444" s="522"/>
      <c r="P444" s="520" t="s">
        <v>18</v>
      </c>
      <c r="Q444" s="521"/>
      <c r="R444" s="522"/>
      <c r="S444" s="520" t="s">
        <v>8</v>
      </c>
      <c r="T444" s="521"/>
      <c r="U444" s="522"/>
      <c r="V444" s="520" t="s">
        <v>13</v>
      </c>
      <c r="W444" s="521"/>
      <c r="X444" s="522"/>
      <c r="Y444" s="520" t="s">
        <v>149</v>
      </c>
      <c r="Z444" s="521"/>
      <c r="AA444" s="572"/>
      <c r="AB444" s="518"/>
    </row>
    <row r="445" spans="1:28" ht="15.75" customHeight="1">
      <c r="A445" s="523" t="str">
        <f>T(A323)</f>
        <v>System Owned Ferry Terminals</v>
      </c>
      <c r="B445" s="524"/>
      <c r="C445" s="141" t="str">
        <f>T(C323)</f>
        <v>FS</v>
      </c>
      <c r="D445" s="144">
        <f>SUM(D323)</f>
        <v>2</v>
      </c>
      <c r="E445" s="525">
        <v>1</v>
      </c>
      <c r="F445" s="526"/>
      <c r="G445" s="525">
        <f>SUM(G323)</f>
        <v>0</v>
      </c>
      <c r="H445" s="529"/>
      <c r="I445" s="526"/>
      <c r="J445" s="531">
        <v>0</v>
      </c>
      <c r="K445" s="532"/>
      <c r="L445" s="533"/>
      <c r="M445" s="531">
        <v>0</v>
      </c>
      <c r="N445" s="532"/>
      <c r="O445" s="533"/>
      <c r="P445" s="531">
        <v>0</v>
      </c>
      <c r="Q445" s="532"/>
      <c r="R445" s="533"/>
      <c r="S445" s="531">
        <v>0</v>
      </c>
      <c r="T445" s="532"/>
      <c r="U445" s="533"/>
      <c r="V445" s="531">
        <v>0</v>
      </c>
      <c r="W445" s="532"/>
      <c r="X445" s="533"/>
      <c r="Y445" s="531">
        <v>0</v>
      </c>
      <c r="Z445" s="532"/>
      <c r="AA445" s="533"/>
      <c r="AB445" s="518"/>
    </row>
    <row r="446" spans="1:28" ht="15.75" customHeight="1">
      <c r="A446" s="537" t="str">
        <f>T(A324)</f>
        <v/>
      </c>
      <c r="B446" s="538"/>
      <c r="C446" s="538"/>
      <c r="D446" s="539"/>
      <c r="E446" s="527"/>
      <c r="F446" s="528"/>
      <c r="G446" s="527"/>
      <c r="H446" s="530"/>
      <c r="I446" s="528"/>
      <c r="J446" s="534"/>
      <c r="K446" s="535"/>
      <c r="L446" s="536"/>
      <c r="M446" s="534"/>
      <c r="N446" s="535"/>
      <c r="O446" s="536"/>
      <c r="P446" s="534"/>
      <c r="Q446" s="535"/>
      <c r="R446" s="536"/>
      <c r="S446" s="534"/>
      <c r="T446" s="535"/>
      <c r="U446" s="536"/>
      <c r="V446" s="534"/>
      <c r="W446" s="535"/>
      <c r="X446" s="536"/>
      <c r="Y446" s="534"/>
      <c r="Z446" s="535"/>
      <c r="AA446" s="536"/>
      <c r="AB446" s="518"/>
    </row>
    <row r="447" spans="1:28" ht="15.75" customHeight="1" thickBot="1">
      <c r="A447" s="540"/>
      <c r="B447" s="541"/>
      <c r="C447" s="541"/>
      <c r="D447" s="542"/>
      <c r="E447" s="543">
        <f>SUM(E445)</f>
        <v>1</v>
      </c>
      <c r="F447" s="544"/>
      <c r="G447" s="545">
        <f>SUM(G445)</f>
        <v>0</v>
      </c>
      <c r="H447" s="543"/>
      <c r="I447" s="544"/>
      <c r="J447" s="545">
        <f>SUM((J445+M445+P445)/3)</f>
        <v>0</v>
      </c>
      <c r="K447" s="543"/>
      <c r="L447" s="543"/>
      <c r="M447" s="543"/>
      <c r="N447" s="543"/>
      <c r="O447" s="543"/>
      <c r="P447" s="543"/>
      <c r="Q447" s="543"/>
      <c r="R447" s="544"/>
      <c r="S447" s="545">
        <f>SUM(((S445*3)+V445+Y445)/5)</f>
        <v>0</v>
      </c>
      <c r="T447" s="543"/>
      <c r="U447" s="543"/>
      <c r="V447" s="543"/>
      <c r="W447" s="543"/>
      <c r="X447" s="543"/>
      <c r="Y447" s="543"/>
      <c r="Z447" s="543"/>
      <c r="AA447" s="574"/>
      <c r="AB447" s="519"/>
    </row>
    <row r="448" spans="1:28" ht="15.75" customHeight="1" thickBot="1">
      <c r="E448" s="145"/>
      <c r="F448" s="145"/>
      <c r="G448" s="145"/>
      <c r="H448" s="145"/>
      <c r="I448" s="145"/>
      <c r="J448" s="145"/>
      <c r="K448" s="145"/>
      <c r="L448" s="145"/>
      <c r="M448" s="145"/>
      <c r="N448" s="145"/>
      <c r="O448" s="145"/>
      <c r="P448" s="145"/>
      <c r="Q448" s="145"/>
      <c r="R448" s="145"/>
      <c r="S448" s="145"/>
      <c r="T448" s="145"/>
      <c r="U448" s="145"/>
      <c r="V448" s="145"/>
      <c r="W448" s="145"/>
      <c r="X448" s="145"/>
      <c r="Y448" s="145"/>
      <c r="Z448" s="145"/>
      <c r="AA448" s="145"/>
      <c r="AB448" s="145"/>
    </row>
    <row r="449" spans="1:28" ht="15.75" customHeight="1">
      <c r="A449" s="547" t="str">
        <f>T(A443)</f>
        <v>Derailment/Collision</v>
      </c>
      <c r="B449" s="548"/>
      <c r="C449" s="548"/>
      <c r="D449" s="549"/>
      <c r="E449" s="508" t="s">
        <v>45</v>
      </c>
      <c r="F449" s="509"/>
      <c r="G449" s="508" t="s">
        <v>3</v>
      </c>
      <c r="H449" s="512"/>
      <c r="I449" s="509"/>
      <c r="J449" s="514" t="s">
        <v>15</v>
      </c>
      <c r="K449" s="515"/>
      <c r="L449" s="515"/>
      <c r="M449" s="515"/>
      <c r="N449" s="515"/>
      <c r="O449" s="515"/>
      <c r="P449" s="515"/>
      <c r="Q449" s="515"/>
      <c r="R449" s="516"/>
      <c r="S449" s="514" t="s">
        <v>7</v>
      </c>
      <c r="T449" s="515"/>
      <c r="U449" s="515"/>
      <c r="V449" s="515"/>
      <c r="W449" s="515"/>
      <c r="X449" s="515"/>
      <c r="Y449" s="515"/>
      <c r="Z449" s="515"/>
      <c r="AA449" s="573"/>
      <c r="AB449" s="517">
        <f>SUM(((((J453+S453)/2)*G453)*E453))</f>
        <v>0</v>
      </c>
    </row>
    <row r="450" spans="1:28" ht="15.75" customHeight="1">
      <c r="A450" s="550"/>
      <c r="B450" s="551"/>
      <c r="C450" s="551"/>
      <c r="D450" s="552"/>
      <c r="E450" s="510"/>
      <c r="F450" s="511"/>
      <c r="G450" s="510"/>
      <c r="H450" s="513"/>
      <c r="I450" s="511"/>
      <c r="J450" s="520" t="s">
        <v>16</v>
      </c>
      <c r="K450" s="521"/>
      <c r="L450" s="522"/>
      <c r="M450" s="520" t="s">
        <v>17</v>
      </c>
      <c r="N450" s="521"/>
      <c r="O450" s="522"/>
      <c r="P450" s="520" t="s">
        <v>18</v>
      </c>
      <c r="Q450" s="521"/>
      <c r="R450" s="522"/>
      <c r="S450" s="520" t="s">
        <v>8</v>
      </c>
      <c r="T450" s="521"/>
      <c r="U450" s="522"/>
      <c r="V450" s="520" t="s">
        <v>13</v>
      </c>
      <c r="W450" s="521"/>
      <c r="X450" s="522"/>
      <c r="Y450" s="520" t="s">
        <v>149</v>
      </c>
      <c r="Z450" s="521"/>
      <c r="AA450" s="572"/>
      <c r="AB450" s="518"/>
    </row>
    <row r="451" spans="1:28" ht="15.75" customHeight="1">
      <c r="A451" s="523" t="str">
        <f>T(A329)</f>
        <v>Parking Structures</v>
      </c>
      <c r="B451" s="524"/>
      <c r="C451" s="141" t="str">
        <f>T(C329)</f>
        <v>FS</v>
      </c>
      <c r="D451" s="144">
        <f>SUM(D329)</f>
        <v>3</v>
      </c>
      <c r="E451" s="525">
        <v>1</v>
      </c>
      <c r="F451" s="526"/>
      <c r="G451" s="525">
        <f>SUM(G329)</f>
        <v>0</v>
      </c>
      <c r="H451" s="529"/>
      <c r="I451" s="526"/>
      <c r="J451" s="531">
        <v>0</v>
      </c>
      <c r="K451" s="532"/>
      <c r="L451" s="533"/>
      <c r="M451" s="531">
        <v>0</v>
      </c>
      <c r="N451" s="532"/>
      <c r="O451" s="533"/>
      <c r="P451" s="531">
        <v>0</v>
      </c>
      <c r="Q451" s="532"/>
      <c r="R451" s="533"/>
      <c r="S451" s="531">
        <v>0</v>
      </c>
      <c r="T451" s="532"/>
      <c r="U451" s="533"/>
      <c r="V451" s="531">
        <v>0</v>
      </c>
      <c r="W451" s="532"/>
      <c r="X451" s="533"/>
      <c r="Y451" s="531">
        <v>0</v>
      </c>
      <c r="Z451" s="532"/>
      <c r="AA451" s="533"/>
      <c r="AB451" s="518"/>
    </row>
    <row r="452" spans="1:28" ht="15.75" customHeight="1">
      <c r="A452" s="537" t="str">
        <f>T(A330)</f>
        <v/>
      </c>
      <c r="B452" s="538"/>
      <c r="C452" s="538"/>
      <c r="D452" s="539"/>
      <c r="E452" s="527"/>
      <c r="F452" s="528"/>
      <c r="G452" s="527"/>
      <c r="H452" s="530"/>
      <c r="I452" s="528"/>
      <c r="J452" s="534"/>
      <c r="K452" s="535"/>
      <c r="L452" s="536"/>
      <c r="M452" s="534"/>
      <c r="N452" s="535"/>
      <c r="O452" s="536"/>
      <c r="P452" s="534"/>
      <c r="Q452" s="535"/>
      <c r="R452" s="536"/>
      <c r="S452" s="534"/>
      <c r="T452" s="535"/>
      <c r="U452" s="536"/>
      <c r="V452" s="534"/>
      <c r="W452" s="535"/>
      <c r="X452" s="536"/>
      <c r="Y452" s="534"/>
      <c r="Z452" s="535"/>
      <c r="AA452" s="536"/>
      <c r="AB452" s="518"/>
    </row>
    <row r="453" spans="1:28" ht="15.75" customHeight="1" thickBot="1">
      <c r="A453" s="540"/>
      <c r="B453" s="541"/>
      <c r="C453" s="541"/>
      <c r="D453" s="542"/>
      <c r="E453" s="543">
        <f>SUM(E451)</f>
        <v>1</v>
      </c>
      <c r="F453" s="544"/>
      <c r="G453" s="545">
        <f>SUM(G451)</f>
        <v>0</v>
      </c>
      <c r="H453" s="543"/>
      <c r="I453" s="544"/>
      <c r="J453" s="545">
        <f>SUM((J451+M451+P451)/3)</f>
        <v>0</v>
      </c>
      <c r="K453" s="543"/>
      <c r="L453" s="543"/>
      <c r="M453" s="543"/>
      <c r="N453" s="543"/>
      <c r="O453" s="543"/>
      <c r="P453" s="543"/>
      <c r="Q453" s="543"/>
      <c r="R453" s="544"/>
      <c r="S453" s="545">
        <f>SUM(((S451*3)+V451+Y451)/5)</f>
        <v>0</v>
      </c>
      <c r="T453" s="543"/>
      <c r="U453" s="543"/>
      <c r="V453" s="543"/>
      <c r="W453" s="543"/>
      <c r="X453" s="543"/>
      <c r="Y453" s="543"/>
      <c r="Z453" s="543"/>
      <c r="AA453" s="574"/>
      <c r="AB453" s="519"/>
    </row>
    <row r="454" spans="1:28" ht="15.75" customHeight="1" thickBot="1">
      <c r="E454" s="145"/>
      <c r="F454" s="145"/>
      <c r="G454" s="145"/>
      <c r="H454" s="145"/>
      <c r="I454" s="145"/>
      <c r="J454" s="145"/>
      <c r="K454" s="145"/>
      <c r="L454" s="145"/>
      <c r="M454" s="145"/>
      <c r="N454" s="145"/>
      <c r="O454" s="145"/>
      <c r="P454" s="145"/>
      <c r="Q454" s="145"/>
      <c r="R454" s="145"/>
      <c r="S454" s="145"/>
      <c r="T454" s="145"/>
      <c r="U454" s="145"/>
      <c r="V454" s="145"/>
      <c r="W454" s="145"/>
      <c r="X454" s="145"/>
      <c r="Y454" s="145"/>
      <c r="Z454" s="145"/>
      <c r="AA454" s="145"/>
      <c r="AB454" s="145"/>
    </row>
    <row r="455" spans="1:28" ht="15.75" customHeight="1">
      <c r="A455" s="547" t="str">
        <f>T(A449)</f>
        <v>Derailment/Collision</v>
      </c>
      <c r="B455" s="548"/>
      <c r="C455" s="548"/>
      <c r="D455" s="549"/>
      <c r="E455" s="508" t="s">
        <v>45</v>
      </c>
      <c r="F455" s="509"/>
      <c r="G455" s="508" t="s">
        <v>3</v>
      </c>
      <c r="H455" s="512"/>
      <c r="I455" s="509"/>
      <c r="J455" s="514" t="s">
        <v>15</v>
      </c>
      <c r="K455" s="515"/>
      <c r="L455" s="515"/>
      <c r="M455" s="515"/>
      <c r="N455" s="515"/>
      <c r="O455" s="515"/>
      <c r="P455" s="515"/>
      <c r="Q455" s="515"/>
      <c r="R455" s="516"/>
      <c r="S455" s="514" t="s">
        <v>7</v>
      </c>
      <c r="T455" s="515"/>
      <c r="U455" s="515"/>
      <c r="V455" s="515"/>
      <c r="W455" s="515"/>
      <c r="X455" s="515"/>
      <c r="Y455" s="515"/>
      <c r="Z455" s="515"/>
      <c r="AA455" s="573"/>
      <c r="AB455" s="517">
        <f>SUM(((((J459+S459)/2)*G459)*E459))</f>
        <v>0</v>
      </c>
    </row>
    <row r="456" spans="1:28" ht="15.75" customHeight="1">
      <c r="A456" s="550"/>
      <c r="B456" s="551"/>
      <c r="C456" s="551"/>
      <c r="D456" s="552"/>
      <c r="E456" s="510"/>
      <c r="F456" s="511"/>
      <c r="G456" s="510"/>
      <c r="H456" s="513"/>
      <c r="I456" s="511"/>
      <c r="J456" s="520" t="s">
        <v>16</v>
      </c>
      <c r="K456" s="521"/>
      <c r="L456" s="522"/>
      <c r="M456" s="520" t="s">
        <v>17</v>
      </c>
      <c r="N456" s="521"/>
      <c r="O456" s="522"/>
      <c r="P456" s="520" t="s">
        <v>18</v>
      </c>
      <c r="Q456" s="521"/>
      <c r="R456" s="522"/>
      <c r="S456" s="520" t="s">
        <v>8</v>
      </c>
      <c r="T456" s="521"/>
      <c r="U456" s="522"/>
      <c r="V456" s="520" t="s">
        <v>13</v>
      </c>
      <c r="W456" s="521"/>
      <c r="X456" s="522"/>
      <c r="Y456" s="520" t="s">
        <v>149</v>
      </c>
      <c r="Z456" s="521"/>
      <c r="AA456" s="572"/>
      <c r="AB456" s="518"/>
    </row>
    <row r="457" spans="1:28" ht="15.75" customHeight="1">
      <c r="A457" s="523" t="str">
        <f>T(A335)</f>
        <v>Ferry Vessel - Type 1</v>
      </c>
      <c r="B457" s="524"/>
      <c r="C457" s="141" t="str">
        <f>T(C335)</f>
        <v>FS</v>
      </c>
      <c r="D457" s="144">
        <f>SUM(D335)</f>
        <v>4</v>
      </c>
      <c r="E457" s="525">
        <v>1</v>
      </c>
      <c r="F457" s="526"/>
      <c r="G457" s="525">
        <f>SUM(G335)</f>
        <v>0</v>
      </c>
      <c r="H457" s="529"/>
      <c r="I457" s="526"/>
      <c r="J457" s="531">
        <v>0</v>
      </c>
      <c r="K457" s="532"/>
      <c r="L457" s="533"/>
      <c r="M457" s="531">
        <v>0</v>
      </c>
      <c r="N457" s="532"/>
      <c r="O457" s="533"/>
      <c r="P457" s="531">
        <v>0</v>
      </c>
      <c r="Q457" s="532"/>
      <c r="R457" s="533"/>
      <c r="S457" s="531">
        <v>0</v>
      </c>
      <c r="T457" s="532"/>
      <c r="U457" s="533"/>
      <c r="V457" s="531">
        <v>0</v>
      </c>
      <c r="W457" s="532"/>
      <c r="X457" s="533"/>
      <c r="Y457" s="531">
        <v>0</v>
      </c>
      <c r="Z457" s="532"/>
      <c r="AA457" s="533"/>
      <c r="AB457" s="518"/>
    </row>
    <row r="458" spans="1:28" ht="15.75" customHeight="1">
      <c r="A458" s="537" t="str">
        <f>T(A336)</f>
        <v/>
      </c>
      <c r="B458" s="538"/>
      <c r="C458" s="538"/>
      <c r="D458" s="539"/>
      <c r="E458" s="527"/>
      <c r="F458" s="528"/>
      <c r="G458" s="527"/>
      <c r="H458" s="530"/>
      <c r="I458" s="528"/>
      <c r="J458" s="534"/>
      <c r="K458" s="535"/>
      <c r="L458" s="536"/>
      <c r="M458" s="534"/>
      <c r="N458" s="535"/>
      <c r="O458" s="536"/>
      <c r="P458" s="534"/>
      <c r="Q458" s="535"/>
      <c r="R458" s="536"/>
      <c r="S458" s="534"/>
      <c r="T458" s="535"/>
      <c r="U458" s="536"/>
      <c r="V458" s="534"/>
      <c r="W458" s="535"/>
      <c r="X458" s="536"/>
      <c r="Y458" s="534"/>
      <c r="Z458" s="535"/>
      <c r="AA458" s="536"/>
      <c r="AB458" s="518"/>
    </row>
    <row r="459" spans="1:28" ht="15.75" customHeight="1" thickBot="1">
      <c r="A459" s="540"/>
      <c r="B459" s="541"/>
      <c r="C459" s="541"/>
      <c r="D459" s="542"/>
      <c r="E459" s="543">
        <f>SUM(E457)</f>
        <v>1</v>
      </c>
      <c r="F459" s="544"/>
      <c r="G459" s="545">
        <f>SUM(G457)</f>
        <v>0</v>
      </c>
      <c r="H459" s="543"/>
      <c r="I459" s="544"/>
      <c r="J459" s="545">
        <f>SUM((J457+M457+P457)/3)</f>
        <v>0</v>
      </c>
      <c r="K459" s="543"/>
      <c r="L459" s="543"/>
      <c r="M459" s="543"/>
      <c r="N459" s="543"/>
      <c r="O459" s="543"/>
      <c r="P459" s="543"/>
      <c r="Q459" s="543"/>
      <c r="R459" s="544"/>
      <c r="S459" s="545">
        <f>SUM(((S457*3)+V457+Y457)/5)</f>
        <v>0</v>
      </c>
      <c r="T459" s="543"/>
      <c r="U459" s="543"/>
      <c r="V459" s="543"/>
      <c r="W459" s="543"/>
      <c r="X459" s="543"/>
      <c r="Y459" s="543"/>
      <c r="Z459" s="543"/>
      <c r="AA459" s="574"/>
      <c r="AB459" s="519"/>
    </row>
    <row r="460" spans="1:28" ht="15.75" customHeight="1" thickBot="1">
      <c r="E460" s="145"/>
      <c r="F460" s="145"/>
      <c r="G460" s="145"/>
      <c r="H460" s="145"/>
      <c r="I460" s="145"/>
      <c r="J460" s="145"/>
      <c r="K460" s="145"/>
      <c r="L460" s="145"/>
      <c r="M460" s="145"/>
      <c r="N460" s="145"/>
      <c r="O460" s="145"/>
      <c r="P460" s="145"/>
      <c r="Q460" s="145"/>
      <c r="R460" s="145"/>
      <c r="S460" s="145"/>
      <c r="T460" s="145"/>
      <c r="U460" s="145"/>
      <c r="V460" s="145"/>
      <c r="W460" s="145"/>
      <c r="X460" s="145"/>
      <c r="Y460" s="145"/>
      <c r="Z460" s="145"/>
      <c r="AA460" s="145"/>
      <c r="AB460" s="145"/>
    </row>
    <row r="461" spans="1:28" ht="15.75" customHeight="1">
      <c r="A461" s="547" t="str">
        <f>T(A455)</f>
        <v>Derailment/Collision</v>
      </c>
      <c r="B461" s="548"/>
      <c r="C461" s="548"/>
      <c r="D461" s="549"/>
      <c r="E461" s="508" t="s">
        <v>45</v>
      </c>
      <c r="F461" s="509"/>
      <c r="G461" s="508" t="s">
        <v>3</v>
      </c>
      <c r="H461" s="512"/>
      <c r="I461" s="509"/>
      <c r="J461" s="514" t="s">
        <v>15</v>
      </c>
      <c r="K461" s="515"/>
      <c r="L461" s="515"/>
      <c r="M461" s="515"/>
      <c r="N461" s="515"/>
      <c r="O461" s="515"/>
      <c r="P461" s="515"/>
      <c r="Q461" s="515"/>
      <c r="R461" s="516"/>
      <c r="S461" s="514" t="s">
        <v>7</v>
      </c>
      <c r="T461" s="515"/>
      <c r="U461" s="515"/>
      <c r="V461" s="515"/>
      <c r="W461" s="515"/>
      <c r="X461" s="515"/>
      <c r="Y461" s="515"/>
      <c r="Z461" s="515"/>
      <c r="AA461" s="573"/>
      <c r="AB461" s="517">
        <f>SUM(((((J465+S465)/2)*G465)*E465))</f>
        <v>0</v>
      </c>
    </row>
    <row r="462" spans="1:28" ht="15.75" customHeight="1">
      <c r="A462" s="550"/>
      <c r="B462" s="551"/>
      <c r="C462" s="551"/>
      <c r="D462" s="552"/>
      <c r="E462" s="510"/>
      <c r="F462" s="511"/>
      <c r="G462" s="510"/>
      <c r="H462" s="513"/>
      <c r="I462" s="511"/>
      <c r="J462" s="520" t="s">
        <v>16</v>
      </c>
      <c r="K462" s="521"/>
      <c r="L462" s="522"/>
      <c r="M462" s="520" t="s">
        <v>17</v>
      </c>
      <c r="N462" s="521"/>
      <c r="O462" s="522"/>
      <c r="P462" s="520" t="s">
        <v>18</v>
      </c>
      <c r="Q462" s="521"/>
      <c r="R462" s="522"/>
      <c r="S462" s="520" t="s">
        <v>8</v>
      </c>
      <c r="T462" s="521"/>
      <c r="U462" s="522"/>
      <c r="V462" s="520" t="s">
        <v>13</v>
      </c>
      <c r="W462" s="521"/>
      <c r="X462" s="522"/>
      <c r="Y462" s="520" t="s">
        <v>149</v>
      </c>
      <c r="Z462" s="521"/>
      <c r="AA462" s="572"/>
      <c r="AB462" s="518"/>
    </row>
    <row r="463" spans="1:28" ht="15.75" customHeight="1">
      <c r="A463" s="523" t="str">
        <f>T(A341)</f>
        <v>Ferry Vessel - Type 2</v>
      </c>
      <c r="B463" s="524"/>
      <c r="C463" s="141" t="str">
        <f>T(C341)</f>
        <v>FS</v>
      </c>
      <c r="D463" s="144">
        <f>SUM(D341)</f>
        <v>5</v>
      </c>
      <c r="E463" s="525">
        <v>1</v>
      </c>
      <c r="F463" s="526"/>
      <c r="G463" s="525">
        <f>SUM(G341)</f>
        <v>0</v>
      </c>
      <c r="H463" s="529"/>
      <c r="I463" s="526"/>
      <c r="J463" s="531">
        <v>0</v>
      </c>
      <c r="K463" s="532"/>
      <c r="L463" s="533"/>
      <c r="M463" s="531">
        <v>0</v>
      </c>
      <c r="N463" s="532"/>
      <c r="O463" s="533"/>
      <c r="P463" s="531">
        <v>0</v>
      </c>
      <c r="Q463" s="532"/>
      <c r="R463" s="533"/>
      <c r="S463" s="531">
        <v>0</v>
      </c>
      <c r="T463" s="532"/>
      <c r="U463" s="533"/>
      <c r="V463" s="531">
        <v>0</v>
      </c>
      <c r="W463" s="532"/>
      <c r="X463" s="533"/>
      <c r="Y463" s="531">
        <v>0</v>
      </c>
      <c r="Z463" s="532"/>
      <c r="AA463" s="533"/>
      <c r="AB463" s="518"/>
    </row>
    <row r="464" spans="1:28" ht="15.75" customHeight="1">
      <c r="A464" s="537" t="str">
        <f>T(A342)</f>
        <v/>
      </c>
      <c r="B464" s="538"/>
      <c r="C464" s="538"/>
      <c r="D464" s="539"/>
      <c r="E464" s="527"/>
      <c r="F464" s="528"/>
      <c r="G464" s="527"/>
      <c r="H464" s="530"/>
      <c r="I464" s="528"/>
      <c r="J464" s="534"/>
      <c r="K464" s="535"/>
      <c r="L464" s="536"/>
      <c r="M464" s="534"/>
      <c r="N464" s="535"/>
      <c r="O464" s="536"/>
      <c r="P464" s="534"/>
      <c r="Q464" s="535"/>
      <c r="R464" s="536"/>
      <c r="S464" s="534"/>
      <c r="T464" s="535"/>
      <c r="U464" s="536"/>
      <c r="V464" s="534"/>
      <c r="W464" s="535"/>
      <c r="X464" s="536"/>
      <c r="Y464" s="534"/>
      <c r="Z464" s="535"/>
      <c r="AA464" s="536"/>
      <c r="AB464" s="518"/>
    </row>
    <row r="465" spans="1:28" ht="15.75" customHeight="1" thickBot="1">
      <c r="A465" s="540"/>
      <c r="B465" s="541"/>
      <c r="C465" s="541"/>
      <c r="D465" s="542"/>
      <c r="E465" s="543">
        <f>SUM(E463)</f>
        <v>1</v>
      </c>
      <c r="F465" s="544"/>
      <c r="G465" s="545">
        <f>SUM(G463)</f>
        <v>0</v>
      </c>
      <c r="H465" s="543"/>
      <c r="I465" s="544"/>
      <c r="J465" s="545">
        <f>SUM((J463+M463+P463)/3)</f>
        <v>0</v>
      </c>
      <c r="K465" s="543"/>
      <c r="L465" s="543"/>
      <c r="M465" s="543"/>
      <c r="N465" s="543"/>
      <c r="O465" s="543"/>
      <c r="P465" s="543"/>
      <c r="Q465" s="543"/>
      <c r="R465" s="544"/>
      <c r="S465" s="545">
        <f>SUM(((S463*3)+V463+Y463)/5)</f>
        <v>0</v>
      </c>
      <c r="T465" s="543"/>
      <c r="U465" s="543"/>
      <c r="V465" s="543"/>
      <c r="W465" s="543"/>
      <c r="X465" s="543"/>
      <c r="Y465" s="543"/>
      <c r="Z465" s="543"/>
      <c r="AA465" s="574"/>
      <c r="AB465" s="519"/>
    </row>
    <row r="466" spans="1:28" ht="15.75" customHeight="1" thickBot="1">
      <c r="E466" s="145"/>
      <c r="F466" s="145"/>
      <c r="G466" s="145"/>
      <c r="H466" s="145"/>
      <c r="I466" s="145"/>
      <c r="J466" s="145"/>
      <c r="K466" s="145"/>
      <c r="L466" s="145"/>
      <c r="M466" s="145"/>
      <c r="N466" s="145"/>
      <c r="O466" s="145"/>
      <c r="P466" s="145"/>
      <c r="Q466" s="145"/>
      <c r="R466" s="145"/>
      <c r="S466" s="145"/>
      <c r="T466" s="145"/>
      <c r="U466" s="145"/>
      <c r="V466" s="145"/>
      <c r="W466" s="145"/>
      <c r="X466" s="145"/>
      <c r="Y466" s="145"/>
      <c r="Z466" s="145"/>
      <c r="AA466" s="145"/>
      <c r="AB466" s="145"/>
    </row>
    <row r="467" spans="1:28" ht="15.75" customHeight="1">
      <c r="A467" s="547" t="str">
        <f>T(A461)</f>
        <v>Derailment/Collision</v>
      </c>
      <c r="B467" s="548"/>
      <c r="C467" s="548"/>
      <c r="D467" s="549"/>
      <c r="E467" s="508" t="s">
        <v>45</v>
      </c>
      <c r="F467" s="509"/>
      <c r="G467" s="508" t="s">
        <v>3</v>
      </c>
      <c r="H467" s="512"/>
      <c r="I467" s="509"/>
      <c r="J467" s="514" t="s">
        <v>15</v>
      </c>
      <c r="K467" s="515"/>
      <c r="L467" s="515"/>
      <c r="M467" s="515"/>
      <c r="N467" s="515"/>
      <c r="O467" s="515"/>
      <c r="P467" s="515"/>
      <c r="Q467" s="515"/>
      <c r="R467" s="516"/>
      <c r="S467" s="514" t="s">
        <v>7</v>
      </c>
      <c r="T467" s="515"/>
      <c r="U467" s="515"/>
      <c r="V467" s="515"/>
      <c r="W467" s="515"/>
      <c r="X467" s="515"/>
      <c r="Y467" s="515"/>
      <c r="Z467" s="515"/>
      <c r="AA467" s="573"/>
      <c r="AB467" s="517">
        <f>SUM(((((J471+S471)/2)*G471)*E471))</f>
        <v>0</v>
      </c>
    </row>
    <row r="468" spans="1:28" ht="15.75" customHeight="1">
      <c r="A468" s="550"/>
      <c r="B468" s="551"/>
      <c r="C468" s="551"/>
      <c r="D468" s="552"/>
      <c r="E468" s="510"/>
      <c r="F468" s="511"/>
      <c r="G468" s="510"/>
      <c r="H468" s="513"/>
      <c r="I468" s="511"/>
      <c r="J468" s="520" t="s">
        <v>16</v>
      </c>
      <c r="K468" s="521"/>
      <c r="L468" s="522"/>
      <c r="M468" s="520" t="s">
        <v>17</v>
      </c>
      <c r="N468" s="521"/>
      <c r="O468" s="522"/>
      <c r="P468" s="520" t="s">
        <v>18</v>
      </c>
      <c r="Q468" s="521"/>
      <c r="R468" s="522"/>
      <c r="S468" s="520" t="s">
        <v>8</v>
      </c>
      <c r="T468" s="521"/>
      <c r="U468" s="522"/>
      <c r="V468" s="520" t="s">
        <v>13</v>
      </c>
      <c r="W468" s="521"/>
      <c r="X468" s="522"/>
      <c r="Y468" s="520" t="s">
        <v>149</v>
      </c>
      <c r="Z468" s="521"/>
      <c r="AA468" s="572"/>
      <c r="AB468" s="518"/>
    </row>
    <row r="469" spans="1:28" ht="15.75" customHeight="1">
      <c r="A469" s="523" t="str">
        <f>T(A347)</f>
        <v>Primary Control Center</v>
      </c>
      <c r="B469" s="524"/>
      <c r="C469" s="141" t="str">
        <f>T(C347)</f>
        <v>FS</v>
      </c>
      <c r="D469" s="144">
        <f>SUM(D347)</f>
        <v>6</v>
      </c>
      <c r="E469" s="525">
        <v>1</v>
      </c>
      <c r="F469" s="526"/>
      <c r="G469" s="525">
        <f>SUM(G347)</f>
        <v>0</v>
      </c>
      <c r="H469" s="529"/>
      <c r="I469" s="526"/>
      <c r="J469" s="531">
        <v>0</v>
      </c>
      <c r="K469" s="532"/>
      <c r="L469" s="533"/>
      <c r="M469" s="531">
        <v>0</v>
      </c>
      <c r="N469" s="532"/>
      <c r="O469" s="533"/>
      <c r="P469" s="531">
        <v>0</v>
      </c>
      <c r="Q469" s="532"/>
      <c r="R469" s="533"/>
      <c r="S469" s="531">
        <v>0</v>
      </c>
      <c r="T469" s="532"/>
      <c r="U469" s="533"/>
      <c r="V469" s="531">
        <v>0</v>
      </c>
      <c r="W469" s="532"/>
      <c r="X469" s="533"/>
      <c r="Y469" s="531">
        <v>0</v>
      </c>
      <c r="Z469" s="532"/>
      <c r="AA469" s="533"/>
      <c r="AB469" s="518"/>
    </row>
    <row r="470" spans="1:28" ht="15.75" customHeight="1">
      <c r="A470" s="537" t="str">
        <f>T(A348)</f>
        <v/>
      </c>
      <c r="B470" s="538"/>
      <c r="C470" s="538"/>
      <c r="D470" s="539"/>
      <c r="E470" s="527"/>
      <c r="F470" s="528"/>
      <c r="G470" s="527"/>
      <c r="H470" s="530"/>
      <c r="I470" s="528"/>
      <c r="J470" s="534"/>
      <c r="K470" s="535"/>
      <c r="L470" s="536"/>
      <c r="M470" s="534"/>
      <c r="N470" s="535"/>
      <c r="O470" s="536"/>
      <c r="P470" s="534"/>
      <c r="Q470" s="535"/>
      <c r="R470" s="536"/>
      <c r="S470" s="534"/>
      <c r="T470" s="535"/>
      <c r="U470" s="536"/>
      <c r="V470" s="534"/>
      <c r="W470" s="535"/>
      <c r="X470" s="536"/>
      <c r="Y470" s="534"/>
      <c r="Z470" s="535"/>
      <c r="AA470" s="536"/>
      <c r="AB470" s="518"/>
    </row>
    <row r="471" spans="1:28" ht="15.75" customHeight="1" thickBot="1">
      <c r="A471" s="540"/>
      <c r="B471" s="541"/>
      <c r="C471" s="541"/>
      <c r="D471" s="542"/>
      <c r="E471" s="543">
        <f>SUM(E469)</f>
        <v>1</v>
      </c>
      <c r="F471" s="544"/>
      <c r="G471" s="545">
        <f>SUM(G469)</f>
        <v>0</v>
      </c>
      <c r="H471" s="543"/>
      <c r="I471" s="544"/>
      <c r="J471" s="545">
        <f>SUM((J469+M469+P469)/3)</f>
        <v>0</v>
      </c>
      <c r="K471" s="543"/>
      <c r="L471" s="543"/>
      <c r="M471" s="543"/>
      <c r="N471" s="543"/>
      <c r="O471" s="543"/>
      <c r="P471" s="543"/>
      <c r="Q471" s="543"/>
      <c r="R471" s="544"/>
      <c r="S471" s="545">
        <f>SUM(((S469*3)+V469+Y469)/5)</f>
        <v>0</v>
      </c>
      <c r="T471" s="543"/>
      <c r="U471" s="543"/>
      <c r="V471" s="543"/>
      <c r="W471" s="543"/>
      <c r="X471" s="543"/>
      <c r="Y471" s="543"/>
      <c r="Z471" s="543"/>
      <c r="AA471" s="574"/>
      <c r="AB471" s="519"/>
    </row>
    <row r="472" spans="1:28" ht="15.75" customHeight="1" thickBot="1">
      <c r="E472" s="145"/>
      <c r="F472" s="145"/>
      <c r="G472" s="145"/>
      <c r="H472" s="145"/>
      <c r="I472" s="145"/>
      <c r="J472" s="145"/>
      <c r="K472" s="145"/>
      <c r="L472" s="145"/>
      <c r="M472" s="145"/>
      <c r="N472" s="145"/>
      <c r="O472" s="145"/>
      <c r="P472" s="145"/>
      <c r="Q472" s="145"/>
      <c r="R472" s="145"/>
      <c r="S472" s="145"/>
      <c r="T472" s="145"/>
      <c r="U472" s="145"/>
      <c r="V472" s="145"/>
      <c r="W472" s="145"/>
      <c r="X472" s="145"/>
      <c r="Y472" s="145"/>
      <c r="Z472" s="145"/>
      <c r="AA472" s="145"/>
      <c r="AB472" s="145"/>
    </row>
    <row r="473" spans="1:28" ht="15.75" customHeight="1">
      <c r="A473" s="547" t="str">
        <f>T(A467)</f>
        <v>Derailment/Collision</v>
      </c>
      <c r="B473" s="548"/>
      <c r="C473" s="548"/>
      <c r="D473" s="549"/>
      <c r="E473" s="508" t="s">
        <v>45</v>
      </c>
      <c r="F473" s="509"/>
      <c r="G473" s="508" t="s">
        <v>3</v>
      </c>
      <c r="H473" s="512"/>
      <c r="I473" s="509"/>
      <c r="J473" s="514" t="s">
        <v>15</v>
      </c>
      <c r="K473" s="515"/>
      <c r="L473" s="515"/>
      <c r="M473" s="515"/>
      <c r="N473" s="515"/>
      <c r="O473" s="515"/>
      <c r="P473" s="515"/>
      <c r="Q473" s="515"/>
      <c r="R473" s="516"/>
      <c r="S473" s="514" t="s">
        <v>7</v>
      </c>
      <c r="T473" s="515"/>
      <c r="U473" s="515"/>
      <c r="V473" s="515"/>
      <c r="W473" s="515"/>
      <c r="X473" s="515"/>
      <c r="Y473" s="515"/>
      <c r="Z473" s="515"/>
      <c r="AA473" s="573"/>
      <c r="AB473" s="517">
        <f>SUM(((((J477+S477)/2)*G477)*E477))</f>
        <v>0</v>
      </c>
    </row>
    <row r="474" spans="1:28" ht="15.75" customHeight="1">
      <c r="A474" s="550"/>
      <c r="B474" s="551"/>
      <c r="C474" s="551"/>
      <c r="D474" s="552"/>
      <c r="E474" s="510"/>
      <c r="F474" s="511"/>
      <c r="G474" s="510"/>
      <c r="H474" s="513"/>
      <c r="I474" s="511"/>
      <c r="J474" s="520" t="s">
        <v>16</v>
      </c>
      <c r="K474" s="521"/>
      <c r="L474" s="522"/>
      <c r="M474" s="520" t="s">
        <v>17</v>
      </c>
      <c r="N474" s="521"/>
      <c r="O474" s="522"/>
      <c r="P474" s="520" t="s">
        <v>18</v>
      </c>
      <c r="Q474" s="521"/>
      <c r="R474" s="522"/>
      <c r="S474" s="520" t="s">
        <v>8</v>
      </c>
      <c r="T474" s="521"/>
      <c r="U474" s="522"/>
      <c r="V474" s="520" t="s">
        <v>13</v>
      </c>
      <c r="W474" s="521"/>
      <c r="X474" s="522"/>
      <c r="Y474" s="520" t="s">
        <v>149</v>
      </c>
      <c r="Z474" s="521"/>
      <c r="AA474" s="572"/>
      <c r="AB474" s="518"/>
    </row>
    <row r="475" spans="1:28" ht="15.75" customHeight="1">
      <c r="A475" s="523" t="str">
        <f>T(A353)</f>
        <v>Cyber Systems</v>
      </c>
      <c r="B475" s="524"/>
      <c r="C475" s="141" t="str">
        <f>T(C353)</f>
        <v>FS</v>
      </c>
      <c r="D475" s="144">
        <f>SUM(D353)</f>
        <v>7</v>
      </c>
      <c r="E475" s="525">
        <v>1</v>
      </c>
      <c r="F475" s="526"/>
      <c r="G475" s="525">
        <f>SUM(G353)</f>
        <v>0</v>
      </c>
      <c r="H475" s="529"/>
      <c r="I475" s="526"/>
      <c r="J475" s="531">
        <v>0</v>
      </c>
      <c r="K475" s="532"/>
      <c r="L475" s="533"/>
      <c r="M475" s="531">
        <v>0</v>
      </c>
      <c r="N475" s="532"/>
      <c r="O475" s="533"/>
      <c r="P475" s="531">
        <v>0</v>
      </c>
      <c r="Q475" s="532"/>
      <c r="R475" s="533"/>
      <c r="S475" s="531">
        <v>0</v>
      </c>
      <c r="T475" s="532"/>
      <c r="U475" s="533"/>
      <c r="V475" s="531">
        <v>0</v>
      </c>
      <c r="W475" s="532"/>
      <c r="X475" s="533"/>
      <c r="Y475" s="531">
        <v>0</v>
      </c>
      <c r="Z475" s="532"/>
      <c r="AA475" s="533"/>
      <c r="AB475" s="518"/>
    </row>
    <row r="476" spans="1:28" ht="15.75" customHeight="1">
      <c r="A476" s="537" t="str">
        <f>T(A354)</f>
        <v/>
      </c>
      <c r="B476" s="538"/>
      <c r="C476" s="538"/>
      <c r="D476" s="539"/>
      <c r="E476" s="527"/>
      <c r="F476" s="528"/>
      <c r="G476" s="527"/>
      <c r="H476" s="530"/>
      <c r="I476" s="528"/>
      <c r="J476" s="534"/>
      <c r="K476" s="535"/>
      <c r="L476" s="536"/>
      <c r="M476" s="534"/>
      <c r="N476" s="535"/>
      <c r="O476" s="536"/>
      <c r="P476" s="534"/>
      <c r="Q476" s="535"/>
      <c r="R476" s="536"/>
      <c r="S476" s="534"/>
      <c r="T476" s="535"/>
      <c r="U476" s="536"/>
      <c r="V476" s="534"/>
      <c r="W476" s="535"/>
      <c r="X476" s="536"/>
      <c r="Y476" s="534"/>
      <c r="Z476" s="535"/>
      <c r="AA476" s="536"/>
      <c r="AB476" s="518"/>
    </row>
    <row r="477" spans="1:28" ht="15.75" customHeight="1" thickBot="1">
      <c r="A477" s="540"/>
      <c r="B477" s="541"/>
      <c r="C477" s="541"/>
      <c r="D477" s="542"/>
      <c r="E477" s="543">
        <f>SUM(E475)</f>
        <v>1</v>
      </c>
      <c r="F477" s="544"/>
      <c r="G477" s="545">
        <f>SUM(G475)</f>
        <v>0</v>
      </c>
      <c r="H477" s="543"/>
      <c r="I477" s="544"/>
      <c r="J477" s="545">
        <f>SUM((J475+M475+P475)/3)</f>
        <v>0</v>
      </c>
      <c r="K477" s="543"/>
      <c r="L477" s="543"/>
      <c r="M477" s="543"/>
      <c r="N477" s="543"/>
      <c r="O477" s="543"/>
      <c r="P477" s="543"/>
      <c r="Q477" s="543"/>
      <c r="R477" s="544"/>
      <c r="S477" s="545">
        <f>SUM(((S475*3)+V475+Y475)/5)</f>
        <v>0</v>
      </c>
      <c r="T477" s="543"/>
      <c r="U477" s="543"/>
      <c r="V477" s="543"/>
      <c r="W477" s="543"/>
      <c r="X477" s="543"/>
      <c r="Y477" s="543"/>
      <c r="Z477" s="543"/>
      <c r="AA477" s="574"/>
      <c r="AB477" s="519"/>
    </row>
    <row r="478" spans="1:28" ht="15.75" customHeight="1" thickBot="1">
      <c r="E478" s="145"/>
      <c r="F478" s="145"/>
      <c r="G478" s="145"/>
      <c r="H478" s="145"/>
      <c r="I478" s="145"/>
      <c r="J478" s="145"/>
      <c r="K478" s="145"/>
      <c r="L478" s="145"/>
      <c r="M478" s="145"/>
      <c r="N478" s="145"/>
      <c r="O478" s="145"/>
      <c r="P478" s="145"/>
      <c r="Q478" s="145"/>
      <c r="R478" s="145"/>
      <c r="S478" s="145"/>
      <c r="T478" s="145"/>
      <c r="U478" s="145"/>
      <c r="V478" s="145"/>
      <c r="W478" s="145"/>
      <c r="X478" s="145"/>
      <c r="Y478" s="145"/>
      <c r="Z478" s="145"/>
      <c r="AA478" s="145"/>
      <c r="AB478" s="145"/>
    </row>
    <row r="479" spans="1:28" ht="15.75" customHeight="1">
      <c r="A479" s="547" t="str">
        <f>T(A467)</f>
        <v>Derailment/Collision</v>
      </c>
      <c r="B479" s="548"/>
      <c r="C479" s="548"/>
      <c r="D479" s="549"/>
      <c r="E479" s="508" t="s">
        <v>45</v>
      </c>
      <c r="F479" s="509"/>
      <c r="G479" s="508" t="s">
        <v>3</v>
      </c>
      <c r="H479" s="512"/>
      <c r="I479" s="509"/>
      <c r="J479" s="514" t="s">
        <v>15</v>
      </c>
      <c r="K479" s="515"/>
      <c r="L479" s="515"/>
      <c r="M479" s="515"/>
      <c r="N479" s="515"/>
      <c r="O479" s="515"/>
      <c r="P479" s="515"/>
      <c r="Q479" s="515"/>
      <c r="R479" s="516"/>
      <c r="S479" s="514" t="s">
        <v>7</v>
      </c>
      <c r="T479" s="515"/>
      <c r="U479" s="515"/>
      <c r="V479" s="515"/>
      <c r="W479" s="515"/>
      <c r="X479" s="515"/>
      <c r="Y479" s="515"/>
      <c r="Z479" s="515"/>
      <c r="AA479" s="573"/>
      <c r="AB479" s="517">
        <f>SUM(((((J483+S483)/2)*G483)*E483))</f>
        <v>0</v>
      </c>
    </row>
    <row r="480" spans="1:28" ht="15.75" customHeight="1">
      <c r="A480" s="550"/>
      <c r="B480" s="551"/>
      <c r="C480" s="551"/>
      <c r="D480" s="552"/>
      <c r="E480" s="510"/>
      <c r="F480" s="511"/>
      <c r="G480" s="510"/>
      <c r="H480" s="513"/>
      <c r="I480" s="511"/>
      <c r="J480" s="520" t="s">
        <v>16</v>
      </c>
      <c r="K480" s="521"/>
      <c r="L480" s="522"/>
      <c r="M480" s="520" t="s">
        <v>17</v>
      </c>
      <c r="N480" s="521"/>
      <c r="O480" s="522"/>
      <c r="P480" s="520" t="s">
        <v>18</v>
      </c>
      <c r="Q480" s="521"/>
      <c r="R480" s="522"/>
      <c r="S480" s="520" t="s">
        <v>8</v>
      </c>
      <c r="T480" s="521"/>
      <c r="U480" s="522"/>
      <c r="V480" s="520" t="s">
        <v>13</v>
      </c>
      <c r="W480" s="521"/>
      <c r="X480" s="522"/>
      <c r="Y480" s="520" t="s">
        <v>149</v>
      </c>
      <c r="Z480" s="521"/>
      <c r="AA480" s="572"/>
      <c r="AB480" s="518"/>
    </row>
    <row r="481" spans="1:28" ht="15.75" customHeight="1">
      <c r="A481" s="523" t="str">
        <f>T(A359)</f>
        <v>Aids to Navigation</v>
      </c>
      <c r="B481" s="524"/>
      <c r="C481" s="141" t="str">
        <f>T(C359)</f>
        <v>FS</v>
      </c>
      <c r="D481" s="144">
        <f>SUM(D359)</f>
        <v>8</v>
      </c>
      <c r="E481" s="525">
        <v>1</v>
      </c>
      <c r="F481" s="526"/>
      <c r="G481" s="525">
        <f>SUM(G359)</f>
        <v>0</v>
      </c>
      <c r="H481" s="529"/>
      <c r="I481" s="526"/>
      <c r="J481" s="531">
        <v>0</v>
      </c>
      <c r="K481" s="532"/>
      <c r="L481" s="533"/>
      <c r="M481" s="531">
        <v>0</v>
      </c>
      <c r="N481" s="532"/>
      <c r="O481" s="533"/>
      <c r="P481" s="531">
        <v>0</v>
      </c>
      <c r="Q481" s="532"/>
      <c r="R481" s="533"/>
      <c r="S481" s="531">
        <v>0</v>
      </c>
      <c r="T481" s="532"/>
      <c r="U481" s="533"/>
      <c r="V481" s="531">
        <v>0</v>
      </c>
      <c r="W481" s="532"/>
      <c r="X481" s="533"/>
      <c r="Y481" s="531">
        <v>0</v>
      </c>
      <c r="Z481" s="532"/>
      <c r="AA481" s="533"/>
      <c r="AB481" s="518"/>
    </row>
    <row r="482" spans="1:28" ht="15.75" customHeight="1">
      <c r="A482" s="537" t="str">
        <f>T(A360)</f>
        <v/>
      </c>
      <c r="B482" s="538"/>
      <c r="C482" s="538"/>
      <c r="D482" s="539"/>
      <c r="E482" s="527"/>
      <c r="F482" s="528"/>
      <c r="G482" s="527"/>
      <c r="H482" s="530"/>
      <c r="I482" s="528"/>
      <c r="J482" s="534"/>
      <c r="K482" s="535"/>
      <c r="L482" s="536"/>
      <c r="M482" s="534"/>
      <c r="N482" s="535"/>
      <c r="O482" s="536"/>
      <c r="P482" s="534"/>
      <c r="Q482" s="535"/>
      <c r="R482" s="536"/>
      <c r="S482" s="534"/>
      <c r="T482" s="535"/>
      <c r="U482" s="536"/>
      <c r="V482" s="534"/>
      <c r="W482" s="535"/>
      <c r="X482" s="536"/>
      <c r="Y482" s="534"/>
      <c r="Z482" s="535"/>
      <c r="AA482" s="536"/>
      <c r="AB482" s="518"/>
    </row>
    <row r="483" spans="1:28" ht="15.75" customHeight="1" thickBot="1">
      <c r="A483" s="540"/>
      <c r="B483" s="541"/>
      <c r="C483" s="541"/>
      <c r="D483" s="542"/>
      <c r="E483" s="543">
        <f>SUM(E481)</f>
        <v>1</v>
      </c>
      <c r="F483" s="544"/>
      <c r="G483" s="545">
        <f>SUM(G481)</f>
        <v>0</v>
      </c>
      <c r="H483" s="543"/>
      <c r="I483" s="544"/>
      <c r="J483" s="545">
        <f>SUM((J481+M481+P481)/3)</f>
        <v>0</v>
      </c>
      <c r="K483" s="543"/>
      <c r="L483" s="543"/>
      <c r="M483" s="543"/>
      <c r="N483" s="543"/>
      <c r="O483" s="543"/>
      <c r="P483" s="543"/>
      <c r="Q483" s="543"/>
      <c r="R483" s="544"/>
      <c r="S483" s="545">
        <f>SUM(((S481*3)+V481+Y481)/5)</f>
        <v>0</v>
      </c>
      <c r="T483" s="543"/>
      <c r="U483" s="543"/>
      <c r="V483" s="543"/>
      <c r="W483" s="543"/>
      <c r="X483" s="543"/>
      <c r="Y483" s="543"/>
      <c r="Z483" s="543"/>
      <c r="AA483" s="574"/>
      <c r="AB483" s="519"/>
    </row>
    <row r="484" spans="1:28" ht="15.75" customHeight="1" thickBot="1">
      <c r="E484" s="145"/>
      <c r="F484" s="145"/>
      <c r="G484" s="145"/>
      <c r="H484" s="145"/>
      <c r="I484" s="145"/>
      <c r="J484" s="145"/>
      <c r="K484" s="145"/>
      <c r="L484" s="145"/>
      <c r="M484" s="145"/>
      <c r="N484" s="145"/>
      <c r="O484" s="145"/>
      <c r="P484" s="145"/>
      <c r="Q484" s="145"/>
      <c r="R484" s="145"/>
      <c r="S484" s="145"/>
      <c r="T484" s="145"/>
      <c r="U484" s="145"/>
      <c r="V484" s="145"/>
      <c r="W484" s="145"/>
      <c r="X484" s="145"/>
      <c r="Y484" s="145"/>
      <c r="Z484" s="145"/>
      <c r="AA484" s="145"/>
      <c r="AB484" s="145"/>
    </row>
    <row r="485" spans="1:28" ht="15.75" customHeight="1">
      <c r="A485" s="547" t="str">
        <f>T(A467)</f>
        <v>Derailment/Collision</v>
      </c>
      <c r="B485" s="548"/>
      <c r="C485" s="548"/>
      <c r="D485" s="549"/>
      <c r="E485" s="508" t="s">
        <v>45</v>
      </c>
      <c r="F485" s="509"/>
      <c r="G485" s="508" t="s">
        <v>3</v>
      </c>
      <c r="H485" s="512"/>
      <c r="I485" s="509"/>
      <c r="J485" s="514" t="s">
        <v>15</v>
      </c>
      <c r="K485" s="515"/>
      <c r="L485" s="515"/>
      <c r="M485" s="515"/>
      <c r="N485" s="515"/>
      <c r="O485" s="515"/>
      <c r="P485" s="515"/>
      <c r="Q485" s="515"/>
      <c r="R485" s="516"/>
      <c r="S485" s="514" t="s">
        <v>7</v>
      </c>
      <c r="T485" s="515"/>
      <c r="U485" s="515"/>
      <c r="V485" s="515"/>
      <c r="W485" s="515"/>
      <c r="X485" s="515"/>
      <c r="Y485" s="515"/>
      <c r="Z485" s="515"/>
      <c r="AA485" s="573"/>
      <c r="AB485" s="517">
        <f>SUM(((((J489+S489)/2)*G489)*E489))</f>
        <v>0</v>
      </c>
    </row>
    <row r="486" spans="1:28" ht="15.75" customHeight="1">
      <c r="A486" s="550"/>
      <c r="B486" s="551"/>
      <c r="C486" s="551"/>
      <c r="D486" s="552"/>
      <c r="E486" s="510"/>
      <c r="F486" s="511"/>
      <c r="G486" s="510"/>
      <c r="H486" s="513"/>
      <c r="I486" s="511"/>
      <c r="J486" s="520" t="s">
        <v>16</v>
      </c>
      <c r="K486" s="521"/>
      <c r="L486" s="522"/>
      <c r="M486" s="520" t="s">
        <v>17</v>
      </c>
      <c r="N486" s="521"/>
      <c r="O486" s="522"/>
      <c r="P486" s="520" t="s">
        <v>18</v>
      </c>
      <c r="Q486" s="521"/>
      <c r="R486" s="522"/>
      <c r="S486" s="520" t="s">
        <v>8</v>
      </c>
      <c r="T486" s="521"/>
      <c r="U486" s="522"/>
      <c r="V486" s="520" t="s">
        <v>13</v>
      </c>
      <c r="W486" s="521"/>
      <c r="X486" s="522"/>
      <c r="Y486" s="520" t="s">
        <v>149</v>
      </c>
      <c r="Z486" s="521"/>
      <c r="AA486" s="572"/>
      <c r="AB486" s="518"/>
    </row>
    <row r="487" spans="1:28" ht="15.75" customHeight="1">
      <c r="A487" s="523" t="str">
        <f>T(A365)</f>
        <v>Support Craft</v>
      </c>
      <c r="B487" s="524"/>
      <c r="C487" s="141" t="str">
        <f>T(C365)</f>
        <v>FS</v>
      </c>
      <c r="D487" s="144">
        <f>SUM(D365)</f>
        <v>9</v>
      </c>
      <c r="E487" s="525">
        <v>1</v>
      </c>
      <c r="F487" s="526"/>
      <c r="G487" s="525">
        <f>SUM(G365)</f>
        <v>0</v>
      </c>
      <c r="H487" s="529"/>
      <c r="I487" s="526"/>
      <c r="J487" s="531">
        <v>0</v>
      </c>
      <c r="K487" s="532"/>
      <c r="L487" s="533"/>
      <c r="M487" s="531">
        <v>0</v>
      </c>
      <c r="N487" s="532"/>
      <c r="O487" s="533"/>
      <c r="P487" s="531">
        <v>0</v>
      </c>
      <c r="Q487" s="532"/>
      <c r="R487" s="533"/>
      <c r="S487" s="531">
        <v>0</v>
      </c>
      <c r="T487" s="532"/>
      <c r="U487" s="533"/>
      <c r="V487" s="531">
        <v>0</v>
      </c>
      <c r="W487" s="532"/>
      <c r="X487" s="533"/>
      <c r="Y487" s="531">
        <v>0</v>
      </c>
      <c r="Z487" s="532"/>
      <c r="AA487" s="533"/>
      <c r="AB487" s="518"/>
    </row>
    <row r="488" spans="1:28" ht="15.75" customHeight="1">
      <c r="A488" s="537" t="str">
        <f>T(A366)</f>
        <v/>
      </c>
      <c r="B488" s="538"/>
      <c r="C488" s="538"/>
      <c r="D488" s="539"/>
      <c r="E488" s="527"/>
      <c r="F488" s="528"/>
      <c r="G488" s="527"/>
      <c r="H488" s="530"/>
      <c r="I488" s="528"/>
      <c r="J488" s="534"/>
      <c r="K488" s="535"/>
      <c r="L488" s="536"/>
      <c r="M488" s="534"/>
      <c r="N488" s="535"/>
      <c r="O488" s="536"/>
      <c r="P488" s="534"/>
      <c r="Q488" s="535"/>
      <c r="R488" s="536"/>
      <c r="S488" s="534"/>
      <c r="T488" s="535"/>
      <c r="U488" s="536"/>
      <c r="V488" s="534"/>
      <c r="W488" s="535"/>
      <c r="X488" s="536"/>
      <c r="Y488" s="534"/>
      <c r="Z488" s="535"/>
      <c r="AA488" s="536"/>
      <c r="AB488" s="518"/>
    </row>
    <row r="489" spans="1:28" ht="15.75" customHeight="1" thickBot="1">
      <c r="A489" s="540"/>
      <c r="B489" s="541"/>
      <c r="C489" s="541"/>
      <c r="D489" s="542"/>
      <c r="E489" s="543">
        <f>SUM(E487)</f>
        <v>1</v>
      </c>
      <c r="F489" s="544"/>
      <c r="G489" s="545">
        <f>SUM(G487)</f>
        <v>0</v>
      </c>
      <c r="H489" s="543"/>
      <c r="I489" s="544"/>
      <c r="J489" s="545">
        <f>SUM((J487+M487+P487)/3)</f>
        <v>0</v>
      </c>
      <c r="K489" s="543"/>
      <c r="L489" s="543"/>
      <c r="M489" s="543"/>
      <c r="N489" s="543"/>
      <c r="O489" s="543"/>
      <c r="P489" s="543"/>
      <c r="Q489" s="543"/>
      <c r="R489" s="544"/>
      <c r="S489" s="545">
        <f>SUM(((S487*3)+V487+Y487)/5)</f>
        <v>0</v>
      </c>
      <c r="T489" s="543"/>
      <c r="U489" s="543"/>
      <c r="V489" s="543"/>
      <c r="W489" s="543"/>
      <c r="X489" s="543"/>
      <c r="Y489" s="543"/>
      <c r="Z489" s="543"/>
      <c r="AA489" s="574"/>
      <c r="AB489" s="519"/>
    </row>
    <row r="490" spans="1:28" ht="15.75" customHeight="1" thickBot="1">
      <c r="E490" s="145"/>
      <c r="F490" s="145"/>
      <c r="G490" s="145"/>
      <c r="H490" s="145"/>
      <c r="I490" s="145"/>
      <c r="J490" s="145"/>
      <c r="K490" s="145"/>
      <c r="L490" s="145"/>
      <c r="M490" s="145"/>
      <c r="N490" s="145"/>
      <c r="O490" s="145"/>
      <c r="P490" s="145"/>
      <c r="Q490" s="145"/>
      <c r="R490" s="145"/>
      <c r="S490" s="145"/>
      <c r="T490" s="145"/>
      <c r="U490" s="145"/>
      <c r="V490" s="145"/>
      <c r="W490" s="145"/>
      <c r="X490" s="145"/>
      <c r="Y490" s="145"/>
      <c r="Z490" s="145"/>
      <c r="AA490" s="145"/>
      <c r="AB490" s="145"/>
    </row>
    <row r="491" spans="1:28" ht="15.75" customHeight="1">
      <c r="A491" s="547" t="str">
        <f>T(A473)</f>
        <v>Derailment/Collision</v>
      </c>
      <c r="B491" s="548"/>
      <c r="C491" s="548"/>
      <c r="D491" s="549"/>
      <c r="E491" s="508" t="s">
        <v>45</v>
      </c>
      <c r="F491" s="509"/>
      <c r="G491" s="508" t="s">
        <v>3</v>
      </c>
      <c r="H491" s="512"/>
      <c r="I491" s="509"/>
      <c r="J491" s="514" t="s">
        <v>15</v>
      </c>
      <c r="K491" s="515"/>
      <c r="L491" s="515"/>
      <c r="M491" s="515"/>
      <c r="N491" s="515"/>
      <c r="O491" s="515"/>
      <c r="P491" s="515"/>
      <c r="Q491" s="515"/>
      <c r="R491" s="516"/>
      <c r="S491" s="514" t="s">
        <v>7</v>
      </c>
      <c r="T491" s="515"/>
      <c r="U491" s="515"/>
      <c r="V491" s="515"/>
      <c r="W491" s="515"/>
      <c r="X491" s="515"/>
      <c r="Y491" s="515"/>
      <c r="Z491" s="515"/>
      <c r="AA491" s="573"/>
      <c r="AB491" s="517">
        <f>SUM(((((J495+S495)/2)*G495)*E495))</f>
        <v>0</v>
      </c>
    </row>
    <row r="492" spans="1:28" ht="15.75" customHeight="1">
      <c r="A492" s="550"/>
      <c r="B492" s="551"/>
      <c r="C492" s="551"/>
      <c r="D492" s="552"/>
      <c r="E492" s="510"/>
      <c r="F492" s="511"/>
      <c r="G492" s="510"/>
      <c r="H492" s="513"/>
      <c r="I492" s="511"/>
      <c r="J492" s="520" t="s">
        <v>16</v>
      </c>
      <c r="K492" s="521"/>
      <c r="L492" s="522"/>
      <c r="M492" s="520" t="s">
        <v>17</v>
      </c>
      <c r="N492" s="521"/>
      <c r="O492" s="522"/>
      <c r="P492" s="520" t="s">
        <v>18</v>
      </c>
      <c r="Q492" s="521"/>
      <c r="R492" s="522"/>
      <c r="S492" s="520" t="s">
        <v>8</v>
      </c>
      <c r="T492" s="521"/>
      <c r="U492" s="522"/>
      <c r="V492" s="520" t="s">
        <v>13</v>
      </c>
      <c r="W492" s="521"/>
      <c r="X492" s="522"/>
      <c r="Y492" s="520" t="s">
        <v>149</v>
      </c>
      <c r="Z492" s="521"/>
      <c r="AA492" s="572"/>
      <c r="AB492" s="518"/>
    </row>
    <row r="493" spans="1:28" ht="15.75" customHeight="1">
      <c r="A493" s="523" t="str">
        <f>T(A371)</f>
        <v>Maintenance Facilities</v>
      </c>
      <c r="B493" s="524"/>
      <c r="C493" s="141" t="str">
        <f>T(C371)</f>
        <v>FS</v>
      </c>
      <c r="D493" s="144">
        <f>SUM(D371)</f>
        <v>10</v>
      </c>
      <c r="E493" s="525">
        <v>1</v>
      </c>
      <c r="F493" s="526"/>
      <c r="G493" s="525">
        <f>SUM(G371)</f>
        <v>0</v>
      </c>
      <c r="H493" s="529"/>
      <c r="I493" s="526"/>
      <c r="J493" s="531">
        <v>0</v>
      </c>
      <c r="K493" s="532"/>
      <c r="L493" s="533"/>
      <c r="M493" s="531">
        <v>0</v>
      </c>
      <c r="N493" s="532"/>
      <c r="O493" s="533"/>
      <c r="P493" s="531">
        <v>0</v>
      </c>
      <c r="Q493" s="532"/>
      <c r="R493" s="533"/>
      <c r="S493" s="531">
        <v>0</v>
      </c>
      <c r="T493" s="532"/>
      <c r="U493" s="533"/>
      <c r="V493" s="531">
        <v>0</v>
      </c>
      <c r="W493" s="532"/>
      <c r="X493" s="533"/>
      <c r="Y493" s="531">
        <v>0</v>
      </c>
      <c r="Z493" s="532"/>
      <c r="AA493" s="533"/>
      <c r="AB493" s="518"/>
    </row>
    <row r="494" spans="1:28" ht="15.75" customHeight="1">
      <c r="A494" s="537" t="str">
        <f>T(A372)</f>
        <v/>
      </c>
      <c r="B494" s="538"/>
      <c r="C494" s="538"/>
      <c r="D494" s="539"/>
      <c r="E494" s="527"/>
      <c r="F494" s="528"/>
      <c r="G494" s="527"/>
      <c r="H494" s="530"/>
      <c r="I494" s="528"/>
      <c r="J494" s="534"/>
      <c r="K494" s="535"/>
      <c r="L494" s="536"/>
      <c r="M494" s="534"/>
      <c r="N494" s="535"/>
      <c r="O494" s="536"/>
      <c r="P494" s="534"/>
      <c r="Q494" s="535"/>
      <c r="R494" s="536"/>
      <c r="S494" s="534"/>
      <c r="T494" s="535"/>
      <c r="U494" s="536"/>
      <c r="V494" s="534"/>
      <c r="W494" s="535"/>
      <c r="X494" s="536"/>
      <c r="Y494" s="534"/>
      <c r="Z494" s="535"/>
      <c r="AA494" s="536"/>
      <c r="AB494" s="518"/>
    </row>
    <row r="495" spans="1:28" ht="15.75" customHeight="1" thickBot="1">
      <c r="A495" s="540"/>
      <c r="B495" s="541"/>
      <c r="C495" s="541"/>
      <c r="D495" s="542"/>
      <c r="E495" s="543">
        <f>SUM(E493)</f>
        <v>1</v>
      </c>
      <c r="F495" s="544"/>
      <c r="G495" s="545">
        <f>SUM(G493)</f>
        <v>0</v>
      </c>
      <c r="H495" s="543"/>
      <c r="I495" s="544"/>
      <c r="J495" s="545">
        <f>SUM((J493+M493+P493)/3)</f>
        <v>0</v>
      </c>
      <c r="K495" s="543"/>
      <c r="L495" s="543"/>
      <c r="M495" s="543"/>
      <c r="N495" s="543"/>
      <c r="O495" s="543"/>
      <c r="P495" s="543"/>
      <c r="Q495" s="543"/>
      <c r="R495" s="544"/>
      <c r="S495" s="545">
        <f>SUM(((S493*3)+V493+Y493)/5)</f>
        <v>0</v>
      </c>
      <c r="T495" s="543"/>
      <c r="U495" s="543"/>
      <c r="V495" s="543"/>
      <c r="W495" s="543"/>
      <c r="X495" s="543"/>
      <c r="Y495" s="543"/>
      <c r="Z495" s="543"/>
      <c r="AA495" s="574"/>
      <c r="AB495" s="519"/>
    </row>
    <row r="496" spans="1:28" ht="15.75" customHeight="1">
      <c r="J496" s="145"/>
      <c r="K496" s="145"/>
      <c r="L496" s="145"/>
      <c r="M496" s="145"/>
      <c r="N496" s="145"/>
      <c r="O496" s="145"/>
      <c r="P496" s="145"/>
      <c r="Q496" s="145"/>
      <c r="R496" s="145"/>
      <c r="S496" s="145"/>
      <c r="T496" s="145"/>
      <c r="U496" s="145"/>
      <c r="V496" s="145"/>
      <c r="W496" s="145"/>
      <c r="X496" s="145"/>
      <c r="Y496" s="145"/>
      <c r="Z496" s="145"/>
      <c r="AA496" s="145"/>
    </row>
    <row r="497" spans="1:28" ht="31.8" thickBot="1">
      <c r="A497" s="546" t="str">
        <f>T(Definitions!D27)</f>
        <v>Widespread Power Outage</v>
      </c>
      <c r="B497" s="546"/>
      <c r="C497" s="546"/>
      <c r="D497" s="546"/>
      <c r="E497" s="546"/>
      <c r="F497" s="546"/>
      <c r="G497" s="546"/>
      <c r="H497" s="546"/>
      <c r="I497" s="546"/>
      <c r="J497" s="546"/>
      <c r="K497" s="546"/>
      <c r="L497" s="546"/>
      <c r="M497" s="546"/>
      <c r="N497" s="546"/>
      <c r="O497" s="546"/>
      <c r="P497" s="546"/>
      <c r="Q497" s="546"/>
      <c r="R497" s="546"/>
      <c r="S497" s="546"/>
      <c r="T497" s="546"/>
      <c r="U497" s="546"/>
      <c r="V497" s="546"/>
      <c r="W497" s="546"/>
      <c r="X497" s="546"/>
      <c r="Y497" s="546"/>
      <c r="Z497" s="546"/>
      <c r="AA497" s="546"/>
      <c r="AB497" s="546"/>
    </row>
    <row r="498" spans="1:28" ht="15.75" customHeight="1">
      <c r="A498" s="547" t="str">
        <f>T(A497)</f>
        <v>Widespread Power Outage</v>
      </c>
      <c r="B498" s="548"/>
      <c r="C498" s="548"/>
      <c r="D498" s="549"/>
      <c r="E498" s="553" t="s">
        <v>45</v>
      </c>
      <c r="F498" s="554"/>
      <c r="G498" s="508" t="s">
        <v>3</v>
      </c>
      <c r="H498" s="512"/>
      <c r="I498" s="509"/>
      <c r="J498" s="514" t="s">
        <v>15</v>
      </c>
      <c r="K498" s="515"/>
      <c r="L498" s="515"/>
      <c r="M498" s="515"/>
      <c r="N498" s="515"/>
      <c r="O498" s="515"/>
      <c r="P498" s="515"/>
      <c r="Q498" s="515"/>
      <c r="R498" s="516"/>
      <c r="S498" s="514" t="s">
        <v>7</v>
      </c>
      <c r="T498" s="515"/>
      <c r="U498" s="515"/>
      <c r="V498" s="515"/>
      <c r="W498" s="515"/>
      <c r="X498" s="515"/>
      <c r="Y498" s="515"/>
      <c r="Z498" s="515"/>
      <c r="AA498" s="573"/>
      <c r="AB498" s="517">
        <f>SUM(((((J502+S502)/2)*G502)*E502))</f>
        <v>0</v>
      </c>
    </row>
    <row r="499" spans="1:28" ht="15.75" customHeight="1">
      <c r="A499" s="550"/>
      <c r="B499" s="551"/>
      <c r="C499" s="551"/>
      <c r="D499" s="552"/>
      <c r="E499" s="555"/>
      <c r="F499" s="556"/>
      <c r="G499" s="510"/>
      <c r="H499" s="513"/>
      <c r="I499" s="511"/>
      <c r="J499" s="520" t="s">
        <v>16</v>
      </c>
      <c r="K499" s="521"/>
      <c r="L499" s="522"/>
      <c r="M499" s="520" t="s">
        <v>17</v>
      </c>
      <c r="N499" s="521"/>
      <c r="O499" s="522"/>
      <c r="P499" s="520" t="s">
        <v>18</v>
      </c>
      <c r="Q499" s="521"/>
      <c r="R499" s="522"/>
      <c r="S499" s="520" t="s">
        <v>8</v>
      </c>
      <c r="T499" s="521"/>
      <c r="U499" s="522"/>
      <c r="V499" s="520" t="s">
        <v>13</v>
      </c>
      <c r="W499" s="521"/>
      <c r="X499" s="522"/>
      <c r="Y499" s="520" t="s">
        <v>149</v>
      </c>
      <c r="Z499" s="521"/>
      <c r="AA499" s="572"/>
      <c r="AB499" s="518"/>
    </row>
    <row r="500" spans="1:28" ht="15.75" customHeight="1">
      <c r="A500" s="523" t="str">
        <f>T(A439)</f>
        <v>Headquarters Building</v>
      </c>
      <c r="B500" s="524"/>
      <c r="C500" s="141" t="str">
        <f>T(C439)</f>
        <v>FS</v>
      </c>
      <c r="D500" s="144">
        <f>SUM(D439)</f>
        <v>1</v>
      </c>
      <c r="E500" s="525">
        <v>1</v>
      </c>
      <c r="F500" s="526"/>
      <c r="G500" s="525">
        <f>SUM(G439)</f>
        <v>0</v>
      </c>
      <c r="H500" s="529"/>
      <c r="I500" s="526"/>
      <c r="J500" s="531">
        <v>0</v>
      </c>
      <c r="K500" s="532"/>
      <c r="L500" s="533"/>
      <c r="M500" s="531">
        <v>0</v>
      </c>
      <c r="N500" s="532"/>
      <c r="O500" s="533"/>
      <c r="P500" s="531">
        <v>0</v>
      </c>
      <c r="Q500" s="532"/>
      <c r="R500" s="533"/>
      <c r="S500" s="531">
        <v>0</v>
      </c>
      <c r="T500" s="532"/>
      <c r="U500" s="533"/>
      <c r="V500" s="531">
        <v>0</v>
      </c>
      <c r="W500" s="532"/>
      <c r="X500" s="533"/>
      <c r="Y500" s="531">
        <v>0</v>
      </c>
      <c r="Z500" s="532"/>
      <c r="AA500" s="533"/>
      <c r="AB500" s="518"/>
    </row>
    <row r="501" spans="1:28" ht="15.75" customHeight="1">
      <c r="A501" s="537" t="str">
        <f>T(A440)</f>
        <v/>
      </c>
      <c r="B501" s="538"/>
      <c r="C501" s="538"/>
      <c r="D501" s="539"/>
      <c r="E501" s="527"/>
      <c r="F501" s="528"/>
      <c r="G501" s="527"/>
      <c r="H501" s="530"/>
      <c r="I501" s="528"/>
      <c r="J501" s="534"/>
      <c r="K501" s="535"/>
      <c r="L501" s="536"/>
      <c r="M501" s="534"/>
      <c r="N501" s="535"/>
      <c r="O501" s="536"/>
      <c r="P501" s="534"/>
      <c r="Q501" s="535"/>
      <c r="R501" s="536"/>
      <c r="S501" s="534"/>
      <c r="T501" s="535"/>
      <c r="U501" s="536"/>
      <c r="V501" s="534"/>
      <c r="W501" s="535"/>
      <c r="X501" s="536"/>
      <c r="Y501" s="534"/>
      <c r="Z501" s="535"/>
      <c r="AA501" s="536"/>
      <c r="AB501" s="518"/>
    </row>
    <row r="502" spans="1:28" ht="15.75" customHeight="1" thickBot="1">
      <c r="A502" s="540"/>
      <c r="B502" s="541"/>
      <c r="C502" s="541"/>
      <c r="D502" s="542"/>
      <c r="E502" s="543">
        <f>SUM(E500)</f>
        <v>1</v>
      </c>
      <c r="F502" s="544"/>
      <c r="G502" s="545">
        <f>SUM(G500)</f>
        <v>0</v>
      </c>
      <c r="H502" s="543"/>
      <c r="I502" s="544"/>
      <c r="J502" s="545">
        <f>SUM((J500+M500+P500)/3)</f>
        <v>0</v>
      </c>
      <c r="K502" s="543"/>
      <c r="L502" s="543"/>
      <c r="M502" s="543"/>
      <c r="N502" s="543"/>
      <c r="O502" s="543"/>
      <c r="P502" s="543"/>
      <c r="Q502" s="543"/>
      <c r="R502" s="544"/>
      <c r="S502" s="545">
        <f>SUM(((S500*3)+V500+Y500)/5)</f>
        <v>0</v>
      </c>
      <c r="T502" s="543"/>
      <c r="U502" s="543"/>
      <c r="V502" s="543"/>
      <c r="W502" s="543"/>
      <c r="X502" s="543"/>
      <c r="Y502" s="543"/>
      <c r="Z502" s="543"/>
      <c r="AA502" s="574"/>
      <c r="AB502" s="519"/>
    </row>
    <row r="503" spans="1:28" ht="15.75" customHeight="1" thickBot="1">
      <c r="A503" s="161"/>
      <c r="B503" s="161"/>
      <c r="C503" s="161"/>
      <c r="D503" s="161"/>
      <c r="E503" s="161"/>
      <c r="F503" s="161"/>
      <c r="G503" s="161"/>
      <c r="H503" s="161"/>
      <c r="I503" s="161"/>
      <c r="J503" s="145"/>
      <c r="K503" s="145"/>
      <c r="L503" s="145"/>
      <c r="M503" s="145"/>
      <c r="N503" s="145"/>
      <c r="O503" s="145"/>
      <c r="P503" s="145"/>
      <c r="Q503" s="145"/>
      <c r="R503" s="145"/>
      <c r="S503" s="145"/>
      <c r="T503" s="145"/>
      <c r="U503" s="145"/>
      <c r="V503" s="145"/>
      <c r="W503" s="145"/>
      <c r="X503" s="145"/>
      <c r="Y503" s="145"/>
      <c r="Z503" s="145"/>
      <c r="AA503" s="145"/>
      <c r="AB503" s="161"/>
    </row>
    <row r="504" spans="1:28" ht="15.75" customHeight="1">
      <c r="A504" s="547" t="str">
        <f>T(A497)</f>
        <v>Widespread Power Outage</v>
      </c>
      <c r="B504" s="548"/>
      <c r="C504" s="548"/>
      <c r="D504" s="549"/>
      <c r="E504" s="553" t="s">
        <v>45</v>
      </c>
      <c r="F504" s="554"/>
      <c r="G504" s="508" t="s">
        <v>3</v>
      </c>
      <c r="H504" s="512"/>
      <c r="I504" s="509"/>
      <c r="J504" s="514" t="s">
        <v>15</v>
      </c>
      <c r="K504" s="515"/>
      <c r="L504" s="515"/>
      <c r="M504" s="515"/>
      <c r="N504" s="515"/>
      <c r="O504" s="515"/>
      <c r="P504" s="515"/>
      <c r="Q504" s="515"/>
      <c r="R504" s="516"/>
      <c r="S504" s="514" t="s">
        <v>7</v>
      </c>
      <c r="T504" s="515"/>
      <c r="U504" s="515"/>
      <c r="V504" s="515"/>
      <c r="W504" s="515"/>
      <c r="X504" s="515"/>
      <c r="Y504" s="515"/>
      <c r="Z504" s="515"/>
      <c r="AA504" s="573"/>
      <c r="AB504" s="517">
        <f>SUM(((((J508+S508)/2)*G508)*E508))</f>
        <v>0</v>
      </c>
    </row>
    <row r="505" spans="1:28" ht="15.75" customHeight="1">
      <c r="A505" s="550"/>
      <c r="B505" s="551"/>
      <c r="C505" s="551"/>
      <c r="D505" s="552"/>
      <c r="E505" s="555"/>
      <c r="F505" s="556"/>
      <c r="G505" s="510"/>
      <c r="H505" s="513"/>
      <c r="I505" s="511"/>
      <c r="J505" s="520" t="s">
        <v>16</v>
      </c>
      <c r="K505" s="521"/>
      <c r="L505" s="522"/>
      <c r="M505" s="520" t="s">
        <v>17</v>
      </c>
      <c r="N505" s="521"/>
      <c r="O505" s="522"/>
      <c r="P505" s="520" t="s">
        <v>18</v>
      </c>
      <c r="Q505" s="521"/>
      <c r="R505" s="522"/>
      <c r="S505" s="520" t="s">
        <v>8</v>
      </c>
      <c r="T505" s="521"/>
      <c r="U505" s="522"/>
      <c r="V505" s="520" t="s">
        <v>13</v>
      </c>
      <c r="W505" s="521"/>
      <c r="X505" s="522"/>
      <c r="Y505" s="520" t="s">
        <v>149</v>
      </c>
      <c r="Z505" s="521"/>
      <c r="AA505" s="572"/>
      <c r="AB505" s="518"/>
    </row>
    <row r="506" spans="1:28" ht="15.75" customHeight="1">
      <c r="A506" s="523" t="str">
        <f>T(A445)</f>
        <v>System Owned Ferry Terminals</v>
      </c>
      <c r="B506" s="524"/>
      <c r="C506" s="141" t="str">
        <f>T(C445)</f>
        <v>FS</v>
      </c>
      <c r="D506" s="144">
        <f>SUM(D445)</f>
        <v>2</v>
      </c>
      <c r="E506" s="525">
        <v>1</v>
      </c>
      <c r="F506" s="526"/>
      <c r="G506" s="525">
        <f>SUM(G445)</f>
        <v>0</v>
      </c>
      <c r="H506" s="529"/>
      <c r="I506" s="526"/>
      <c r="J506" s="531">
        <v>0</v>
      </c>
      <c r="K506" s="532"/>
      <c r="L506" s="533"/>
      <c r="M506" s="531">
        <v>0</v>
      </c>
      <c r="N506" s="532"/>
      <c r="O506" s="533"/>
      <c r="P506" s="531">
        <v>0</v>
      </c>
      <c r="Q506" s="532"/>
      <c r="R506" s="533"/>
      <c r="S506" s="531">
        <v>0</v>
      </c>
      <c r="T506" s="532"/>
      <c r="U506" s="533"/>
      <c r="V506" s="531">
        <v>0</v>
      </c>
      <c r="W506" s="532"/>
      <c r="X506" s="533"/>
      <c r="Y506" s="531">
        <v>0</v>
      </c>
      <c r="Z506" s="532"/>
      <c r="AA506" s="533"/>
      <c r="AB506" s="518"/>
    </row>
    <row r="507" spans="1:28" ht="15.75" customHeight="1">
      <c r="A507" s="537" t="str">
        <f>T(A446)</f>
        <v/>
      </c>
      <c r="B507" s="538"/>
      <c r="C507" s="538"/>
      <c r="D507" s="539"/>
      <c r="E507" s="527"/>
      <c r="F507" s="528"/>
      <c r="G507" s="527"/>
      <c r="H507" s="530"/>
      <c r="I507" s="528"/>
      <c r="J507" s="534"/>
      <c r="K507" s="535"/>
      <c r="L507" s="536"/>
      <c r="M507" s="534"/>
      <c r="N507" s="535"/>
      <c r="O507" s="536"/>
      <c r="P507" s="534"/>
      <c r="Q507" s="535"/>
      <c r="R507" s="536"/>
      <c r="S507" s="534"/>
      <c r="T507" s="535"/>
      <c r="U507" s="536"/>
      <c r="V507" s="534"/>
      <c r="W507" s="535"/>
      <c r="X507" s="536"/>
      <c r="Y507" s="534"/>
      <c r="Z507" s="535"/>
      <c r="AA507" s="536"/>
      <c r="AB507" s="518"/>
    </row>
    <row r="508" spans="1:28" ht="15.75" customHeight="1" thickBot="1">
      <c r="A508" s="540"/>
      <c r="B508" s="541"/>
      <c r="C508" s="541"/>
      <c r="D508" s="542"/>
      <c r="E508" s="543">
        <f>SUM(E506)</f>
        <v>1</v>
      </c>
      <c r="F508" s="544"/>
      <c r="G508" s="545">
        <f>SUM(G506)</f>
        <v>0</v>
      </c>
      <c r="H508" s="543"/>
      <c r="I508" s="544"/>
      <c r="J508" s="545">
        <f>SUM((J506+M506+P506)/3)</f>
        <v>0</v>
      </c>
      <c r="K508" s="543"/>
      <c r="L508" s="543"/>
      <c r="M508" s="543"/>
      <c r="N508" s="543"/>
      <c r="O508" s="543"/>
      <c r="P508" s="543"/>
      <c r="Q508" s="543"/>
      <c r="R508" s="544"/>
      <c r="S508" s="545">
        <f>SUM(((S506*3)+V506+Y506)/5)</f>
        <v>0</v>
      </c>
      <c r="T508" s="543"/>
      <c r="U508" s="543"/>
      <c r="V508" s="543"/>
      <c r="W508" s="543"/>
      <c r="X508" s="543"/>
      <c r="Y508" s="543"/>
      <c r="Z508" s="543"/>
      <c r="AA508" s="574"/>
      <c r="AB508" s="519"/>
    </row>
    <row r="509" spans="1:28" ht="15.75" customHeight="1" thickBot="1">
      <c r="E509" s="145"/>
      <c r="F509" s="145"/>
      <c r="G509" s="145"/>
      <c r="H509" s="145"/>
      <c r="I509" s="145"/>
      <c r="J509" s="145"/>
      <c r="K509" s="145"/>
      <c r="L509" s="145"/>
      <c r="M509" s="145"/>
      <c r="N509" s="145"/>
      <c r="O509" s="145"/>
      <c r="P509" s="145"/>
      <c r="Q509" s="145"/>
      <c r="R509" s="145"/>
      <c r="S509" s="145"/>
      <c r="T509" s="145"/>
      <c r="U509" s="145"/>
      <c r="V509" s="145"/>
      <c r="W509" s="145"/>
      <c r="X509" s="145"/>
      <c r="Y509" s="145"/>
      <c r="Z509" s="145"/>
      <c r="AA509" s="145"/>
      <c r="AB509" s="145"/>
    </row>
    <row r="510" spans="1:28" ht="15.75" customHeight="1">
      <c r="A510" s="547" t="str">
        <f>T(A504)</f>
        <v>Widespread Power Outage</v>
      </c>
      <c r="B510" s="548"/>
      <c r="C510" s="548"/>
      <c r="D510" s="549"/>
      <c r="E510" s="508" t="s">
        <v>45</v>
      </c>
      <c r="F510" s="509"/>
      <c r="G510" s="508" t="s">
        <v>3</v>
      </c>
      <c r="H510" s="512"/>
      <c r="I510" s="509"/>
      <c r="J510" s="514" t="s">
        <v>15</v>
      </c>
      <c r="K510" s="515"/>
      <c r="L510" s="515"/>
      <c r="M510" s="515"/>
      <c r="N510" s="515"/>
      <c r="O510" s="515"/>
      <c r="P510" s="515"/>
      <c r="Q510" s="515"/>
      <c r="R510" s="516"/>
      <c r="S510" s="514" t="s">
        <v>7</v>
      </c>
      <c r="T510" s="515"/>
      <c r="U510" s="515"/>
      <c r="V510" s="515"/>
      <c r="W510" s="515"/>
      <c r="X510" s="515"/>
      <c r="Y510" s="515"/>
      <c r="Z510" s="515"/>
      <c r="AA510" s="573"/>
      <c r="AB510" s="517">
        <f>SUM(((((J514+S514)/2)*G514)*E514))</f>
        <v>0</v>
      </c>
    </row>
    <row r="511" spans="1:28" ht="15.75" customHeight="1">
      <c r="A511" s="550"/>
      <c r="B511" s="551"/>
      <c r="C511" s="551"/>
      <c r="D511" s="552"/>
      <c r="E511" s="510"/>
      <c r="F511" s="511"/>
      <c r="G511" s="510"/>
      <c r="H511" s="513"/>
      <c r="I511" s="511"/>
      <c r="J511" s="520" t="s">
        <v>16</v>
      </c>
      <c r="K511" s="521"/>
      <c r="L511" s="522"/>
      <c r="M511" s="520" t="s">
        <v>17</v>
      </c>
      <c r="N511" s="521"/>
      <c r="O511" s="522"/>
      <c r="P511" s="520" t="s">
        <v>18</v>
      </c>
      <c r="Q511" s="521"/>
      <c r="R511" s="522"/>
      <c r="S511" s="520" t="s">
        <v>8</v>
      </c>
      <c r="T511" s="521"/>
      <c r="U511" s="522"/>
      <c r="V511" s="520" t="s">
        <v>13</v>
      </c>
      <c r="W511" s="521"/>
      <c r="X511" s="522"/>
      <c r="Y511" s="520" t="s">
        <v>149</v>
      </c>
      <c r="Z511" s="521"/>
      <c r="AA511" s="572"/>
      <c r="AB511" s="518"/>
    </row>
    <row r="512" spans="1:28" ht="15.75" customHeight="1">
      <c r="A512" s="523" t="str">
        <f>T(A451)</f>
        <v>Parking Structures</v>
      </c>
      <c r="B512" s="524"/>
      <c r="C512" s="141" t="str">
        <f>T(C451)</f>
        <v>FS</v>
      </c>
      <c r="D512" s="144">
        <f>SUM(D451)</f>
        <v>3</v>
      </c>
      <c r="E512" s="525">
        <v>1</v>
      </c>
      <c r="F512" s="526"/>
      <c r="G512" s="525">
        <f>SUM(G451)</f>
        <v>0</v>
      </c>
      <c r="H512" s="529"/>
      <c r="I512" s="526"/>
      <c r="J512" s="531">
        <v>0</v>
      </c>
      <c r="K512" s="532"/>
      <c r="L512" s="533"/>
      <c r="M512" s="531">
        <v>0</v>
      </c>
      <c r="N512" s="532"/>
      <c r="O512" s="533"/>
      <c r="P512" s="531">
        <v>0</v>
      </c>
      <c r="Q512" s="532"/>
      <c r="R512" s="533"/>
      <c r="S512" s="531">
        <v>0</v>
      </c>
      <c r="T512" s="532"/>
      <c r="U512" s="533"/>
      <c r="V512" s="531">
        <v>0</v>
      </c>
      <c r="W512" s="532"/>
      <c r="X512" s="533"/>
      <c r="Y512" s="531">
        <v>0</v>
      </c>
      <c r="Z512" s="532"/>
      <c r="AA512" s="533"/>
      <c r="AB512" s="518"/>
    </row>
    <row r="513" spans="1:28" ht="15.75" customHeight="1">
      <c r="A513" s="537" t="str">
        <f>T(A452)</f>
        <v/>
      </c>
      <c r="B513" s="538"/>
      <c r="C513" s="538"/>
      <c r="D513" s="539"/>
      <c r="E513" s="527"/>
      <c r="F513" s="528"/>
      <c r="G513" s="527"/>
      <c r="H513" s="530"/>
      <c r="I513" s="528"/>
      <c r="J513" s="534"/>
      <c r="K513" s="535"/>
      <c r="L513" s="536"/>
      <c r="M513" s="534"/>
      <c r="N513" s="535"/>
      <c r="O513" s="536"/>
      <c r="P513" s="534"/>
      <c r="Q513" s="535"/>
      <c r="R513" s="536"/>
      <c r="S513" s="534"/>
      <c r="T513" s="535"/>
      <c r="U513" s="536"/>
      <c r="V513" s="534"/>
      <c r="W513" s="535"/>
      <c r="X513" s="536"/>
      <c r="Y513" s="534"/>
      <c r="Z513" s="535"/>
      <c r="AA513" s="536"/>
      <c r="AB513" s="518"/>
    </row>
    <row r="514" spans="1:28" ht="15.75" customHeight="1" thickBot="1">
      <c r="A514" s="540"/>
      <c r="B514" s="541"/>
      <c r="C514" s="541"/>
      <c r="D514" s="542"/>
      <c r="E514" s="543">
        <f>SUM(E512)</f>
        <v>1</v>
      </c>
      <c r="F514" s="544"/>
      <c r="G514" s="545">
        <f>SUM(G512)</f>
        <v>0</v>
      </c>
      <c r="H514" s="543"/>
      <c r="I514" s="544"/>
      <c r="J514" s="545">
        <f>SUM((J512+M512+P512)/3)</f>
        <v>0</v>
      </c>
      <c r="K514" s="543"/>
      <c r="L514" s="543"/>
      <c r="M514" s="543"/>
      <c r="N514" s="543"/>
      <c r="O514" s="543"/>
      <c r="P514" s="543"/>
      <c r="Q514" s="543"/>
      <c r="R514" s="544"/>
      <c r="S514" s="545">
        <f>SUM(((S512*3)+V512+Y512)/5)</f>
        <v>0</v>
      </c>
      <c r="T514" s="543"/>
      <c r="U514" s="543"/>
      <c r="V514" s="543"/>
      <c r="W514" s="543"/>
      <c r="X514" s="543"/>
      <c r="Y514" s="543"/>
      <c r="Z514" s="543"/>
      <c r="AA514" s="574"/>
      <c r="AB514" s="519"/>
    </row>
    <row r="515" spans="1:28" ht="15.75" customHeight="1" thickBot="1">
      <c r="E515" s="145"/>
      <c r="F515" s="145"/>
      <c r="G515" s="145"/>
      <c r="H515" s="145"/>
      <c r="I515" s="145"/>
      <c r="J515" s="145"/>
      <c r="K515" s="145"/>
      <c r="L515" s="145"/>
      <c r="M515" s="145"/>
      <c r="N515" s="145"/>
      <c r="O515" s="145"/>
      <c r="P515" s="145"/>
      <c r="Q515" s="145"/>
      <c r="R515" s="145"/>
      <c r="S515" s="145"/>
      <c r="T515" s="145"/>
      <c r="U515" s="145"/>
      <c r="V515" s="145"/>
      <c r="W515" s="145"/>
      <c r="X515" s="145"/>
      <c r="Y515" s="145"/>
      <c r="Z515" s="145"/>
      <c r="AA515" s="145"/>
      <c r="AB515" s="145"/>
    </row>
    <row r="516" spans="1:28" ht="15.75" customHeight="1">
      <c r="A516" s="547" t="str">
        <f>T(A510)</f>
        <v>Widespread Power Outage</v>
      </c>
      <c r="B516" s="548"/>
      <c r="C516" s="548"/>
      <c r="D516" s="549"/>
      <c r="E516" s="508" t="s">
        <v>45</v>
      </c>
      <c r="F516" s="509"/>
      <c r="G516" s="508" t="s">
        <v>3</v>
      </c>
      <c r="H516" s="512"/>
      <c r="I516" s="509"/>
      <c r="J516" s="514" t="s">
        <v>15</v>
      </c>
      <c r="K516" s="515"/>
      <c r="L516" s="515"/>
      <c r="M516" s="515"/>
      <c r="N516" s="515"/>
      <c r="O516" s="515"/>
      <c r="P516" s="515"/>
      <c r="Q516" s="515"/>
      <c r="R516" s="516"/>
      <c r="S516" s="514" t="s">
        <v>7</v>
      </c>
      <c r="T516" s="515"/>
      <c r="U516" s="515"/>
      <c r="V516" s="515"/>
      <c r="W516" s="515"/>
      <c r="X516" s="515"/>
      <c r="Y516" s="515"/>
      <c r="Z516" s="515"/>
      <c r="AA516" s="573"/>
      <c r="AB516" s="517">
        <f>SUM(((((J520+S520)/2)*G520)*E520))</f>
        <v>0</v>
      </c>
    </row>
    <row r="517" spans="1:28" ht="15.75" customHeight="1">
      <c r="A517" s="550"/>
      <c r="B517" s="551"/>
      <c r="C517" s="551"/>
      <c r="D517" s="552"/>
      <c r="E517" s="510"/>
      <c r="F517" s="511"/>
      <c r="G517" s="510"/>
      <c r="H517" s="513"/>
      <c r="I517" s="511"/>
      <c r="J517" s="520" t="s">
        <v>16</v>
      </c>
      <c r="K517" s="521"/>
      <c r="L517" s="522"/>
      <c r="M517" s="520" t="s">
        <v>17</v>
      </c>
      <c r="N517" s="521"/>
      <c r="O517" s="522"/>
      <c r="P517" s="520" t="s">
        <v>18</v>
      </c>
      <c r="Q517" s="521"/>
      <c r="R517" s="522"/>
      <c r="S517" s="520" t="s">
        <v>8</v>
      </c>
      <c r="T517" s="521"/>
      <c r="U517" s="522"/>
      <c r="V517" s="520" t="s">
        <v>13</v>
      </c>
      <c r="W517" s="521"/>
      <c r="X517" s="522"/>
      <c r="Y517" s="520" t="s">
        <v>149</v>
      </c>
      <c r="Z517" s="521"/>
      <c r="AA517" s="572"/>
      <c r="AB517" s="518"/>
    </row>
    <row r="518" spans="1:28" ht="15.75" customHeight="1">
      <c r="A518" s="523" t="str">
        <f>T(A457)</f>
        <v>Ferry Vessel - Type 1</v>
      </c>
      <c r="B518" s="524"/>
      <c r="C518" s="141" t="str">
        <f>T(C457)</f>
        <v>FS</v>
      </c>
      <c r="D518" s="144">
        <f>SUM(D457)</f>
        <v>4</v>
      </c>
      <c r="E518" s="525">
        <v>1</v>
      </c>
      <c r="F518" s="526"/>
      <c r="G518" s="525">
        <f>SUM(G457)</f>
        <v>0</v>
      </c>
      <c r="H518" s="529"/>
      <c r="I518" s="526"/>
      <c r="J518" s="531">
        <v>0</v>
      </c>
      <c r="K518" s="532"/>
      <c r="L518" s="533"/>
      <c r="M518" s="531">
        <v>0</v>
      </c>
      <c r="N518" s="532"/>
      <c r="O518" s="533"/>
      <c r="P518" s="531">
        <v>0</v>
      </c>
      <c r="Q518" s="532"/>
      <c r="R518" s="533"/>
      <c r="S518" s="531">
        <v>0</v>
      </c>
      <c r="T518" s="532"/>
      <c r="U518" s="533"/>
      <c r="V518" s="531">
        <v>0</v>
      </c>
      <c r="W518" s="532"/>
      <c r="X518" s="533"/>
      <c r="Y518" s="531">
        <v>0</v>
      </c>
      <c r="Z518" s="532"/>
      <c r="AA518" s="533"/>
      <c r="AB518" s="518"/>
    </row>
    <row r="519" spans="1:28" ht="15.75" customHeight="1">
      <c r="A519" s="537" t="str">
        <f>T(A458)</f>
        <v/>
      </c>
      <c r="B519" s="538"/>
      <c r="C519" s="538"/>
      <c r="D519" s="539"/>
      <c r="E519" s="527"/>
      <c r="F519" s="528"/>
      <c r="G519" s="527"/>
      <c r="H519" s="530"/>
      <c r="I519" s="528"/>
      <c r="J519" s="534"/>
      <c r="K519" s="535"/>
      <c r="L519" s="536"/>
      <c r="M519" s="534"/>
      <c r="N519" s="535"/>
      <c r="O519" s="536"/>
      <c r="P519" s="534"/>
      <c r="Q519" s="535"/>
      <c r="R519" s="536"/>
      <c r="S519" s="534"/>
      <c r="T519" s="535"/>
      <c r="U519" s="536"/>
      <c r="V519" s="534"/>
      <c r="W519" s="535"/>
      <c r="X519" s="536"/>
      <c r="Y519" s="534"/>
      <c r="Z519" s="535"/>
      <c r="AA519" s="536"/>
      <c r="AB519" s="518"/>
    </row>
    <row r="520" spans="1:28" ht="15.75" customHeight="1" thickBot="1">
      <c r="A520" s="540"/>
      <c r="B520" s="541"/>
      <c r="C520" s="541"/>
      <c r="D520" s="542"/>
      <c r="E520" s="543">
        <f>SUM(E518)</f>
        <v>1</v>
      </c>
      <c r="F520" s="544"/>
      <c r="G520" s="545">
        <f>SUM(G518)</f>
        <v>0</v>
      </c>
      <c r="H520" s="543"/>
      <c r="I520" s="544"/>
      <c r="J520" s="545">
        <f>SUM((J518+M518+P518)/3)</f>
        <v>0</v>
      </c>
      <c r="K520" s="543"/>
      <c r="L520" s="543"/>
      <c r="M520" s="543"/>
      <c r="N520" s="543"/>
      <c r="O520" s="543"/>
      <c r="P520" s="543"/>
      <c r="Q520" s="543"/>
      <c r="R520" s="544"/>
      <c r="S520" s="545">
        <f>SUM(((S518*3)+V518+Y518)/5)</f>
        <v>0</v>
      </c>
      <c r="T520" s="543"/>
      <c r="U520" s="543"/>
      <c r="V520" s="543"/>
      <c r="W520" s="543"/>
      <c r="X520" s="543"/>
      <c r="Y520" s="543"/>
      <c r="Z520" s="543"/>
      <c r="AA520" s="574"/>
      <c r="AB520" s="519"/>
    </row>
    <row r="521" spans="1:28" ht="15.75" customHeight="1" thickBot="1">
      <c r="E521" s="145"/>
      <c r="F521" s="145"/>
      <c r="G521" s="145"/>
      <c r="H521" s="145"/>
      <c r="I521" s="145"/>
      <c r="J521" s="145"/>
      <c r="K521" s="145"/>
      <c r="L521" s="145"/>
      <c r="M521" s="145"/>
      <c r="N521" s="145"/>
      <c r="O521" s="145"/>
      <c r="P521" s="145"/>
      <c r="Q521" s="145"/>
      <c r="R521" s="145"/>
      <c r="S521" s="145"/>
      <c r="T521" s="145"/>
      <c r="U521" s="145"/>
      <c r="V521" s="145"/>
      <c r="W521" s="145"/>
      <c r="X521" s="145"/>
      <c r="Y521" s="145"/>
      <c r="Z521" s="145"/>
      <c r="AA521" s="145"/>
      <c r="AB521" s="145"/>
    </row>
    <row r="522" spans="1:28" ht="15.75" customHeight="1">
      <c r="A522" s="547" t="str">
        <f>T(A516)</f>
        <v>Widespread Power Outage</v>
      </c>
      <c r="B522" s="548"/>
      <c r="C522" s="548"/>
      <c r="D522" s="549"/>
      <c r="E522" s="508" t="s">
        <v>45</v>
      </c>
      <c r="F522" s="509"/>
      <c r="G522" s="508" t="s">
        <v>3</v>
      </c>
      <c r="H522" s="512"/>
      <c r="I522" s="509"/>
      <c r="J522" s="514" t="s">
        <v>15</v>
      </c>
      <c r="K522" s="515"/>
      <c r="L522" s="515"/>
      <c r="M522" s="515"/>
      <c r="N522" s="515"/>
      <c r="O522" s="515"/>
      <c r="P522" s="515"/>
      <c r="Q522" s="515"/>
      <c r="R522" s="516"/>
      <c r="S522" s="514" t="s">
        <v>7</v>
      </c>
      <c r="T522" s="515"/>
      <c r="U522" s="515"/>
      <c r="V522" s="515"/>
      <c r="W522" s="515"/>
      <c r="X522" s="515"/>
      <c r="Y522" s="515"/>
      <c r="Z522" s="515"/>
      <c r="AA522" s="573"/>
      <c r="AB522" s="517">
        <f>SUM(((((J526+S526)/2)*G526)*E526))</f>
        <v>0</v>
      </c>
    </row>
    <row r="523" spans="1:28" ht="15.75" customHeight="1">
      <c r="A523" s="550"/>
      <c r="B523" s="551"/>
      <c r="C523" s="551"/>
      <c r="D523" s="552"/>
      <c r="E523" s="510"/>
      <c r="F523" s="511"/>
      <c r="G523" s="510"/>
      <c r="H523" s="513"/>
      <c r="I523" s="511"/>
      <c r="J523" s="520" t="s">
        <v>16</v>
      </c>
      <c r="K523" s="521"/>
      <c r="L523" s="522"/>
      <c r="M523" s="520" t="s">
        <v>17</v>
      </c>
      <c r="N523" s="521"/>
      <c r="O523" s="522"/>
      <c r="P523" s="520" t="s">
        <v>18</v>
      </c>
      <c r="Q523" s="521"/>
      <c r="R523" s="522"/>
      <c r="S523" s="520" t="s">
        <v>8</v>
      </c>
      <c r="T523" s="521"/>
      <c r="U523" s="522"/>
      <c r="V523" s="520" t="s">
        <v>13</v>
      </c>
      <c r="W523" s="521"/>
      <c r="X523" s="522"/>
      <c r="Y523" s="520" t="s">
        <v>149</v>
      </c>
      <c r="Z523" s="521"/>
      <c r="AA523" s="572"/>
      <c r="AB523" s="518"/>
    </row>
    <row r="524" spans="1:28" ht="15.75" customHeight="1">
      <c r="A524" s="523" t="str">
        <f>T(A463)</f>
        <v>Ferry Vessel - Type 2</v>
      </c>
      <c r="B524" s="524"/>
      <c r="C524" s="141" t="str">
        <f>T(C463)</f>
        <v>FS</v>
      </c>
      <c r="D524" s="144">
        <f>SUM(D463)</f>
        <v>5</v>
      </c>
      <c r="E524" s="525">
        <v>1</v>
      </c>
      <c r="F524" s="526"/>
      <c r="G524" s="525">
        <f>SUM(G463)</f>
        <v>0</v>
      </c>
      <c r="H524" s="529"/>
      <c r="I524" s="526"/>
      <c r="J524" s="531">
        <v>0</v>
      </c>
      <c r="K524" s="532"/>
      <c r="L524" s="533"/>
      <c r="M524" s="531">
        <v>0</v>
      </c>
      <c r="N524" s="532"/>
      <c r="O524" s="533"/>
      <c r="P524" s="531">
        <v>0</v>
      </c>
      <c r="Q524" s="532"/>
      <c r="R524" s="533"/>
      <c r="S524" s="531">
        <v>0</v>
      </c>
      <c r="T524" s="532"/>
      <c r="U524" s="533"/>
      <c r="V524" s="531">
        <v>0</v>
      </c>
      <c r="W524" s="532"/>
      <c r="X524" s="533"/>
      <c r="Y524" s="531">
        <v>0</v>
      </c>
      <c r="Z524" s="532"/>
      <c r="AA524" s="533"/>
      <c r="AB524" s="518"/>
    </row>
    <row r="525" spans="1:28" ht="15.75" customHeight="1">
      <c r="A525" s="537" t="str">
        <f>T(A464)</f>
        <v/>
      </c>
      <c r="B525" s="538"/>
      <c r="C525" s="538"/>
      <c r="D525" s="539"/>
      <c r="E525" s="527"/>
      <c r="F525" s="528"/>
      <c r="G525" s="527"/>
      <c r="H525" s="530"/>
      <c r="I525" s="528"/>
      <c r="J525" s="534"/>
      <c r="K525" s="535"/>
      <c r="L525" s="536"/>
      <c r="M525" s="534"/>
      <c r="N525" s="535"/>
      <c r="O525" s="536"/>
      <c r="P525" s="534"/>
      <c r="Q525" s="535"/>
      <c r="R525" s="536"/>
      <c r="S525" s="534"/>
      <c r="T525" s="535"/>
      <c r="U525" s="536"/>
      <c r="V525" s="534"/>
      <c r="W525" s="535"/>
      <c r="X525" s="536"/>
      <c r="Y525" s="534"/>
      <c r="Z525" s="535"/>
      <c r="AA525" s="536"/>
      <c r="AB525" s="518"/>
    </row>
    <row r="526" spans="1:28" ht="15.75" customHeight="1" thickBot="1">
      <c r="A526" s="540"/>
      <c r="B526" s="541"/>
      <c r="C526" s="541"/>
      <c r="D526" s="542"/>
      <c r="E526" s="543">
        <f>SUM(E524)</f>
        <v>1</v>
      </c>
      <c r="F526" s="544"/>
      <c r="G526" s="545">
        <f>SUM(G524)</f>
        <v>0</v>
      </c>
      <c r="H526" s="543"/>
      <c r="I526" s="544"/>
      <c r="J526" s="545">
        <f>SUM((J524+M524+P524)/3)</f>
        <v>0</v>
      </c>
      <c r="K526" s="543"/>
      <c r="L526" s="543"/>
      <c r="M526" s="543"/>
      <c r="N526" s="543"/>
      <c r="O526" s="543"/>
      <c r="P526" s="543"/>
      <c r="Q526" s="543"/>
      <c r="R526" s="544"/>
      <c r="S526" s="545">
        <f>SUM(((S524*3)+V524+Y524)/5)</f>
        <v>0</v>
      </c>
      <c r="T526" s="543"/>
      <c r="U526" s="543"/>
      <c r="V526" s="543"/>
      <c r="W526" s="543"/>
      <c r="X526" s="543"/>
      <c r="Y526" s="543"/>
      <c r="Z526" s="543"/>
      <c r="AA526" s="574"/>
      <c r="AB526" s="519"/>
    </row>
    <row r="527" spans="1:28" ht="15.75" customHeight="1" thickBot="1">
      <c r="E527" s="145"/>
      <c r="F527" s="145"/>
      <c r="G527" s="145"/>
      <c r="H527" s="145"/>
      <c r="I527" s="145"/>
      <c r="J527" s="145"/>
      <c r="K527" s="145"/>
      <c r="L527" s="145"/>
      <c r="M527" s="145"/>
      <c r="N527" s="145"/>
      <c r="O527" s="145"/>
      <c r="P527" s="145"/>
      <c r="Q527" s="145"/>
      <c r="R527" s="145"/>
      <c r="S527" s="145"/>
      <c r="T527" s="145"/>
      <c r="U527" s="145"/>
      <c r="V527" s="145"/>
      <c r="W527" s="145"/>
      <c r="X527" s="145"/>
      <c r="Y527" s="145"/>
      <c r="Z527" s="145"/>
      <c r="AA527" s="145"/>
      <c r="AB527" s="145"/>
    </row>
    <row r="528" spans="1:28" ht="15.75" customHeight="1">
      <c r="A528" s="547" t="str">
        <f>T(A522)</f>
        <v>Widespread Power Outage</v>
      </c>
      <c r="B528" s="548"/>
      <c r="C528" s="548"/>
      <c r="D528" s="549"/>
      <c r="E528" s="508" t="s">
        <v>45</v>
      </c>
      <c r="F528" s="509"/>
      <c r="G528" s="508" t="s">
        <v>3</v>
      </c>
      <c r="H528" s="512"/>
      <c r="I528" s="509"/>
      <c r="J528" s="514" t="s">
        <v>15</v>
      </c>
      <c r="K528" s="515"/>
      <c r="L528" s="515"/>
      <c r="M528" s="515"/>
      <c r="N528" s="515"/>
      <c r="O528" s="515"/>
      <c r="P528" s="515"/>
      <c r="Q528" s="515"/>
      <c r="R528" s="516"/>
      <c r="S528" s="514" t="s">
        <v>7</v>
      </c>
      <c r="T528" s="515"/>
      <c r="U528" s="515"/>
      <c r="V528" s="515"/>
      <c r="W528" s="515"/>
      <c r="X528" s="515"/>
      <c r="Y528" s="515"/>
      <c r="Z528" s="515"/>
      <c r="AA528" s="573"/>
      <c r="AB528" s="517">
        <f>SUM(((((J532+S532)/2)*G532)*E532))</f>
        <v>0</v>
      </c>
    </row>
    <row r="529" spans="1:28" ht="15.75" customHeight="1">
      <c r="A529" s="550"/>
      <c r="B529" s="551"/>
      <c r="C529" s="551"/>
      <c r="D529" s="552"/>
      <c r="E529" s="510"/>
      <c r="F529" s="511"/>
      <c r="G529" s="510"/>
      <c r="H529" s="513"/>
      <c r="I529" s="511"/>
      <c r="J529" s="520" t="s">
        <v>16</v>
      </c>
      <c r="K529" s="521"/>
      <c r="L529" s="522"/>
      <c r="M529" s="520" t="s">
        <v>17</v>
      </c>
      <c r="N529" s="521"/>
      <c r="O529" s="522"/>
      <c r="P529" s="520" t="s">
        <v>18</v>
      </c>
      <c r="Q529" s="521"/>
      <c r="R529" s="522"/>
      <c r="S529" s="520" t="s">
        <v>8</v>
      </c>
      <c r="T529" s="521"/>
      <c r="U529" s="522"/>
      <c r="V529" s="520" t="s">
        <v>13</v>
      </c>
      <c r="W529" s="521"/>
      <c r="X529" s="522"/>
      <c r="Y529" s="520" t="s">
        <v>149</v>
      </c>
      <c r="Z529" s="521"/>
      <c r="AA529" s="572"/>
      <c r="AB529" s="518"/>
    </row>
    <row r="530" spans="1:28" ht="15.75" customHeight="1">
      <c r="A530" s="523" t="str">
        <f>T(A469)</f>
        <v>Primary Control Center</v>
      </c>
      <c r="B530" s="524"/>
      <c r="C530" s="141" t="str">
        <f>T(C469)</f>
        <v>FS</v>
      </c>
      <c r="D530" s="144">
        <f>SUM(D469)</f>
        <v>6</v>
      </c>
      <c r="E530" s="525">
        <v>1</v>
      </c>
      <c r="F530" s="526"/>
      <c r="G530" s="525">
        <f>SUM(G469)</f>
        <v>0</v>
      </c>
      <c r="H530" s="529"/>
      <c r="I530" s="526"/>
      <c r="J530" s="531">
        <v>0</v>
      </c>
      <c r="K530" s="532"/>
      <c r="L530" s="533"/>
      <c r="M530" s="531">
        <v>0</v>
      </c>
      <c r="N530" s="532"/>
      <c r="O530" s="533"/>
      <c r="P530" s="531">
        <v>0</v>
      </c>
      <c r="Q530" s="532"/>
      <c r="R530" s="533"/>
      <c r="S530" s="531">
        <v>0</v>
      </c>
      <c r="T530" s="532"/>
      <c r="U530" s="533"/>
      <c r="V530" s="531">
        <v>0</v>
      </c>
      <c r="W530" s="532"/>
      <c r="X530" s="533"/>
      <c r="Y530" s="531">
        <v>0</v>
      </c>
      <c r="Z530" s="532"/>
      <c r="AA530" s="533"/>
      <c r="AB530" s="518"/>
    </row>
    <row r="531" spans="1:28" ht="15.75" customHeight="1">
      <c r="A531" s="537" t="str">
        <f>T(A470)</f>
        <v/>
      </c>
      <c r="B531" s="538"/>
      <c r="C531" s="538"/>
      <c r="D531" s="539"/>
      <c r="E531" s="527"/>
      <c r="F531" s="528"/>
      <c r="G531" s="527"/>
      <c r="H531" s="530"/>
      <c r="I531" s="528"/>
      <c r="J531" s="534"/>
      <c r="K531" s="535"/>
      <c r="L531" s="536"/>
      <c r="M531" s="534"/>
      <c r="N531" s="535"/>
      <c r="O531" s="536"/>
      <c r="P531" s="534"/>
      <c r="Q531" s="535"/>
      <c r="R531" s="536"/>
      <c r="S531" s="534"/>
      <c r="T531" s="535"/>
      <c r="U531" s="536"/>
      <c r="V531" s="534"/>
      <c r="W531" s="535"/>
      <c r="X531" s="536"/>
      <c r="Y531" s="534"/>
      <c r="Z531" s="535"/>
      <c r="AA531" s="536"/>
      <c r="AB531" s="518"/>
    </row>
    <row r="532" spans="1:28" ht="15.75" customHeight="1" thickBot="1">
      <c r="A532" s="540"/>
      <c r="B532" s="541"/>
      <c r="C532" s="541"/>
      <c r="D532" s="542"/>
      <c r="E532" s="543">
        <f>SUM(E530)</f>
        <v>1</v>
      </c>
      <c r="F532" s="544"/>
      <c r="G532" s="545">
        <f>SUM(G530)</f>
        <v>0</v>
      </c>
      <c r="H532" s="543"/>
      <c r="I532" s="544"/>
      <c r="J532" s="545">
        <f>SUM((J530+M530+P530)/3)</f>
        <v>0</v>
      </c>
      <c r="K532" s="543"/>
      <c r="L532" s="543"/>
      <c r="M532" s="543"/>
      <c r="N532" s="543"/>
      <c r="O532" s="543"/>
      <c r="P532" s="543"/>
      <c r="Q532" s="543"/>
      <c r="R532" s="544"/>
      <c r="S532" s="545">
        <f>SUM(((S530*3)+V530+Y530)/5)</f>
        <v>0</v>
      </c>
      <c r="T532" s="543"/>
      <c r="U532" s="543"/>
      <c r="V532" s="543"/>
      <c r="W532" s="543"/>
      <c r="X532" s="543"/>
      <c r="Y532" s="543"/>
      <c r="Z532" s="543"/>
      <c r="AA532" s="574"/>
      <c r="AB532" s="519"/>
    </row>
    <row r="533" spans="1:28" ht="15.75" customHeight="1" thickBot="1">
      <c r="E533" s="145"/>
      <c r="F533" s="145"/>
      <c r="G533" s="145"/>
      <c r="H533" s="145"/>
      <c r="I533" s="145"/>
      <c r="J533" s="145"/>
      <c r="K533" s="145"/>
      <c r="L533" s="145"/>
      <c r="M533" s="145"/>
      <c r="N533" s="145"/>
      <c r="O533" s="145"/>
      <c r="P533" s="145"/>
      <c r="Q533" s="145"/>
      <c r="R533" s="145"/>
      <c r="S533" s="145"/>
      <c r="T533" s="145"/>
      <c r="U533" s="145"/>
      <c r="V533" s="145"/>
      <c r="W533" s="145"/>
      <c r="X533" s="145"/>
      <c r="Y533" s="145"/>
      <c r="Z533" s="145"/>
      <c r="AA533" s="145"/>
      <c r="AB533" s="145"/>
    </row>
    <row r="534" spans="1:28" ht="15.75" customHeight="1">
      <c r="A534" s="547" t="str">
        <f>T(A528)</f>
        <v>Widespread Power Outage</v>
      </c>
      <c r="B534" s="548"/>
      <c r="C534" s="548"/>
      <c r="D534" s="549"/>
      <c r="E534" s="508" t="s">
        <v>45</v>
      </c>
      <c r="F534" s="509"/>
      <c r="G534" s="508" t="s">
        <v>3</v>
      </c>
      <c r="H534" s="512"/>
      <c r="I534" s="509"/>
      <c r="J534" s="514" t="s">
        <v>15</v>
      </c>
      <c r="K534" s="515"/>
      <c r="L534" s="515"/>
      <c r="M534" s="515"/>
      <c r="N534" s="515"/>
      <c r="O534" s="515"/>
      <c r="P534" s="515"/>
      <c r="Q534" s="515"/>
      <c r="R534" s="516"/>
      <c r="S534" s="514" t="s">
        <v>7</v>
      </c>
      <c r="T534" s="515"/>
      <c r="U534" s="515"/>
      <c r="V534" s="515"/>
      <c r="W534" s="515"/>
      <c r="X534" s="515"/>
      <c r="Y534" s="515"/>
      <c r="Z534" s="515"/>
      <c r="AA534" s="573"/>
      <c r="AB534" s="517">
        <f>SUM(((((J538+S538)/2)*G538)*E538))</f>
        <v>0</v>
      </c>
    </row>
    <row r="535" spans="1:28" ht="15.75" customHeight="1">
      <c r="A535" s="550"/>
      <c r="B535" s="551"/>
      <c r="C535" s="551"/>
      <c r="D535" s="552"/>
      <c r="E535" s="510"/>
      <c r="F535" s="511"/>
      <c r="G535" s="510"/>
      <c r="H535" s="513"/>
      <c r="I535" s="511"/>
      <c r="J535" s="520" t="s">
        <v>16</v>
      </c>
      <c r="K535" s="521"/>
      <c r="L535" s="522"/>
      <c r="M535" s="520" t="s">
        <v>17</v>
      </c>
      <c r="N535" s="521"/>
      <c r="O535" s="522"/>
      <c r="P535" s="520" t="s">
        <v>18</v>
      </c>
      <c r="Q535" s="521"/>
      <c r="R535" s="522"/>
      <c r="S535" s="520" t="s">
        <v>8</v>
      </c>
      <c r="T535" s="521"/>
      <c r="U535" s="522"/>
      <c r="V535" s="520" t="s">
        <v>13</v>
      </c>
      <c r="W535" s="521"/>
      <c r="X535" s="522"/>
      <c r="Y535" s="520" t="s">
        <v>149</v>
      </c>
      <c r="Z535" s="521"/>
      <c r="AA535" s="572"/>
      <c r="AB535" s="518"/>
    </row>
    <row r="536" spans="1:28" ht="15.75" customHeight="1">
      <c r="A536" s="523" t="str">
        <f>T(A475)</f>
        <v>Cyber Systems</v>
      </c>
      <c r="B536" s="524"/>
      <c r="C536" s="141" t="str">
        <f>T(C475)</f>
        <v>FS</v>
      </c>
      <c r="D536" s="144">
        <f>SUM(D475)</f>
        <v>7</v>
      </c>
      <c r="E536" s="525">
        <v>1</v>
      </c>
      <c r="F536" s="526"/>
      <c r="G536" s="525">
        <f>SUM(G475)</f>
        <v>0</v>
      </c>
      <c r="H536" s="529"/>
      <c r="I536" s="526"/>
      <c r="J536" s="531">
        <v>0</v>
      </c>
      <c r="K536" s="532"/>
      <c r="L536" s="533"/>
      <c r="M536" s="531">
        <v>0</v>
      </c>
      <c r="N536" s="532"/>
      <c r="O536" s="533"/>
      <c r="P536" s="531">
        <v>0</v>
      </c>
      <c r="Q536" s="532"/>
      <c r="R536" s="533"/>
      <c r="S536" s="531">
        <v>0</v>
      </c>
      <c r="T536" s="532"/>
      <c r="U536" s="533"/>
      <c r="V536" s="531">
        <v>0</v>
      </c>
      <c r="W536" s="532"/>
      <c r="X536" s="533"/>
      <c r="Y536" s="531">
        <v>0</v>
      </c>
      <c r="Z536" s="532"/>
      <c r="AA536" s="533"/>
      <c r="AB536" s="518"/>
    </row>
    <row r="537" spans="1:28" ht="15.75" customHeight="1">
      <c r="A537" s="537" t="str">
        <f>T(A476)</f>
        <v/>
      </c>
      <c r="B537" s="538"/>
      <c r="C537" s="538"/>
      <c r="D537" s="539"/>
      <c r="E537" s="527"/>
      <c r="F537" s="528"/>
      <c r="G537" s="527"/>
      <c r="H537" s="530"/>
      <c r="I537" s="528"/>
      <c r="J537" s="534"/>
      <c r="K537" s="535"/>
      <c r="L537" s="536"/>
      <c r="M537" s="534"/>
      <c r="N537" s="535"/>
      <c r="O537" s="536"/>
      <c r="P537" s="534"/>
      <c r="Q537" s="535"/>
      <c r="R537" s="536"/>
      <c r="S537" s="534"/>
      <c r="T537" s="535"/>
      <c r="U537" s="536"/>
      <c r="V537" s="534"/>
      <c r="W537" s="535"/>
      <c r="X537" s="536"/>
      <c r="Y537" s="534"/>
      <c r="Z537" s="535"/>
      <c r="AA537" s="536"/>
      <c r="AB537" s="518"/>
    </row>
    <row r="538" spans="1:28" ht="15.75" customHeight="1" thickBot="1">
      <c r="A538" s="540"/>
      <c r="B538" s="541"/>
      <c r="C538" s="541"/>
      <c r="D538" s="542"/>
      <c r="E538" s="543">
        <f>SUM(E536)</f>
        <v>1</v>
      </c>
      <c r="F538" s="544"/>
      <c r="G538" s="545">
        <f>SUM(G536)</f>
        <v>0</v>
      </c>
      <c r="H538" s="543"/>
      <c r="I538" s="544"/>
      <c r="J538" s="545">
        <f>SUM((J536+M536+P536)/3)</f>
        <v>0</v>
      </c>
      <c r="K538" s="543"/>
      <c r="L538" s="543"/>
      <c r="M538" s="543"/>
      <c r="N538" s="543"/>
      <c r="O538" s="543"/>
      <c r="P538" s="543"/>
      <c r="Q538" s="543"/>
      <c r="R538" s="544"/>
      <c r="S538" s="545">
        <f>SUM(((S536*3)+V536+Y536)/5)</f>
        <v>0</v>
      </c>
      <c r="T538" s="543"/>
      <c r="U538" s="543"/>
      <c r="V538" s="543"/>
      <c r="W538" s="543"/>
      <c r="X538" s="543"/>
      <c r="Y538" s="543"/>
      <c r="Z538" s="543"/>
      <c r="AA538" s="574"/>
      <c r="AB538" s="519"/>
    </row>
    <row r="539" spans="1:28" ht="15.75" customHeight="1" thickBot="1">
      <c r="E539" s="145"/>
      <c r="F539" s="145"/>
      <c r="G539" s="145"/>
      <c r="H539" s="145"/>
      <c r="I539" s="145"/>
      <c r="J539" s="145"/>
      <c r="K539" s="145"/>
      <c r="L539" s="145"/>
      <c r="M539" s="145"/>
      <c r="N539" s="145"/>
      <c r="O539" s="145"/>
      <c r="P539" s="145"/>
      <c r="Q539" s="145"/>
      <c r="R539" s="145"/>
      <c r="S539" s="145"/>
      <c r="T539" s="145"/>
      <c r="U539" s="145"/>
      <c r="V539" s="145"/>
      <c r="W539" s="145"/>
      <c r="X539" s="145"/>
      <c r="Y539" s="145"/>
      <c r="Z539" s="145"/>
      <c r="AA539" s="145"/>
      <c r="AB539" s="145"/>
    </row>
    <row r="540" spans="1:28" ht="15.75" customHeight="1">
      <c r="A540" s="547" t="str">
        <f>T(A528)</f>
        <v>Widespread Power Outage</v>
      </c>
      <c r="B540" s="548"/>
      <c r="C540" s="548"/>
      <c r="D540" s="549"/>
      <c r="E540" s="508" t="s">
        <v>45</v>
      </c>
      <c r="F540" s="509"/>
      <c r="G540" s="508" t="s">
        <v>3</v>
      </c>
      <c r="H540" s="512"/>
      <c r="I540" s="509"/>
      <c r="J540" s="514" t="s">
        <v>15</v>
      </c>
      <c r="K540" s="515"/>
      <c r="L540" s="515"/>
      <c r="M540" s="515"/>
      <c r="N540" s="515"/>
      <c r="O540" s="515"/>
      <c r="P540" s="515"/>
      <c r="Q540" s="515"/>
      <c r="R540" s="516"/>
      <c r="S540" s="514" t="s">
        <v>7</v>
      </c>
      <c r="T540" s="515"/>
      <c r="U540" s="515"/>
      <c r="V540" s="515"/>
      <c r="W540" s="515"/>
      <c r="X540" s="515"/>
      <c r="Y540" s="515"/>
      <c r="Z540" s="515"/>
      <c r="AA540" s="573"/>
      <c r="AB540" s="517">
        <f>SUM(((((J544+S544)/2)*G544)*E544))</f>
        <v>0</v>
      </c>
    </row>
    <row r="541" spans="1:28" ht="15.75" customHeight="1">
      <c r="A541" s="550"/>
      <c r="B541" s="551"/>
      <c r="C541" s="551"/>
      <c r="D541" s="552"/>
      <c r="E541" s="510"/>
      <c r="F541" s="511"/>
      <c r="G541" s="510"/>
      <c r="H541" s="513"/>
      <c r="I541" s="511"/>
      <c r="J541" s="520" t="s">
        <v>16</v>
      </c>
      <c r="K541" s="521"/>
      <c r="L541" s="522"/>
      <c r="M541" s="520" t="s">
        <v>17</v>
      </c>
      <c r="N541" s="521"/>
      <c r="O541" s="522"/>
      <c r="P541" s="520" t="s">
        <v>18</v>
      </c>
      <c r="Q541" s="521"/>
      <c r="R541" s="522"/>
      <c r="S541" s="520" t="s">
        <v>8</v>
      </c>
      <c r="T541" s="521"/>
      <c r="U541" s="522"/>
      <c r="V541" s="520" t="s">
        <v>13</v>
      </c>
      <c r="W541" s="521"/>
      <c r="X541" s="522"/>
      <c r="Y541" s="520" t="s">
        <v>149</v>
      </c>
      <c r="Z541" s="521"/>
      <c r="AA541" s="572"/>
      <c r="AB541" s="518"/>
    </row>
    <row r="542" spans="1:28" ht="15.75" customHeight="1">
      <c r="A542" s="523" t="str">
        <f>T(A481)</f>
        <v>Aids to Navigation</v>
      </c>
      <c r="B542" s="524"/>
      <c r="C542" s="141" t="str">
        <f>T(C481)</f>
        <v>FS</v>
      </c>
      <c r="D542" s="144">
        <f>SUM(D481)</f>
        <v>8</v>
      </c>
      <c r="E542" s="525">
        <v>1</v>
      </c>
      <c r="F542" s="526"/>
      <c r="G542" s="525">
        <f>SUM(G481)</f>
        <v>0</v>
      </c>
      <c r="H542" s="529"/>
      <c r="I542" s="526"/>
      <c r="J542" s="531">
        <v>0</v>
      </c>
      <c r="K542" s="532"/>
      <c r="L542" s="533"/>
      <c r="M542" s="531">
        <v>0</v>
      </c>
      <c r="N542" s="532"/>
      <c r="O542" s="533"/>
      <c r="P542" s="531">
        <v>0</v>
      </c>
      <c r="Q542" s="532"/>
      <c r="R542" s="533"/>
      <c r="S542" s="531">
        <v>0</v>
      </c>
      <c r="T542" s="532"/>
      <c r="U542" s="533"/>
      <c r="V542" s="531">
        <v>0</v>
      </c>
      <c r="W542" s="532"/>
      <c r="X542" s="533"/>
      <c r="Y542" s="531">
        <v>0</v>
      </c>
      <c r="Z542" s="532"/>
      <c r="AA542" s="533"/>
      <c r="AB542" s="518"/>
    </row>
    <row r="543" spans="1:28" ht="15.75" customHeight="1">
      <c r="A543" s="537" t="str">
        <f>T(A482)</f>
        <v/>
      </c>
      <c r="B543" s="538"/>
      <c r="C543" s="538"/>
      <c r="D543" s="539"/>
      <c r="E543" s="527"/>
      <c r="F543" s="528"/>
      <c r="G543" s="527"/>
      <c r="H543" s="530"/>
      <c r="I543" s="528"/>
      <c r="J543" s="534"/>
      <c r="K543" s="535"/>
      <c r="L543" s="536"/>
      <c r="M543" s="534"/>
      <c r="N543" s="535"/>
      <c r="O543" s="536"/>
      <c r="P543" s="534"/>
      <c r="Q543" s="535"/>
      <c r="R543" s="536"/>
      <c r="S543" s="534"/>
      <c r="T543" s="535"/>
      <c r="U543" s="536"/>
      <c r="V543" s="534"/>
      <c r="W543" s="535"/>
      <c r="X543" s="536"/>
      <c r="Y543" s="534"/>
      <c r="Z543" s="535"/>
      <c r="AA543" s="536"/>
      <c r="AB543" s="518"/>
    </row>
    <row r="544" spans="1:28" ht="15.75" customHeight="1" thickBot="1">
      <c r="A544" s="540"/>
      <c r="B544" s="541"/>
      <c r="C544" s="541"/>
      <c r="D544" s="542"/>
      <c r="E544" s="543">
        <f>SUM(E542)</f>
        <v>1</v>
      </c>
      <c r="F544" s="544"/>
      <c r="G544" s="545">
        <f>SUM(G542)</f>
        <v>0</v>
      </c>
      <c r="H544" s="543"/>
      <c r="I544" s="544"/>
      <c r="J544" s="545">
        <f>SUM((J542+M542+P542)/3)</f>
        <v>0</v>
      </c>
      <c r="K544" s="543"/>
      <c r="L544" s="543"/>
      <c r="M544" s="543"/>
      <c r="N544" s="543"/>
      <c r="O544" s="543"/>
      <c r="P544" s="543"/>
      <c r="Q544" s="543"/>
      <c r="R544" s="544"/>
      <c r="S544" s="545">
        <f>SUM(((S542*3)+V542+Y542)/5)</f>
        <v>0</v>
      </c>
      <c r="T544" s="543"/>
      <c r="U544" s="543"/>
      <c r="V544" s="543"/>
      <c r="W544" s="543"/>
      <c r="X544" s="543"/>
      <c r="Y544" s="543"/>
      <c r="Z544" s="543"/>
      <c r="AA544" s="574"/>
      <c r="AB544" s="519"/>
    </row>
    <row r="545" spans="1:28" ht="15.75" customHeight="1" thickBot="1">
      <c r="E545" s="145"/>
      <c r="F545" s="145"/>
      <c r="G545" s="145"/>
      <c r="H545" s="145"/>
      <c r="I545" s="145"/>
      <c r="J545" s="145"/>
      <c r="K545" s="145"/>
      <c r="L545" s="145"/>
      <c r="M545" s="145"/>
      <c r="N545" s="145"/>
      <c r="O545" s="145"/>
      <c r="P545" s="145"/>
      <c r="Q545" s="145"/>
      <c r="R545" s="145"/>
      <c r="S545" s="145"/>
      <c r="T545" s="145"/>
      <c r="U545" s="145"/>
      <c r="V545" s="145"/>
      <c r="W545" s="145"/>
      <c r="X545" s="145"/>
      <c r="Y545" s="145"/>
      <c r="Z545" s="145"/>
      <c r="AA545" s="145"/>
      <c r="AB545" s="145"/>
    </row>
    <row r="546" spans="1:28" ht="15.75" customHeight="1">
      <c r="A546" s="547" t="str">
        <f>T(A528)</f>
        <v>Widespread Power Outage</v>
      </c>
      <c r="B546" s="548"/>
      <c r="C546" s="548"/>
      <c r="D546" s="549"/>
      <c r="E546" s="508" t="s">
        <v>45</v>
      </c>
      <c r="F546" s="509"/>
      <c r="G546" s="508" t="s">
        <v>3</v>
      </c>
      <c r="H546" s="512"/>
      <c r="I546" s="509"/>
      <c r="J546" s="514" t="s">
        <v>15</v>
      </c>
      <c r="K546" s="515"/>
      <c r="L546" s="515"/>
      <c r="M546" s="515"/>
      <c r="N546" s="515"/>
      <c r="O546" s="515"/>
      <c r="P546" s="515"/>
      <c r="Q546" s="515"/>
      <c r="R546" s="516"/>
      <c r="S546" s="514" t="s">
        <v>7</v>
      </c>
      <c r="T546" s="515"/>
      <c r="U546" s="515"/>
      <c r="V546" s="515"/>
      <c r="W546" s="515"/>
      <c r="X546" s="515"/>
      <c r="Y546" s="515"/>
      <c r="Z546" s="515"/>
      <c r="AA546" s="573"/>
      <c r="AB546" s="517">
        <f>SUM(((((J550+S550)/2)*G550)*E550))</f>
        <v>0</v>
      </c>
    </row>
    <row r="547" spans="1:28" ht="15.75" customHeight="1">
      <c r="A547" s="550"/>
      <c r="B547" s="551"/>
      <c r="C547" s="551"/>
      <c r="D547" s="552"/>
      <c r="E547" s="510"/>
      <c r="F547" s="511"/>
      <c r="G547" s="510"/>
      <c r="H547" s="513"/>
      <c r="I547" s="511"/>
      <c r="J547" s="520" t="s">
        <v>16</v>
      </c>
      <c r="K547" s="521"/>
      <c r="L547" s="522"/>
      <c r="M547" s="520" t="s">
        <v>17</v>
      </c>
      <c r="N547" s="521"/>
      <c r="O547" s="522"/>
      <c r="P547" s="520" t="s">
        <v>18</v>
      </c>
      <c r="Q547" s="521"/>
      <c r="R547" s="522"/>
      <c r="S547" s="520" t="s">
        <v>8</v>
      </c>
      <c r="T547" s="521"/>
      <c r="U547" s="522"/>
      <c r="V547" s="520" t="s">
        <v>13</v>
      </c>
      <c r="W547" s="521"/>
      <c r="X547" s="522"/>
      <c r="Y547" s="520" t="s">
        <v>149</v>
      </c>
      <c r="Z547" s="521"/>
      <c r="AA547" s="572"/>
      <c r="AB547" s="518"/>
    </row>
    <row r="548" spans="1:28" ht="15.75" customHeight="1">
      <c r="A548" s="523" t="str">
        <f>T(A487)</f>
        <v>Support Craft</v>
      </c>
      <c r="B548" s="524"/>
      <c r="C548" s="141" t="str">
        <f>T(C487)</f>
        <v>FS</v>
      </c>
      <c r="D548" s="144">
        <f>SUM(D487)</f>
        <v>9</v>
      </c>
      <c r="E548" s="525">
        <v>1</v>
      </c>
      <c r="F548" s="526"/>
      <c r="G548" s="525">
        <f>SUM(G487)</f>
        <v>0</v>
      </c>
      <c r="H548" s="529"/>
      <c r="I548" s="526"/>
      <c r="J548" s="531">
        <v>0</v>
      </c>
      <c r="K548" s="532"/>
      <c r="L548" s="533"/>
      <c r="M548" s="531">
        <v>0</v>
      </c>
      <c r="N548" s="532"/>
      <c r="O548" s="533"/>
      <c r="P548" s="531">
        <v>0</v>
      </c>
      <c r="Q548" s="532"/>
      <c r="R548" s="533"/>
      <c r="S548" s="531">
        <v>0</v>
      </c>
      <c r="T548" s="532"/>
      <c r="U548" s="533"/>
      <c r="V548" s="531">
        <v>0</v>
      </c>
      <c r="W548" s="532"/>
      <c r="X548" s="533"/>
      <c r="Y548" s="531">
        <v>0</v>
      </c>
      <c r="Z548" s="532"/>
      <c r="AA548" s="533"/>
      <c r="AB548" s="518"/>
    </row>
    <row r="549" spans="1:28" ht="15.75" customHeight="1">
      <c r="A549" s="537" t="str">
        <f>T(A488)</f>
        <v/>
      </c>
      <c r="B549" s="538"/>
      <c r="C549" s="538"/>
      <c r="D549" s="539"/>
      <c r="E549" s="527"/>
      <c r="F549" s="528"/>
      <c r="G549" s="527"/>
      <c r="H549" s="530"/>
      <c r="I549" s="528"/>
      <c r="J549" s="534"/>
      <c r="K549" s="535"/>
      <c r="L549" s="536"/>
      <c r="M549" s="534"/>
      <c r="N549" s="535"/>
      <c r="O549" s="536"/>
      <c r="P549" s="534"/>
      <c r="Q549" s="535"/>
      <c r="R549" s="536"/>
      <c r="S549" s="534"/>
      <c r="T549" s="535"/>
      <c r="U549" s="536"/>
      <c r="V549" s="534"/>
      <c r="W549" s="535"/>
      <c r="X549" s="536"/>
      <c r="Y549" s="534"/>
      <c r="Z549" s="535"/>
      <c r="AA549" s="536"/>
      <c r="AB549" s="518"/>
    </row>
    <row r="550" spans="1:28" ht="15.75" customHeight="1" thickBot="1">
      <c r="A550" s="540"/>
      <c r="B550" s="541"/>
      <c r="C550" s="541"/>
      <c r="D550" s="542"/>
      <c r="E550" s="543">
        <f>SUM(E548)</f>
        <v>1</v>
      </c>
      <c r="F550" s="544"/>
      <c r="G550" s="545">
        <f>SUM(G548)</f>
        <v>0</v>
      </c>
      <c r="H550" s="543"/>
      <c r="I550" s="544"/>
      <c r="J550" s="545">
        <f>SUM((J548+M548+P548)/3)</f>
        <v>0</v>
      </c>
      <c r="K550" s="543"/>
      <c r="L550" s="543"/>
      <c r="M550" s="543"/>
      <c r="N550" s="543"/>
      <c r="O550" s="543"/>
      <c r="P550" s="543"/>
      <c r="Q550" s="543"/>
      <c r="R550" s="544"/>
      <c r="S550" s="545">
        <f>SUM(((S548*3)+V548+Y548)/5)</f>
        <v>0</v>
      </c>
      <c r="T550" s="543"/>
      <c r="U550" s="543"/>
      <c r="V550" s="543"/>
      <c r="W550" s="543"/>
      <c r="X550" s="543"/>
      <c r="Y550" s="543"/>
      <c r="Z550" s="543"/>
      <c r="AA550" s="574"/>
      <c r="AB550" s="519"/>
    </row>
    <row r="551" spans="1:28" ht="15.75" customHeight="1" thickBot="1">
      <c r="E551" s="145"/>
      <c r="F551" s="145"/>
      <c r="G551" s="145"/>
      <c r="H551" s="145"/>
      <c r="I551" s="145"/>
      <c r="J551" s="145"/>
      <c r="K551" s="145"/>
      <c r="L551" s="145"/>
      <c r="M551" s="145"/>
      <c r="N551" s="145"/>
      <c r="O551" s="145"/>
      <c r="P551" s="145"/>
      <c r="Q551" s="145"/>
      <c r="R551" s="145"/>
      <c r="S551" s="145"/>
      <c r="T551" s="145"/>
      <c r="U551" s="145"/>
      <c r="V551" s="145"/>
      <c r="W551" s="145"/>
      <c r="X551" s="145"/>
      <c r="Y551" s="145"/>
      <c r="Z551" s="145"/>
      <c r="AA551" s="145"/>
      <c r="AB551" s="145"/>
    </row>
    <row r="552" spans="1:28" ht="15.75" customHeight="1">
      <c r="A552" s="547" t="str">
        <f>T(A534)</f>
        <v>Widespread Power Outage</v>
      </c>
      <c r="B552" s="548"/>
      <c r="C552" s="548"/>
      <c r="D552" s="549"/>
      <c r="E552" s="508" t="s">
        <v>45</v>
      </c>
      <c r="F552" s="509"/>
      <c r="G552" s="508" t="s">
        <v>3</v>
      </c>
      <c r="H552" s="512"/>
      <c r="I552" s="509"/>
      <c r="J552" s="514" t="s">
        <v>15</v>
      </c>
      <c r="K552" s="515"/>
      <c r="L552" s="515"/>
      <c r="M552" s="515"/>
      <c r="N552" s="515"/>
      <c r="O552" s="515"/>
      <c r="P552" s="515"/>
      <c r="Q552" s="515"/>
      <c r="R552" s="516"/>
      <c r="S552" s="514" t="s">
        <v>7</v>
      </c>
      <c r="T552" s="515"/>
      <c r="U552" s="515"/>
      <c r="V552" s="515"/>
      <c r="W552" s="515"/>
      <c r="X552" s="515"/>
      <c r="Y552" s="515"/>
      <c r="Z552" s="515"/>
      <c r="AA552" s="573"/>
      <c r="AB552" s="517">
        <f>SUM(((((J556+S556)/2)*G556)*E556))</f>
        <v>0</v>
      </c>
    </row>
    <row r="553" spans="1:28" ht="15.75" customHeight="1">
      <c r="A553" s="550"/>
      <c r="B553" s="551"/>
      <c r="C553" s="551"/>
      <c r="D553" s="552"/>
      <c r="E553" s="510"/>
      <c r="F553" s="511"/>
      <c r="G553" s="510"/>
      <c r="H553" s="513"/>
      <c r="I553" s="511"/>
      <c r="J553" s="520" t="s">
        <v>16</v>
      </c>
      <c r="K553" s="521"/>
      <c r="L553" s="522"/>
      <c r="M553" s="520" t="s">
        <v>17</v>
      </c>
      <c r="N553" s="521"/>
      <c r="O553" s="522"/>
      <c r="P553" s="520" t="s">
        <v>18</v>
      </c>
      <c r="Q553" s="521"/>
      <c r="R553" s="522"/>
      <c r="S553" s="520" t="s">
        <v>8</v>
      </c>
      <c r="T553" s="521"/>
      <c r="U553" s="522"/>
      <c r="V553" s="520" t="s">
        <v>13</v>
      </c>
      <c r="W553" s="521"/>
      <c r="X553" s="522"/>
      <c r="Y553" s="520" t="s">
        <v>149</v>
      </c>
      <c r="Z553" s="521"/>
      <c r="AA553" s="572"/>
      <c r="AB553" s="518"/>
    </row>
    <row r="554" spans="1:28" ht="15.75" customHeight="1">
      <c r="A554" s="523" t="str">
        <f>T(A493)</f>
        <v>Maintenance Facilities</v>
      </c>
      <c r="B554" s="524"/>
      <c r="C554" s="141" t="str">
        <f>T(C493)</f>
        <v>FS</v>
      </c>
      <c r="D554" s="144">
        <f>SUM(D493)</f>
        <v>10</v>
      </c>
      <c r="E554" s="525">
        <v>1</v>
      </c>
      <c r="F554" s="526"/>
      <c r="G554" s="525">
        <f>SUM(G493)</f>
        <v>0</v>
      </c>
      <c r="H554" s="529"/>
      <c r="I554" s="526"/>
      <c r="J554" s="531">
        <v>0</v>
      </c>
      <c r="K554" s="532"/>
      <c r="L554" s="533"/>
      <c r="M554" s="531">
        <v>0</v>
      </c>
      <c r="N554" s="532"/>
      <c r="O554" s="533"/>
      <c r="P554" s="531">
        <v>0</v>
      </c>
      <c r="Q554" s="532"/>
      <c r="R554" s="533"/>
      <c r="S554" s="531">
        <v>0</v>
      </c>
      <c r="T554" s="532"/>
      <c r="U554" s="533"/>
      <c r="V554" s="531">
        <v>0</v>
      </c>
      <c r="W554" s="532"/>
      <c r="X554" s="533"/>
      <c r="Y554" s="531">
        <v>0</v>
      </c>
      <c r="Z554" s="532"/>
      <c r="AA554" s="533"/>
      <c r="AB554" s="518"/>
    </row>
    <row r="555" spans="1:28" ht="15.75" customHeight="1">
      <c r="A555" s="537" t="str">
        <f>T(A494)</f>
        <v/>
      </c>
      <c r="B555" s="538"/>
      <c r="C555" s="538"/>
      <c r="D555" s="539"/>
      <c r="E555" s="527"/>
      <c r="F555" s="528"/>
      <c r="G555" s="527"/>
      <c r="H555" s="530"/>
      <c r="I555" s="528"/>
      <c r="J555" s="534"/>
      <c r="K555" s="535"/>
      <c r="L555" s="536"/>
      <c r="M555" s="534"/>
      <c r="N555" s="535"/>
      <c r="O555" s="536"/>
      <c r="P555" s="534"/>
      <c r="Q555" s="535"/>
      <c r="R555" s="536"/>
      <c r="S555" s="534"/>
      <c r="T555" s="535"/>
      <c r="U555" s="536"/>
      <c r="V555" s="534"/>
      <c r="W555" s="535"/>
      <c r="X555" s="536"/>
      <c r="Y555" s="534"/>
      <c r="Z555" s="535"/>
      <c r="AA555" s="536"/>
      <c r="AB555" s="518"/>
    </row>
    <row r="556" spans="1:28" ht="15.75" customHeight="1" thickBot="1">
      <c r="A556" s="540"/>
      <c r="B556" s="541"/>
      <c r="C556" s="541"/>
      <c r="D556" s="542"/>
      <c r="E556" s="543">
        <f>SUM(E554)</f>
        <v>1</v>
      </c>
      <c r="F556" s="544"/>
      <c r="G556" s="545">
        <f>SUM(G554)</f>
        <v>0</v>
      </c>
      <c r="H556" s="543"/>
      <c r="I556" s="544"/>
      <c r="J556" s="545">
        <f>SUM((J554+M554+P554)/3)</f>
        <v>0</v>
      </c>
      <c r="K556" s="543"/>
      <c r="L556" s="543"/>
      <c r="M556" s="543"/>
      <c r="N556" s="543"/>
      <c r="O556" s="543"/>
      <c r="P556" s="543"/>
      <c r="Q556" s="543"/>
      <c r="R556" s="544"/>
      <c r="S556" s="545">
        <f>SUM(((S554*3)+V554+Y554)/5)</f>
        <v>0</v>
      </c>
      <c r="T556" s="543"/>
      <c r="U556" s="543"/>
      <c r="V556" s="543"/>
      <c r="W556" s="543"/>
      <c r="X556" s="543"/>
      <c r="Y556" s="543"/>
      <c r="Z556" s="543"/>
      <c r="AA556" s="574"/>
      <c r="AB556" s="519"/>
    </row>
    <row r="557" spans="1:28" ht="15.75" customHeight="1"/>
    <row r="558" spans="1:28" ht="31.8" thickBot="1">
      <c r="A558" s="546" t="str">
        <f>T(Definitions!D28)</f>
        <v xml:space="preserve">Weapon of Mass Destruction </v>
      </c>
      <c r="B558" s="546"/>
      <c r="C558" s="546"/>
      <c r="D558" s="546"/>
      <c r="E558" s="546"/>
      <c r="F558" s="546"/>
      <c r="G558" s="546"/>
      <c r="H558" s="546"/>
      <c r="I558" s="546"/>
      <c r="J558" s="546"/>
      <c r="K558" s="546"/>
      <c r="L558" s="546"/>
      <c r="M558" s="546"/>
      <c r="N558" s="546"/>
      <c r="O558" s="546"/>
      <c r="P558" s="546"/>
      <c r="Q558" s="546"/>
      <c r="R558" s="546"/>
      <c r="S558" s="546"/>
      <c r="T558" s="546"/>
      <c r="U558" s="546"/>
      <c r="V558" s="546"/>
      <c r="W558" s="546"/>
      <c r="X558" s="546"/>
      <c r="Y558" s="546"/>
      <c r="Z558" s="546"/>
      <c r="AA558" s="546"/>
      <c r="AB558" s="546"/>
    </row>
    <row r="559" spans="1:28" ht="15.75" customHeight="1">
      <c r="A559" s="547" t="str">
        <f>T(A558)</f>
        <v xml:space="preserve">Weapon of Mass Destruction </v>
      </c>
      <c r="B559" s="548"/>
      <c r="C559" s="548"/>
      <c r="D559" s="549"/>
      <c r="E559" s="553" t="s">
        <v>45</v>
      </c>
      <c r="F559" s="554"/>
      <c r="G559" s="508" t="s">
        <v>3</v>
      </c>
      <c r="H559" s="512"/>
      <c r="I559" s="509"/>
      <c r="J559" s="514" t="s">
        <v>15</v>
      </c>
      <c r="K559" s="515"/>
      <c r="L559" s="515"/>
      <c r="M559" s="515"/>
      <c r="N559" s="515"/>
      <c r="O559" s="515"/>
      <c r="P559" s="515"/>
      <c r="Q559" s="515"/>
      <c r="R559" s="516"/>
      <c r="S559" s="514" t="s">
        <v>7</v>
      </c>
      <c r="T559" s="515"/>
      <c r="U559" s="515"/>
      <c r="V559" s="515"/>
      <c r="W559" s="515"/>
      <c r="X559" s="515"/>
      <c r="Y559" s="515"/>
      <c r="Z559" s="515"/>
      <c r="AA559" s="573"/>
      <c r="AB559" s="517">
        <f>SUM(((((J563+S563)/2)*G563)*E563))</f>
        <v>0</v>
      </c>
    </row>
    <row r="560" spans="1:28" ht="15.75" customHeight="1">
      <c r="A560" s="550"/>
      <c r="B560" s="551"/>
      <c r="C560" s="551"/>
      <c r="D560" s="552"/>
      <c r="E560" s="555"/>
      <c r="F560" s="556"/>
      <c r="G560" s="510"/>
      <c r="H560" s="513"/>
      <c r="I560" s="511"/>
      <c r="J560" s="520" t="s">
        <v>16</v>
      </c>
      <c r="K560" s="521"/>
      <c r="L560" s="522"/>
      <c r="M560" s="520" t="s">
        <v>17</v>
      </c>
      <c r="N560" s="521"/>
      <c r="O560" s="522"/>
      <c r="P560" s="520" t="s">
        <v>18</v>
      </c>
      <c r="Q560" s="521"/>
      <c r="R560" s="522"/>
      <c r="S560" s="520" t="s">
        <v>8</v>
      </c>
      <c r="T560" s="521"/>
      <c r="U560" s="522"/>
      <c r="V560" s="520" t="s">
        <v>13</v>
      </c>
      <c r="W560" s="521"/>
      <c r="X560" s="522"/>
      <c r="Y560" s="520" t="s">
        <v>149</v>
      </c>
      <c r="Z560" s="521"/>
      <c r="AA560" s="572"/>
      <c r="AB560" s="518"/>
    </row>
    <row r="561" spans="1:28" ht="15.75" customHeight="1">
      <c r="A561" s="523" t="str">
        <f>T(A500)</f>
        <v>Headquarters Building</v>
      </c>
      <c r="B561" s="524"/>
      <c r="C561" s="141" t="str">
        <f>T(C500)</f>
        <v>FS</v>
      </c>
      <c r="D561" s="144">
        <f>SUM(D500)</f>
        <v>1</v>
      </c>
      <c r="E561" s="525">
        <v>1</v>
      </c>
      <c r="F561" s="526"/>
      <c r="G561" s="525">
        <f>SUM(G500)</f>
        <v>0</v>
      </c>
      <c r="H561" s="529"/>
      <c r="I561" s="526"/>
      <c r="J561" s="531">
        <v>0</v>
      </c>
      <c r="K561" s="532"/>
      <c r="L561" s="533"/>
      <c r="M561" s="531">
        <v>0</v>
      </c>
      <c r="N561" s="532"/>
      <c r="O561" s="533"/>
      <c r="P561" s="531">
        <v>0</v>
      </c>
      <c r="Q561" s="532"/>
      <c r="R561" s="533"/>
      <c r="S561" s="531">
        <v>0</v>
      </c>
      <c r="T561" s="532"/>
      <c r="U561" s="533"/>
      <c r="V561" s="531">
        <v>0</v>
      </c>
      <c r="W561" s="532"/>
      <c r="X561" s="533"/>
      <c r="Y561" s="531">
        <v>0</v>
      </c>
      <c r="Z561" s="532"/>
      <c r="AA561" s="533"/>
      <c r="AB561" s="518"/>
    </row>
    <row r="562" spans="1:28" ht="15.75" customHeight="1">
      <c r="A562" s="537" t="str">
        <f>T(A501)</f>
        <v/>
      </c>
      <c r="B562" s="538"/>
      <c r="C562" s="538"/>
      <c r="D562" s="539"/>
      <c r="E562" s="527"/>
      <c r="F562" s="528"/>
      <c r="G562" s="527"/>
      <c r="H562" s="530"/>
      <c r="I562" s="528"/>
      <c r="J562" s="534"/>
      <c r="K562" s="535"/>
      <c r="L562" s="536"/>
      <c r="M562" s="534"/>
      <c r="N562" s="535"/>
      <c r="O562" s="536"/>
      <c r="P562" s="534"/>
      <c r="Q562" s="535"/>
      <c r="R562" s="536"/>
      <c r="S562" s="534"/>
      <c r="T562" s="535"/>
      <c r="U562" s="536"/>
      <c r="V562" s="534"/>
      <c r="W562" s="535"/>
      <c r="X562" s="536"/>
      <c r="Y562" s="534"/>
      <c r="Z562" s="535"/>
      <c r="AA562" s="536"/>
      <c r="AB562" s="518"/>
    </row>
    <row r="563" spans="1:28" ht="15.75" customHeight="1" thickBot="1">
      <c r="A563" s="540"/>
      <c r="B563" s="541"/>
      <c r="C563" s="541"/>
      <c r="D563" s="542"/>
      <c r="E563" s="543">
        <f>SUM(E561)</f>
        <v>1</v>
      </c>
      <c r="F563" s="544"/>
      <c r="G563" s="545">
        <f>SUM(G561)</f>
        <v>0</v>
      </c>
      <c r="H563" s="543"/>
      <c r="I563" s="544"/>
      <c r="J563" s="545">
        <f>SUM((J561+M561+P561)/3)</f>
        <v>0</v>
      </c>
      <c r="K563" s="543"/>
      <c r="L563" s="543"/>
      <c r="M563" s="543"/>
      <c r="N563" s="543"/>
      <c r="O563" s="543"/>
      <c r="P563" s="543"/>
      <c r="Q563" s="543"/>
      <c r="R563" s="544"/>
      <c r="S563" s="545">
        <f>SUM(((S561*3)+V561+Y561)/5)</f>
        <v>0</v>
      </c>
      <c r="T563" s="543"/>
      <c r="U563" s="543"/>
      <c r="V563" s="543"/>
      <c r="W563" s="543"/>
      <c r="X563" s="543"/>
      <c r="Y563" s="543"/>
      <c r="Z563" s="543"/>
      <c r="AA563" s="574"/>
      <c r="AB563" s="519"/>
    </row>
    <row r="564" spans="1:28" ht="15.75" customHeight="1" thickBot="1">
      <c r="A564" s="161"/>
      <c r="B564" s="161"/>
      <c r="C564" s="161"/>
      <c r="D564" s="161"/>
      <c r="E564" s="161"/>
      <c r="F564" s="161"/>
      <c r="G564" s="161"/>
      <c r="H564" s="161"/>
      <c r="I564" s="161"/>
      <c r="J564" s="145"/>
      <c r="K564" s="145"/>
      <c r="L564" s="145"/>
      <c r="M564" s="145"/>
      <c r="N564" s="145"/>
      <c r="O564" s="145"/>
      <c r="P564" s="145"/>
      <c r="Q564" s="145"/>
      <c r="R564" s="145"/>
      <c r="S564" s="145"/>
      <c r="T564" s="145"/>
      <c r="U564" s="145"/>
      <c r="V564" s="145"/>
      <c r="W564" s="145"/>
      <c r="X564" s="145"/>
      <c r="Y564" s="145"/>
      <c r="Z564" s="145"/>
      <c r="AA564" s="145"/>
      <c r="AB564" s="161"/>
    </row>
    <row r="565" spans="1:28" ht="15.75" customHeight="1">
      <c r="A565" s="547" t="str">
        <f>T(A558)</f>
        <v xml:space="preserve">Weapon of Mass Destruction </v>
      </c>
      <c r="B565" s="548"/>
      <c r="C565" s="548"/>
      <c r="D565" s="549"/>
      <c r="E565" s="553" t="s">
        <v>45</v>
      </c>
      <c r="F565" s="554"/>
      <c r="G565" s="508" t="s">
        <v>3</v>
      </c>
      <c r="H565" s="512"/>
      <c r="I565" s="509"/>
      <c r="J565" s="514" t="s">
        <v>15</v>
      </c>
      <c r="K565" s="515"/>
      <c r="L565" s="515"/>
      <c r="M565" s="515"/>
      <c r="N565" s="515"/>
      <c r="O565" s="515"/>
      <c r="P565" s="515"/>
      <c r="Q565" s="515"/>
      <c r="R565" s="516"/>
      <c r="S565" s="514" t="s">
        <v>7</v>
      </c>
      <c r="T565" s="515"/>
      <c r="U565" s="515"/>
      <c r="V565" s="515"/>
      <c r="W565" s="515"/>
      <c r="X565" s="515"/>
      <c r="Y565" s="515"/>
      <c r="Z565" s="515"/>
      <c r="AA565" s="573"/>
      <c r="AB565" s="517">
        <f>SUM(((((J569+S569)/2)*G569)*E569))</f>
        <v>0</v>
      </c>
    </row>
    <row r="566" spans="1:28" ht="15.75" customHeight="1">
      <c r="A566" s="550"/>
      <c r="B566" s="551"/>
      <c r="C566" s="551"/>
      <c r="D566" s="552"/>
      <c r="E566" s="555"/>
      <c r="F566" s="556"/>
      <c r="G566" s="510"/>
      <c r="H566" s="513"/>
      <c r="I566" s="511"/>
      <c r="J566" s="520" t="s">
        <v>16</v>
      </c>
      <c r="K566" s="521"/>
      <c r="L566" s="522"/>
      <c r="M566" s="520" t="s">
        <v>17</v>
      </c>
      <c r="N566" s="521"/>
      <c r="O566" s="522"/>
      <c r="P566" s="520" t="s">
        <v>18</v>
      </c>
      <c r="Q566" s="521"/>
      <c r="R566" s="522"/>
      <c r="S566" s="520" t="s">
        <v>8</v>
      </c>
      <c r="T566" s="521"/>
      <c r="U566" s="522"/>
      <c r="V566" s="520" t="s">
        <v>13</v>
      </c>
      <c r="W566" s="521"/>
      <c r="X566" s="522"/>
      <c r="Y566" s="520" t="s">
        <v>149</v>
      </c>
      <c r="Z566" s="521"/>
      <c r="AA566" s="572"/>
      <c r="AB566" s="518"/>
    </row>
    <row r="567" spans="1:28" ht="15.75" customHeight="1">
      <c r="A567" s="523" t="str">
        <f>T(A506)</f>
        <v>System Owned Ferry Terminals</v>
      </c>
      <c r="B567" s="524"/>
      <c r="C567" s="141" t="str">
        <f>T(C506)</f>
        <v>FS</v>
      </c>
      <c r="D567" s="144">
        <f>SUM(D506)</f>
        <v>2</v>
      </c>
      <c r="E567" s="525">
        <v>1</v>
      </c>
      <c r="F567" s="526"/>
      <c r="G567" s="525">
        <f>SUM(G506)</f>
        <v>0</v>
      </c>
      <c r="H567" s="529"/>
      <c r="I567" s="526"/>
      <c r="J567" s="531">
        <v>0</v>
      </c>
      <c r="K567" s="532"/>
      <c r="L567" s="533"/>
      <c r="M567" s="531">
        <v>0</v>
      </c>
      <c r="N567" s="532"/>
      <c r="O567" s="533"/>
      <c r="P567" s="531">
        <v>0</v>
      </c>
      <c r="Q567" s="532"/>
      <c r="R567" s="533"/>
      <c r="S567" s="531">
        <v>0</v>
      </c>
      <c r="T567" s="532"/>
      <c r="U567" s="533"/>
      <c r="V567" s="531">
        <v>0</v>
      </c>
      <c r="W567" s="532"/>
      <c r="X567" s="533"/>
      <c r="Y567" s="531">
        <v>0</v>
      </c>
      <c r="Z567" s="532"/>
      <c r="AA567" s="533"/>
      <c r="AB567" s="518"/>
    </row>
    <row r="568" spans="1:28" ht="15.75" customHeight="1">
      <c r="A568" s="537" t="str">
        <f>T(A507)</f>
        <v/>
      </c>
      <c r="B568" s="538"/>
      <c r="C568" s="538"/>
      <c r="D568" s="539"/>
      <c r="E568" s="527"/>
      <c r="F568" s="528"/>
      <c r="G568" s="527"/>
      <c r="H568" s="530"/>
      <c r="I568" s="528"/>
      <c r="J568" s="534"/>
      <c r="K568" s="535"/>
      <c r="L568" s="536"/>
      <c r="M568" s="534"/>
      <c r="N568" s="535"/>
      <c r="O568" s="536"/>
      <c r="P568" s="534"/>
      <c r="Q568" s="535"/>
      <c r="R568" s="536"/>
      <c r="S568" s="534"/>
      <c r="T568" s="535"/>
      <c r="U568" s="536"/>
      <c r="V568" s="534"/>
      <c r="W568" s="535"/>
      <c r="X568" s="536"/>
      <c r="Y568" s="534"/>
      <c r="Z568" s="535"/>
      <c r="AA568" s="536"/>
      <c r="AB568" s="518"/>
    </row>
    <row r="569" spans="1:28" ht="15.75" customHeight="1" thickBot="1">
      <c r="A569" s="540"/>
      <c r="B569" s="541"/>
      <c r="C569" s="541"/>
      <c r="D569" s="542"/>
      <c r="E569" s="543">
        <f>SUM(E567)</f>
        <v>1</v>
      </c>
      <c r="F569" s="544"/>
      <c r="G569" s="545">
        <f>SUM(G567)</f>
        <v>0</v>
      </c>
      <c r="H569" s="543"/>
      <c r="I569" s="544"/>
      <c r="J569" s="545">
        <f>SUM((J567+M567+P567)/3)</f>
        <v>0</v>
      </c>
      <c r="K569" s="543"/>
      <c r="L569" s="543"/>
      <c r="M569" s="543"/>
      <c r="N569" s="543"/>
      <c r="O569" s="543"/>
      <c r="P569" s="543"/>
      <c r="Q569" s="543"/>
      <c r="R569" s="544"/>
      <c r="S569" s="545">
        <f>SUM(((S567*3)+V567+Y567)/5)</f>
        <v>0</v>
      </c>
      <c r="T569" s="543"/>
      <c r="U569" s="543"/>
      <c r="V569" s="543"/>
      <c r="W569" s="543"/>
      <c r="X569" s="543"/>
      <c r="Y569" s="543"/>
      <c r="Z569" s="543"/>
      <c r="AA569" s="574"/>
      <c r="AB569" s="519"/>
    </row>
    <row r="570" spans="1:28" ht="15.75" customHeight="1" thickBot="1">
      <c r="E570" s="145"/>
      <c r="F570" s="145"/>
      <c r="G570" s="145"/>
      <c r="H570" s="145"/>
      <c r="I570" s="145"/>
      <c r="J570" s="145"/>
      <c r="K570" s="145"/>
      <c r="L570" s="145"/>
      <c r="M570" s="145"/>
      <c r="N570" s="145"/>
      <c r="O570" s="145"/>
      <c r="P570" s="145"/>
      <c r="Q570" s="145"/>
      <c r="R570" s="145"/>
      <c r="S570" s="145"/>
      <c r="T570" s="145"/>
      <c r="U570" s="145"/>
      <c r="V570" s="145"/>
      <c r="W570" s="145"/>
      <c r="X570" s="145"/>
      <c r="Y570" s="145"/>
      <c r="Z570" s="145"/>
      <c r="AA570" s="145"/>
      <c r="AB570" s="145"/>
    </row>
    <row r="571" spans="1:28" ht="15.75" customHeight="1">
      <c r="A571" s="547" t="str">
        <f>T(A565)</f>
        <v xml:space="preserve">Weapon of Mass Destruction </v>
      </c>
      <c r="B571" s="548"/>
      <c r="C571" s="548"/>
      <c r="D571" s="549"/>
      <c r="E571" s="508" t="s">
        <v>45</v>
      </c>
      <c r="F571" s="509"/>
      <c r="G571" s="508" t="s">
        <v>3</v>
      </c>
      <c r="H571" s="512"/>
      <c r="I571" s="509"/>
      <c r="J571" s="514" t="s">
        <v>15</v>
      </c>
      <c r="K571" s="515"/>
      <c r="L571" s="515"/>
      <c r="M571" s="515"/>
      <c r="N571" s="515"/>
      <c r="O571" s="515"/>
      <c r="P571" s="515"/>
      <c r="Q571" s="515"/>
      <c r="R571" s="516"/>
      <c r="S571" s="514" t="s">
        <v>7</v>
      </c>
      <c r="T571" s="515"/>
      <c r="U571" s="515"/>
      <c r="V571" s="515"/>
      <c r="W571" s="515"/>
      <c r="X571" s="515"/>
      <c r="Y571" s="515"/>
      <c r="Z571" s="515"/>
      <c r="AA571" s="573"/>
      <c r="AB571" s="517">
        <f>SUM(((((J575+S575)/2)*G575)*E575))</f>
        <v>0</v>
      </c>
    </row>
    <row r="572" spans="1:28" ht="15.75" customHeight="1">
      <c r="A572" s="550"/>
      <c r="B572" s="551"/>
      <c r="C572" s="551"/>
      <c r="D572" s="552"/>
      <c r="E572" s="510"/>
      <c r="F572" s="511"/>
      <c r="G572" s="510"/>
      <c r="H572" s="513"/>
      <c r="I572" s="511"/>
      <c r="J572" s="520" t="s">
        <v>16</v>
      </c>
      <c r="K572" s="521"/>
      <c r="L572" s="522"/>
      <c r="M572" s="520" t="s">
        <v>17</v>
      </c>
      <c r="N572" s="521"/>
      <c r="O572" s="522"/>
      <c r="P572" s="520" t="s">
        <v>18</v>
      </c>
      <c r="Q572" s="521"/>
      <c r="R572" s="522"/>
      <c r="S572" s="520" t="s">
        <v>8</v>
      </c>
      <c r="T572" s="521"/>
      <c r="U572" s="522"/>
      <c r="V572" s="520" t="s">
        <v>13</v>
      </c>
      <c r="W572" s="521"/>
      <c r="X572" s="522"/>
      <c r="Y572" s="520" t="s">
        <v>149</v>
      </c>
      <c r="Z572" s="521"/>
      <c r="AA572" s="572"/>
      <c r="AB572" s="518"/>
    </row>
    <row r="573" spans="1:28" ht="15.75" customHeight="1">
      <c r="A573" s="523" t="str">
        <f>T(A512)</f>
        <v>Parking Structures</v>
      </c>
      <c r="B573" s="524"/>
      <c r="C573" s="141" t="str">
        <f>T(C512)</f>
        <v>FS</v>
      </c>
      <c r="D573" s="144">
        <f>SUM(D512)</f>
        <v>3</v>
      </c>
      <c r="E573" s="525">
        <v>1</v>
      </c>
      <c r="F573" s="526"/>
      <c r="G573" s="525">
        <f>SUM(G512)</f>
        <v>0</v>
      </c>
      <c r="H573" s="529"/>
      <c r="I573" s="526"/>
      <c r="J573" s="531">
        <v>0</v>
      </c>
      <c r="K573" s="532"/>
      <c r="L573" s="533"/>
      <c r="M573" s="531">
        <v>0</v>
      </c>
      <c r="N573" s="532"/>
      <c r="O573" s="533"/>
      <c r="P573" s="531">
        <v>0</v>
      </c>
      <c r="Q573" s="532"/>
      <c r="R573" s="533"/>
      <c r="S573" s="531">
        <v>0</v>
      </c>
      <c r="T573" s="532"/>
      <c r="U573" s="533"/>
      <c r="V573" s="531">
        <v>0</v>
      </c>
      <c r="W573" s="532"/>
      <c r="X573" s="533"/>
      <c r="Y573" s="531">
        <v>0</v>
      </c>
      <c r="Z573" s="532"/>
      <c r="AA573" s="533"/>
      <c r="AB573" s="518"/>
    </row>
    <row r="574" spans="1:28" ht="15.75" customHeight="1">
      <c r="A574" s="537" t="str">
        <f>T(A513)</f>
        <v/>
      </c>
      <c r="B574" s="538"/>
      <c r="C574" s="538"/>
      <c r="D574" s="539"/>
      <c r="E574" s="527"/>
      <c r="F574" s="528"/>
      <c r="G574" s="527"/>
      <c r="H574" s="530"/>
      <c r="I574" s="528"/>
      <c r="J574" s="534"/>
      <c r="K574" s="535"/>
      <c r="L574" s="536"/>
      <c r="M574" s="534"/>
      <c r="N574" s="535"/>
      <c r="O574" s="536"/>
      <c r="P574" s="534"/>
      <c r="Q574" s="535"/>
      <c r="R574" s="536"/>
      <c r="S574" s="534"/>
      <c r="T574" s="535"/>
      <c r="U574" s="536"/>
      <c r="V574" s="534"/>
      <c r="W574" s="535"/>
      <c r="X574" s="536"/>
      <c r="Y574" s="534"/>
      <c r="Z574" s="535"/>
      <c r="AA574" s="536"/>
      <c r="AB574" s="518"/>
    </row>
    <row r="575" spans="1:28" ht="15.75" customHeight="1" thickBot="1">
      <c r="A575" s="540"/>
      <c r="B575" s="541"/>
      <c r="C575" s="541"/>
      <c r="D575" s="542"/>
      <c r="E575" s="543">
        <f>SUM(E573)</f>
        <v>1</v>
      </c>
      <c r="F575" s="544"/>
      <c r="G575" s="545">
        <f>SUM(G573)</f>
        <v>0</v>
      </c>
      <c r="H575" s="543"/>
      <c r="I575" s="544"/>
      <c r="J575" s="545">
        <f>SUM((J573+M573+P573)/3)</f>
        <v>0</v>
      </c>
      <c r="K575" s="543"/>
      <c r="L575" s="543"/>
      <c r="M575" s="543"/>
      <c r="N575" s="543"/>
      <c r="O575" s="543"/>
      <c r="P575" s="543"/>
      <c r="Q575" s="543"/>
      <c r="R575" s="544"/>
      <c r="S575" s="545">
        <f>SUM(((S573*3)+V573+Y573)/5)</f>
        <v>0</v>
      </c>
      <c r="T575" s="543"/>
      <c r="U575" s="543"/>
      <c r="V575" s="543"/>
      <c r="W575" s="543"/>
      <c r="X575" s="543"/>
      <c r="Y575" s="543"/>
      <c r="Z575" s="543"/>
      <c r="AA575" s="574"/>
      <c r="AB575" s="519"/>
    </row>
    <row r="576" spans="1:28" ht="15.75" customHeight="1" thickBot="1">
      <c r="E576" s="145"/>
      <c r="F576" s="145"/>
      <c r="G576" s="145"/>
      <c r="H576" s="145"/>
      <c r="I576" s="145"/>
      <c r="J576" s="145"/>
      <c r="K576" s="145"/>
      <c r="L576" s="145"/>
      <c r="M576" s="145"/>
      <c r="N576" s="145"/>
      <c r="O576" s="145"/>
      <c r="P576" s="145"/>
      <c r="Q576" s="145"/>
      <c r="R576" s="145"/>
      <c r="S576" s="145"/>
      <c r="T576" s="145"/>
      <c r="U576" s="145"/>
      <c r="V576" s="145"/>
      <c r="W576" s="145"/>
      <c r="X576" s="145"/>
      <c r="Y576" s="145"/>
      <c r="Z576" s="145"/>
      <c r="AA576" s="145"/>
      <c r="AB576" s="145"/>
    </row>
    <row r="577" spans="1:28" ht="15.75" customHeight="1">
      <c r="A577" s="547" t="str">
        <f>T(A571)</f>
        <v xml:space="preserve">Weapon of Mass Destruction </v>
      </c>
      <c r="B577" s="548"/>
      <c r="C577" s="548"/>
      <c r="D577" s="549"/>
      <c r="E577" s="508" t="s">
        <v>45</v>
      </c>
      <c r="F577" s="509"/>
      <c r="G577" s="508" t="s">
        <v>3</v>
      </c>
      <c r="H577" s="512"/>
      <c r="I577" s="509"/>
      <c r="J577" s="514" t="s">
        <v>15</v>
      </c>
      <c r="K577" s="515"/>
      <c r="L577" s="515"/>
      <c r="M577" s="515"/>
      <c r="N577" s="515"/>
      <c r="O577" s="515"/>
      <c r="P577" s="515"/>
      <c r="Q577" s="515"/>
      <c r="R577" s="516"/>
      <c r="S577" s="514" t="s">
        <v>7</v>
      </c>
      <c r="T577" s="515"/>
      <c r="U577" s="515"/>
      <c r="V577" s="515"/>
      <c r="W577" s="515"/>
      <c r="X577" s="515"/>
      <c r="Y577" s="515"/>
      <c r="Z577" s="515"/>
      <c r="AA577" s="573"/>
      <c r="AB577" s="517">
        <f>SUM(((((J581+S581)/2)*G581)*E581))</f>
        <v>0</v>
      </c>
    </row>
    <row r="578" spans="1:28" ht="15.75" customHeight="1">
      <c r="A578" s="550"/>
      <c r="B578" s="551"/>
      <c r="C578" s="551"/>
      <c r="D578" s="552"/>
      <c r="E578" s="510"/>
      <c r="F578" s="511"/>
      <c r="G578" s="510"/>
      <c r="H578" s="513"/>
      <c r="I578" s="511"/>
      <c r="J578" s="520" t="s">
        <v>16</v>
      </c>
      <c r="K578" s="521"/>
      <c r="L578" s="522"/>
      <c r="M578" s="520" t="s">
        <v>17</v>
      </c>
      <c r="N578" s="521"/>
      <c r="O578" s="522"/>
      <c r="P578" s="520" t="s">
        <v>18</v>
      </c>
      <c r="Q578" s="521"/>
      <c r="R578" s="522"/>
      <c r="S578" s="520" t="s">
        <v>8</v>
      </c>
      <c r="T578" s="521"/>
      <c r="U578" s="522"/>
      <c r="V578" s="520" t="s">
        <v>13</v>
      </c>
      <c r="W578" s="521"/>
      <c r="X578" s="522"/>
      <c r="Y578" s="520" t="s">
        <v>149</v>
      </c>
      <c r="Z578" s="521"/>
      <c r="AA578" s="572"/>
      <c r="AB578" s="518"/>
    </row>
    <row r="579" spans="1:28" ht="15.75" customHeight="1">
      <c r="A579" s="523" t="str">
        <f>T(A518)</f>
        <v>Ferry Vessel - Type 1</v>
      </c>
      <c r="B579" s="524"/>
      <c r="C579" s="141" t="str">
        <f>T(C518)</f>
        <v>FS</v>
      </c>
      <c r="D579" s="144">
        <f>SUM(D518)</f>
        <v>4</v>
      </c>
      <c r="E579" s="525">
        <v>1</v>
      </c>
      <c r="F579" s="526"/>
      <c r="G579" s="525">
        <f>SUM(G518)</f>
        <v>0</v>
      </c>
      <c r="H579" s="529"/>
      <c r="I579" s="526"/>
      <c r="J579" s="531">
        <v>0</v>
      </c>
      <c r="K579" s="532"/>
      <c r="L579" s="533"/>
      <c r="M579" s="531">
        <v>0</v>
      </c>
      <c r="N579" s="532"/>
      <c r="O579" s="533"/>
      <c r="P579" s="531">
        <v>0</v>
      </c>
      <c r="Q579" s="532"/>
      <c r="R579" s="533"/>
      <c r="S579" s="531">
        <v>0</v>
      </c>
      <c r="T579" s="532"/>
      <c r="U579" s="533"/>
      <c r="V579" s="531">
        <v>0</v>
      </c>
      <c r="W579" s="532"/>
      <c r="X579" s="533"/>
      <c r="Y579" s="531">
        <v>0</v>
      </c>
      <c r="Z579" s="532"/>
      <c r="AA579" s="533"/>
      <c r="AB579" s="518"/>
    </row>
    <row r="580" spans="1:28" ht="15.75" customHeight="1">
      <c r="A580" s="537" t="str">
        <f>T(A519)</f>
        <v/>
      </c>
      <c r="B580" s="538"/>
      <c r="C580" s="538"/>
      <c r="D580" s="539"/>
      <c r="E580" s="527"/>
      <c r="F580" s="528"/>
      <c r="G580" s="527"/>
      <c r="H580" s="530"/>
      <c r="I580" s="528"/>
      <c r="J580" s="534"/>
      <c r="K580" s="535"/>
      <c r="L580" s="536"/>
      <c r="M580" s="534"/>
      <c r="N580" s="535"/>
      <c r="O580" s="536"/>
      <c r="P580" s="534"/>
      <c r="Q580" s="535"/>
      <c r="R580" s="536"/>
      <c r="S580" s="534"/>
      <c r="T580" s="535"/>
      <c r="U580" s="536"/>
      <c r="V580" s="534"/>
      <c r="W580" s="535"/>
      <c r="X580" s="536"/>
      <c r="Y580" s="534"/>
      <c r="Z580" s="535"/>
      <c r="AA580" s="536"/>
      <c r="AB580" s="518"/>
    </row>
    <row r="581" spans="1:28" ht="15.75" customHeight="1" thickBot="1">
      <c r="A581" s="540"/>
      <c r="B581" s="541"/>
      <c r="C581" s="541"/>
      <c r="D581" s="542"/>
      <c r="E581" s="543">
        <f>SUM(E579)</f>
        <v>1</v>
      </c>
      <c r="F581" s="544"/>
      <c r="G581" s="545">
        <f>SUM(G579)</f>
        <v>0</v>
      </c>
      <c r="H581" s="543"/>
      <c r="I581" s="544"/>
      <c r="J581" s="545">
        <f>SUM((J579+M579+P579)/3)</f>
        <v>0</v>
      </c>
      <c r="K581" s="543"/>
      <c r="L581" s="543"/>
      <c r="M581" s="543"/>
      <c r="N581" s="543"/>
      <c r="O581" s="543"/>
      <c r="P581" s="543"/>
      <c r="Q581" s="543"/>
      <c r="R581" s="544"/>
      <c r="S581" s="545">
        <f>SUM(((S579*3)+V579+Y579)/5)</f>
        <v>0</v>
      </c>
      <c r="T581" s="543"/>
      <c r="U581" s="543"/>
      <c r="V581" s="543"/>
      <c r="W581" s="543"/>
      <c r="X581" s="543"/>
      <c r="Y581" s="543"/>
      <c r="Z581" s="543"/>
      <c r="AA581" s="574"/>
      <c r="AB581" s="519"/>
    </row>
    <row r="582" spans="1:28" ht="15.75" customHeight="1" thickBot="1">
      <c r="E582" s="145"/>
      <c r="F582" s="145"/>
      <c r="G582" s="145"/>
      <c r="H582" s="145"/>
      <c r="I582" s="145"/>
      <c r="J582" s="145"/>
      <c r="K582" s="145"/>
      <c r="L582" s="145"/>
      <c r="M582" s="145"/>
      <c r="N582" s="145"/>
      <c r="O582" s="145"/>
      <c r="P582" s="145"/>
      <c r="Q582" s="145"/>
      <c r="R582" s="145"/>
      <c r="S582" s="145"/>
      <c r="T582" s="145"/>
      <c r="U582" s="145"/>
      <c r="V582" s="145"/>
      <c r="W582" s="145"/>
      <c r="X582" s="145"/>
      <c r="Y582" s="145"/>
      <c r="Z582" s="145"/>
      <c r="AA582" s="145"/>
      <c r="AB582" s="145"/>
    </row>
    <row r="583" spans="1:28" ht="15.75" customHeight="1">
      <c r="A583" s="547" t="str">
        <f>T(A577)</f>
        <v xml:space="preserve">Weapon of Mass Destruction </v>
      </c>
      <c r="B583" s="548"/>
      <c r="C583" s="548"/>
      <c r="D583" s="549"/>
      <c r="E583" s="508" t="s">
        <v>45</v>
      </c>
      <c r="F583" s="509"/>
      <c r="G583" s="508" t="s">
        <v>3</v>
      </c>
      <c r="H583" s="512"/>
      <c r="I583" s="509"/>
      <c r="J583" s="514" t="s">
        <v>15</v>
      </c>
      <c r="K583" s="515"/>
      <c r="L583" s="515"/>
      <c r="M583" s="515"/>
      <c r="N583" s="515"/>
      <c r="O583" s="515"/>
      <c r="P583" s="515"/>
      <c r="Q583" s="515"/>
      <c r="R583" s="516"/>
      <c r="S583" s="514" t="s">
        <v>7</v>
      </c>
      <c r="T583" s="515"/>
      <c r="U583" s="515"/>
      <c r="V583" s="515"/>
      <c r="W583" s="515"/>
      <c r="X583" s="515"/>
      <c r="Y583" s="515"/>
      <c r="Z583" s="515"/>
      <c r="AA583" s="573"/>
      <c r="AB583" s="517">
        <f>SUM(((((J587+S587)/2)*G587)*E587))</f>
        <v>0</v>
      </c>
    </row>
    <row r="584" spans="1:28" ht="15.75" customHeight="1">
      <c r="A584" s="550"/>
      <c r="B584" s="551"/>
      <c r="C584" s="551"/>
      <c r="D584" s="552"/>
      <c r="E584" s="510"/>
      <c r="F584" s="511"/>
      <c r="G584" s="510"/>
      <c r="H584" s="513"/>
      <c r="I584" s="511"/>
      <c r="J584" s="520" t="s">
        <v>16</v>
      </c>
      <c r="K584" s="521"/>
      <c r="L584" s="522"/>
      <c r="M584" s="520" t="s">
        <v>17</v>
      </c>
      <c r="N584" s="521"/>
      <c r="O584" s="522"/>
      <c r="P584" s="520" t="s">
        <v>18</v>
      </c>
      <c r="Q584" s="521"/>
      <c r="R584" s="522"/>
      <c r="S584" s="520" t="s">
        <v>8</v>
      </c>
      <c r="T584" s="521"/>
      <c r="U584" s="522"/>
      <c r="V584" s="520" t="s">
        <v>13</v>
      </c>
      <c r="W584" s="521"/>
      <c r="X584" s="522"/>
      <c r="Y584" s="520" t="s">
        <v>149</v>
      </c>
      <c r="Z584" s="521"/>
      <c r="AA584" s="572"/>
      <c r="AB584" s="518"/>
    </row>
    <row r="585" spans="1:28" ht="15.75" customHeight="1">
      <c r="A585" s="523" t="str">
        <f>T(A524)</f>
        <v>Ferry Vessel - Type 2</v>
      </c>
      <c r="B585" s="524"/>
      <c r="C585" s="141" t="str">
        <f>T(C524)</f>
        <v>FS</v>
      </c>
      <c r="D585" s="144">
        <f>SUM(D524)</f>
        <v>5</v>
      </c>
      <c r="E585" s="525">
        <v>1</v>
      </c>
      <c r="F585" s="526"/>
      <c r="G585" s="525">
        <f>SUM(G524)</f>
        <v>0</v>
      </c>
      <c r="H585" s="529"/>
      <c r="I585" s="526"/>
      <c r="J585" s="531">
        <v>0</v>
      </c>
      <c r="K585" s="532"/>
      <c r="L585" s="533"/>
      <c r="M585" s="531">
        <v>0</v>
      </c>
      <c r="N585" s="532"/>
      <c r="O585" s="533"/>
      <c r="P585" s="531">
        <v>0</v>
      </c>
      <c r="Q585" s="532"/>
      <c r="R585" s="533"/>
      <c r="S585" s="531">
        <v>0</v>
      </c>
      <c r="T585" s="532"/>
      <c r="U585" s="533"/>
      <c r="V585" s="531">
        <v>0</v>
      </c>
      <c r="W585" s="532"/>
      <c r="X585" s="533"/>
      <c r="Y585" s="531">
        <v>0</v>
      </c>
      <c r="Z585" s="532"/>
      <c r="AA585" s="533"/>
      <c r="AB585" s="518"/>
    </row>
    <row r="586" spans="1:28" ht="15.75" customHeight="1">
      <c r="A586" s="537" t="str">
        <f>T(A525)</f>
        <v/>
      </c>
      <c r="B586" s="538"/>
      <c r="C586" s="538"/>
      <c r="D586" s="539"/>
      <c r="E586" s="527"/>
      <c r="F586" s="528"/>
      <c r="G586" s="527"/>
      <c r="H586" s="530"/>
      <c r="I586" s="528"/>
      <c r="J586" s="534"/>
      <c r="K586" s="535"/>
      <c r="L586" s="536"/>
      <c r="M586" s="534"/>
      <c r="N586" s="535"/>
      <c r="O586" s="536"/>
      <c r="P586" s="534"/>
      <c r="Q586" s="535"/>
      <c r="R586" s="536"/>
      <c r="S586" s="534"/>
      <c r="T586" s="535"/>
      <c r="U586" s="536"/>
      <c r="V586" s="534"/>
      <c r="W586" s="535"/>
      <c r="X586" s="536"/>
      <c r="Y586" s="534"/>
      <c r="Z586" s="535"/>
      <c r="AA586" s="536"/>
      <c r="AB586" s="518"/>
    </row>
    <row r="587" spans="1:28" ht="15.75" customHeight="1" thickBot="1">
      <c r="A587" s="540"/>
      <c r="B587" s="541"/>
      <c r="C587" s="541"/>
      <c r="D587" s="542"/>
      <c r="E587" s="543">
        <f>SUM(E585)</f>
        <v>1</v>
      </c>
      <c r="F587" s="544"/>
      <c r="G587" s="545">
        <f>SUM(G585)</f>
        <v>0</v>
      </c>
      <c r="H587" s="543"/>
      <c r="I587" s="544"/>
      <c r="J587" s="545">
        <f>SUM((J585+M585+P585)/3)</f>
        <v>0</v>
      </c>
      <c r="K587" s="543"/>
      <c r="L587" s="543"/>
      <c r="M587" s="543"/>
      <c r="N587" s="543"/>
      <c r="O587" s="543"/>
      <c r="P587" s="543"/>
      <c r="Q587" s="543"/>
      <c r="R587" s="544"/>
      <c r="S587" s="545">
        <f>SUM(((S585*3)+V585+Y585)/5)</f>
        <v>0</v>
      </c>
      <c r="T587" s="543"/>
      <c r="U587" s="543"/>
      <c r="V587" s="543"/>
      <c r="W587" s="543"/>
      <c r="X587" s="543"/>
      <c r="Y587" s="543"/>
      <c r="Z587" s="543"/>
      <c r="AA587" s="574"/>
      <c r="AB587" s="519"/>
    </row>
    <row r="588" spans="1:28" ht="15.75" customHeight="1" thickBot="1">
      <c r="E588" s="145"/>
      <c r="F588" s="145"/>
      <c r="G588" s="145"/>
      <c r="H588" s="145"/>
      <c r="I588" s="145"/>
      <c r="J588" s="145"/>
      <c r="K588" s="145"/>
      <c r="L588" s="145"/>
      <c r="M588" s="145"/>
      <c r="N588" s="145"/>
      <c r="O588" s="145"/>
      <c r="P588" s="145"/>
      <c r="Q588" s="145"/>
      <c r="R588" s="145"/>
      <c r="S588" s="145"/>
      <c r="T588" s="145"/>
      <c r="U588" s="145"/>
      <c r="V588" s="145"/>
      <c r="W588" s="145"/>
      <c r="X588" s="145"/>
      <c r="Y588" s="145"/>
      <c r="Z588" s="145"/>
      <c r="AA588" s="145"/>
      <c r="AB588" s="145"/>
    </row>
    <row r="589" spans="1:28" ht="15.75" customHeight="1">
      <c r="A589" s="547" t="str">
        <f>T(A583)</f>
        <v xml:space="preserve">Weapon of Mass Destruction </v>
      </c>
      <c r="B589" s="548"/>
      <c r="C589" s="548"/>
      <c r="D589" s="549"/>
      <c r="E589" s="508" t="s">
        <v>45</v>
      </c>
      <c r="F589" s="509"/>
      <c r="G589" s="508" t="s">
        <v>3</v>
      </c>
      <c r="H589" s="512"/>
      <c r="I589" s="509"/>
      <c r="J589" s="514" t="s">
        <v>15</v>
      </c>
      <c r="K589" s="515"/>
      <c r="L589" s="515"/>
      <c r="M589" s="515"/>
      <c r="N589" s="515"/>
      <c r="O589" s="515"/>
      <c r="P589" s="515"/>
      <c r="Q589" s="515"/>
      <c r="R589" s="516"/>
      <c r="S589" s="514" t="s">
        <v>7</v>
      </c>
      <c r="T589" s="515"/>
      <c r="U589" s="515"/>
      <c r="V589" s="515"/>
      <c r="W589" s="515"/>
      <c r="X589" s="515"/>
      <c r="Y589" s="515"/>
      <c r="Z589" s="515"/>
      <c r="AA589" s="573"/>
      <c r="AB589" s="517">
        <f>SUM(((((J593+S593)/2)*G593)*E593))</f>
        <v>0</v>
      </c>
    </row>
    <row r="590" spans="1:28" ht="15.75" customHeight="1">
      <c r="A590" s="550"/>
      <c r="B590" s="551"/>
      <c r="C590" s="551"/>
      <c r="D590" s="552"/>
      <c r="E590" s="510"/>
      <c r="F590" s="511"/>
      <c r="G590" s="510"/>
      <c r="H590" s="513"/>
      <c r="I590" s="511"/>
      <c r="J590" s="520" t="s">
        <v>16</v>
      </c>
      <c r="K590" s="521"/>
      <c r="L590" s="522"/>
      <c r="M590" s="520" t="s">
        <v>17</v>
      </c>
      <c r="N590" s="521"/>
      <c r="O590" s="522"/>
      <c r="P590" s="520" t="s">
        <v>18</v>
      </c>
      <c r="Q590" s="521"/>
      <c r="R590" s="522"/>
      <c r="S590" s="520" t="s">
        <v>8</v>
      </c>
      <c r="T590" s="521"/>
      <c r="U590" s="522"/>
      <c r="V590" s="520" t="s">
        <v>13</v>
      </c>
      <c r="W590" s="521"/>
      <c r="X590" s="522"/>
      <c r="Y590" s="520" t="s">
        <v>149</v>
      </c>
      <c r="Z590" s="521"/>
      <c r="AA590" s="572"/>
      <c r="AB590" s="518"/>
    </row>
    <row r="591" spans="1:28" ht="15.75" customHeight="1">
      <c r="A591" s="523" t="str">
        <f>T(A530)</f>
        <v>Primary Control Center</v>
      </c>
      <c r="B591" s="524"/>
      <c r="C591" s="141" t="str">
        <f>T(C530)</f>
        <v>FS</v>
      </c>
      <c r="D591" s="144">
        <f>SUM(D530)</f>
        <v>6</v>
      </c>
      <c r="E591" s="525">
        <v>1</v>
      </c>
      <c r="F591" s="526"/>
      <c r="G591" s="525">
        <f>SUM(G530)</f>
        <v>0</v>
      </c>
      <c r="H591" s="529"/>
      <c r="I591" s="526"/>
      <c r="J591" s="531">
        <v>0</v>
      </c>
      <c r="K591" s="532"/>
      <c r="L591" s="533"/>
      <c r="M591" s="531">
        <v>0</v>
      </c>
      <c r="N591" s="532"/>
      <c r="O591" s="533"/>
      <c r="P591" s="531">
        <v>0</v>
      </c>
      <c r="Q591" s="532"/>
      <c r="R591" s="533"/>
      <c r="S591" s="531">
        <v>0</v>
      </c>
      <c r="T591" s="532"/>
      <c r="U591" s="533"/>
      <c r="V591" s="531">
        <v>0</v>
      </c>
      <c r="W591" s="532"/>
      <c r="X591" s="533"/>
      <c r="Y591" s="531">
        <v>0</v>
      </c>
      <c r="Z591" s="532"/>
      <c r="AA591" s="533"/>
      <c r="AB591" s="518"/>
    </row>
    <row r="592" spans="1:28" ht="15.75" customHeight="1">
      <c r="A592" s="537" t="str">
        <f>T(A531)</f>
        <v/>
      </c>
      <c r="B592" s="538"/>
      <c r="C592" s="538"/>
      <c r="D592" s="539"/>
      <c r="E592" s="527"/>
      <c r="F592" s="528"/>
      <c r="G592" s="527"/>
      <c r="H592" s="530"/>
      <c r="I592" s="528"/>
      <c r="J592" s="534"/>
      <c r="K592" s="535"/>
      <c r="L592" s="536"/>
      <c r="M592" s="534"/>
      <c r="N592" s="535"/>
      <c r="O592" s="536"/>
      <c r="P592" s="534"/>
      <c r="Q592" s="535"/>
      <c r="R592" s="536"/>
      <c r="S592" s="534"/>
      <c r="T592" s="535"/>
      <c r="U592" s="536"/>
      <c r="V592" s="534"/>
      <c r="W592" s="535"/>
      <c r="X592" s="536"/>
      <c r="Y592" s="534"/>
      <c r="Z592" s="535"/>
      <c r="AA592" s="536"/>
      <c r="AB592" s="518"/>
    </row>
    <row r="593" spans="1:28" ht="15.75" customHeight="1" thickBot="1">
      <c r="A593" s="540"/>
      <c r="B593" s="541"/>
      <c r="C593" s="541"/>
      <c r="D593" s="542"/>
      <c r="E593" s="543">
        <f>SUM(E591)</f>
        <v>1</v>
      </c>
      <c r="F593" s="544"/>
      <c r="G593" s="545">
        <f>SUM(G591)</f>
        <v>0</v>
      </c>
      <c r="H593" s="543"/>
      <c r="I593" s="544"/>
      <c r="J593" s="545">
        <f>SUM((J591+M591+P591)/3)</f>
        <v>0</v>
      </c>
      <c r="K593" s="543"/>
      <c r="L593" s="543"/>
      <c r="M593" s="543"/>
      <c r="N593" s="543"/>
      <c r="O593" s="543"/>
      <c r="P593" s="543"/>
      <c r="Q593" s="543"/>
      <c r="R593" s="544"/>
      <c r="S593" s="545">
        <f>SUM(((S591*3)+V591+Y591)/5)</f>
        <v>0</v>
      </c>
      <c r="T593" s="543"/>
      <c r="U593" s="543"/>
      <c r="V593" s="543"/>
      <c r="W593" s="543"/>
      <c r="X593" s="543"/>
      <c r="Y593" s="543"/>
      <c r="Z593" s="543"/>
      <c r="AA593" s="574"/>
      <c r="AB593" s="519"/>
    </row>
    <row r="594" spans="1:28" ht="15.75" customHeight="1" thickBot="1">
      <c r="E594" s="145"/>
      <c r="F594" s="145"/>
      <c r="G594" s="145"/>
      <c r="H594" s="145"/>
      <c r="I594" s="145"/>
      <c r="J594" s="145"/>
      <c r="K594" s="145"/>
      <c r="L594" s="145"/>
      <c r="M594" s="145"/>
      <c r="N594" s="145"/>
      <c r="O594" s="145"/>
      <c r="P594" s="145"/>
      <c r="Q594" s="145"/>
      <c r="R594" s="145"/>
      <c r="S594" s="145"/>
      <c r="T594" s="145"/>
      <c r="U594" s="145"/>
      <c r="V594" s="145"/>
      <c r="W594" s="145"/>
      <c r="X594" s="145"/>
      <c r="Y594" s="145"/>
      <c r="Z594" s="145"/>
      <c r="AA594" s="145"/>
      <c r="AB594" s="145"/>
    </row>
    <row r="595" spans="1:28" ht="15.75" customHeight="1">
      <c r="A595" s="547" t="str">
        <f>T(A589)</f>
        <v xml:space="preserve">Weapon of Mass Destruction </v>
      </c>
      <c r="B595" s="548"/>
      <c r="C595" s="548"/>
      <c r="D595" s="549"/>
      <c r="E595" s="508" t="s">
        <v>45</v>
      </c>
      <c r="F595" s="509"/>
      <c r="G595" s="508" t="s">
        <v>3</v>
      </c>
      <c r="H595" s="512"/>
      <c r="I595" s="509"/>
      <c r="J595" s="514" t="s">
        <v>15</v>
      </c>
      <c r="K595" s="515"/>
      <c r="L595" s="515"/>
      <c r="M595" s="515"/>
      <c r="N595" s="515"/>
      <c r="O595" s="515"/>
      <c r="P595" s="515"/>
      <c r="Q595" s="515"/>
      <c r="R595" s="516"/>
      <c r="S595" s="514" t="s">
        <v>7</v>
      </c>
      <c r="T595" s="515"/>
      <c r="U595" s="515"/>
      <c r="V595" s="515"/>
      <c r="W595" s="515"/>
      <c r="X595" s="515"/>
      <c r="Y595" s="515"/>
      <c r="Z595" s="515"/>
      <c r="AA595" s="573"/>
      <c r="AB595" s="517">
        <f>SUM(((((J599+S599)/2)*G599)*E599))</f>
        <v>0</v>
      </c>
    </row>
    <row r="596" spans="1:28" ht="15.75" customHeight="1">
      <c r="A596" s="550"/>
      <c r="B596" s="551"/>
      <c r="C596" s="551"/>
      <c r="D596" s="552"/>
      <c r="E596" s="510"/>
      <c r="F596" s="511"/>
      <c r="G596" s="510"/>
      <c r="H596" s="513"/>
      <c r="I596" s="511"/>
      <c r="J596" s="520" t="s">
        <v>16</v>
      </c>
      <c r="K596" s="521"/>
      <c r="L596" s="522"/>
      <c r="M596" s="520" t="s">
        <v>17</v>
      </c>
      <c r="N596" s="521"/>
      <c r="O596" s="522"/>
      <c r="P596" s="520" t="s">
        <v>18</v>
      </c>
      <c r="Q596" s="521"/>
      <c r="R596" s="522"/>
      <c r="S596" s="520" t="s">
        <v>8</v>
      </c>
      <c r="T596" s="521"/>
      <c r="U596" s="522"/>
      <c r="V596" s="520" t="s">
        <v>13</v>
      </c>
      <c r="W596" s="521"/>
      <c r="X596" s="522"/>
      <c r="Y596" s="520" t="s">
        <v>149</v>
      </c>
      <c r="Z596" s="521"/>
      <c r="AA596" s="572"/>
      <c r="AB596" s="518"/>
    </row>
    <row r="597" spans="1:28" ht="15.75" customHeight="1">
      <c r="A597" s="523" t="str">
        <f>T(A536)</f>
        <v>Cyber Systems</v>
      </c>
      <c r="B597" s="524"/>
      <c r="C597" s="141" t="str">
        <f>T(C536)</f>
        <v>FS</v>
      </c>
      <c r="D597" s="144">
        <f>SUM(D536)</f>
        <v>7</v>
      </c>
      <c r="E597" s="525">
        <v>1</v>
      </c>
      <c r="F597" s="526"/>
      <c r="G597" s="525">
        <f>SUM(G536)</f>
        <v>0</v>
      </c>
      <c r="H597" s="529"/>
      <c r="I597" s="526"/>
      <c r="J597" s="531">
        <v>0</v>
      </c>
      <c r="K597" s="532"/>
      <c r="L597" s="533"/>
      <c r="M597" s="531">
        <v>0</v>
      </c>
      <c r="N597" s="532"/>
      <c r="O597" s="533"/>
      <c r="P597" s="531">
        <v>0</v>
      </c>
      <c r="Q597" s="532"/>
      <c r="R597" s="533"/>
      <c r="S597" s="531">
        <v>0</v>
      </c>
      <c r="T597" s="532"/>
      <c r="U597" s="533"/>
      <c r="V597" s="531">
        <v>0</v>
      </c>
      <c r="W597" s="532"/>
      <c r="X597" s="533"/>
      <c r="Y597" s="531">
        <v>0</v>
      </c>
      <c r="Z597" s="532"/>
      <c r="AA597" s="533"/>
      <c r="AB597" s="518"/>
    </row>
    <row r="598" spans="1:28" ht="15.75" customHeight="1">
      <c r="A598" s="537" t="str">
        <f>T(A537)</f>
        <v/>
      </c>
      <c r="B598" s="538"/>
      <c r="C598" s="538"/>
      <c r="D598" s="539"/>
      <c r="E598" s="527"/>
      <c r="F598" s="528"/>
      <c r="G598" s="527"/>
      <c r="H598" s="530"/>
      <c r="I598" s="528"/>
      <c r="J598" s="534"/>
      <c r="K598" s="535"/>
      <c r="L598" s="536"/>
      <c r="M598" s="534"/>
      <c r="N598" s="535"/>
      <c r="O598" s="536"/>
      <c r="P598" s="534"/>
      <c r="Q598" s="535"/>
      <c r="R598" s="536"/>
      <c r="S598" s="534"/>
      <c r="T598" s="535"/>
      <c r="U598" s="536"/>
      <c r="V598" s="534"/>
      <c r="W598" s="535"/>
      <c r="X598" s="536"/>
      <c r="Y598" s="534"/>
      <c r="Z598" s="535"/>
      <c r="AA598" s="536"/>
      <c r="AB598" s="518"/>
    </row>
    <row r="599" spans="1:28" ht="15.75" customHeight="1" thickBot="1">
      <c r="A599" s="540"/>
      <c r="B599" s="541"/>
      <c r="C599" s="541"/>
      <c r="D599" s="542"/>
      <c r="E599" s="543">
        <f>SUM(E597)</f>
        <v>1</v>
      </c>
      <c r="F599" s="544"/>
      <c r="G599" s="545">
        <f>SUM(G597)</f>
        <v>0</v>
      </c>
      <c r="H599" s="543"/>
      <c r="I599" s="544"/>
      <c r="J599" s="545">
        <f>SUM((J597+M597+P597)/3)</f>
        <v>0</v>
      </c>
      <c r="K599" s="543"/>
      <c r="L599" s="543"/>
      <c r="M599" s="543"/>
      <c r="N599" s="543"/>
      <c r="O599" s="543"/>
      <c r="P599" s="543"/>
      <c r="Q599" s="543"/>
      <c r="R599" s="544"/>
      <c r="S599" s="545">
        <f>SUM(((S597*3)+V597+Y597)/5)</f>
        <v>0</v>
      </c>
      <c r="T599" s="543"/>
      <c r="U599" s="543"/>
      <c r="V599" s="543"/>
      <c r="W599" s="543"/>
      <c r="X599" s="543"/>
      <c r="Y599" s="543"/>
      <c r="Z599" s="543"/>
      <c r="AA599" s="574"/>
      <c r="AB599" s="519"/>
    </row>
    <row r="600" spans="1:28" ht="15.75" customHeight="1" thickBot="1">
      <c r="E600" s="145"/>
      <c r="F600" s="145"/>
      <c r="G600" s="145"/>
      <c r="H600" s="145"/>
      <c r="I600" s="145"/>
      <c r="J600" s="145"/>
      <c r="K600" s="145"/>
      <c r="L600" s="145"/>
      <c r="M600" s="145"/>
      <c r="N600" s="145"/>
      <c r="O600" s="145"/>
      <c r="P600" s="145"/>
      <c r="Q600" s="145"/>
      <c r="R600" s="145"/>
      <c r="S600" s="145"/>
      <c r="T600" s="145"/>
      <c r="U600" s="145"/>
      <c r="V600" s="145"/>
      <c r="W600" s="145"/>
      <c r="X600" s="145"/>
      <c r="Y600" s="145"/>
      <c r="Z600" s="145"/>
      <c r="AA600" s="145"/>
      <c r="AB600" s="145"/>
    </row>
    <row r="601" spans="1:28" ht="15.75" customHeight="1">
      <c r="A601" s="547" t="str">
        <f>T(A589)</f>
        <v xml:space="preserve">Weapon of Mass Destruction </v>
      </c>
      <c r="B601" s="548"/>
      <c r="C601" s="548"/>
      <c r="D601" s="549"/>
      <c r="E601" s="508" t="s">
        <v>45</v>
      </c>
      <c r="F601" s="509"/>
      <c r="G601" s="508" t="s">
        <v>3</v>
      </c>
      <c r="H601" s="512"/>
      <c r="I601" s="509"/>
      <c r="J601" s="514" t="s">
        <v>15</v>
      </c>
      <c r="K601" s="515"/>
      <c r="L601" s="515"/>
      <c r="M601" s="515"/>
      <c r="N601" s="515"/>
      <c r="O601" s="515"/>
      <c r="P601" s="515"/>
      <c r="Q601" s="515"/>
      <c r="R601" s="516"/>
      <c r="S601" s="514" t="s">
        <v>7</v>
      </c>
      <c r="T601" s="515"/>
      <c r="U601" s="515"/>
      <c r="V601" s="515"/>
      <c r="W601" s="515"/>
      <c r="X601" s="515"/>
      <c r="Y601" s="515"/>
      <c r="Z601" s="515"/>
      <c r="AA601" s="573"/>
      <c r="AB601" s="517">
        <f>SUM(((((J605+S605)/2)*G605)*E605))</f>
        <v>0</v>
      </c>
    </row>
    <row r="602" spans="1:28" ht="15.75" customHeight="1">
      <c r="A602" s="550"/>
      <c r="B602" s="551"/>
      <c r="C602" s="551"/>
      <c r="D602" s="552"/>
      <c r="E602" s="510"/>
      <c r="F602" s="511"/>
      <c r="G602" s="510"/>
      <c r="H602" s="513"/>
      <c r="I602" s="511"/>
      <c r="J602" s="520" t="s">
        <v>16</v>
      </c>
      <c r="K602" s="521"/>
      <c r="L602" s="522"/>
      <c r="M602" s="520" t="s">
        <v>17</v>
      </c>
      <c r="N602" s="521"/>
      <c r="O602" s="522"/>
      <c r="P602" s="520" t="s">
        <v>18</v>
      </c>
      <c r="Q602" s="521"/>
      <c r="R602" s="522"/>
      <c r="S602" s="520" t="s">
        <v>8</v>
      </c>
      <c r="T602" s="521"/>
      <c r="U602" s="522"/>
      <c r="V602" s="520" t="s">
        <v>13</v>
      </c>
      <c r="W602" s="521"/>
      <c r="X602" s="522"/>
      <c r="Y602" s="520" t="s">
        <v>149</v>
      </c>
      <c r="Z602" s="521"/>
      <c r="AA602" s="572"/>
      <c r="AB602" s="518"/>
    </row>
    <row r="603" spans="1:28" ht="15.75" customHeight="1">
      <c r="A603" s="523" t="str">
        <f>T(A542)</f>
        <v>Aids to Navigation</v>
      </c>
      <c r="B603" s="524"/>
      <c r="C603" s="141" t="str">
        <f>T(C542)</f>
        <v>FS</v>
      </c>
      <c r="D603" s="144">
        <f>SUM(D542)</f>
        <v>8</v>
      </c>
      <c r="E603" s="525">
        <v>1</v>
      </c>
      <c r="F603" s="526"/>
      <c r="G603" s="525">
        <f>SUM(G542)</f>
        <v>0</v>
      </c>
      <c r="H603" s="529"/>
      <c r="I603" s="526"/>
      <c r="J603" s="531">
        <v>0</v>
      </c>
      <c r="K603" s="532"/>
      <c r="L603" s="533"/>
      <c r="M603" s="531">
        <v>0</v>
      </c>
      <c r="N603" s="532"/>
      <c r="O603" s="533"/>
      <c r="P603" s="531">
        <v>0</v>
      </c>
      <c r="Q603" s="532"/>
      <c r="R603" s="533"/>
      <c r="S603" s="531">
        <v>0</v>
      </c>
      <c r="T603" s="532"/>
      <c r="U603" s="533"/>
      <c r="V603" s="531">
        <v>0</v>
      </c>
      <c r="W603" s="532"/>
      <c r="X603" s="533"/>
      <c r="Y603" s="531">
        <v>0</v>
      </c>
      <c r="Z603" s="532"/>
      <c r="AA603" s="533"/>
      <c r="AB603" s="518"/>
    </row>
    <row r="604" spans="1:28" ht="15.75" customHeight="1">
      <c r="A604" s="537" t="str">
        <f>T(A543)</f>
        <v/>
      </c>
      <c r="B604" s="538"/>
      <c r="C604" s="538"/>
      <c r="D604" s="539"/>
      <c r="E604" s="527"/>
      <c r="F604" s="528"/>
      <c r="G604" s="527"/>
      <c r="H604" s="530"/>
      <c r="I604" s="528"/>
      <c r="J604" s="534"/>
      <c r="K604" s="535"/>
      <c r="L604" s="536"/>
      <c r="M604" s="534"/>
      <c r="N604" s="535"/>
      <c r="O604" s="536"/>
      <c r="P604" s="534"/>
      <c r="Q604" s="535"/>
      <c r="R604" s="536"/>
      <c r="S604" s="534"/>
      <c r="T604" s="535"/>
      <c r="U604" s="536"/>
      <c r="V604" s="534"/>
      <c r="W604" s="535"/>
      <c r="X604" s="536"/>
      <c r="Y604" s="534"/>
      <c r="Z604" s="535"/>
      <c r="AA604" s="536"/>
      <c r="AB604" s="518"/>
    </row>
    <row r="605" spans="1:28" ht="15.75" customHeight="1" thickBot="1">
      <c r="A605" s="540"/>
      <c r="B605" s="541"/>
      <c r="C605" s="541"/>
      <c r="D605" s="542"/>
      <c r="E605" s="543">
        <f>SUM(E603)</f>
        <v>1</v>
      </c>
      <c r="F605" s="544"/>
      <c r="G605" s="545">
        <f>SUM(G603)</f>
        <v>0</v>
      </c>
      <c r="H605" s="543"/>
      <c r="I605" s="544"/>
      <c r="J605" s="545">
        <f>SUM((J603+M603+P603)/3)</f>
        <v>0</v>
      </c>
      <c r="K605" s="543"/>
      <c r="L605" s="543"/>
      <c r="M605" s="543"/>
      <c r="N605" s="543"/>
      <c r="O605" s="543"/>
      <c r="P605" s="543"/>
      <c r="Q605" s="543"/>
      <c r="R605" s="544"/>
      <c r="S605" s="545">
        <f>SUM(((S603*3)+V603+Y603)/5)</f>
        <v>0</v>
      </c>
      <c r="T605" s="543"/>
      <c r="U605" s="543"/>
      <c r="V605" s="543"/>
      <c r="W605" s="543"/>
      <c r="X605" s="543"/>
      <c r="Y605" s="543"/>
      <c r="Z605" s="543"/>
      <c r="AA605" s="574"/>
      <c r="AB605" s="519"/>
    </row>
    <row r="606" spans="1:28" ht="15.75" customHeight="1" thickBot="1">
      <c r="E606" s="145"/>
      <c r="F606" s="145"/>
      <c r="G606" s="145"/>
      <c r="H606" s="145"/>
      <c r="I606" s="145"/>
      <c r="J606" s="145"/>
      <c r="K606" s="145"/>
      <c r="L606" s="145"/>
      <c r="M606" s="145"/>
      <c r="N606" s="145"/>
      <c r="O606" s="145"/>
      <c r="P606" s="145"/>
      <c r="Q606" s="145"/>
      <c r="R606" s="145"/>
      <c r="S606" s="145"/>
      <c r="T606" s="145"/>
      <c r="U606" s="145"/>
      <c r="V606" s="145"/>
      <c r="W606" s="145"/>
      <c r="X606" s="145"/>
      <c r="Y606" s="145"/>
      <c r="Z606" s="145"/>
      <c r="AA606" s="145"/>
      <c r="AB606" s="145"/>
    </row>
    <row r="607" spans="1:28" ht="15.75" customHeight="1">
      <c r="A607" s="547" t="str">
        <f>T(A589)</f>
        <v xml:space="preserve">Weapon of Mass Destruction </v>
      </c>
      <c r="B607" s="548"/>
      <c r="C607" s="548"/>
      <c r="D607" s="549"/>
      <c r="E607" s="508" t="s">
        <v>45</v>
      </c>
      <c r="F607" s="509"/>
      <c r="G607" s="508" t="s">
        <v>3</v>
      </c>
      <c r="H607" s="512"/>
      <c r="I607" s="509"/>
      <c r="J607" s="514" t="s">
        <v>15</v>
      </c>
      <c r="K607" s="515"/>
      <c r="L607" s="515"/>
      <c r="M607" s="515"/>
      <c r="N607" s="515"/>
      <c r="O607" s="515"/>
      <c r="P607" s="515"/>
      <c r="Q607" s="515"/>
      <c r="R607" s="516"/>
      <c r="S607" s="514" t="s">
        <v>7</v>
      </c>
      <c r="T607" s="515"/>
      <c r="U607" s="515"/>
      <c r="V607" s="515"/>
      <c r="W607" s="515"/>
      <c r="X607" s="515"/>
      <c r="Y607" s="515"/>
      <c r="Z607" s="515"/>
      <c r="AA607" s="573"/>
      <c r="AB607" s="517">
        <f>SUM(((((J611+S611)/2)*G611)*E611))</f>
        <v>0</v>
      </c>
    </row>
    <row r="608" spans="1:28" ht="15.75" customHeight="1">
      <c r="A608" s="550"/>
      <c r="B608" s="551"/>
      <c r="C608" s="551"/>
      <c r="D608" s="552"/>
      <c r="E608" s="510"/>
      <c r="F608" s="511"/>
      <c r="G608" s="510"/>
      <c r="H608" s="513"/>
      <c r="I608" s="511"/>
      <c r="J608" s="520" t="s">
        <v>16</v>
      </c>
      <c r="K608" s="521"/>
      <c r="L608" s="522"/>
      <c r="M608" s="520" t="s">
        <v>17</v>
      </c>
      <c r="N608" s="521"/>
      <c r="O608" s="522"/>
      <c r="P608" s="520" t="s">
        <v>18</v>
      </c>
      <c r="Q608" s="521"/>
      <c r="R608" s="522"/>
      <c r="S608" s="520" t="s">
        <v>8</v>
      </c>
      <c r="T608" s="521"/>
      <c r="U608" s="522"/>
      <c r="V608" s="520" t="s">
        <v>13</v>
      </c>
      <c r="W608" s="521"/>
      <c r="X608" s="522"/>
      <c r="Y608" s="520" t="s">
        <v>149</v>
      </c>
      <c r="Z608" s="521"/>
      <c r="AA608" s="572"/>
      <c r="AB608" s="518"/>
    </row>
    <row r="609" spans="1:28" ht="15.75" customHeight="1">
      <c r="A609" s="523" t="str">
        <f>T(A548)</f>
        <v>Support Craft</v>
      </c>
      <c r="B609" s="524"/>
      <c r="C609" s="141" t="str">
        <f>T(C548)</f>
        <v>FS</v>
      </c>
      <c r="D609" s="144">
        <f>SUM(D548)</f>
        <v>9</v>
      </c>
      <c r="E609" s="525">
        <v>1</v>
      </c>
      <c r="F609" s="526"/>
      <c r="G609" s="525">
        <f>SUM(G548)</f>
        <v>0</v>
      </c>
      <c r="H609" s="529"/>
      <c r="I609" s="526"/>
      <c r="J609" s="531">
        <v>0</v>
      </c>
      <c r="K609" s="532"/>
      <c r="L609" s="533"/>
      <c r="M609" s="531">
        <v>0</v>
      </c>
      <c r="N609" s="532"/>
      <c r="O609" s="533"/>
      <c r="P609" s="531">
        <v>0</v>
      </c>
      <c r="Q609" s="532"/>
      <c r="R609" s="533"/>
      <c r="S609" s="531">
        <v>0</v>
      </c>
      <c r="T609" s="532"/>
      <c r="U609" s="533"/>
      <c r="V609" s="531">
        <v>0</v>
      </c>
      <c r="W609" s="532"/>
      <c r="X609" s="533"/>
      <c r="Y609" s="531">
        <v>0</v>
      </c>
      <c r="Z609" s="532"/>
      <c r="AA609" s="533"/>
      <c r="AB609" s="518"/>
    </row>
    <row r="610" spans="1:28" ht="15.75" customHeight="1">
      <c r="A610" s="537" t="str">
        <f>T(A549)</f>
        <v/>
      </c>
      <c r="B610" s="538"/>
      <c r="C610" s="538"/>
      <c r="D610" s="539"/>
      <c r="E610" s="527"/>
      <c r="F610" s="528"/>
      <c r="G610" s="527"/>
      <c r="H610" s="530"/>
      <c r="I610" s="528"/>
      <c r="J610" s="534"/>
      <c r="K610" s="535"/>
      <c r="L610" s="536"/>
      <c r="M610" s="534"/>
      <c r="N610" s="535"/>
      <c r="O610" s="536"/>
      <c r="P610" s="534"/>
      <c r="Q610" s="535"/>
      <c r="R610" s="536"/>
      <c r="S610" s="534"/>
      <c r="T610" s="535"/>
      <c r="U610" s="536"/>
      <c r="V610" s="534"/>
      <c r="W610" s="535"/>
      <c r="X610" s="536"/>
      <c r="Y610" s="534"/>
      <c r="Z610" s="535"/>
      <c r="AA610" s="536"/>
      <c r="AB610" s="518"/>
    </row>
    <row r="611" spans="1:28" ht="15.75" customHeight="1" thickBot="1">
      <c r="A611" s="540"/>
      <c r="B611" s="541"/>
      <c r="C611" s="541"/>
      <c r="D611" s="542"/>
      <c r="E611" s="543">
        <f>SUM(E609)</f>
        <v>1</v>
      </c>
      <c r="F611" s="544"/>
      <c r="G611" s="545">
        <f>SUM(G609)</f>
        <v>0</v>
      </c>
      <c r="H611" s="543"/>
      <c r="I611" s="544"/>
      <c r="J611" s="545">
        <f>SUM((J609+M609+P609)/3)</f>
        <v>0</v>
      </c>
      <c r="K611" s="543"/>
      <c r="L611" s="543"/>
      <c r="M611" s="543"/>
      <c r="N611" s="543"/>
      <c r="O611" s="543"/>
      <c r="P611" s="543"/>
      <c r="Q611" s="543"/>
      <c r="R611" s="544"/>
      <c r="S611" s="545">
        <f>SUM(((S609*3)+V609+Y609)/5)</f>
        <v>0</v>
      </c>
      <c r="T611" s="543"/>
      <c r="U611" s="543"/>
      <c r="V611" s="543"/>
      <c r="W611" s="543"/>
      <c r="X611" s="543"/>
      <c r="Y611" s="543"/>
      <c r="Z611" s="543"/>
      <c r="AA611" s="574"/>
      <c r="AB611" s="519"/>
    </row>
    <row r="612" spans="1:28" ht="15.75" customHeight="1" thickBot="1">
      <c r="E612" s="145"/>
      <c r="F612" s="145"/>
      <c r="G612" s="145"/>
      <c r="H612" s="145"/>
      <c r="I612" s="145"/>
      <c r="J612" s="145"/>
      <c r="K612" s="145"/>
      <c r="L612" s="145"/>
      <c r="M612" s="145"/>
      <c r="N612" s="145"/>
      <c r="O612" s="145"/>
      <c r="P612" s="145"/>
      <c r="Q612" s="145"/>
      <c r="R612" s="145"/>
      <c r="S612" s="145"/>
      <c r="T612" s="145"/>
      <c r="U612" s="145"/>
      <c r="V612" s="145"/>
      <c r="W612" s="145"/>
      <c r="X612" s="145"/>
      <c r="Y612" s="145"/>
      <c r="Z612" s="145"/>
      <c r="AA612" s="145"/>
      <c r="AB612" s="145"/>
    </row>
    <row r="613" spans="1:28" ht="15.75" customHeight="1">
      <c r="A613" s="547" t="str">
        <f>T(A595)</f>
        <v xml:space="preserve">Weapon of Mass Destruction </v>
      </c>
      <c r="B613" s="548"/>
      <c r="C613" s="548"/>
      <c r="D613" s="549"/>
      <c r="E613" s="508" t="s">
        <v>45</v>
      </c>
      <c r="F613" s="509"/>
      <c r="G613" s="508" t="s">
        <v>3</v>
      </c>
      <c r="H613" s="512"/>
      <c r="I613" s="509"/>
      <c r="J613" s="514" t="s">
        <v>15</v>
      </c>
      <c r="K613" s="515"/>
      <c r="L613" s="515"/>
      <c r="M613" s="515"/>
      <c r="N613" s="515"/>
      <c r="O613" s="515"/>
      <c r="P613" s="515"/>
      <c r="Q613" s="515"/>
      <c r="R613" s="516"/>
      <c r="S613" s="514" t="s">
        <v>7</v>
      </c>
      <c r="T613" s="515"/>
      <c r="U613" s="515"/>
      <c r="V613" s="515"/>
      <c r="W613" s="515"/>
      <c r="X613" s="515"/>
      <c r="Y613" s="515"/>
      <c r="Z613" s="515"/>
      <c r="AA613" s="573"/>
      <c r="AB613" s="517">
        <f>SUM(((((J617+S617)/2)*G617)*E617))</f>
        <v>0</v>
      </c>
    </row>
    <row r="614" spans="1:28" ht="15.75" customHeight="1">
      <c r="A614" s="550"/>
      <c r="B614" s="551"/>
      <c r="C614" s="551"/>
      <c r="D614" s="552"/>
      <c r="E614" s="510"/>
      <c r="F614" s="511"/>
      <c r="G614" s="510"/>
      <c r="H614" s="513"/>
      <c r="I614" s="511"/>
      <c r="J614" s="520" t="s">
        <v>16</v>
      </c>
      <c r="K614" s="521"/>
      <c r="L614" s="522"/>
      <c r="M614" s="520" t="s">
        <v>17</v>
      </c>
      <c r="N614" s="521"/>
      <c r="O614" s="522"/>
      <c r="P614" s="520" t="s">
        <v>18</v>
      </c>
      <c r="Q614" s="521"/>
      <c r="R614" s="522"/>
      <c r="S614" s="520" t="s">
        <v>8</v>
      </c>
      <c r="T614" s="521"/>
      <c r="U614" s="522"/>
      <c r="V614" s="520" t="s">
        <v>13</v>
      </c>
      <c r="W614" s="521"/>
      <c r="X614" s="522"/>
      <c r="Y614" s="520" t="s">
        <v>149</v>
      </c>
      <c r="Z614" s="521"/>
      <c r="AA614" s="572"/>
      <c r="AB614" s="518"/>
    </row>
    <row r="615" spans="1:28" ht="15.75" customHeight="1">
      <c r="A615" s="523" t="str">
        <f>T(A554)</f>
        <v>Maintenance Facilities</v>
      </c>
      <c r="B615" s="524"/>
      <c r="C615" s="141" t="str">
        <f>T(C554)</f>
        <v>FS</v>
      </c>
      <c r="D615" s="144">
        <f>SUM(D554)</f>
        <v>10</v>
      </c>
      <c r="E615" s="525">
        <v>1</v>
      </c>
      <c r="F615" s="526"/>
      <c r="G615" s="525">
        <f>SUM(G554)</f>
        <v>0</v>
      </c>
      <c r="H615" s="529"/>
      <c r="I615" s="526"/>
      <c r="J615" s="531">
        <v>0</v>
      </c>
      <c r="K615" s="532"/>
      <c r="L615" s="533"/>
      <c r="M615" s="531">
        <v>0</v>
      </c>
      <c r="N615" s="532"/>
      <c r="O615" s="533"/>
      <c r="P615" s="531">
        <v>0</v>
      </c>
      <c r="Q615" s="532"/>
      <c r="R615" s="533"/>
      <c r="S615" s="531">
        <v>0</v>
      </c>
      <c r="T615" s="532"/>
      <c r="U615" s="533"/>
      <c r="V615" s="531">
        <v>0</v>
      </c>
      <c r="W615" s="532"/>
      <c r="X615" s="533"/>
      <c r="Y615" s="531">
        <v>0</v>
      </c>
      <c r="Z615" s="532"/>
      <c r="AA615" s="533"/>
      <c r="AB615" s="518"/>
    </row>
    <row r="616" spans="1:28" ht="15.75" customHeight="1">
      <c r="A616" s="537" t="str">
        <f>T(A555)</f>
        <v/>
      </c>
      <c r="B616" s="538"/>
      <c r="C616" s="538"/>
      <c r="D616" s="539"/>
      <c r="E616" s="527"/>
      <c r="F616" s="528"/>
      <c r="G616" s="527"/>
      <c r="H616" s="530"/>
      <c r="I616" s="528"/>
      <c r="J616" s="534"/>
      <c r="K616" s="535"/>
      <c r="L616" s="536"/>
      <c r="M616" s="534"/>
      <c r="N616" s="535"/>
      <c r="O616" s="536"/>
      <c r="P616" s="534"/>
      <c r="Q616" s="535"/>
      <c r="R616" s="536"/>
      <c r="S616" s="534"/>
      <c r="T616" s="535"/>
      <c r="U616" s="536"/>
      <c r="V616" s="534"/>
      <c r="W616" s="535"/>
      <c r="X616" s="536"/>
      <c r="Y616" s="534"/>
      <c r="Z616" s="535"/>
      <c r="AA616" s="536"/>
      <c r="AB616" s="518"/>
    </row>
    <row r="617" spans="1:28" ht="15.75" customHeight="1" thickBot="1">
      <c r="A617" s="540"/>
      <c r="B617" s="541"/>
      <c r="C617" s="541"/>
      <c r="D617" s="542"/>
      <c r="E617" s="543">
        <f>SUM(E615)</f>
        <v>1</v>
      </c>
      <c r="F617" s="544"/>
      <c r="G617" s="545">
        <f>SUM(G615)</f>
        <v>0</v>
      </c>
      <c r="H617" s="543"/>
      <c r="I617" s="544"/>
      <c r="J617" s="545">
        <f>SUM((J615+M615+P615)/3)</f>
        <v>0</v>
      </c>
      <c r="K617" s="543"/>
      <c r="L617" s="543"/>
      <c r="M617" s="543"/>
      <c r="N617" s="543"/>
      <c r="O617" s="543"/>
      <c r="P617" s="543"/>
      <c r="Q617" s="543"/>
      <c r="R617" s="544"/>
      <c r="S617" s="545">
        <f>SUM(((S615*3)+V615+Y615)/5)</f>
        <v>0</v>
      </c>
      <c r="T617" s="543"/>
      <c r="U617" s="543"/>
      <c r="V617" s="543"/>
      <c r="W617" s="543"/>
      <c r="X617" s="543"/>
      <c r="Y617" s="543"/>
      <c r="Z617" s="543"/>
      <c r="AA617" s="574"/>
      <c r="AB617" s="519"/>
    </row>
    <row r="618" spans="1:28" ht="15.75" customHeight="1" thickBot="1"/>
    <row r="619" spans="1:28" ht="15.75" customHeight="1" thickBot="1">
      <c r="A619" s="569" t="s">
        <v>44</v>
      </c>
      <c r="B619" s="570"/>
      <c r="C619" s="570"/>
      <c r="D619" s="570"/>
      <c r="E619" s="570"/>
      <c r="F619" s="570"/>
      <c r="G619" s="570"/>
      <c r="H619" s="570"/>
      <c r="I619" s="570"/>
      <c r="J619" s="570"/>
      <c r="K619" s="570"/>
      <c r="L619" s="570"/>
      <c r="M619" s="570"/>
      <c r="N619" s="570"/>
      <c r="O619" s="570"/>
      <c r="P619" s="570"/>
      <c r="Q619" s="570"/>
      <c r="R619" s="570"/>
      <c r="S619" s="570"/>
      <c r="T619" s="570"/>
      <c r="U619" s="570"/>
      <c r="V619" s="570"/>
      <c r="W619" s="570"/>
      <c r="X619" s="570"/>
      <c r="Y619" s="570"/>
      <c r="Z619" s="570"/>
      <c r="AA619" s="570"/>
      <c r="AB619" s="571"/>
    </row>
    <row r="620" spans="1:28" ht="15.75" customHeight="1">
      <c r="A620" s="557" t="s">
        <v>91</v>
      </c>
      <c r="B620" s="558"/>
      <c r="C620" s="558"/>
      <c r="D620" s="558"/>
      <c r="E620" s="558"/>
      <c r="F620" s="558"/>
      <c r="G620" s="558"/>
      <c r="H620" s="558"/>
      <c r="I620" s="558"/>
      <c r="J620" s="558"/>
      <c r="K620" s="558"/>
      <c r="L620" s="558"/>
      <c r="M620" s="558"/>
      <c r="N620" s="558"/>
      <c r="O620" s="558"/>
      <c r="P620" s="558"/>
      <c r="Q620" s="558"/>
      <c r="R620" s="558"/>
      <c r="S620" s="558"/>
      <c r="T620" s="558"/>
      <c r="U620" s="558"/>
      <c r="V620" s="558"/>
      <c r="W620" s="558"/>
      <c r="X620" s="558"/>
      <c r="Y620" s="558"/>
      <c r="Z620" s="558"/>
      <c r="AA620" s="558"/>
      <c r="AB620" s="559"/>
    </row>
    <row r="621" spans="1:28" ht="15.75" customHeight="1">
      <c r="A621" s="560"/>
      <c r="B621" s="561"/>
      <c r="C621" s="561"/>
      <c r="D621" s="561"/>
      <c r="E621" s="561"/>
      <c r="F621" s="561"/>
      <c r="G621" s="561"/>
      <c r="H621" s="561"/>
      <c r="I621" s="561"/>
      <c r="J621" s="561"/>
      <c r="K621" s="561"/>
      <c r="L621" s="561"/>
      <c r="M621" s="561"/>
      <c r="N621" s="561"/>
      <c r="O621" s="561"/>
      <c r="P621" s="561"/>
      <c r="Q621" s="561"/>
      <c r="R621" s="561"/>
      <c r="S621" s="561"/>
      <c r="T621" s="561"/>
      <c r="U621" s="561"/>
      <c r="V621" s="561"/>
      <c r="W621" s="561"/>
      <c r="X621" s="561"/>
      <c r="Y621" s="561"/>
      <c r="Z621" s="561"/>
      <c r="AA621" s="561"/>
      <c r="AB621" s="562"/>
    </row>
    <row r="622" spans="1:28" ht="15.75" customHeight="1" thickBot="1">
      <c r="A622" s="563"/>
      <c r="B622" s="564"/>
      <c r="C622" s="564"/>
      <c r="D622" s="564"/>
      <c r="E622" s="564"/>
      <c r="F622" s="564"/>
      <c r="G622" s="564"/>
      <c r="H622" s="564"/>
      <c r="I622" s="564"/>
      <c r="J622" s="564"/>
      <c r="K622" s="564"/>
      <c r="L622" s="564"/>
      <c r="M622" s="564"/>
      <c r="N622" s="564"/>
      <c r="O622" s="564"/>
      <c r="P622" s="564"/>
      <c r="Q622" s="564"/>
      <c r="R622" s="564"/>
      <c r="S622" s="564"/>
      <c r="T622" s="564"/>
      <c r="U622" s="564"/>
      <c r="V622" s="564"/>
      <c r="W622" s="564"/>
      <c r="X622" s="564"/>
      <c r="Y622" s="564"/>
      <c r="Z622" s="564"/>
      <c r="AA622" s="564"/>
      <c r="AB622" s="565"/>
    </row>
  </sheetData>
  <mergeCells count="2615">
    <mergeCell ref="J617:R617"/>
    <mergeCell ref="S617:AA617"/>
    <mergeCell ref="J613:R613"/>
    <mergeCell ref="S613:AA613"/>
    <mergeCell ref="AB613:AB617"/>
    <mergeCell ref="J614:L614"/>
    <mergeCell ref="M614:O614"/>
    <mergeCell ref="P614:R614"/>
    <mergeCell ref="S614:U614"/>
    <mergeCell ref="V614:X614"/>
    <mergeCell ref="Y614:AA614"/>
    <mergeCell ref="A615:B615"/>
    <mergeCell ref="E615:F616"/>
    <mergeCell ref="G615:I616"/>
    <mergeCell ref="J615:L616"/>
    <mergeCell ref="M615:O616"/>
    <mergeCell ref="P615:R616"/>
    <mergeCell ref="S615:U616"/>
    <mergeCell ref="V615:X616"/>
    <mergeCell ref="Y615:AA616"/>
    <mergeCell ref="A616:D617"/>
    <mergeCell ref="E617:F617"/>
    <mergeCell ref="G617:I617"/>
    <mergeCell ref="A607:D608"/>
    <mergeCell ref="J607:R607"/>
    <mergeCell ref="S607:AA607"/>
    <mergeCell ref="AB607:AB611"/>
    <mergeCell ref="J608:L608"/>
    <mergeCell ref="M608:O608"/>
    <mergeCell ref="P608:R608"/>
    <mergeCell ref="S608:U608"/>
    <mergeCell ref="V608:X608"/>
    <mergeCell ref="Y608:AA608"/>
    <mergeCell ref="A609:B609"/>
    <mergeCell ref="E609:F610"/>
    <mergeCell ref="G609:I610"/>
    <mergeCell ref="J609:L610"/>
    <mergeCell ref="M609:O610"/>
    <mergeCell ref="P609:R610"/>
    <mergeCell ref="S609:U610"/>
    <mergeCell ref="V609:X610"/>
    <mergeCell ref="Y609:AA610"/>
    <mergeCell ref="A610:D611"/>
    <mergeCell ref="E611:F611"/>
    <mergeCell ref="G611:I611"/>
    <mergeCell ref="E607:F608"/>
    <mergeCell ref="G607:I608"/>
    <mergeCell ref="J611:R611"/>
    <mergeCell ref="S611:AA611"/>
    <mergeCell ref="J589:R589"/>
    <mergeCell ref="S589:AA589"/>
    <mergeCell ref="AB589:AB593"/>
    <mergeCell ref="J590:L590"/>
    <mergeCell ref="M590:O590"/>
    <mergeCell ref="P590:R590"/>
    <mergeCell ref="S590:U590"/>
    <mergeCell ref="V590:X590"/>
    <mergeCell ref="Y590:AA590"/>
    <mergeCell ref="A591:B591"/>
    <mergeCell ref="E591:F592"/>
    <mergeCell ref="G591:I592"/>
    <mergeCell ref="J591:L592"/>
    <mergeCell ref="M591:O592"/>
    <mergeCell ref="P591:R592"/>
    <mergeCell ref="S591:U592"/>
    <mergeCell ref="V591:X592"/>
    <mergeCell ref="Y591:AA592"/>
    <mergeCell ref="A592:D593"/>
    <mergeCell ref="E593:F593"/>
    <mergeCell ref="G593:I593"/>
    <mergeCell ref="E589:F590"/>
    <mergeCell ref="G589:I590"/>
    <mergeCell ref="J593:R593"/>
    <mergeCell ref="S593:AA593"/>
    <mergeCell ref="A589:D590"/>
    <mergeCell ref="A583:D584"/>
    <mergeCell ref="J583:R583"/>
    <mergeCell ref="S583:AA583"/>
    <mergeCell ref="AB583:AB587"/>
    <mergeCell ref="J584:L584"/>
    <mergeCell ref="M584:O584"/>
    <mergeCell ref="P584:R584"/>
    <mergeCell ref="S584:U584"/>
    <mergeCell ref="V584:X584"/>
    <mergeCell ref="Y584:AA584"/>
    <mergeCell ref="A585:B585"/>
    <mergeCell ref="E585:F586"/>
    <mergeCell ref="G585:I586"/>
    <mergeCell ref="J585:L586"/>
    <mergeCell ref="M585:O586"/>
    <mergeCell ref="P585:R586"/>
    <mergeCell ref="S585:U586"/>
    <mergeCell ref="V585:X586"/>
    <mergeCell ref="Y585:AA586"/>
    <mergeCell ref="A586:D587"/>
    <mergeCell ref="E587:F587"/>
    <mergeCell ref="G587:I587"/>
    <mergeCell ref="J587:R587"/>
    <mergeCell ref="S587:AA587"/>
    <mergeCell ref="E583:F584"/>
    <mergeCell ref="G583:I584"/>
    <mergeCell ref="A577:D578"/>
    <mergeCell ref="J577:R577"/>
    <mergeCell ref="S577:AA577"/>
    <mergeCell ref="AB577:AB581"/>
    <mergeCell ref="J578:L578"/>
    <mergeCell ref="M578:O578"/>
    <mergeCell ref="P578:R578"/>
    <mergeCell ref="S578:U578"/>
    <mergeCell ref="V578:X578"/>
    <mergeCell ref="Y578:AA578"/>
    <mergeCell ref="A579:B579"/>
    <mergeCell ref="E579:F580"/>
    <mergeCell ref="G579:I580"/>
    <mergeCell ref="J579:L580"/>
    <mergeCell ref="M579:O580"/>
    <mergeCell ref="P579:R580"/>
    <mergeCell ref="S579:U580"/>
    <mergeCell ref="V579:X580"/>
    <mergeCell ref="Y579:AA580"/>
    <mergeCell ref="A580:D581"/>
    <mergeCell ref="E581:F581"/>
    <mergeCell ref="G581:I581"/>
    <mergeCell ref="E577:F578"/>
    <mergeCell ref="G577:I578"/>
    <mergeCell ref="J581:R581"/>
    <mergeCell ref="S581:AA581"/>
    <mergeCell ref="E571:F572"/>
    <mergeCell ref="G571:I572"/>
    <mergeCell ref="J571:R571"/>
    <mergeCell ref="S571:AA571"/>
    <mergeCell ref="AB571:AB575"/>
    <mergeCell ref="J572:L572"/>
    <mergeCell ref="M572:O572"/>
    <mergeCell ref="P572:R572"/>
    <mergeCell ref="S572:U572"/>
    <mergeCell ref="V572:X572"/>
    <mergeCell ref="Y572:AA572"/>
    <mergeCell ref="A573:B573"/>
    <mergeCell ref="E573:F574"/>
    <mergeCell ref="G573:I574"/>
    <mergeCell ref="J573:L574"/>
    <mergeCell ref="M573:O574"/>
    <mergeCell ref="P573:R574"/>
    <mergeCell ref="S573:U574"/>
    <mergeCell ref="V573:X574"/>
    <mergeCell ref="Y573:AA574"/>
    <mergeCell ref="A574:D575"/>
    <mergeCell ref="E575:F575"/>
    <mergeCell ref="G575:I575"/>
    <mergeCell ref="J575:R575"/>
    <mergeCell ref="S575:AA575"/>
    <mergeCell ref="A571:D572"/>
    <mergeCell ref="AB565:AB569"/>
    <mergeCell ref="J566:L566"/>
    <mergeCell ref="M566:O566"/>
    <mergeCell ref="P566:R566"/>
    <mergeCell ref="S566:U566"/>
    <mergeCell ref="V566:X566"/>
    <mergeCell ref="Y566:AA566"/>
    <mergeCell ref="A567:B567"/>
    <mergeCell ref="E567:F568"/>
    <mergeCell ref="G567:I568"/>
    <mergeCell ref="J567:L568"/>
    <mergeCell ref="M567:O568"/>
    <mergeCell ref="P567:R568"/>
    <mergeCell ref="S567:U568"/>
    <mergeCell ref="V567:X568"/>
    <mergeCell ref="Y567:AA568"/>
    <mergeCell ref="E569:F569"/>
    <mergeCell ref="G569:I569"/>
    <mergeCell ref="J569:R569"/>
    <mergeCell ref="S569:AA569"/>
    <mergeCell ref="A565:D566"/>
    <mergeCell ref="E565:F566"/>
    <mergeCell ref="G565:I566"/>
    <mergeCell ref="J565:R565"/>
    <mergeCell ref="S565:AA565"/>
    <mergeCell ref="A568:D569"/>
    <mergeCell ref="J546:R546"/>
    <mergeCell ref="S546:AA546"/>
    <mergeCell ref="AB546:AB550"/>
    <mergeCell ref="J547:L547"/>
    <mergeCell ref="M547:O547"/>
    <mergeCell ref="P547:R547"/>
    <mergeCell ref="S547:U547"/>
    <mergeCell ref="V547:X547"/>
    <mergeCell ref="Y547:AA547"/>
    <mergeCell ref="A548:B548"/>
    <mergeCell ref="E548:F549"/>
    <mergeCell ref="G548:I549"/>
    <mergeCell ref="J548:L549"/>
    <mergeCell ref="M548:O549"/>
    <mergeCell ref="P548:R549"/>
    <mergeCell ref="S548:U549"/>
    <mergeCell ref="V548:X549"/>
    <mergeCell ref="Y548:AA549"/>
    <mergeCell ref="A549:D550"/>
    <mergeCell ref="E550:F550"/>
    <mergeCell ref="G550:I550"/>
    <mergeCell ref="E546:F547"/>
    <mergeCell ref="G546:I547"/>
    <mergeCell ref="J550:R550"/>
    <mergeCell ref="S550:AA550"/>
    <mergeCell ref="A546:D547"/>
    <mergeCell ref="A528:D529"/>
    <mergeCell ref="J528:R528"/>
    <mergeCell ref="S528:AA528"/>
    <mergeCell ref="AB528:AB532"/>
    <mergeCell ref="J529:L529"/>
    <mergeCell ref="M529:O529"/>
    <mergeCell ref="P529:R529"/>
    <mergeCell ref="S529:U529"/>
    <mergeCell ref="V529:X529"/>
    <mergeCell ref="Y529:AA529"/>
    <mergeCell ref="A530:B530"/>
    <mergeCell ref="E530:F531"/>
    <mergeCell ref="G530:I531"/>
    <mergeCell ref="J530:L531"/>
    <mergeCell ref="M530:O531"/>
    <mergeCell ref="P530:R531"/>
    <mergeCell ref="S530:U531"/>
    <mergeCell ref="V530:X531"/>
    <mergeCell ref="Y530:AA531"/>
    <mergeCell ref="A531:D532"/>
    <mergeCell ref="E532:F532"/>
    <mergeCell ref="G532:I532"/>
    <mergeCell ref="E528:F529"/>
    <mergeCell ref="G528:I529"/>
    <mergeCell ref="J532:R532"/>
    <mergeCell ref="S532:AA532"/>
    <mergeCell ref="A522:D523"/>
    <mergeCell ref="J522:R522"/>
    <mergeCell ref="S522:AA522"/>
    <mergeCell ref="AB522:AB526"/>
    <mergeCell ref="J523:L523"/>
    <mergeCell ref="M523:O523"/>
    <mergeCell ref="P523:R523"/>
    <mergeCell ref="S523:U523"/>
    <mergeCell ref="V523:X523"/>
    <mergeCell ref="Y523:AA523"/>
    <mergeCell ref="A524:B524"/>
    <mergeCell ref="E524:F525"/>
    <mergeCell ref="G524:I525"/>
    <mergeCell ref="J524:L525"/>
    <mergeCell ref="M524:O525"/>
    <mergeCell ref="P524:R525"/>
    <mergeCell ref="S524:U525"/>
    <mergeCell ref="V524:X525"/>
    <mergeCell ref="Y524:AA525"/>
    <mergeCell ref="A525:D526"/>
    <mergeCell ref="E526:F526"/>
    <mergeCell ref="G526:I526"/>
    <mergeCell ref="E522:F523"/>
    <mergeCell ref="G522:I523"/>
    <mergeCell ref="J526:R526"/>
    <mergeCell ref="S526:AA526"/>
    <mergeCell ref="E516:F517"/>
    <mergeCell ref="G516:I517"/>
    <mergeCell ref="J516:R516"/>
    <mergeCell ref="S516:AA516"/>
    <mergeCell ref="AB516:AB520"/>
    <mergeCell ref="J517:L517"/>
    <mergeCell ref="M517:O517"/>
    <mergeCell ref="P517:R517"/>
    <mergeCell ref="S517:U517"/>
    <mergeCell ref="V517:X517"/>
    <mergeCell ref="Y517:AA517"/>
    <mergeCell ref="A518:B518"/>
    <mergeCell ref="E518:F519"/>
    <mergeCell ref="G518:I519"/>
    <mergeCell ref="J518:L519"/>
    <mergeCell ref="M518:O519"/>
    <mergeCell ref="P518:R519"/>
    <mergeCell ref="S518:U519"/>
    <mergeCell ref="V518:X519"/>
    <mergeCell ref="Y518:AA519"/>
    <mergeCell ref="A519:D520"/>
    <mergeCell ref="E520:F520"/>
    <mergeCell ref="G520:I520"/>
    <mergeCell ref="J520:R520"/>
    <mergeCell ref="S520:AA520"/>
    <mergeCell ref="A516:D517"/>
    <mergeCell ref="E508:F508"/>
    <mergeCell ref="G508:I508"/>
    <mergeCell ref="J508:R508"/>
    <mergeCell ref="S508:AA508"/>
    <mergeCell ref="E510:F511"/>
    <mergeCell ref="G510:I511"/>
    <mergeCell ref="J510:R510"/>
    <mergeCell ref="S510:AA510"/>
    <mergeCell ref="A510:D511"/>
    <mergeCell ref="AB510:AB514"/>
    <mergeCell ref="J511:L511"/>
    <mergeCell ref="M511:O511"/>
    <mergeCell ref="P511:R511"/>
    <mergeCell ref="S511:U511"/>
    <mergeCell ref="V511:X511"/>
    <mergeCell ref="Y511:AA511"/>
    <mergeCell ref="A512:B512"/>
    <mergeCell ref="E512:F513"/>
    <mergeCell ref="G512:I513"/>
    <mergeCell ref="J512:L513"/>
    <mergeCell ref="M512:O513"/>
    <mergeCell ref="P512:R513"/>
    <mergeCell ref="S512:U513"/>
    <mergeCell ref="V512:X513"/>
    <mergeCell ref="Y512:AA513"/>
    <mergeCell ref="E514:F514"/>
    <mergeCell ref="G514:I514"/>
    <mergeCell ref="J514:R514"/>
    <mergeCell ref="S514:AA514"/>
    <mergeCell ref="A513:D514"/>
    <mergeCell ref="E504:F505"/>
    <mergeCell ref="G504:I505"/>
    <mergeCell ref="J504:R504"/>
    <mergeCell ref="S504:AA504"/>
    <mergeCell ref="J505:L505"/>
    <mergeCell ref="M505:O505"/>
    <mergeCell ref="P505:R505"/>
    <mergeCell ref="S505:U505"/>
    <mergeCell ref="V505:X505"/>
    <mergeCell ref="Y505:AA505"/>
    <mergeCell ref="A506:B506"/>
    <mergeCell ref="E506:F507"/>
    <mergeCell ref="G506:I507"/>
    <mergeCell ref="J506:L507"/>
    <mergeCell ref="M506:O507"/>
    <mergeCell ref="P506:R507"/>
    <mergeCell ref="S506:U507"/>
    <mergeCell ref="V506:X507"/>
    <mergeCell ref="Y506:AA507"/>
    <mergeCell ref="A491:D492"/>
    <mergeCell ref="J491:R491"/>
    <mergeCell ref="S491:AA491"/>
    <mergeCell ref="AB491:AB495"/>
    <mergeCell ref="J492:L492"/>
    <mergeCell ref="M492:O492"/>
    <mergeCell ref="P492:R492"/>
    <mergeCell ref="S492:U492"/>
    <mergeCell ref="V492:X492"/>
    <mergeCell ref="Y492:AA492"/>
    <mergeCell ref="A493:B493"/>
    <mergeCell ref="E493:F494"/>
    <mergeCell ref="G493:I494"/>
    <mergeCell ref="J493:L494"/>
    <mergeCell ref="M493:O494"/>
    <mergeCell ref="P493:R494"/>
    <mergeCell ref="S493:U494"/>
    <mergeCell ref="V493:X494"/>
    <mergeCell ref="Y493:AA494"/>
    <mergeCell ref="A494:D495"/>
    <mergeCell ref="E495:F495"/>
    <mergeCell ref="G495:I495"/>
    <mergeCell ref="E491:F492"/>
    <mergeCell ref="G491:I492"/>
    <mergeCell ref="A485:D486"/>
    <mergeCell ref="J485:R485"/>
    <mergeCell ref="S485:AA485"/>
    <mergeCell ref="AB485:AB489"/>
    <mergeCell ref="J486:L486"/>
    <mergeCell ref="M486:O486"/>
    <mergeCell ref="P486:R486"/>
    <mergeCell ref="S486:U486"/>
    <mergeCell ref="V486:X486"/>
    <mergeCell ref="Y486:AA486"/>
    <mergeCell ref="A487:B487"/>
    <mergeCell ref="E487:F488"/>
    <mergeCell ref="G487:I488"/>
    <mergeCell ref="J487:L488"/>
    <mergeCell ref="M487:O488"/>
    <mergeCell ref="P487:R488"/>
    <mergeCell ref="S487:U488"/>
    <mergeCell ref="V487:X488"/>
    <mergeCell ref="Y487:AA488"/>
    <mergeCell ref="A488:D489"/>
    <mergeCell ref="E489:F489"/>
    <mergeCell ref="G489:I489"/>
    <mergeCell ref="E485:F486"/>
    <mergeCell ref="G485:I486"/>
    <mergeCell ref="J489:R489"/>
    <mergeCell ref="S489:AA489"/>
    <mergeCell ref="A467:D468"/>
    <mergeCell ref="J467:R467"/>
    <mergeCell ref="S467:AA467"/>
    <mergeCell ref="AB467:AB471"/>
    <mergeCell ref="J468:L468"/>
    <mergeCell ref="M468:O468"/>
    <mergeCell ref="P468:R468"/>
    <mergeCell ref="S468:U468"/>
    <mergeCell ref="V468:X468"/>
    <mergeCell ref="Y468:AA468"/>
    <mergeCell ref="A469:B469"/>
    <mergeCell ref="E469:F470"/>
    <mergeCell ref="G469:I470"/>
    <mergeCell ref="J469:L470"/>
    <mergeCell ref="M469:O470"/>
    <mergeCell ref="P469:R470"/>
    <mergeCell ref="S469:U470"/>
    <mergeCell ref="V469:X470"/>
    <mergeCell ref="Y469:AA470"/>
    <mergeCell ref="A470:D471"/>
    <mergeCell ref="E471:F471"/>
    <mergeCell ref="G471:I471"/>
    <mergeCell ref="E467:F468"/>
    <mergeCell ref="G467:I468"/>
    <mergeCell ref="J471:R471"/>
    <mergeCell ref="S471:AA471"/>
    <mergeCell ref="A436:AB436"/>
    <mergeCell ref="A461:D462"/>
    <mergeCell ref="E461:F462"/>
    <mergeCell ref="G461:I462"/>
    <mergeCell ref="J461:R461"/>
    <mergeCell ref="S461:AA461"/>
    <mergeCell ref="AB461:AB465"/>
    <mergeCell ref="J462:L462"/>
    <mergeCell ref="M462:O462"/>
    <mergeCell ref="P462:R462"/>
    <mergeCell ref="S462:U462"/>
    <mergeCell ref="V462:X462"/>
    <mergeCell ref="Y462:AA462"/>
    <mergeCell ref="A463:B463"/>
    <mergeCell ref="E463:F464"/>
    <mergeCell ref="G463:I464"/>
    <mergeCell ref="J463:L464"/>
    <mergeCell ref="M463:O464"/>
    <mergeCell ref="P463:R464"/>
    <mergeCell ref="S463:U464"/>
    <mergeCell ref="V463:X464"/>
    <mergeCell ref="Y463:AA464"/>
    <mergeCell ref="A464:D465"/>
    <mergeCell ref="E465:F465"/>
    <mergeCell ref="G465:I465"/>
    <mergeCell ref="AB449:AB453"/>
    <mergeCell ref="J450:L450"/>
    <mergeCell ref="M450:O450"/>
    <mergeCell ref="P450:R450"/>
    <mergeCell ref="S450:U450"/>
    <mergeCell ref="Y445:AA446"/>
    <mergeCell ref="A446:D447"/>
    <mergeCell ref="A369:D370"/>
    <mergeCell ref="E369:F370"/>
    <mergeCell ref="G369:I370"/>
    <mergeCell ref="J369:R369"/>
    <mergeCell ref="S369:AA369"/>
    <mergeCell ref="AB369:AB373"/>
    <mergeCell ref="J370:L370"/>
    <mergeCell ref="M370:O370"/>
    <mergeCell ref="P370:R370"/>
    <mergeCell ref="S370:U370"/>
    <mergeCell ref="V370:X370"/>
    <mergeCell ref="Y370:AA370"/>
    <mergeCell ref="A371:B371"/>
    <mergeCell ref="E371:F372"/>
    <mergeCell ref="G371:I372"/>
    <mergeCell ref="J371:L372"/>
    <mergeCell ref="M371:O372"/>
    <mergeCell ref="P371:R372"/>
    <mergeCell ref="S371:U372"/>
    <mergeCell ref="V371:X372"/>
    <mergeCell ref="Y371:AA372"/>
    <mergeCell ref="A372:D373"/>
    <mergeCell ref="E373:F373"/>
    <mergeCell ref="G373:I373"/>
    <mergeCell ref="J373:R373"/>
    <mergeCell ref="S373:AA373"/>
    <mergeCell ref="S316:U316"/>
    <mergeCell ref="Y323:AA324"/>
    <mergeCell ref="A324:D325"/>
    <mergeCell ref="E325:F325"/>
    <mergeCell ref="G325:I325"/>
    <mergeCell ref="A363:D364"/>
    <mergeCell ref="E363:F364"/>
    <mergeCell ref="G363:I364"/>
    <mergeCell ref="J363:R363"/>
    <mergeCell ref="S363:AA363"/>
    <mergeCell ref="AB363:AB367"/>
    <mergeCell ref="J364:L364"/>
    <mergeCell ref="M364:O364"/>
    <mergeCell ref="P364:R364"/>
    <mergeCell ref="S364:U364"/>
    <mergeCell ref="V364:X364"/>
    <mergeCell ref="Y364:AA364"/>
    <mergeCell ref="A365:B365"/>
    <mergeCell ref="E365:F366"/>
    <mergeCell ref="G365:I366"/>
    <mergeCell ref="J365:L366"/>
    <mergeCell ref="M365:O366"/>
    <mergeCell ref="P365:R366"/>
    <mergeCell ref="S365:U366"/>
    <mergeCell ref="V365:X366"/>
    <mergeCell ref="Y365:AA366"/>
    <mergeCell ref="A366:D367"/>
    <mergeCell ref="E367:F367"/>
    <mergeCell ref="G367:I367"/>
    <mergeCell ref="J367:R367"/>
    <mergeCell ref="S367:AA367"/>
    <mergeCell ref="S325:AA325"/>
    <mergeCell ref="A311:D312"/>
    <mergeCell ref="E312:F312"/>
    <mergeCell ref="G312:I312"/>
    <mergeCell ref="J312:R312"/>
    <mergeCell ref="S312:AA312"/>
    <mergeCell ref="A314:AB314"/>
    <mergeCell ref="A345:D346"/>
    <mergeCell ref="E345:F346"/>
    <mergeCell ref="G345:I346"/>
    <mergeCell ref="J345:R345"/>
    <mergeCell ref="S345:AA345"/>
    <mergeCell ref="AB345:AB349"/>
    <mergeCell ref="J346:L346"/>
    <mergeCell ref="M346:O346"/>
    <mergeCell ref="P346:R346"/>
    <mergeCell ref="S346:U346"/>
    <mergeCell ref="V346:X346"/>
    <mergeCell ref="Y346:AA346"/>
    <mergeCell ref="A347:B347"/>
    <mergeCell ref="E347:F348"/>
    <mergeCell ref="G347:I348"/>
    <mergeCell ref="J347:L348"/>
    <mergeCell ref="M347:O348"/>
    <mergeCell ref="P347:R348"/>
    <mergeCell ref="S347:U348"/>
    <mergeCell ref="V347:X348"/>
    <mergeCell ref="Y347:AA348"/>
    <mergeCell ref="A348:D349"/>
    <mergeCell ref="E349:F349"/>
    <mergeCell ref="G349:I349"/>
    <mergeCell ref="J349:R349"/>
    <mergeCell ref="S349:AA349"/>
    <mergeCell ref="M304:O305"/>
    <mergeCell ref="P304:R305"/>
    <mergeCell ref="S304:U305"/>
    <mergeCell ref="V304:X305"/>
    <mergeCell ref="Y304:AA305"/>
    <mergeCell ref="A305:D306"/>
    <mergeCell ref="E306:F306"/>
    <mergeCell ref="G306:I306"/>
    <mergeCell ref="J306:R306"/>
    <mergeCell ref="S306:AA306"/>
    <mergeCell ref="AB278:AB282"/>
    <mergeCell ref="A308:D309"/>
    <mergeCell ref="E308:F309"/>
    <mergeCell ref="G308:I309"/>
    <mergeCell ref="J308:R308"/>
    <mergeCell ref="S308:AA308"/>
    <mergeCell ref="AB308:AB312"/>
    <mergeCell ref="J309:L309"/>
    <mergeCell ref="M309:O309"/>
    <mergeCell ref="P309:R309"/>
    <mergeCell ref="S309:U309"/>
    <mergeCell ref="V309:X309"/>
    <mergeCell ref="Y309:AA309"/>
    <mergeCell ref="A310:B310"/>
    <mergeCell ref="E310:F311"/>
    <mergeCell ref="G310:I311"/>
    <mergeCell ref="J310:L311"/>
    <mergeCell ref="M310:O311"/>
    <mergeCell ref="P310:R311"/>
    <mergeCell ref="S310:U311"/>
    <mergeCell ref="V310:X311"/>
    <mergeCell ref="Y310:AA311"/>
    <mergeCell ref="J249:L250"/>
    <mergeCell ref="M249:O250"/>
    <mergeCell ref="P249:R250"/>
    <mergeCell ref="S249:U250"/>
    <mergeCell ref="V249:X250"/>
    <mergeCell ref="Y249:AA250"/>
    <mergeCell ref="A250:D251"/>
    <mergeCell ref="E251:F251"/>
    <mergeCell ref="G251:I251"/>
    <mergeCell ref="J251:R251"/>
    <mergeCell ref="S251:AA251"/>
    <mergeCell ref="AB266:AB270"/>
    <mergeCell ref="J267:L267"/>
    <mergeCell ref="M267:O267"/>
    <mergeCell ref="P267:R267"/>
    <mergeCell ref="S267:U267"/>
    <mergeCell ref="A302:D303"/>
    <mergeCell ref="E302:F303"/>
    <mergeCell ref="G302:I303"/>
    <mergeCell ref="J302:R302"/>
    <mergeCell ref="S302:AA302"/>
    <mergeCell ref="AB302:AB306"/>
    <mergeCell ref="J303:L303"/>
    <mergeCell ref="M303:O303"/>
    <mergeCell ref="P303:R303"/>
    <mergeCell ref="S303:U303"/>
    <mergeCell ref="V303:X303"/>
    <mergeCell ref="Y303:AA303"/>
    <mergeCell ref="A304:B304"/>
    <mergeCell ref="E304:F305"/>
    <mergeCell ref="G304:I305"/>
    <mergeCell ref="J304:L305"/>
    <mergeCell ref="V187:X187"/>
    <mergeCell ref="Y187:AA187"/>
    <mergeCell ref="A188:B188"/>
    <mergeCell ref="E188:F189"/>
    <mergeCell ref="G188:I189"/>
    <mergeCell ref="J188:L189"/>
    <mergeCell ref="M188:O189"/>
    <mergeCell ref="P188:R189"/>
    <mergeCell ref="S188:U189"/>
    <mergeCell ref="V188:X189"/>
    <mergeCell ref="Y188:AA189"/>
    <mergeCell ref="A189:D190"/>
    <mergeCell ref="E190:F190"/>
    <mergeCell ref="G190:I190"/>
    <mergeCell ref="J190:R190"/>
    <mergeCell ref="S190:AA190"/>
    <mergeCell ref="A192:AB192"/>
    <mergeCell ref="A131:AB131"/>
    <mergeCell ref="AB144:AB148"/>
    <mergeCell ref="J145:L145"/>
    <mergeCell ref="M145:O145"/>
    <mergeCell ref="P145:R145"/>
    <mergeCell ref="S145:U145"/>
    <mergeCell ref="A125:D126"/>
    <mergeCell ref="E125:F126"/>
    <mergeCell ref="G125:I126"/>
    <mergeCell ref="J125:R125"/>
    <mergeCell ref="S125:AA125"/>
    <mergeCell ref="AB125:AB129"/>
    <mergeCell ref="J126:L126"/>
    <mergeCell ref="M126:O126"/>
    <mergeCell ref="P126:R126"/>
    <mergeCell ref="S126:U126"/>
    <mergeCell ref="V126:X126"/>
    <mergeCell ref="Y126:AA126"/>
    <mergeCell ref="A127:B127"/>
    <mergeCell ref="E127:F128"/>
    <mergeCell ref="G127:I128"/>
    <mergeCell ref="J127:L128"/>
    <mergeCell ref="M127:O128"/>
    <mergeCell ref="P127:R128"/>
    <mergeCell ref="S127:U128"/>
    <mergeCell ref="V127:X128"/>
    <mergeCell ref="Y127:AA128"/>
    <mergeCell ref="A128:D129"/>
    <mergeCell ref="E129:F129"/>
    <mergeCell ref="G129:I129"/>
    <mergeCell ref="J129:R129"/>
    <mergeCell ref="S129:AA129"/>
    <mergeCell ref="A376:D377"/>
    <mergeCell ref="E376:F377"/>
    <mergeCell ref="G376:I377"/>
    <mergeCell ref="J376:R376"/>
    <mergeCell ref="S376:AA376"/>
    <mergeCell ref="AB376:AB380"/>
    <mergeCell ref="J377:L377"/>
    <mergeCell ref="M377:O377"/>
    <mergeCell ref="P377:R377"/>
    <mergeCell ref="S377:U377"/>
    <mergeCell ref="V377:X377"/>
    <mergeCell ref="Y377:AA377"/>
    <mergeCell ref="A378:B378"/>
    <mergeCell ref="E378:F379"/>
    <mergeCell ref="G378:I379"/>
    <mergeCell ref="J378:L379"/>
    <mergeCell ref="M378:O379"/>
    <mergeCell ref="P378:R379"/>
    <mergeCell ref="S378:U379"/>
    <mergeCell ref="V378:X379"/>
    <mergeCell ref="Y378:AA379"/>
    <mergeCell ref="A379:D380"/>
    <mergeCell ref="E380:F380"/>
    <mergeCell ref="G380:I380"/>
    <mergeCell ref="J380:R380"/>
    <mergeCell ref="S380:AA380"/>
    <mergeCell ref="A10:D11"/>
    <mergeCell ref="E10:F11"/>
    <mergeCell ref="G10:I11"/>
    <mergeCell ref="J10:R10"/>
    <mergeCell ref="S10:AA10"/>
    <mergeCell ref="AB10:AB14"/>
    <mergeCell ref="J11:L11"/>
    <mergeCell ref="M11:O11"/>
    <mergeCell ref="P11:R11"/>
    <mergeCell ref="S11:U11"/>
    <mergeCell ref="V11:X11"/>
    <mergeCell ref="Y11:AA11"/>
    <mergeCell ref="A12:B12"/>
    <mergeCell ref="E12:F13"/>
    <mergeCell ref="G12:I13"/>
    <mergeCell ref="J12:L13"/>
    <mergeCell ref="M12:O13"/>
    <mergeCell ref="P12:R13"/>
    <mergeCell ref="S12:U13"/>
    <mergeCell ref="V12:X13"/>
    <mergeCell ref="Y12:AA13"/>
    <mergeCell ref="A13:D14"/>
    <mergeCell ref="E14:F14"/>
    <mergeCell ref="G14:I14"/>
    <mergeCell ref="J14:R14"/>
    <mergeCell ref="S14:AA14"/>
    <mergeCell ref="J17:L17"/>
    <mergeCell ref="M17:O17"/>
    <mergeCell ref="P17:R17"/>
    <mergeCell ref="S17:U17"/>
    <mergeCell ref="V17:X17"/>
    <mergeCell ref="Y17:AA17"/>
    <mergeCell ref="A1:AB3"/>
    <mergeCell ref="A4:AB4"/>
    <mergeCell ref="A6:AB7"/>
    <mergeCell ref="A9:AB9"/>
    <mergeCell ref="A16:D17"/>
    <mergeCell ref="E16:F17"/>
    <mergeCell ref="G16:I17"/>
    <mergeCell ref="J16:R16"/>
    <mergeCell ref="S16:AA16"/>
    <mergeCell ref="AB16:AB20"/>
    <mergeCell ref="AB22:AB26"/>
    <mergeCell ref="J23:L23"/>
    <mergeCell ref="M23:O23"/>
    <mergeCell ref="P23:R23"/>
    <mergeCell ref="S23:U23"/>
    <mergeCell ref="S18:U19"/>
    <mergeCell ref="V18:X19"/>
    <mergeCell ref="Y18:AA19"/>
    <mergeCell ref="A19:D20"/>
    <mergeCell ref="E20:F20"/>
    <mergeCell ref="G20:I20"/>
    <mergeCell ref="J20:R20"/>
    <mergeCell ref="S20:AA20"/>
    <mergeCell ref="A18:B18"/>
    <mergeCell ref="E18:F19"/>
    <mergeCell ref="G18:I19"/>
    <mergeCell ref="J18:L19"/>
    <mergeCell ref="M18:O19"/>
    <mergeCell ref="P18:R19"/>
    <mergeCell ref="Y24:AA25"/>
    <mergeCell ref="A25:D26"/>
    <mergeCell ref="E26:F26"/>
    <mergeCell ref="G26:I26"/>
    <mergeCell ref="J26:R26"/>
    <mergeCell ref="S26:AA26"/>
    <mergeCell ref="V23:X23"/>
    <mergeCell ref="Y23:AA23"/>
    <mergeCell ref="A24:B24"/>
    <mergeCell ref="E24:F25"/>
    <mergeCell ref="G24:I25"/>
    <mergeCell ref="J24:L25"/>
    <mergeCell ref="M24:O25"/>
    <mergeCell ref="P24:R25"/>
    <mergeCell ref="S24:U25"/>
    <mergeCell ref="V24:X25"/>
    <mergeCell ref="A22:D23"/>
    <mergeCell ref="E22:F23"/>
    <mergeCell ref="G22:I23"/>
    <mergeCell ref="J22:R22"/>
    <mergeCell ref="S22:AA22"/>
    <mergeCell ref="AB34:AB38"/>
    <mergeCell ref="J35:L35"/>
    <mergeCell ref="M35:O35"/>
    <mergeCell ref="P35:R35"/>
    <mergeCell ref="S35:U35"/>
    <mergeCell ref="Y30:AA31"/>
    <mergeCell ref="A31:D32"/>
    <mergeCell ref="E32:F32"/>
    <mergeCell ref="G32:I32"/>
    <mergeCell ref="J32:R32"/>
    <mergeCell ref="S32:AA32"/>
    <mergeCell ref="V29:X29"/>
    <mergeCell ref="Y29:AA29"/>
    <mergeCell ref="A30:B30"/>
    <mergeCell ref="E30:F31"/>
    <mergeCell ref="G30:I31"/>
    <mergeCell ref="J30:L31"/>
    <mergeCell ref="M30:O31"/>
    <mergeCell ref="P30:R31"/>
    <mergeCell ref="S30:U31"/>
    <mergeCell ref="V30:X31"/>
    <mergeCell ref="A28:D29"/>
    <mergeCell ref="E28:F29"/>
    <mergeCell ref="G28:I29"/>
    <mergeCell ref="J28:R28"/>
    <mergeCell ref="S28:AA28"/>
    <mergeCell ref="AB28:AB32"/>
    <mergeCell ref="J29:L29"/>
    <mergeCell ref="M29:O29"/>
    <mergeCell ref="P29:R29"/>
    <mergeCell ref="S29:U29"/>
    <mergeCell ref="Y36:AA37"/>
    <mergeCell ref="A37:D38"/>
    <mergeCell ref="E38:F38"/>
    <mergeCell ref="G38:I38"/>
    <mergeCell ref="J38:R38"/>
    <mergeCell ref="S38:AA38"/>
    <mergeCell ref="V35:X35"/>
    <mergeCell ref="Y35:AA35"/>
    <mergeCell ref="A36:B36"/>
    <mergeCell ref="E36:F37"/>
    <mergeCell ref="G36:I37"/>
    <mergeCell ref="J36:L37"/>
    <mergeCell ref="M36:O37"/>
    <mergeCell ref="P36:R37"/>
    <mergeCell ref="S36:U37"/>
    <mergeCell ref="V36:X37"/>
    <mergeCell ref="A34:D35"/>
    <mergeCell ref="E34:F35"/>
    <mergeCell ref="G34:I35"/>
    <mergeCell ref="J34:R34"/>
    <mergeCell ref="S34:AA34"/>
    <mergeCell ref="AB46:AB50"/>
    <mergeCell ref="J47:L47"/>
    <mergeCell ref="M47:O47"/>
    <mergeCell ref="P47:R47"/>
    <mergeCell ref="S47:U47"/>
    <mergeCell ref="Y42:AA43"/>
    <mergeCell ref="A43:D44"/>
    <mergeCell ref="E44:F44"/>
    <mergeCell ref="G44:I44"/>
    <mergeCell ref="J44:R44"/>
    <mergeCell ref="S44:AA44"/>
    <mergeCell ref="V41:X41"/>
    <mergeCell ref="Y41:AA41"/>
    <mergeCell ref="A42:B42"/>
    <mergeCell ref="E42:F43"/>
    <mergeCell ref="G42:I43"/>
    <mergeCell ref="J42:L43"/>
    <mergeCell ref="M42:O43"/>
    <mergeCell ref="P42:R43"/>
    <mergeCell ref="S42:U43"/>
    <mergeCell ref="V42:X43"/>
    <mergeCell ref="A40:D41"/>
    <mergeCell ref="E40:F41"/>
    <mergeCell ref="G40:I41"/>
    <mergeCell ref="J40:R40"/>
    <mergeCell ref="S40:AA40"/>
    <mergeCell ref="AB40:AB44"/>
    <mergeCell ref="J41:L41"/>
    <mergeCell ref="M41:O41"/>
    <mergeCell ref="P41:R41"/>
    <mergeCell ref="S41:U41"/>
    <mergeCell ref="Y48:AA49"/>
    <mergeCell ref="A49:D50"/>
    <mergeCell ref="E50:F50"/>
    <mergeCell ref="G50:I50"/>
    <mergeCell ref="J50:R50"/>
    <mergeCell ref="S50:AA50"/>
    <mergeCell ref="V47:X47"/>
    <mergeCell ref="Y47:AA47"/>
    <mergeCell ref="A48:B48"/>
    <mergeCell ref="E48:F49"/>
    <mergeCell ref="G48:I49"/>
    <mergeCell ref="J48:L49"/>
    <mergeCell ref="M48:O49"/>
    <mergeCell ref="P48:R49"/>
    <mergeCell ref="S48:U49"/>
    <mergeCell ref="V48:X49"/>
    <mergeCell ref="A46:D47"/>
    <mergeCell ref="E46:F47"/>
    <mergeCell ref="G46:I47"/>
    <mergeCell ref="J46:R46"/>
    <mergeCell ref="S46:AA46"/>
    <mergeCell ref="J65:L65"/>
    <mergeCell ref="M65:O65"/>
    <mergeCell ref="P65:R65"/>
    <mergeCell ref="S65:U65"/>
    <mergeCell ref="A375:AB375"/>
    <mergeCell ref="A382:D383"/>
    <mergeCell ref="E382:F383"/>
    <mergeCell ref="G382:I383"/>
    <mergeCell ref="J382:R382"/>
    <mergeCell ref="S382:AA382"/>
    <mergeCell ref="AB382:AB386"/>
    <mergeCell ref="J383:L383"/>
    <mergeCell ref="M383:O383"/>
    <mergeCell ref="P383:R383"/>
    <mergeCell ref="Y66:AA67"/>
    <mergeCell ref="A67:D68"/>
    <mergeCell ref="E68:F68"/>
    <mergeCell ref="G68:I68"/>
    <mergeCell ref="J68:R68"/>
    <mergeCell ref="S68:AA68"/>
    <mergeCell ref="V65:X65"/>
    <mergeCell ref="Y65:AA65"/>
    <mergeCell ref="A66:B66"/>
    <mergeCell ref="E66:F67"/>
    <mergeCell ref="G66:I67"/>
    <mergeCell ref="J66:L67"/>
    <mergeCell ref="M66:O67"/>
    <mergeCell ref="P66:R67"/>
    <mergeCell ref="S66:U67"/>
    <mergeCell ref="V66:X67"/>
    <mergeCell ref="A64:D65"/>
    <mergeCell ref="E64:F65"/>
    <mergeCell ref="G64:I65"/>
    <mergeCell ref="J64:R64"/>
    <mergeCell ref="S64:AA64"/>
    <mergeCell ref="AB64:AB68"/>
    <mergeCell ref="AB388:AB392"/>
    <mergeCell ref="J389:L389"/>
    <mergeCell ref="M389:O389"/>
    <mergeCell ref="P389:R389"/>
    <mergeCell ref="S389:U389"/>
    <mergeCell ref="V384:X385"/>
    <mergeCell ref="Y384:AA385"/>
    <mergeCell ref="A385:D386"/>
    <mergeCell ref="E386:F386"/>
    <mergeCell ref="G386:I386"/>
    <mergeCell ref="J386:R386"/>
    <mergeCell ref="S386:AA386"/>
    <mergeCell ref="S383:U383"/>
    <mergeCell ref="V383:X383"/>
    <mergeCell ref="Y383:AA383"/>
    <mergeCell ref="A384:B384"/>
    <mergeCell ref="E384:F385"/>
    <mergeCell ref="G384:I385"/>
    <mergeCell ref="J384:L385"/>
    <mergeCell ref="M384:O385"/>
    <mergeCell ref="P384:R385"/>
    <mergeCell ref="S384:U385"/>
    <mergeCell ref="Y390:AA391"/>
    <mergeCell ref="A391:D392"/>
    <mergeCell ref="E392:F392"/>
    <mergeCell ref="G392:I392"/>
    <mergeCell ref="J392:R392"/>
    <mergeCell ref="S392:AA392"/>
    <mergeCell ref="V389:X389"/>
    <mergeCell ref="Y389:AA389"/>
    <mergeCell ref="A390:B390"/>
    <mergeCell ref="E390:F391"/>
    <mergeCell ref="G390:I391"/>
    <mergeCell ref="J390:L391"/>
    <mergeCell ref="M390:O391"/>
    <mergeCell ref="P390:R391"/>
    <mergeCell ref="S390:U391"/>
    <mergeCell ref="V390:X391"/>
    <mergeCell ref="A388:D389"/>
    <mergeCell ref="E388:F389"/>
    <mergeCell ref="G388:I389"/>
    <mergeCell ref="J388:R388"/>
    <mergeCell ref="S388:AA388"/>
    <mergeCell ref="AB400:AB404"/>
    <mergeCell ref="J401:L401"/>
    <mergeCell ref="M401:O401"/>
    <mergeCell ref="P401:R401"/>
    <mergeCell ref="S401:U401"/>
    <mergeCell ref="Y396:AA397"/>
    <mergeCell ref="A397:D398"/>
    <mergeCell ref="E398:F398"/>
    <mergeCell ref="G398:I398"/>
    <mergeCell ref="J398:R398"/>
    <mergeCell ref="S398:AA398"/>
    <mergeCell ref="V395:X395"/>
    <mergeCell ref="Y395:AA395"/>
    <mergeCell ref="A396:B396"/>
    <mergeCell ref="E396:F397"/>
    <mergeCell ref="G396:I397"/>
    <mergeCell ref="J396:L397"/>
    <mergeCell ref="M396:O397"/>
    <mergeCell ref="P396:R397"/>
    <mergeCell ref="S396:U397"/>
    <mergeCell ref="V396:X397"/>
    <mergeCell ref="A394:D395"/>
    <mergeCell ref="E394:F395"/>
    <mergeCell ref="G394:I395"/>
    <mergeCell ref="J394:R394"/>
    <mergeCell ref="S394:AA394"/>
    <mergeCell ref="AB394:AB398"/>
    <mergeCell ref="J395:L395"/>
    <mergeCell ref="M395:O395"/>
    <mergeCell ref="P395:R395"/>
    <mergeCell ref="S395:U395"/>
    <mergeCell ref="Y402:AA403"/>
    <mergeCell ref="A403:D404"/>
    <mergeCell ref="E404:F404"/>
    <mergeCell ref="G404:I404"/>
    <mergeCell ref="J404:R404"/>
    <mergeCell ref="S404:AA404"/>
    <mergeCell ref="V401:X401"/>
    <mergeCell ref="Y401:AA401"/>
    <mergeCell ref="A402:B402"/>
    <mergeCell ref="E402:F403"/>
    <mergeCell ref="G402:I403"/>
    <mergeCell ref="J402:L403"/>
    <mergeCell ref="M402:O403"/>
    <mergeCell ref="P402:R403"/>
    <mergeCell ref="S402:U403"/>
    <mergeCell ref="V402:X403"/>
    <mergeCell ref="A400:D401"/>
    <mergeCell ref="E400:F401"/>
    <mergeCell ref="G400:I401"/>
    <mergeCell ref="J400:R400"/>
    <mergeCell ref="S400:AA400"/>
    <mergeCell ref="AB418:AB422"/>
    <mergeCell ref="J419:L419"/>
    <mergeCell ref="M419:O419"/>
    <mergeCell ref="P419:R419"/>
    <mergeCell ref="S419:U419"/>
    <mergeCell ref="Y408:AA409"/>
    <mergeCell ref="A409:D410"/>
    <mergeCell ref="E410:F410"/>
    <mergeCell ref="G410:I410"/>
    <mergeCell ref="J410:R410"/>
    <mergeCell ref="S410:AA410"/>
    <mergeCell ref="V407:X407"/>
    <mergeCell ref="Y407:AA407"/>
    <mergeCell ref="A408:B408"/>
    <mergeCell ref="E408:F409"/>
    <mergeCell ref="G408:I409"/>
    <mergeCell ref="J408:L409"/>
    <mergeCell ref="M408:O409"/>
    <mergeCell ref="P408:R409"/>
    <mergeCell ref="S408:U409"/>
    <mergeCell ref="V408:X409"/>
    <mergeCell ref="A406:D407"/>
    <mergeCell ref="E406:F407"/>
    <mergeCell ref="G406:I407"/>
    <mergeCell ref="J406:R406"/>
    <mergeCell ref="S406:AA406"/>
    <mergeCell ref="AB406:AB410"/>
    <mergeCell ref="J407:L407"/>
    <mergeCell ref="M407:O407"/>
    <mergeCell ref="P407:R407"/>
    <mergeCell ref="S407:U407"/>
    <mergeCell ref="Y420:AA421"/>
    <mergeCell ref="A421:D422"/>
    <mergeCell ref="E422:F422"/>
    <mergeCell ref="G422:I422"/>
    <mergeCell ref="J422:R422"/>
    <mergeCell ref="S422:AA422"/>
    <mergeCell ref="V419:X419"/>
    <mergeCell ref="Y419:AA419"/>
    <mergeCell ref="A420:B420"/>
    <mergeCell ref="E420:F421"/>
    <mergeCell ref="G420:I421"/>
    <mergeCell ref="J420:L421"/>
    <mergeCell ref="M420:O421"/>
    <mergeCell ref="P420:R421"/>
    <mergeCell ref="S420:U421"/>
    <mergeCell ref="V420:X421"/>
    <mergeCell ref="A418:D419"/>
    <mergeCell ref="E418:F419"/>
    <mergeCell ref="G418:I419"/>
    <mergeCell ref="J418:R418"/>
    <mergeCell ref="S418:AA418"/>
    <mergeCell ref="A412:D413"/>
    <mergeCell ref="E412:F413"/>
    <mergeCell ref="G412:I413"/>
    <mergeCell ref="J412:R412"/>
    <mergeCell ref="S412:AA412"/>
    <mergeCell ref="J431:L431"/>
    <mergeCell ref="M431:O431"/>
    <mergeCell ref="P431:R431"/>
    <mergeCell ref="S431:U431"/>
    <mergeCell ref="A70:AB70"/>
    <mergeCell ref="A71:D72"/>
    <mergeCell ref="E71:F72"/>
    <mergeCell ref="G71:I72"/>
    <mergeCell ref="J71:R71"/>
    <mergeCell ref="S71:AA71"/>
    <mergeCell ref="AB71:AB75"/>
    <mergeCell ref="J72:L72"/>
    <mergeCell ref="M72:O72"/>
    <mergeCell ref="P72:R72"/>
    <mergeCell ref="Y432:AA433"/>
    <mergeCell ref="A433:D434"/>
    <mergeCell ref="E434:F434"/>
    <mergeCell ref="G434:I434"/>
    <mergeCell ref="J434:R434"/>
    <mergeCell ref="S434:AA434"/>
    <mergeCell ref="V431:X431"/>
    <mergeCell ref="Y431:AA431"/>
    <mergeCell ref="A432:B432"/>
    <mergeCell ref="E432:F433"/>
    <mergeCell ref="G432:I433"/>
    <mergeCell ref="J432:L433"/>
    <mergeCell ref="M432:O433"/>
    <mergeCell ref="P432:R433"/>
    <mergeCell ref="S432:U433"/>
    <mergeCell ref="V432:X433"/>
    <mergeCell ref="A430:D431"/>
    <mergeCell ref="E430:F431"/>
    <mergeCell ref="G430:I431"/>
    <mergeCell ref="J430:R430"/>
    <mergeCell ref="S430:AA430"/>
    <mergeCell ref="AB430:AB434"/>
    <mergeCell ref="AB77:AB81"/>
    <mergeCell ref="J78:L78"/>
    <mergeCell ref="M78:O78"/>
    <mergeCell ref="P78:R78"/>
    <mergeCell ref="S78:U78"/>
    <mergeCell ref="V73:X74"/>
    <mergeCell ref="Y73:AA74"/>
    <mergeCell ref="A74:D75"/>
    <mergeCell ref="E75:F75"/>
    <mergeCell ref="G75:I75"/>
    <mergeCell ref="J75:R75"/>
    <mergeCell ref="S75:AA75"/>
    <mergeCell ref="S72:U72"/>
    <mergeCell ref="V72:X72"/>
    <mergeCell ref="Y72:AA72"/>
    <mergeCell ref="A73:B73"/>
    <mergeCell ref="E73:F74"/>
    <mergeCell ref="G73:I74"/>
    <mergeCell ref="J73:L74"/>
    <mergeCell ref="M73:O74"/>
    <mergeCell ref="P73:R74"/>
    <mergeCell ref="S73:U74"/>
    <mergeCell ref="Y79:AA80"/>
    <mergeCell ref="A80:D81"/>
    <mergeCell ref="E81:F81"/>
    <mergeCell ref="G81:I81"/>
    <mergeCell ref="J81:R81"/>
    <mergeCell ref="S81:AA81"/>
    <mergeCell ref="V78:X78"/>
    <mergeCell ref="Y78:AA78"/>
    <mergeCell ref="A79:B79"/>
    <mergeCell ref="E79:F80"/>
    <mergeCell ref="G79:I80"/>
    <mergeCell ref="J79:L80"/>
    <mergeCell ref="M79:O80"/>
    <mergeCell ref="P79:R80"/>
    <mergeCell ref="S79:U80"/>
    <mergeCell ref="V79:X80"/>
    <mergeCell ref="A77:D78"/>
    <mergeCell ref="E77:F78"/>
    <mergeCell ref="G77:I78"/>
    <mergeCell ref="J77:R77"/>
    <mergeCell ref="S77:AA77"/>
    <mergeCell ref="AB89:AB93"/>
    <mergeCell ref="J90:L90"/>
    <mergeCell ref="M90:O90"/>
    <mergeCell ref="P90:R90"/>
    <mergeCell ref="S90:U90"/>
    <mergeCell ref="Y85:AA86"/>
    <mergeCell ref="A86:D87"/>
    <mergeCell ref="E87:F87"/>
    <mergeCell ref="G87:I87"/>
    <mergeCell ref="J87:R87"/>
    <mergeCell ref="S87:AA87"/>
    <mergeCell ref="V84:X84"/>
    <mergeCell ref="Y84:AA84"/>
    <mergeCell ref="A85:B85"/>
    <mergeCell ref="E85:F86"/>
    <mergeCell ref="G85:I86"/>
    <mergeCell ref="J85:L86"/>
    <mergeCell ref="M85:O86"/>
    <mergeCell ref="P85:R86"/>
    <mergeCell ref="S85:U86"/>
    <mergeCell ref="V85:X86"/>
    <mergeCell ref="A83:D84"/>
    <mergeCell ref="E83:F84"/>
    <mergeCell ref="G83:I84"/>
    <mergeCell ref="J83:R83"/>
    <mergeCell ref="S83:AA83"/>
    <mergeCell ref="AB83:AB87"/>
    <mergeCell ref="J84:L84"/>
    <mergeCell ref="M84:O84"/>
    <mergeCell ref="P84:R84"/>
    <mergeCell ref="S84:U84"/>
    <mergeCell ref="Y91:AA92"/>
    <mergeCell ref="A92:D93"/>
    <mergeCell ref="E93:F93"/>
    <mergeCell ref="G93:I93"/>
    <mergeCell ref="J93:R93"/>
    <mergeCell ref="S93:AA93"/>
    <mergeCell ref="V90:X90"/>
    <mergeCell ref="Y90:AA90"/>
    <mergeCell ref="A91:B91"/>
    <mergeCell ref="E91:F92"/>
    <mergeCell ref="G91:I92"/>
    <mergeCell ref="J91:L92"/>
    <mergeCell ref="M91:O92"/>
    <mergeCell ref="P91:R92"/>
    <mergeCell ref="S91:U92"/>
    <mergeCell ref="V91:X92"/>
    <mergeCell ref="A89:D90"/>
    <mergeCell ref="E89:F90"/>
    <mergeCell ref="G89:I90"/>
    <mergeCell ref="J89:R89"/>
    <mergeCell ref="S89:AA89"/>
    <mergeCell ref="AB101:AB105"/>
    <mergeCell ref="J102:L102"/>
    <mergeCell ref="M102:O102"/>
    <mergeCell ref="P102:R102"/>
    <mergeCell ref="S102:U102"/>
    <mergeCell ref="Y97:AA98"/>
    <mergeCell ref="A98:D99"/>
    <mergeCell ref="E99:F99"/>
    <mergeCell ref="G99:I99"/>
    <mergeCell ref="J99:R99"/>
    <mergeCell ref="S99:AA99"/>
    <mergeCell ref="V96:X96"/>
    <mergeCell ref="Y96:AA96"/>
    <mergeCell ref="A97:B97"/>
    <mergeCell ref="E97:F98"/>
    <mergeCell ref="G97:I98"/>
    <mergeCell ref="J97:L98"/>
    <mergeCell ref="M97:O98"/>
    <mergeCell ref="P97:R98"/>
    <mergeCell ref="S97:U98"/>
    <mergeCell ref="V97:X98"/>
    <mergeCell ref="A95:D96"/>
    <mergeCell ref="E95:F96"/>
    <mergeCell ref="G95:I96"/>
    <mergeCell ref="J95:R95"/>
    <mergeCell ref="S95:AA95"/>
    <mergeCell ref="AB95:AB99"/>
    <mergeCell ref="J96:L96"/>
    <mergeCell ref="M96:O96"/>
    <mergeCell ref="P121:R122"/>
    <mergeCell ref="S121:U122"/>
    <mergeCell ref="V121:X122"/>
    <mergeCell ref="A119:D120"/>
    <mergeCell ref="E119:F120"/>
    <mergeCell ref="G119:I120"/>
    <mergeCell ref="J119:R119"/>
    <mergeCell ref="S119:AA119"/>
    <mergeCell ref="P96:R96"/>
    <mergeCell ref="S96:U96"/>
    <mergeCell ref="Y103:AA104"/>
    <mergeCell ref="A104:D105"/>
    <mergeCell ref="E105:F105"/>
    <mergeCell ref="G105:I105"/>
    <mergeCell ref="J105:R105"/>
    <mergeCell ref="S105:AA105"/>
    <mergeCell ref="V102:X102"/>
    <mergeCell ref="Y102:AA102"/>
    <mergeCell ref="A103:B103"/>
    <mergeCell ref="E103:F104"/>
    <mergeCell ref="G103:I104"/>
    <mergeCell ref="J103:L104"/>
    <mergeCell ref="M103:O104"/>
    <mergeCell ref="P103:R104"/>
    <mergeCell ref="S103:U104"/>
    <mergeCell ref="V103:X104"/>
    <mergeCell ref="A101:D102"/>
    <mergeCell ref="E101:F102"/>
    <mergeCell ref="G101:I102"/>
    <mergeCell ref="J101:R101"/>
    <mergeCell ref="S101:AA101"/>
    <mergeCell ref="A107:D108"/>
    <mergeCell ref="AB119:AB123"/>
    <mergeCell ref="J120:L120"/>
    <mergeCell ref="M120:O120"/>
    <mergeCell ref="P120:R120"/>
    <mergeCell ref="S120:U120"/>
    <mergeCell ref="J134:L135"/>
    <mergeCell ref="M134:O135"/>
    <mergeCell ref="P134:R135"/>
    <mergeCell ref="S134:U135"/>
    <mergeCell ref="V134:X135"/>
    <mergeCell ref="A132:D133"/>
    <mergeCell ref="E132:F133"/>
    <mergeCell ref="G132:I133"/>
    <mergeCell ref="J132:R132"/>
    <mergeCell ref="S132:AA132"/>
    <mergeCell ref="V139:X139"/>
    <mergeCell ref="Y139:AA139"/>
    <mergeCell ref="P139:R139"/>
    <mergeCell ref="S139:U139"/>
    <mergeCell ref="Y121:AA122"/>
    <mergeCell ref="A122:D123"/>
    <mergeCell ref="E123:F123"/>
    <mergeCell ref="G123:I123"/>
    <mergeCell ref="J123:R123"/>
    <mergeCell ref="S123:AA123"/>
    <mergeCell ref="V120:X120"/>
    <mergeCell ref="Y120:AA120"/>
    <mergeCell ref="A121:B121"/>
    <mergeCell ref="E121:F122"/>
    <mergeCell ref="G121:I122"/>
    <mergeCell ref="J121:L122"/>
    <mergeCell ref="M121:O122"/>
    <mergeCell ref="A140:B140"/>
    <mergeCell ref="E140:F141"/>
    <mergeCell ref="G140:I141"/>
    <mergeCell ref="J140:L141"/>
    <mergeCell ref="M140:O141"/>
    <mergeCell ref="P140:R141"/>
    <mergeCell ref="S140:U141"/>
    <mergeCell ref="V140:X141"/>
    <mergeCell ref="A138:D139"/>
    <mergeCell ref="E138:F139"/>
    <mergeCell ref="G138:I139"/>
    <mergeCell ref="J138:R138"/>
    <mergeCell ref="S138:AA138"/>
    <mergeCell ref="AB132:AB136"/>
    <mergeCell ref="J133:L133"/>
    <mergeCell ref="M133:O133"/>
    <mergeCell ref="P133:R133"/>
    <mergeCell ref="S133:U133"/>
    <mergeCell ref="Y134:AA135"/>
    <mergeCell ref="A135:D136"/>
    <mergeCell ref="E136:F136"/>
    <mergeCell ref="G136:I136"/>
    <mergeCell ref="J136:R136"/>
    <mergeCell ref="S136:AA136"/>
    <mergeCell ref="V133:X133"/>
    <mergeCell ref="Y133:AA133"/>
    <mergeCell ref="A134:B134"/>
    <mergeCell ref="E134:F135"/>
    <mergeCell ref="G134:I135"/>
    <mergeCell ref="AB138:AB142"/>
    <mergeCell ref="J139:L139"/>
    <mergeCell ref="M139:O139"/>
    <mergeCell ref="Y146:AA147"/>
    <mergeCell ref="A147:D148"/>
    <mergeCell ref="E148:F148"/>
    <mergeCell ref="G148:I148"/>
    <mergeCell ref="J148:R148"/>
    <mergeCell ref="S148:AA148"/>
    <mergeCell ref="V145:X145"/>
    <mergeCell ref="Y145:AA145"/>
    <mergeCell ref="A146:B146"/>
    <mergeCell ref="E146:F147"/>
    <mergeCell ref="G146:I147"/>
    <mergeCell ref="J146:L147"/>
    <mergeCell ref="M146:O147"/>
    <mergeCell ref="P146:R147"/>
    <mergeCell ref="S146:U147"/>
    <mergeCell ref="V146:X147"/>
    <mergeCell ref="A144:D145"/>
    <mergeCell ref="E144:F145"/>
    <mergeCell ref="G144:I145"/>
    <mergeCell ref="J144:R144"/>
    <mergeCell ref="S144:AA144"/>
    <mergeCell ref="Y140:AA141"/>
    <mergeCell ref="A141:D142"/>
    <mergeCell ref="E142:F142"/>
    <mergeCell ref="G142:I142"/>
    <mergeCell ref="J142:R142"/>
    <mergeCell ref="S142:AA142"/>
    <mergeCell ref="AB156:AB160"/>
    <mergeCell ref="J157:L157"/>
    <mergeCell ref="M157:O157"/>
    <mergeCell ref="P157:R157"/>
    <mergeCell ref="S157:U157"/>
    <mergeCell ref="Y152:AA153"/>
    <mergeCell ref="A153:D154"/>
    <mergeCell ref="E154:F154"/>
    <mergeCell ref="G154:I154"/>
    <mergeCell ref="J154:R154"/>
    <mergeCell ref="S154:AA154"/>
    <mergeCell ref="V151:X151"/>
    <mergeCell ref="Y151:AA151"/>
    <mergeCell ref="A152:B152"/>
    <mergeCell ref="E152:F153"/>
    <mergeCell ref="G152:I153"/>
    <mergeCell ref="J152:L153"/>
    <mergeCell ref="M152:O153"/>
    <mergeCell ref="P152:R153"/>
    <mergeCell ref="S152:U153"/>
    <mergeCell ref="V152:X153"/>
    <mergeCell ref="A150:D151"/>
    <mergeCell ref="E150:F151"/>
    <mergeCell ref="G150:I151"/>
    <mergeCell ref="J150:R150"/>
    <mergeCell ref="S150:AA150"/>
    <mergeCell ref="AB150:AB154"/>
    <mergeCell ref="J151:L151"/>
    <mergeCell ref="M151:O151"/>
    <mergeCell ref="P151:R151"/>
    <mergeCell ref="S151:U151"/>
    <mergeCell ref="Y158:AA159"/>
    <mergeCell ref="A159:D160"/>
    <mergeCell ref="E160:F160"/>
    <mergeCell ref="G160:I160"/>
    <mergeCell ref="J160:R160"/>
    <mergeCell ref="S160:AA160"/>
    <mergeCell ref="V157:X157"/>
    <mergeCell ref="Y157:AA157"/>
    <mergeCell ref="A158:B158"/>
    <mergeCell ref="E158:F159"/>
    <mergeCell ref="G158:I159"/>
    <mergeCell ref="J158:L159"/>
    <mergeCell ref="M158:O159"/>
    <mergeCell ref="P158:R159"/>
    <mergeCell ref="S158:U159"/>
    <mergeCell ref="V158:X159"/>
    <mergeCell ref="A156:D157"/>
    <mergeCell ref="E156:F157"/>
    <mergeCell ref="G156:I157"/>
    <mergeCell ref="J156:R156"/>
    <mergeCell ref="S156:AA156"/>
    <mergeCell ref="AB180:AB184"/>
    <mergeCell ref="J181:L181"/>
    <mergeCell ref="M181:O181"/>
    <mergeCell ref="P181:R181"/>
    <mergeCell ref="S181:U181"/>
    <mergeCell ref="Y164:AA165"/>
    <mergeCell ref="A165:D166"/>
    <mergeCell ref="E166:F166"/>
    <mergeCell ref="G166:I166"/>
    <mergeCell ref="J166:R166"/>
    <mergeCell ref="S166:AA166"/>
    <mergeCell ref="V163:X163"/>
    <mergeCell ref="Y163:AA163"/>
    <mergeCell ref="A164:B164"/>
    <mergeCell ref="E164:F165"/>
    <mergeCell ref="G164:I165"/>
    <mergeCell ref="J164:L165"/>
    <mergeCell ref="M164:O165"/>
    <mergeCell ref="P164:R165"/>
    <mergeCell ref="S164:U165"/>
    <mergeCell ref="V164:X165"/>
    <mergeCell ref="A162:D163"/>
    <mergeCell ref="E162:F163"/>
    <mergeCell ref="G162:I163"/>
    <mergeCell ref="J162:R162"/>
    <mergeCell ref="S162:AA162"/>
    <mergeCell ref="AB162:AB166"/>
    <mergeCell ref="J163:L163"/>
    <mergeCell ref="M163:O163"/>
    <mergeCell ref="P163:R163"/>
    <mergeCell ref="S163:U163"/>
    <mergeCell ref="Y182:AA183"/>
    <mergeCell ref="A183:D184"/>
    <mergeCell ref="E184:F184"/>
    <mergeCell ref="G184:I184"/>
    <mergeCell ref="J184:R184"/>
    <mergeCell ref="S184:AA184"/>
    <mergeCell ref="V181:X181"/>
    <mergeCell ref="Y181:AA181"/>
    <mergeCell ref="A182:B182"/>
    <mergeCell ref="E182:F183"/>
    <mergeCell ref="G182:I183"/>
    <mergeCell ref="J182:L183"/>
    <mergeCell ref="M182:O183"/>
    <mergeCell ref="P182:R183"/>
    <mergeCell ref="S182:U183"/>
    <mergeCell ref="V182:X183"/>
    <mergeCell ref="A180:D181"/>
    <mergeCell ref="E180:F181"/>
    <mergeCell ref="G180:I181"/>
    <mergeCell ref="J180:R180"/>
    <mergeCell ref="S180:AA180"/>
    <mergeCell ref="G195:I196"/>
    <mergeCell ref="J195:L196"/>
    <mergeCell ref="M195:O196"/>
    <mergeCell ref="P195:R196"/>
    <mergeCell ref="S195:U196"/>
    <mergeCell ref="V195:X196"/>
    <mergeCell ref="A193:D194"/>
    <mergeCell ref="E193:F194"/>
    <mergeCell ref="G193:I194"/>
    <mergeCell ref="J193:R193"/>
    <mergeCell ref="S193:AA193"/>
    <mergeCell ref="AB193:AB197"/>
    <mergeCell ref="J194:L194"/>
    <mergeCell ref="M194:O194"/>
    <mergeCell ref="P194:R194"/>
    <mergeCell ref="S194:U194"/>
    <mergeCell ref="A186:D187"/>
    <mergeCell ref="E186:F187"/>
    <mergeCell ref="G186:I187"/>
    <mergeCell ref="J186:R186"/>
    <mergeCell ref="S186:AA186"/>
    <mergeCell ref="AB186:AB190"/>
    <mergeCell ref="J187:L187"/>
    <mergeCell ref="M187:O187"/>
    <mergeCell ref="P187:R187"/>
    <mergeCell ref="S187:U187"/>
    <mergeCell ref="Y195:AA196"/>
    <mergeCell ref="A196:D197"/>
    <mergeCell ref="E197:F197"/>
    <mergeCell ref="G197:I197"/>
    <mergeCell ref="J197:R197"/>
    <mergeCell ref="S197:AA197"/>
    <mergeCell ref="AB211:AB215"/>
    <mergeCell ref="J212:L212"/>
    <mergeCell ref="M212:O212"/>
    <mergeCell ref="P212:R212"/>
    <mergeCell ref="S212:U212"/>
    <mergeCell ref="Y207:AA208"/>
    <mergeCell ref="A208:D209"/>
    <mergeCell ref="E209:F209"/>
    <mergeCell ref="G209:I209"/>
    <mergeCell ref="J209:R209"/>
    <mergeCell ref="S209:AA209"/>
    <mergeCell ref="V206:X206"/>
    <mergeCell ref="Y206:AA206"/>
    <mergeCell ref="A207:B207"/>
    <mergeCell ref="E207:F208"/>
    <mergeCell ref="G207:I208"/>
    <mergeCell ref="AB199:AB203"/>
    <mergeCell ref="J200:L200"/>
    <mergeCell ref="M200:O200"/>
    <mergeCell ref="P200:R200"/>
    <mergeCell ref="S200:U200"/>
    <mergeCell ref="A202:D203"/>
    <mergeCell ref="E203:F203"/>
    <mergeCell ref="G203:I203"/>
    <mergeCell ref="J203:R203"/>
    <mergeCell ref="V194:X194"/>
    <mergeCell ref="Y194:AA194"/>
    <mergeCell ref="A195:B195"/>
    <mergeCell ref="E195:F196"/>
    <mergeCell ref="V212:X212"/>
    <mergeCell ref="Y212:AA212"/>
    <mergeCell ref="A213:B213"/>
    <mergeCell ref="E213:F214"/>
    <mergeCell ref="G213:I214"/>
    <mergeCell ref="J213:L214"/>
    <mergeCell ref="M213:O214"/>
    <mergeCell ref="P213:R214"/>
    <mergeCell ref="S213:U214"/>
    <mergeCell ref="V213:X214"/>
    <mergeCell ref="A211:D212"/>
    <mergeCell ref="S203:AA203"/>
    <mergeCell ref="V200:X200"/>
    <mergeCell ref="Y200:AA200"/>
    <mergeCell ref="A201:B201"/>
    <mergeCell ref="E201:F202"/>
    <mergeCell ref="G201:I202"/>
    <mergeCell ref="J201:L202"/>
    <mergeCell ref="M201:O202"/>
    <mergeCell ref="P201:R202"/>
    <mergeCell ref="S201:U202"/>
    <mergeCell ref="V201:X202"/>
    <mergeCell ref="A199:D200"/>
    <mergeCell ref="E199:F200"/>
    <mergeCell ref="G199:I200"/>
    <mergeCell ref="J199:R199"/>
    <mergeCell ref="S199:AA199"/>
    <mergeCell ref="Y201:AA202"/>
    <mergeCell ref="M219:O220"/>
    <mergeCell ref="P219:R220"/>
    <mergeCell ref="S219:U220"/>
    <mergeCell ref="V219:X220"/>
    <mergeCell ref="A217:D218"/>
    <mergeCell ref="E217:F218"/>
    <mergeCell ref="G217:I218"/>
    <mergeCell ref="J217:R217"/>
    <mergeCell ref="S217:AA217"/>
    <mergeCell ref="AB217:AB221"/>
    <mergeCell ref="J218:L218"/>
    <mergeCell ref="J207:L208"/>
    <mergeCell ref="M207:O208"/>
    <mergeCell ref="P207:R208"/>
    <mergeCell ref="S207:U208"/>
    <mergeCell ref="V207:X208"/>
    <mergeCell ref="A205:D206"/>
    <mergeCell ref="E205:F206"/>
    <mergeCell ref="G205:I206"/>
    <mergeCell ref="J205:R205"/>
    <mergeCell ref="S205:AA205"/>
    <mergeCell ref="AB205:AB209"/>
    <mergeCell ref="J206:L206"/>
    <mergeCell ref="M206:O206"/>
    <mergeCell ref="P206:R206"/>
    <mergeCell ref="S206:U206"/>
    <mergeCell ref="Y213:AA214"/>
    <mergeCell ref="A214:D215"/>
    <mergeCell ref="E215:F215"/>
    <mergeCell ref="G215:I215"/>
    <mergeCell ref="J215:R215"/>
    <mergeCell ref="S215:AA215"/>
    <mergeCell ref="G225:I226"/>
    <mergeCell ref="J225:L226"/>
    <mergeCell ref="M225:O226"/>
    <mergeCell ref="P225:R226"/>
    <mergeCell ref="S225:U226"/>
    <mergeCell ref="V225:X226"/>
    <mergeCell ref="A223:D224"/>
    <mergeCell ref="E223:F224"/>
    <mergeCell ref="G223:I224"/>
    <mergeCell ref="J223:R223"/>
    <mergeCell ref="S223:AA223"/>
    <mergeCell ref="E211:F212"/>
    <mergeCell ref="G211:I212"/>
    <mergeCell ref="J211:R211"/>
    <mergeCell ref="S211:AA211"/>
    <mergeCell ref="AB223:AB227"/>
    <mergeCell ref="J224:L224"/>
    <mergeCell ref="M224:O224"/>
    <mergeCell ref="P224:R224"/>
    <mergeCell ref="S224:U224"/>
    <mergeCell ref="Y219:AA220"/>
    <mergeCell ref="A220:D221"/>
    <mergeCell ref="E221:F221"/>
    <mergeCell ref="G221:I221"/>
    <mergeCell ref="J221:R221"/>
    <mergeCell ref="S221:AA221"/>
    <mergeCell ref="V218:X218"/>
    <mergeCell ref="Y218:AA218"/>
    <mergeCell ref="A219:B219"/>
    <mergeCell ref="E219:F220"/>
    <mergeCell ref="G219:I220"/>
    <mergeCell ref="J219:L220"/>
    <mergeCell ref="V242:X242"/>
    <mergeCell ref="Y242:AA242"/>
    <mergeCell ref="A243:B243"/>
    <mergeCell ref="E243:F244"/>
    <mergeCell ref="G243:I244"/>
    <mergeCell ref="J243:L244"/>
    <mergeCell ref="M243:O244"/>
    <mergeCell ref="P243:R244"/>
    <mergeCell ref="S243:U244"/>
    <mergeCell ref="V243:X244"/>
    <mergeCell ref="A241:D242"/>
    <mergeCell ref="E241:F242"/>
    <mergeCell ref="G241:I242"/>
    <mergeCell ref="J241:R241"/>
    <mergeCell ref="S241:AA241"/>
    <mergeCell ref="M218:O218"/>
    <mergeCell ref="P218:R218"/>
    <mergeCell ref="S218:U218"/>
    <mergeCell ref="J242:L242"/>
    <mergeCell ref="M242:O242"/>
    <mergeCell ref="P242:R242"/>
    <mergeCell ref="S242:U242"/>
    <mergeCell ref="Y225:AA226"/>
    <mergeCell ref="A226:D227"/>
    <mergeCell ref="E227:F227"/>
    <mergeCell ref="G227:I227"/>
    <mergeCell ref="J227:R227"/>
    <mergeCell ref="S227:AA227"/>
    <mergeCell ref="V224:X224"/>
    <mergeCell ref="Y224:AA224"/>
    <mergeCell ref="A225:B225"/>
    <mergeCell ref="E225:F226"/>
    <mergeCell ref="J256:L257"/>
    <mergeCell ref="M256:O257"/>
    <mergeCell ref="P256:R257"/>
    <mergeCell ref="S256:U257"/>
    <mergeCell ref="V256:X257"/>
    <mergeCell ref="A254:D255"/>
    <mergeCell ref="E254:F255"/>
    <mergeCell ref="G254:I255"/>
    <mergeCell ref="J254:R254"/>
    <mergeCell ref="S254:AA254"/>
    <mergeCell ref="A247:D248"/>
    <mergeCell ref="Y243:AA244"/>
    <mergeCell ref="A244:D245"/>
    <mergeCell ref="E245:F245"/>
    <mergeCell ref="G245:I245"/>
    <mergeCell ref="J245:R245"/>
    <mergeCell ref="S245:AA245"/>
    <mergeCell ref="E247:F248"/>
    <mergeCell ref="G247:I248"/>
    <mergeCell ref="J247:R247"/>
    <mergeCell ref="S247:AA247"/>
    <mergeCell ref="A253:AB253"/>
    <mergeCell ref="AB247:AB251"/>
    <mergeCell ref="J248:L248"/>
    <mergeCell ref="M248:O248"/>
    <mergeCell ref="P248:R248"/>
    <mergeCell ref="S248:U248"/>
    <mergeCell ref="V248:X248"/>
    <mergeCell ref="Y248:AA248"/>
    <mergeCell ref="A249:B249"/>
    <mergeCell ref="E249:F250"/>
    <mergeCell ref="G249:I250"/>
    <mergeCell ref="V261:X261"/>
    <mergeCell ref="Y261:AA261"/>
    <mergeCell ref="A262:B262"/>
    <mergeCell ref="E262:F263"/>
    <mergeCell ref="G262:I263"/>
    <mergeCell ref="J262:L263"/>
    <mergeCell ref="M262:O263"/>
    <mergeCell ref="P262:R263"/>
    <mergeCell ref="S262:U263"/>
    <mergeCell ref="V262:X263"/>
    <mergeCell ref="A260:D261"/>
    <mergeCell ref="E260:F261"/>
    <mergeCell ref="G260:I261"/>
    <mergeCell ref="J260:R260"/>
    <mergeCell ref="S260:AA260"/>
    <mergeCell ref="AB241:AB245"/>
    <mergeCell ref="AB254:AB258"/>
    <mergeCell ref="J255:L255"/>
    <mergeCell ref="M255:O255"/>
    <mergeCell ref="P255:R255"/>
    <mergeCell ref="S255:U255"/>
    <mergeCell ref="Y256:AA257"/>
    <mergeCell ref="A257:D258"/>
    <mergeCell ref="E258:F258"/>
    <mergeCell ref="G258:I258"/>
    <mergeCell ref="J258:R258"/>
    <mergeCell ref="S258:AA258"/>
    <mergeCell ref="V255:X255"/>
    <mergeCell ref="Y255:AA255"/>
    <mergeCell ref="A256:B256"/>
    <mergeCell ref="E256:F257"/>
    <mergeCell ref="G256:I257"/>
    <mergeCell ref="AB260:AB264"/>
    <mergeCell ref="J261:L261"/>
    <mergeCell ref="M261:O261"/>
    <mergeCell ref="P261:R261"/>
    <mergeCell ref="S261:U261"/>
    <mergeCell ref="Y268:AA269"/>
    <mergeCell ref="A269:D270"/>
    <mergeCell ref="E270:F270"/>
    <mergeCell ref="G270:I270"/>
    <mergeCell ref="J270:R270"/>
    <mergeCell ref="S270:AA270"/>
    <mergeCell ref="V267:X267"/>
    <mergeCell ref="Y267:AA267"/>
    <mergeCell ref="A268:B268"/>
    <mergeCell ref="E268:F269"/>
    <mergeCell ref="G268:I269"/>
    <mergeCell ref="J268:L269"/>
    <mergeCell ref="M268:O269"/>
    <mergeCell ref="P268:R269"/>
    <mergeCell ref="S268:U269"/>
    <mergeCell ref="V268:X269"/>
    <mergeCell ref="A266:D267"/>
    <mergeCell ref="E266:F267"/>
    <mergeCell ref="G266:I267"/>
    <mergeCell ref="J266:R266"/>
    <mergeCell ref="S266:AA266"/>
    <mergeCell ref="Y262:AA263"/>
    <mergeCell ref="A263:D264"/>
    <mergeCell ref="E264:F264"/>
    <mergeCell ref="G264:I264"/>
    <mergeCell ref="J264:R264"/>
    <mergeCell ref="S264:AA264"/>
    <mergeCell ref="E276:F276"/>
    <mergeCell ref="G276:I276"/>
    <mergeCell ref="J276:R276"/>
    <mergeCell ref="S276:AA276"/>
    <mergeCell ref="V273:X273"/>
    <mergeCell ref="Y273:AA273"/>
    <mergeCell ref="A274:B274"/>
    <mergeCell ref="E274:F275"/>
    <mergeCell ref="G274:I275"/>
    <mergeCell ref="J274:L275"/>
    <mergeCell ref="M274:O275"/>
    <mergeCell ref="P274:R275"/>
    <mergeCell ref="S274:U275"/>
    <mergeCell ref="V274:X275"/>
    <mergeCell ref="A272:D273"/>
    <mergeCell ref="E272:F273"/>
    <mergeCell ref="G272:I273"/>
    <mergeCell ref="J272:R272"/>
    <mergeCell ref="S272:AA272"/>
    <mergeCell ref="AB272:AB276"/>
    <mergeCell ref="J273:L273"/>
    <mergeCell ref="M273:O273"/>
    <mergeCell ref="P273:R273"/>
    <mergeCell ref="S273:U273"/>
    <mergeCell ref="Y280:AA281"/>
    <mergeCell ref="A281:D282"/>
    <mergeCell ref="E282:F282"/>
    <mergeCell ref="G282:I282"/>
    <mergeCell ref="J282:R282"/>
    <mergeCell ref="S282:AA282"/>
    <mergeCell ref="V279:X279"/>
    <mergeCell ref="Y279:AA279"/>
    <mergeCell ref="A280:B280"/>
    <mergeCell ref="E280:F281"/>
    <mergeCell ref="G280:I281"/>
    <mergeCell ref="J280:L281"/>
    <mergeCell ref="M280:O281"/>
    <mergeCell ref="P280:R281"/>
    <mergeCell ref="S280:U281"/>
    <mergeCell ref="V280:X281"/>
    <mergeCell ref="A278:D279"/>
    <mergeCell ref="E278:F279"/>
    <mergeCell ref="G278:I279"/>
    <mergeCell ref="J278:R278"/>
    <mergeCell ref="S278:AA278"/>
    <mergeCell ref="J279:L279"/>
    <mergeCell ref="M279:O279"/>
    <mergeCell ref="P279:R279"/>
    <mergeCell ref="S279:U279"/>
    <mergeCell ref="Y274:AA275"/>
    <mergeCell ref="A275:D276"/>
    <mergeCell ref="Y286:AA287"/>
    <mergeCell ref="A287:D288"/>
    <mergeCell ref="E288:F288"/>
    <mergeCell ref="G288:I288"/>
    <mergeCell ref="J288:R288"/>
    <mergeCell ref="S288:AA288"/>
    <mergeCell ref="V285:X285"/>
    <mergeCell ref="Y285:AA285"/>
    <mergeCell ref="A286:B286"/>
    <mergeCell ref="E286:F287"/>
    <mergeCell ref="G286:I287"/>
    <mergeCell ref="J286:L287"/>
    <mergeCell ref="M286:O287"/>
    <mergeCell ref="P286:R287"/>
    <mergeCell ref="S286:U287"/>
    <mergeCell ref="V286:X287"/>
    <mergeCell ref="A284:D285"/>
    <mergeCell ref="E284:F285"/>
    <mergeCell ref="G284:I285"/>
    <mergeCell ref="J284:R284"/>
    <mergeCell ref="S284:AA284"/>
    <mergeCell ref="J285:L285"/>
    <mergeCell ref="M285:O285"/>
    <mergeCell ref="P285:R285"/>
    <mergeCell ref="S285:U285"/>
    <mergeCell ref="AB284:AB288"/>
    <mergeCell ref="AB321:AB325"/>
    <mergeCell ref="J322:L322"/>
    <mergeCell ref="M322:O322"/>
    <mergeCell ref="P322:R322"/>
    <mergeCell ref="S322:U322"/>
    <mergeCell ref="Y317:AA318"/>
    <mergeCell ref="A318:D319"/>
    <mergeCell ref="E319:F319"/>
    <mergeCell ref="G319:I319"/>
    <mergeCell ref="J319:R319"/>
    <mergeCell ref="S319:AA319"/>
    <mergeCell ref="V316:X316"/>
    <mergeCell ref="Y316:AA316"/>
    <mergeCell ref="A317:B317"/>
    <mergeCell ref="E317:F318"/>
    <mergeCell ref="G317:I318"/>
    <mergeCell ref="J317:L318"/>
    <mergeCell ref="M317:O318"/>
    <mergeCell ref="P317:R318"/>
    <mergeCell ref="S317:U318"/>
    <mergeCell ref="V317:X318"/>
    <mergeCell ref="A315:D316"/>
    <mergeCell ref="E315:F316"/>
    <mergeCell ref="G315:I316"/>
    <mergeCell ref="J315:R315"/>
    <mergeCell ref="S315:AA315"/>
    <mergeCell ref="AB315:AB319"/>
    <mergeCell ref="J316:L316"/>
    <mergeCell ref="M316:O316"/>
    <mergeCell ref="P316:R316"/>
    <mergeCell ref="J325:R325"/>
    <mergeCell ref="V322:X322"/>
    <mergeCell ref="Y322:AA322"/>
    <mergeCell ref="A323:B323"/>
    <mergeCell ref="E323:F324"/>
    <mergeCell ref="G323:I324"/>
    <mergeCell ref="J323:L324"/>
    <mergeCell ref="M323:O324"/>
    <mergeCell ref="P323:R324"/>
    <mergeCell ref="S323:U324"/>
    <mergeCell ref="V323:X324"/>
    <mergeCell ref="A321:D322"/>
    <mergeCell ref="E321:F322"/>
    <mergeCell ref="G321:I322"/>
    <mergeCell ref="J321:R321"/>
    <mergeCell ref="S321:AA321"/>
    <mergeCell ref="AB333:AB337"/>
    <mergeCell ref="J334:L334"/>
    <mergeCell ref="M334:O334"/>
    <mergeCell ref="P334:R334"/>
    <mergeCell ref="S334:U334"/>
    <mergeCell ref="Y329:AA330"/>
    <mergeCell ref="A330:D331"/>
    <mergeCell ref="E331:F331"/>
    <mergeCell ref="G331:I331"/>
    <mergeCell ref="J331:R331"/>
    <mergeCell ref="S331:AA331"/>
    <mergeCell ref="V328:X328"/>
    <mergeCell ref="Y328:AA328"/>
    <mergeCell ref="A329:B329"/>
    <mergeCell ref="E329:F330"/>
    <mergeCell ref="G329:I330"/>
    <mergeCell ref="J329:L330"/>
    <mergeCell ref="M329:O330"/>
    <mergeCell ref="P329:R330"/>
    <mergeCell ref="S329:U330"/>
    <mergeCell ref="V329:X330"/>
    <mergeCell ref="A327:D328"/>
    <mergeCell ref="E327:F328"/>
    <mergeCell ref="G327:I328"/>
    <mergeCell ref="J327:R327"/>
    <mergeCell ref="S327:AA327"/>
    <mergeCell ref="AB327:AB331"/>
    <mergeCell ref="J328:L328"/>
    <mergeCell ref="M328:O328"/>
    <mergeCell ref="P328:R328"/>
    <mergeCell ref="S328:U328"/>
    <mergeCell ref="Y335:AA336"/>
    <mergeCell ref="A336:D337"/>
    <mergeCell ref="E337:F337"/>
    <mergeCell ref="G337:I337"/>
    <mergeCell ref="J337:R337"/>
    <mergeCell ref="S337:AA337"/>
    <mergeCell ref="V334:X334"/>
    <mergeCell ref="Y334:AA334"/>
    <mergeCell ref="A335:B335"/>
    <mergeCell ref="E335:F336"/>
    <mergeCell ref="G335:I336"/>
    <mergeCell ref="J335:L336"/>
    <mergeCell ref="M335:O336"/>
    <mergeCell ref="P335:R336"/>
    <mergeCell ref="S335:U336"/>
    <mergeCell ref="V335:X336"/>
    <mergeCell ref="A333:D334"/>
    <mergeCell ref="E333:F334"/>
    <mergeCell ref="G333:I334"/>
    <mergeCell ref="J333:R333"/>
    <mergeCell ref="S333:AA333"/>
    <mergeCell ref="J343:R343"/>
    <mergeCell ref="S343:AA343"/>
    <mergeCell ref="V340:X340"/>
    <mergeCell ref="Y340:AA340"/>
    <mergeCell ref="A341:B341"/>
    <mergeCell ref="E341:F342"/>
    <mergeCell ref="G341:I342"/>
    <mergeCell ref="J341:L342"/>
    <mergeCell ref="M341:O342"/>
    <mergeCell ref="P341:R342"/>
    <mergeCell ref="S341:U342"/>
    <mergeCell ref="V341:X342"/>
    <mergeCell ref="A339:D340"/>
    <mergeCell ref="E339:F340"/>
    <mergeCell ref="G339:I340"/>
    <mergeCell ref="J339:R339"/>
    <mergeCell ref="S339:AA339"/>
    <mergeCell ref="J340:L340"/>
    <mergeCell ref="M340:O340"/>
    <mergeCell ref="P340:R340"/>
    <mergeCell ref="S340:U340"/>
    <mergeCell ref="AB339:AB343"/>
    <mergeCell ref="AB437:AB441"/>
    <mergeCell ref="J438:L438"/>
    <mergeCell ref="M438:O438"/>
    <mergeCell ref="P438:R438"/>
    <mergeCell ref="S438:U438"/>
    <mergeCell ref="Y439:AA440"/>
    <mergeCell ref="A440:D441"/>
    <mergeCell ref="E441:F441"/>
    <mergeCell ref="G441:I441"/>
    <mergeCell ref="J441:R441"/>
    <mergeCell ref="S441:AA441"/>
    <mergeCell ref="V438:X438"/>
    <mergeCell ref="Y438:AA438"/>
    <mergeCell ref="A439:B439"/>
    <mergeCell ref="E439:F440"/>
    <mergeCell ref="G439:I440"/>
    <mergeCell ref="J439:L440"/>
    <mergeCell ref="M439:O440"/>
    <mergeCell ref="P439:R440"/>
    <mergeCell ref="S439:U440"/>
    <mergeCell ref="V439:X440"/>
    <mergeCell ref="A437:D438"/>
    <mergeCell ref="E437:F438"/>
    <mergeCell ref="G437:I438"/>
    <mergeCell ref="J437:R437"/>
    <mergeCell ref="S437:AA437"/>
    <mergeCell ref="Y341:AA342"/>
    <mergeCell ref="A342:D343"/>
    <mergeCell ref="E343:F343"/>
    <mergeCell ref="G343:I343"/>
    <mergeCell ref="A357:D358"/>
    <mergeCell ref="G447:I447"/>
    <mergeCell ref="J447:R447"/>
    <mergeCell ref="S447:AA447"/>
    <mergeCell ref="V444:X444"/>
    <mergeCell ref="Y444:AA444"/>
    <mergeCell ref="A445:B445"/>
    <mergeCell ref="E445:F446"/>
    <mergeCell ref="G445:I446"/>
    <mergeCell ref="J445:L446"/>
    <mergeCell ref="M445:O446"/>
    <mergeCell ref="P445:R446"/>
    <mergeCell ref="S445:U446"/>
    <mergeCell ref="V445:X446"/>
    <mergeCell ref="A443:D444"/>
    <mergeCell ref="E443:F444"/>
    <mergeCell ref="G443:I444"/>
    <mergeCell ref="J443:R443"/>
    <mergeCell ref="S443:AA443"/>
    <mergeCell ref="AB443:AB447"/>
    <mergeCell ref="J444:L444"/>
    <mergeCell ref="M444:O444"/>
    <mergeCell ref="P444:R444"/>
    <mergeCell ref="S444:U444"/>
    <mergeCell ref="J456:L456"/>
    <mergeCell ref="M456:O456"/>
    <mergeCell ref="P456:R456"/>
    <mergeCell ref="S456:U456"/>
    <mergeCell ref="Y451:AA452"/>
    <mergeCell ref="A452:D453"/>
    <mergeCell ref="E453:F453"/>
    <mergeCell ref="G453:I453"/>
    <mergeCell ref="J453:R453"/>
    <mergeCell ref="S453:AA453"/>
    <mergeCell ref="V450:X450"/>
    <mergeCell ref="Y450:AA450"/>
    <mergeCell ref="A451:B451"/>
    <mergeCell ref="E451:F452"/>
    <mergeCell ref="G451:I452"/>
    <mergeCell ref="J451:L452"/>
    <mergeCell ref="M451:O452"/>
    <mergeCell ref="P451:R452"/>
    <mergeCell ref="S451:U452"/>
    <mergeCell ref="V451:X452"/>
    <mergeCell ref="A449:D450"/>
    <mergeCell ref="E449:F450"/>
    <mergeCell ref="G449:I450"/>
    <mergeCell ref="J449:R449"/>
    <mergeCell ref="S449:AA449"/>
    <mergeCell ref="AB455:AB459"/>
    <mergeCell ref="E447:F447"/>
    <mergeCell ref="J465:R465"/>
    <mergeCell ref="S465:AA465"/>
    <mergeCell ref="Y457:AA458"/>
    <mergeCell ref="A458:D459"/>
    <mergeCell ref="E459:F459"/>
    <mergeCell ref="G459:I459"/>
    <mergeCell ref="J459:R459"/>
    <mergeCell ref="S459:AA459"/>
    <mergeCell ref="V456:X456"/>
    <mergeCell ref="Y456:AA456"/>
    <mergeCell ref="A457:B457"/>
    <mergeCell ref="E457:F458"/>
    <mergeCell ref="G457:I458"/>
    <mergeCell ref="J457:L458"/>
    <mergeCell ref="M457:O458"/>
    <mergeCell ref="P457:R458"/>
    <mergeCell ref="S457:U458"/>
    <mergeCell ref="V457:X458"/>
    <mergeCell ref="A455:D456"/>
    <mergeCell ref="E455:F456"/>
    <mergeCell ref="G455:I456"/>
    <mergeCell ref="J455:R455"/>
    <mergeCell ref="S455:AA455"/>
    <mergeCell ref="A498:D499"/>
    <mergeCell ref="J495:R495"/>
    <mergeCell ref="S495:AA495"/>
    <mergeCell ref="A497:AB497"/>
    <mergeCell ref="E498:F499"/>
    <mergeCell ref="G498:I499"/>
    <mergeCell ref="J498:R498"/>
    <mergeCell ref="S498:AA498"/>
    <mergeCell ref="AB498:AB502"/>
    <mergeCell ref="J499:L499"/>
    <mergeCell ref="M499:O499"/>
    <mergeCell ref="P499:R499"/>
    <mergeCell ref="S499:U499"/>
    <mergeCell ref="V499:X499"/>
    <mergeCell ref="Y499:AA499"/>
    <mergeCell ref="A504:D505"/>
    <mergeCell ref="A501:D502"/>
    <mergeCell ref="AB504:AB508"/>
    <mergeCell ref="A507:D508"/>
    <mergeCell ref="A500:B500"/>
    <mergeCell ref="E500:F501"/>
    <mergeCell ref="G500:I501"/>
    <mergeCell ref="J500:L501"/>
    <mergeCell ref="M500:O501"/>
    <mergeCell ref="P500:R501"/>
    <mergeCell ref="S500:U501"/>
    <mergeCell ref="V500:X501"/>
    <mergeCell ref="Y500:AA501"/>
    <mergeCell ref="E502:F502"/>
    <mergeCell ref="G502:I502"/>
    <mergeCell ref="J502:R502"/>
    <mergeCell ref="S502:AA502"/>
    <mergeCell ref="A552:D553"/>
    <mergeCell ref="J552:R552"/>
    <mergeCell ref="S552:AA552"/>
    <mergeCell ref="J553:L553"/>
    <mergeCell ref="M553:O553"/>
    <mergeCell ref="P553:R553"/>
    <mergeCell ref="S553:U553"/>
    <mergeCell ref="V553:X553"/>
    <mergeCell ref="Y553:AA553"/>
    <mergeCell ref="A554:B554"/>
    <mergeCell ref="E554:F555"/>
    <mergeCell ref="G554:I555"/>
    <mergeCell ref="A559:D560"/>
    <mergeCell ref="J556:R556"/>
    <mergeCell ref="S556:AA556"/>
    <mergeCell ref="J554:L555"/>
    <mergeCell ref="M554:O555"/>
    <mergeCell ref="P554:R555"/>
    <mergeCell ref="S554:U555"/>
    <mergeCell ref="V554:X555"/>
    <mergeCell ref="Y554:AA555"/>
    <mergeCell ref="A555:D556"/>
    <mergeCell ref="E556:F556"/>
    <mergeCell ref="G556:I556"/>
    <mergeCell ref="A558:AB558"/>
    <mergeCell ref="E559:F560"/>
    <mergeCell ref="G559:I560"/>
    <mergeCell ref="J559:R559"/>
    <mergeCell ref="S559:AA559"/>
    <mergeCell ref="AB559:AB563"/>
    <mergeCell ref="AB552:AB556"/>
    <mergeCell ref="A562:D563"/>
    <mergeCell ref="P561:R562"/>
    <mergeCell ref="S561:U562"/>
    <mergeCell ref="V561:X562"/>
    <mergeCell ref="Y561:AA562"/>
    <mergeCell ref="E563:F563"/>
    <mergeCell ref="G563:I563"/>
    <mergeCell ref="J563:R563"/>
    <mergeCell ref="S563:AA563"/>
    <mergeCell ref="E552:F553"/>
    <mergeCell ref="G552:I553"/>
    <mergeCell ref="J560:L560"/>
    <mergeCell ref="M560:O560"/>
    <mergeCell ref="P560:R560"/>
    <mergeCell ref="S560:U560"/>
    <mergeCell ref="V560:X560"/>
    <mergeCell ref="Y560:AA560"/>
    <mergeCell ref="A561:B561"/>
    <mergeCell ref="E561:F562"/>
    <mergeCell ref="G561:I562"/>
    <mergeCell ref="J561:L562"/>
    <mergeCell ref="M561:O562"/>
    <mergeCell ref="A619:AB619"/>
    <mergeCell ref="A620:AB622"/>
    <mergeCell ref="E613:F614"/>
    <mergeCell ref="G613:I614"/>
    <mergeCell ref="A613:D614"/>
    <mergeCell ref="A113:D114"/>
    <mergeCell ref="E113:F114"/>
    <mergeCell ref="G113:I114"/>
    <mergeCell ref="J113:R113"/>
    <mergeCell ref="S113:AA113"/>
    <mergeCell ref="AB113:AB117"/>
    <mergeCell ref="J114:L114"/>
    <mergeCell ref="M114:O114"/>
    <mergeCell ref="P114:R114"/>
    <mergeCell ref="S114:U114"/>
    <mergeCell ref="V114:X114"/>
    <mergeCell ref="Y114:AA114"/>
    <mergeCell ref="A115:B115"/>
    <mergeCell ref="E115:F116"/>
    <mergeCell ref="G115:I116"/>
    <mergeCell ref="J115:L116"/>
    <mergeCell ref="M115:O116"/>
    <mergeCell ref="P115:R116"/>
    <mergeCell ref="S115:U116"/>
    <mergeCell ref="V115:X116"/>
    <mergeCell ref="Y115:AA116"/>
    <mergeCell ref="A116:D117"/>
    <mergeCell ref="E117:F117"/>
    <mergeCell ref="G117:I117"/>
    <mergeCell ref="J117:R117"/>
    <mergeCell ref="S117:AA117"/>
    <mergeCell ref="A174:D175"/>
    <mergeCell ref="A52:D53"/>
    <mergeCell ref="E52:F53"/>
    <mergeCell ref="G52:I53"/>
    <mergeCell ref="J52:R52"/>
    <mergeCell ref="S52:AA52"/>
    <mergeCell ref="AB52:AB56"/>
    <mergeCell ref="J53:L53"/>
    <mergeCell ref="M53:O53"/>
    <mergeCell ref="P53:R53"/>
    <mergeCell ref="S53:U53"/>
    <mergeCell ref="V53:X53"/>
    <mergeCell ref="Y53:AA53"/>
    <mergeCell ref="A54:B54"/>
    <mergeCell ref="E54:F55"/>
    <mergeCell ref="G54:I55"/>
    <mergeCell ref="J54:L55"/>
    <mergeCell ref="M54:O55"/>
    <mergeCell ref="P54:R55"/>
    <mergeCell ref="S54:U55"/>
    <mergeCell ref="V54:X55"/>
    <mergeCell ref="Y54:AA55"/>
    <mergeCell ref="A55:D56"/>
    <mergeCell ref="E56:F56"/>
    <mergeCell ref="G56:I56"/>
    <mergeCell ref="J56:R56"/>
    <mergeCell ref="S56:AA56"/>
    <mergeCell ref="A424:D425"/>
    <mergeCell ref="E424:F425"/>
    <mergeCell ref="G424:I425"/>
    <mergeCell ref="J424:R424"/>
    <mergeCell ref="S424:AA424"/>
    <mergeCell ref="AB424:AB428"/>
    <mergeCell ref="J425:L425"/>
    <mergeCell ref="M425:O425"/>
    <mergeCell ref="P425:R425"/>
    <mergeCell ref="S425:U425"/>
    <mergeCell ref="V425:X425"/>
    <mergeCell ref="Y425:AA425"/>
    <mergeCell ref="A426:B426"/>
    <mergeCell ref="E426:F427"/>
    <mergeCell ref="G426:I427"/>
    <mergeCell ref="J426:L427"/>
    <mergeCell ref="M426:O427"/>
    <mergeCell ref="P426:R427"/>
    <mergeCell ref="S426:U427"/>
    <mergeCell ref="V426:X427"/>
    <mergeCell ref="Y426:AA427"/>
    <mergeCell ref="A427:D428"/>
    <mergeCell ref="E428:F428"/>
    <mergeCell ref="G428:I428"/>
    <mergeCell ref="J428:R428"/>
    <mergeCell ref="S428:AA428"/>
    <mergeCell ref="E174:F175"/>
    <mergeCell ref="G174:I175"/>
    <mergeCell ref="J174:R174"/>
    <mergeCell ref="S174:AA174"/>
    <mergeCell ref="AB174:AB178"/>
    <mergeCell ref="J175:L175"/>
    <mergeCell ref="M175:O175"/>
    <mergeCell ref="P175:R175"/>
    <mergeCell ref="S175:U175"/>
    <mergeCell ref="V175:X175"/>
    <mergeCell ref="Y175:AA175"/>
    <mergeCell ref="A176:B176"/>
    <mergeCell ref="E176:F177"/>
    <mergeCell ref="G176:I177"/>
    <mergeCell ref="J176:L177"/>
    <mergeCell ref="M176:O177"/>
    <mergeCell ref="P176:R177"/>
    <mergeCell ref="S176:U177"/>
    <mergeCell ref="V176:X177"/>
    <mergeCell ref="Y176:AA177"/>
    <mergeCell ref="A177:D178"/>
    <mergeCell ref="E178:F178"/>
    <mergeCell ref="G178:I178"/>
    <mergeCell ref="J178:R178"/>
    <mergeCell ref="S178:AA178"/>
    <mergeCell ref="A235:D236"/>
    <mergeCell ref="E235:F236"/>
    <mergeCell ref="G235:I236"/>
    <mergeCell ref="J235:R235"/>
    <mergeCell ref="S235:AA235"/>
    <mergeCell ref="AB235:AB239"/>
    <mergeCell ref="J236:L236"/>
    <mergeCell ref="M236:O236"/>
    <mergeCell ref="P236:R236"/>
    <mergeCell ref="S236:U236"/>
    <mergeCell ref="V236:X236"/>
    <mergeCell ref="Y236:AA236"/>
    <mergeCell ref="A237:B237"/>
    <mergeCell ref="E237:F238"/>
    <mergeCell ref="G237:I238"/>
    <mergeCell ref="J237:L238"/>
    <mergeCell ref="M237:O238"/>
    <mergeCell ref="P237:R238"/>
    <mergeCell ref="S237:U238"/>
    <mergeCell ref="V237:X238"/>
    <mergeCell ref="Y237:AA238"/>
    <mergeCell ref="A238:D239"/>
    <mergeCell ref="E239:F239"/>
    <mergeCell ref="G239:I239"/>
    <mergeCell ref="J239:R239"/>
    <mergeCell ref="S239:AA239"/>
    <mergeCell ref="A296:D297"/>
    <mergeCell ref="E296:F297"/>
    <mergeCell ref="G296:I297"/>
    <mergeCell ref="J296:R296"/>
    <mergeCell ref="S296:AA296"/>
    <mergeCell ref="AB296:AB300"/>
    <mergeCell ref="J297:L297"/>
    <mergeCell ref="M297:O297"/>
    <mergeCell ref="P297:R297"/>
    <mergeCell ref="S297:U297"/>
    <mergeCell ref="V297:X297"/>
    <mergeCell ref="Y297:AA297"/>
    <mergeCell ref="A298:B298"/>
    <mergeCell ref="E298:F299"/>
    <mergeCell ref="G298:I299"/>
    <mergeCell ref="J298:L299"/>
    <mergeCell ref="M298:O299"/>
    <mergeCell ref="P298:R299"/>
    <mergeCell ref="S298:U299"/>
    <mergeCell ref="V298:X299"/>
    <mergeCell ref="Y298:AA299"/>
    <mergeCell ref="A299:D300"/>
    <mergeCell ref="E300:F300"/>
    <mergeCell ref="G300:I300"/>
    <mergeCell ref="J300:R300"/>
    <mergeCell ref="S300:AA300"/>
    <mergeCell ref="E357:F358"/>
    <mergeCell ref="G357:I358"/>
    <mergeCell ref="J357:R357"/>
    <mergeCell ref="S357:AA357"/>
    <mergeCell ref="AB357:AB361"/>
    <mergeCell ref="J358:L358"/>
    <mergeCell ref="M358:O358"/>
    <mergeCell ref="P358:R358"/>
    <mergeCell ref="S358:U358"/>
    <mergeCell ref="V358:X358"/>
    <mergeCell ref="Y358:AA358"/>
    <mergeCell ref="A359:B359"/>
    <mergeCell ref="E359:F360"/>
    <mergeCell ref="G359:I360"/>
    <mergeCell ref="J359:L360"/>
    <mergeCell ref="M359:O360"/>
    <mergeCell ref="P359:R360"/>
    <mergeCell ref="S359:U360"/>
    <mergeCell ref="V359:X360"/>
    <mergeCell ref="Y359:AA360"/>
    <mergeCell ref="A360:D361"/>
    <mergeCell ref="E361:F361"/>
    <mergeCell ref="G361:I361"/>
    <mergeCell ref="J361:R361"/>
    <mergeCell ref="S361:AA361"/>
    <mergeCell ref="A479:D480"/>
    <mergeCell ref="E479:F480"/>
    <mergeCell ref="G479:I480"/>
    <mergeCell ref="J479:R479"/>
    <mergeCell ref="S479:AA479"/>
    <mergeCell ref="AB479:AB483"/>
    <mergeCell ref="J480:L480"/>
    <mergeCell ref="M480:O480"/>
    <mergeCell ref="P480:R480"/>
    <mergeCell ref="S480:U480"/>
    <mergeCell ref="V480:X480"/>
    <mergeCell ref="Y480:AA480"/>
    <mergeCell ref="A481:B481"/>
    <mergeCell ref="E481:F482"/>
    <mergeCell ref="G481:I482"/>
    <mergeCell ref="J481:L482"/>
    <mergeCell ref="M481:O482"/>
    <mergeCell ref="P481:R482"/>
    <mergeCell ref="S481:U482"/>
    <mergeCell ref="V481:X482"/>
    <mergeCell ref="Y481:AA482"/>
    <mergeCell ref="A482:D483"/>
    <mergeCell ref="E483:F483"/>
    <mergeCell ref="G483:I483"/>
    <mergeCell ref="J483:R483"/>
    <mergeCell ref="S483:AA483"/>
    <mergeCell ref="A540:D541"/>
    <mergeCell ref="E540:F541"/>
    <mergeCell ref="G540:I541"/>
    <mergeCell ref="J540:R540"/>
    <mergeCell ref="S540:AA540"/>
    <mergeCell ref="AB540:AB544"/>
    <mergeCell ref="J541:L541"/>
    <mergeCell ref="M541:O541"/>
    <mergeCell ref="P541:R541"/>
    <mergeCell ref="S541:U541"/>
    <mergeCell ref="V541:X541"/>
    <mergeCell ref="Y541:AA541"/>
    <mergeCell ref="A542:B542"/>
    <mergeCell ref="E542:F543"/>
    <mergeCell ref="G542:I543"/>
    <mergeCell ref="J542:L543"/>
    <mergeCell ref="M542:O543"/>
    <mergeCell ref="P542:R543"/>
    <mergeCell ref="S542:U543"/>
    <mergeCell ref="V542:X543"/>
    <mergeCell ref="Y542:AA543"/>
    <mergeCell ref="A543:D544"/>
    <mergeCell ref="E544:F544"/>
    <mergeCell ref="G544:I544"/>
    <mergeCell ref="J544:R544"/>
    <mergeCell ref="S544:AA544"/>
    <mergeCell ref="A601:D602"/>
    <mergeCell ref="E601:F602"/>
    <mergeCell ref="G601:I602"/>
    <mergeCell ref="J601:R601"/>
    <mergeCell ref="S601:AA601"/>
    <mergeCell ref="AB601:AB605"/>
    <mergeCell ref="J602:L602"/>
    <mergeCell ref="M602:O602"/>
    <mergeCell ref="P602:R602"/>
    <mergeCell ref="S602:U602"/>
    <mergeCell ref="V602:X602"/>
    <mergeCell ref="Y602:AA602"/>
    <mergeCell ref="A603:B603"/>
    <mergeCell ref="E603:F604"/>
    <mergeCell ref="G603:I604"/>
    <mergeCell ref="J603:L604"/>
    <mergeCell ref="M603:O604"/>
    <mergeCell ref="P603:R604"/>
    <mergeCell ref="S603:U604"/>
    <mergeCell ref="V603:X604"/>
    <mergeCell ref="Y603:AA604"/>
    <mergeCell ref="A604:D605"/>
    <mergeCell ref="E605:F605"/>
    <mergeCell ref="G605:I605"/>
    <mergeCell ref="J605:R605"/>
    <mergeCell ref="S605:AA605"/>
    <mergeCell ref="A58:D59"/>
    <mergeCell ref="E58:F59"/>
    <mergeCell ref="G58:I59"/>
    <mergeCell ref="J58:R58"/>
    <mergeCell ref="S58:AA58"/>
    <mergeCell ref="AB58:AB62"/>
    <mergeCell ref="J59:L59"/>
    <mergeCell ref="M59:O59"/>
    <mergeCell ref="P59:R59"/>
    <mergeCell ref="S59:U59"/>
    <mergeCell ref="V59:X59"/>
    <mergeCell ref="Y59:AA59"/>
    <mergeCell ref="A60:B60"/>
    <mergeCell ref="E60:F61"/>
    <mergeCell ref="G60:I61"/>
    <mergeCell ref="J60:L61"/>
    <mergeCell ref="M60:O61"/>
    <mergeCell ref="P60:R61"/>
    <mergeCell ref="S60:U61"/>
    <mergeCell ref="V60:X61"/>
    <mergeCell ref="Y60:AA61"/>
    <mergeCell ref="A61:D62"/>
    <mergeCell ref="E62:F62"/>
    <mergeCell ref="G62:I62"/>
    <mergeCell ref="J62:R62"/>
    <mergeCell ref="S62:AA62"/>
    <mergeCell ref="AB412:AB416"/>
    <mergeCell ref="J413:L413"/>
    <mergeCell ref="M413:O413"/>
    <mergeCell ref="P413:R413"/>
    <mergeCell ref="S413:U413"/>
    <mergeCell ref="V413:X413"/>
    <mergeCell ref="Y413:AA413"/>
    <mergeCell ref="A414:B414"/>
    <mergeCell ref="E414:F415"/>
    <mergeCell ref="G414:I415"/>
    <mergeCell ref="J414:L415"/>
    <mergeCell ref="M414:O415"/>
    <mergeCell ref="P414:R415"/>
    <mergeCell ref="S414:U415"/>
    <mergeCell ref="V414:X415"/>
    <mergeCell ref="Y414:AA415"/>
    <mergeCell ref="A415:D416"/>
    <mergeCell ref="E416:F416"/>
    <mergeCell ref="G416:I416"/>
    <mergeCell ref="J416:R416"/>
    <mergeCell ref="S416:AA416"/>
    <mergeCell ref="E107:F108"/>
    <mergeCell ref="G107:I108"/>
    <mergeCell ref="J107:R107"/>
    <mergeCell ref="S107:AA107"/>
    <mergeCell ref="AB107:AB111"/>
    <mergeCell ref="J108:L108"/>
    <mergeCell ref="M108:O108"/>
    <mergeCell ref="P108:R108"/>
    <mergeCell ref="S108:U108"/>
    <mergeCell ref="V108:X108"/>
    <mergeCell ref="Y108:AA108"/>
    <mergeCell ref="A109:B109"/>
    <mergeCell ref="E109:F110"/>
    <mergeCell ref="G109:I110"/>
    <mergeCell ref="J109:L110"/>
    <mergeCell ref="M109:O110"/>
    <mergeCell ref="P109:R110"/>
    <mergeCell ref="S109:U110"/>
    <mergeCell ref="V109:X110"/>
    <mergeCell ref="Y109:AA110"/>
    <mergeCell ref="A110:D111"/>
    <mergeCell ref="E111:F111"/>
    <mergeCell ref="G111:I111"/>
    <mergeCell ref="J111:R111"/>
    <mergeCell ref="S111:AA111"/>
    <mergeCell ref="A168:D169"/>
    <mergeCell ref="E168:F169"/>
    <mergeCell ref="G168:I169"/>
    <mergeCell ref="J168:R168"/>
    <mergeCell ref="S168:AA168"/>
    <mergeCell ref="AB168:AB172"/>
    <mergeCell ref="J169:L169"/>
    <mergeCell ref="M169:O169"/>
    <mergeCell ref="P169:R169"/>
    <mergeCell ref="S169:U169"/>
    <mergeCell ref="V169:X169"/>
    <mergeCell ref="Y169:AA169"/>
    <mergeCell ref="A170:B170"/>
    <mergeCell ref="E170:F171"/>
    <mergeCell ref="G170:I171"/>
    <mergeCell ref="J170:L171"/>
    <mergeCell ref="M170:O171"/>
    <mergeCell ref="P170:R171"/>
    <mergeCell ref="S170:U171"/>
    <mergeCell ref="V170:X171"/>
    <mergeCell ref="Y170:AA171"/>
    <mergeCell ref="A171:D172"/>
    <mergeCell ref="E172:F172"/>
    <mergeCell ref="G172:I172"/>
    <mergeCell ref="J172:R172"/>
    <mergeCell ref="S172:AA172"/>
    <mergeCell ref="A229:D230"/>
    <mergeCell ref="E229:F230"/>
    <mergeCell ref="G229:I230"/>
    <mergeCell ref="J229:R229"/>
    <mergeCell ref="S229:AA229"/>
    <mergeCell ref="AB229:AB233"/>
    <mergeCell ref="J230:L230"/>
    <mergeCell ref="M230:O230"/>
    <mergeCell ref="P230:R230"/>
    <mergeCell ref="S230:U230"/>
    <mergeCell ref="V230:X230"/>
    <mergeCell ref="Y230:AA230"/>
    <mergeCell ref="A231:B231"/>
    <mergeCell ref="E231:F232"/>
    <mergeCell ref="G231:I232"/>
    <mergeCell ref="J231:L232"/>
    <mergeCell ref="M231:O232"/>
    <mergeCell ref="P231:R232"/>
    <mergeCell ref="S231:U232"/>
    <mergeCell ref="V231:X232"/>
    <mergeCell ref="Y231:AA232"/>
    <mergeCell ref="A232:D233"/>
    <mergeCell ref="E233:F233"/>
    <mergeCell ref="G233:I233"/>
    <mergeCell ref="J233:R233"/>
    <mergeCell ref="S233:AA233"/>
    <mergeCell ref="A290:D291"/>
    <mergeCell ref="E290:F291"/>
    <mergeCell ref="G290:I291"/>
    <mergeCell ref="J290:R290"/>
    <mergeCell ref="S290:AA290"/>
    <mergeCell ref="AB290:AB294"/>
    <mergeCell ref="J291:L291"/>
    <mergeCell ref="M291:O291"/>
    <mergeCell ref="P291:R291"/>
    <mergeCell ref="S291:U291"/>
    <mergeCell ref="V291:X291"/>
    <mergeCell ref="Y291:AA291"/>
    <mergeCell ref="A292:B292"/>
    <mergeCell ref="E292:F293"/>
    <mergeCell ref="G292:I293"/>
    <mergeCell ref="J292:L293"/>
    <mergeCell ref="M292:O293"/>
    <mergeCell ref="P292:R293"/>
    <mergeCell ref="S292:U293"/>
    <mergeCell ref="V292:X293"/>
    <mergeCell ref="Y292:AA293"/>
    <mergeCell ref="A293:D294"/>
    <mergeCell ref="E294:F294"/>
    <mergeCell ref="G294:I294"/>
    <mergeCell ref="J294:R294"/>
    <mergeCell ref="S294:AA294"/>
    <mergeCell ref="A351:D352"/>
    <mergeCell ref="E351:F352"/>
    <mergeCell ref="G351:I352"/>
    <mergeCell ref="J351:R351"/>
    <mergeCell ref="S351:AA351"/>
    <mergeCell ref="AB351:AB355"/>
    <mergeCell ref="J352:L352"/>
    <mergeCell ref="M352:O352"/>
    <mergeCell ref="P352:R352"/>
    <mergeCell ref="S352:U352"/>
    <mergeCell ref="V352:X352"/>
    <mergeCell ref="Y352:AA352"/>
    <mergeCell ref="A353:B353"/>
    <mergeCell ref="E353:F354"/>
    <mergeCell ref="G353:I354"/>
    <mergeCell ref="J353:L354"/>
    <mergeCell ref="M353:O354"/>
    <mergeCell ref="P353:R354"/>
    <mergeCell ref="S353:U354"/>
    <mergeCell ref="V353:X354"/>
    <mergeCell ref="Y353:AA354"/>
    <mergeCell ref="A354:D355"/>
    <mergeCell ref="E355:F355"/>
    <mergeCell ref="G355:I355"/>
    <mergeCell ref="J355:R355"/>
    <mergeCell ref="S355:AA355"/>
    <mergeCell ref="A473:D474"/>
    <mergeCell ref="E473:F474"/>
    <mergeCell ref="G473:I474"/>
    <mergeCell ref="J473:R473"/>
    <mergeCell ref="S473:AA473"/>
    <mergeCell ref="AB473:AB477"/>
    <mergeCell ref="J474:L474"/>
    <mergeCell ref="M474:O474"/>
    <mergeCell ref="P474:R474"/>
    <mergeCell ref="S474:U474"/>
    <mergeCell ref="V474:X474"/>
    <mergeCell ref="Y474:AA474"/>
    <mergeCell ref="A475:B475"/>
    <mergeCell ref="E475:F476"/>
    <mergeCell ref="G475:I476"/>
    <mergeCell ref="J475:L476"/>
    <mergeCell ref="M475:O476"/>
    <mergeCell ref="P475:R476"/>
    <mergeCell ref="S475:U476"/>
    <mergeCell ref="V475:X476"/>
    <mergeCell ref="Y475:AA476"/>
    <mergeCell ref="A476:D477"/>
    <mergeCell ref="E477:F477"/>
    <mergeCell ref="G477:I477"/>
    <mergeCell ref="J477:R477"/>
    <mergeCell ref="S477:AA477"/>
    <mergeCell ref="A534:D535"/>
    <mergeCell ref="E534:F535"/>
    <mergeCell ref="G534:I535"/>
    <mergeCell ref="J534:R534"/>
    <mergeCell ref="S534:AA534"/>
    <mergeCell ref="AB534:AB538"/>
    <mergeCell ref="J535:L535"/>
    <mergeCell ref="M535:O535"/>
    <mergeCell ref="P535:R535"/>
    <mergeCell ref="S535:U535"/>
    <mergeCell ref="V535:X535"/>
    <mergeCell ref="Y535:AA535"/>
    <mergeCell ref="A536:B536"/>
    <mergeCell ref="E536:F537"/>
    <mergeCell ref="G536:I537"/>
    <mergeCell ref="J536:L537"/>
    <mergeCell ref="M536:O537"/>
    <mergeCell ref="P536:R537"/>
    <mergeCell ref="S536:U537"/>
    <mergeCell ref="V536:X537"/>
    <mergeCell ref="Y536:AA537"/>
    <mergeCell ref="A537:D538"/>
    <mergeCell ref="E538:F538"/>
    <mergeCell ref="G538:I538"/>
    <mergeCell ref="J538:R538"/>
    <mergeCell ref="S538:AA538"/>
    <mergeCell ref="A595:D596"/>
    <mergeCell ref="E595:F596"/>
    <mergeCell ref="G595:I596"/>
    <mergeCell ref="J595:R595"/>
    <mergeCell ref="S595:AA595"/>
    <mergeCell ref="AB595:AB599"/>
    <mergeCell ref="J596:L596"/>
    <mergeCell ref="M596:O596"/>
    <mergeCell ref="P596:R596"/>
    <mergeCell ref="S596:U596"/>
    <mergeCell ref="V596:X596"/>
    <mergeCell ref="Y596:AA596"/>
    <mergeCell ref="A597:B597"/>
    <mergeCell ref="E597:F598"/>
    <mergeCell ref="G597:I598"/>
    <mergeCell ref="J597:L598"/>
    <mergeCell ref="M597:O598"/>
    <mergeCell ref="P597:R598"/>
    <mergeCell ref="S597:U598"/>
    <mergeCell ref="V597:X598"/>
    <mergeCell ref="Y597:AA598"/>
    <mergeCell ref="A598:D599"/>
    <mergeCell ref="E599:F599"/>
    <mergeCell ref="G599:I599"/>
    <mergeCell ref="J599:R599"/>
    <mergeCell ref="S599:AA599"/>
  </mergeCells>
  <conditionalFormatting sqref="AB16">
    <cfRule type="cellIs" dxfId="1798" priority="2025" operator="between">
      <formula>20</formula>
      <formula>25</formula>
    </cfRule>
    <cfRule type="cellIs" dxfId="1797" priority="2026" operator="between">
      <formula>15</formula>
      <formula>19.99</formula>
    </cfRule>
    <cfRule type="cellIs" dxfId="1796" priority="2027" operator="between">
      <formula>10</formula>
      <formula>14.99</formula>
    </cfRule>
    <cfRule type="cellIs" dxfId="1795" priority="2028" operator="between">
      <formula>5</formula>
      <formula>9.99</formula>
    </cfRule>
    <cfRule type="cellIs" dxfId="1794" priority="2029" operator="between">
      <formula>0.001</formula>
      <formula>4.99</formula>
    </cfRule>
    <cfRule type="cellIs" dxfId="1793" priority="2030" operator="equal">
      <formula>0</formula>
    </cfRule>
  </conditionalFormatting>
  <conditionalFormatting sqref="AB16">
    <cfRule type="cellIs" dxfId="1792" priority="2024" operator="equal">
      <formula>0</formula>
    </cfRule>
  </conditionalFormatting>
  <conditionalFormatting sqref="AB22">
    <cfRule type="cellIs" dxfId="1791" priority="2018" operator="between">
      <formula>20</formula>
      <formula>25</formula>
    </cfRule>
    <cfRule type="cellIs" dxfId="1790" priority="2019" operator="between">
      <formula>15</formula>
      <formula>19.99</formula>
    </cfRule>
    <cfRule type="cellIs" dxfId="1789" priority="2020" operator="between">
      <formula>10</formula>
      <formula>14.99</formula>
    </cfRule>
    <cfRule type="cellIs" dxfId="1788" priority="2021" operator="between">
      <formula>5</formula>
      <formula>9.99</formula>
    </cfRule>
    <cfRule type="cellIs" dxfId="1787" priority="2022" operator="between">
      <formula>0.001</formula>
      <formula>4.99</formula>
    </cfRule>
    <cfRule type="cellIs" dxfId="1786" priority="2023" operator="equal">
      <formula>0</formula>
    </cfRule>
  </conditionalFormatting>
  <conditionalFormatting sqref="AB22">
    <cfRule type="cellIs" dxfId="1785" priority="2017" operator="equal">
      <formula>0</formula>
    </cfRule>
  </conditionalFormatting>
  <conditionalFormatting sqref="AB28">
    <cfRule type="cellIs" dxfId="1784" priority="2011" operator="between">
      <formula>20</formula>
      <formula>25</formula>
    </cfRule>
    <cfRule type="cellIs" dxfId="1783" priority="2012" operator="between">
      <formula>15</formula>
      <formula>19.99</formula>
    </cfRule>
    <cfRule type="cellIs" dxfId="1782" priority="2013" operator="between">
      <formula>10</formula>
      <formula>14.99</formula>
    </cfRule>
    <cfRule type="cellIs" dxfId="1781" priority="2014" operator="between">
      <formula>5</formula>
      <formula>9.99</formula>
    </cfRule>
    <cfRule type="cellIs" dxfId="1780" priority="2015" operator="between">
      <formula>0.001</formula>
      <formula>4.99</formula>
    </cfRule>
    <cfRule type="cellIs" dxfId="1779" priority="2016" operator="equal">
      <formula>0</formula>
    </cfRule>
  </conditionalFormatting>
  <conditionalFormatting sqref="AB28">
    <cfRule type="cellIs" dxfId="1778" priority="2010" operator="equal">
      <formula>0</formula>
    </cfRule>
  </conditionalFormatting>
  <conditionalFormatting sqref="AB34">
    <cfRule type="cellIs" dxfId="1777" priority="2004" operator="between">
      <formula>20</formula>
      <formula>25</formula>
    </cfRule>
    <cfRule type="cellIs" dxfId="1776" priority="2005" operator="between">
      <formula>15</formula>
      <formula>19.99</formula>
    </cfRule>
    <cfRule type="cellIs" dxfId="1775" priority="2006" operator="between">
      <formula>10</formula>
      <formula>14.99</formula>
    </cfRule>
    <cfRule type="cellIs" dxfId="1774" priority="2007" operator="between">
      <formula>5</formula>
      <formula>9.99</formula>
    </cfRule>
    <cfRule type="cellIs" dxfId="1773" priority="2008" operator="between">
      <formula>0.001</formula>
      <formula>4.99</formula>
    </cfRule>
    <cfRule type="cellIs" dxfId="1772" priority="2009" operator="equal">
      <formula>0</formula>
    </cfRule>
  </conditionalFormatting>
  <conditionalFormatting sqref="AB34">
    <cfRule type="cellIs" dxfId="1771" priority="2003" operator="equal">
      <formula>0</formula>
    </cfRule>
  </conditionalFormatting>
  <conditionalFormatting sqref="AB40">
    <cfRule type="cellIs" dxfId="1770" priority="1997" operator="between">
      <formula>20</formula>
      <formula>25</formula>
    </cfRule>
    <cfRule type="cellIs" dxfId="1769" priority="1998" operator="between">
      <formula>15</formula>
      <formula>19.99</formula>
    </cfRule>
    <cfRule type="cellIs" dxfId="1768" priority="1999" operator="between">
      <formula>10</formula>
      <formula>14.99</formula>
    </cfRule>
    <cfRule type="cellIs" dxfId="1767" priority="2000" operator="between">
      <formula>5</formula>
      <formula>9.99</formula>
    </cfRule>
    <cfRule type="cellIs" dxfId="1766" priority="2001" operator="between">
      <formula>0.001</formula>
      <formula>4.99</formula>
    </cfRule>
    <cfRule type="cellIs" dxfId="1765" priority="2002" operator="equal">
      <formula>0</formula>
    </cfRule>
  </conditionalFormatting>
  <conditionalFormatting sqref="AB40">
    <cfRule type="cellIs" dxfId="1764" priority="1996" operator="equal">
      <formula>0</formula>
    </cfRule>
  </conditionalFormatting>
  <conditionalFormatting sqref="AB46">
    <cfRule type="cellIs" dxfId="1763" priority="1990" operator="between">
      <formula>20</formula>
      <formula>25</formula>
    </cfRule>
    <cfRule type="cellIs" dxfId="1762" priority="1991" operator="between">
      <formula>15</formula>
      <formula>19.99</formula>
    </cfRule>
    <cfRule type="cellIs" dxfId="1761" priority="1992" operator="between">
      <formula>10</formula>
      <formula>14.99</formula>
    </cfRule>
    <cfRule type="cellIs" dxfId="1760" priority="1993" operator="between">
      <formula>5</formula>
      <formula>9.99</formula>
    </cfRule>
    <cfRule type="cellIs" dxfId="1759" priority="1994" operator="between">
      <formula>0.001</formula>
      <formula>4.99</formula>
    </cfRule>
    <cfRule type="cellIs" dxfId="1758" priority="1995" operator="equal">
      <formula>0</formula>
    </cfRule>
  </conditionalFormatting>
  <conditionalFormatting sqref="AB46">
    <cfRule type="cellIs" dxfId="1757" priority="1989" operator="equal">
      <formula>0</formula>
    </cfRule>
  </conditionalFormatting>
  <conditionalFormatting sqref="AB64">
    <cfRule type="cellIs" dxfId="1756" priority="1969" operator="between">
      <formula>20</formula>
      <formula>25</formula>
    </cfRule>
    <cfRule type="cellIs" dxfId="1755" priority="1970" operator="between">
      <formula>15</formula>
      <formula>19.99</formula>
    </cfRule>
    <cfRule type="cellIs" dxfId="1754" priority="1971" operator="between">
      <formula>10</formula>
      <formula>14.99</formula>
    </cfRule>
    <cfRule type="cellIs" dxfId="1753" priority="1972" operator="between">
      <formula>5</formula>
      <formula>9.99</formula>
    </cfRule>
    <cfRule type="cellIs" dxfId="1752" priority="1973" operator="between">
      <formula>0.001</formula>
      <formula>4.99</formula>
    </cfRule>
    <cfRule type="cellIs" dxfId="1751" priority="1974" operator="equal">
      <formula>0</formula>
    </cfRule>
  </conditionalFormatting>
  <conditionalFormatting sqref="AB64">
    <cfRule type="cellIs" dxfId="1750" priority="1968" operator="equal">
      <formula>0</formula>
    </cfRule>
  </conditionalFormatting>
  <conditionalFormatting sqref="AB382">
    <cfRule type="cellIs" dxfId="1749" priority="1962" operator="between">
      <formula>20</formula>
      <formula>25</formula>
    </cfRule>
    <cfRule type="cellIs" dxfId="1748" priority="1963" operator="between">
      <formula>15</formula>
      <formula>19.99</formula>
    </cfRule>
    <cfRule type="cellIs" dxfId="1747" priority="1964" operator="between">
      <formula>10</formula>
      <formula>14.99</formula>
    </cfRule>
    <cfRule type="cellIs" dxfId="1746" priority="1965" operator="between">
      <formula>5</formula>
      <formula>9.99</formula>
    </cfRule>
    <cfRule type="cellIs" dxfId="1745" priority="1966" operator="between">
      <formula>0.001</formula>
      <formula>4.99</formula>
    </cfRule>
    <cfRule type="cellIs" dxfId="1744" priority="1967" operator="equal">
      <formula>0</formula>
    </cfRule>
  </conditionalFormatting>
  <conditionalFormatting sqref="AB382">
    <cfRule type="cellIs" dxfId="1743" priority="1961" operator="equal">
      <formula>0</formula>
    </cfRule>
  </conditionalFormatting>
  <conditionalFormatting sqref="AB388">
    <cfRule type="cellIs" dxfId="1742" priority="1955" operator="between">
      <formula>20</formula>
      <formula>25</formula>
    </cfRule>
    <cfRule type="cellIs" dxfId="1741" priority="1956" operator="between">
      <formula>15</formula>
      <formula>19.99</formula>
    </cfRule>
    <cfRule type="cellIs" dxfId="1740" priority="1957" operator="between">
      <formula>10</formula>
      <formula>14.99</formula>
    </cfRule>
    <cfRule type="cellIs" dxfId="1739" priority="1958" operator="between">
      <formula>5</formula>
      <formula>9.99</formula>
    </cfRule>
    <cfRule type="cellIs" dxfId="1738" priority="1959" operator="between">
      <formula>0.001</formula>
      <formula>4.99</formula>
    </cfRule>
    <cfRule type="cellIs" dxfId="1737" priority="1960" operator="equal">
      <formula>0</formula>
    </cfRule>
  </conditionalFormatting>
  <conditionalFormatting sqref="AB388">
    <cfRule type="cellIs" dxfId="1736" priority="1954" operator="equal">
      <formula>0</formula>
    </cfRule>
  </conditionalFormatting>
  <conditionalFormatting sqref="AB394">
    <cfRule type="cellIs" dxfId="1735" priority="1948" operator="between">
      <formula>20</formula>
      <formula>25</formula>
    </cfRule>
    <cfRule type="cellIs" dxfId="1734" priority="1949" operator="between">
      <formula>15</formula>
      <formula>19.99</formula>
    </cfRule>
    <cfRule type="cellIs" dxfId="1733" priority="1950" operator="between">
      <formula>10</formula>
      <formula>14.99</formula>
    </cfRule>
    <cfRule type="cellIs" dxfId="1732" priority="1951" operator="between">
      <formula>5</formula>
      <formula>9.99</formula>
    </cfRule>
    <cfRule type="cellIs" dxfId="1731" priority="1952" operator="between">
      <formula>0.001</formula>
      <formula>4.99</formula>
    </cfRule>
    <cfRule type="cellIs" dxfId="1730" priority="1953" operator="equal">
      <formula>0</formula>
    </cfRule>
  </conditionalFormatting>
  <conditionalFormatting sqref="AB394">
    <cfRule type="cellIs" dxfId="1729" priority="1947" operator="equal">
      <formula>0</formula>
    </cfRule>
  </conditionalFormatting>
  <conditionalFormatting sqref="AB400">
    <cfRule type="cellIs" dxfId="1728" priority="1941" operator="between">
      <formula>20</formula>
      <formula>25</formula>
    </cfRule>
    <cfRule type="cellIs" dxfId="1727" priority="1942" operator="between">
      <formula>15</formula>
      <formula>19.99</formula>
    </cfRule>
    <cfRule type="cellIs" dxfId="1726" priority="1943" operator="between">
      <formula>10</formula>
      <formula>14.99</formula>
    </cfRule>
    <cfRule type="cellIs" dxfId="1725" priority="1944" operator="between">
      <formula>5</formula>
      <formula>9.99</formula>
    </cfRule>
    <cfRule type="cellIs" dxfId="1724" priority="1945" operator="between">
      <formula>0.001</formula>
      <formula>4.99</formula>
    </cfRule>
    <cfRule type="cellIs" dxfId="1723" priority="1946" operator="equal">
      <formula>0</formula>
    </cfRule>
  </conditionalFormatting>
  <conditionalFormatting sqref="AB400">
    <cfRule type="cellIs" dxfId="1722" priority="1940" operator="equal">
      <formula>0</formula>
    </cfRule>
  </conditionalFormatting>
  <conditionalFormatting sqref="AB406">
    <cfRule type="cellIs" dxfId="1721" priority="1934" operator="between">
      <formula>20</formula>
      <formula>25</formula>
    </cfRule>
    <cfRule type="cellIs" dxfId="1720" priority="1935" operator="between">
      <formula>15</formula>
      <formula>19.99</formula>
    </cfRule>
    <cfRule type="cellIs" dxfId="1719" priority="1936" operator="between">
      <formula>10</formula>
      <formula>14.99</formula>
    </cfRule>
    <cfRule type="cellIs" dxfId="1718" priority="1937" operator="between">
      <formula>5</formula>
      <formula>9.99</formula>
    </cfRule>
    <cfRule type="cellIs" dxfId="1717" priority="1938" operator="between">
      <formula>0.001</formula>
      <formula>4.99</formula>
    </cfRule>
    <cfRule type="cellIs" dxfId="1716" priority="1939" operator="equal">
      <formula>0</formula>
    </cfRule>
  </conditionalFormatting>
  <conditionalFormatting sqref="AB406">
    <cfRule type="cellIs" dxfId="1715" priority="1933" operator="equal">
      <formula>0</formula>
    </cfRule>
  </conditionalFormatting>
  <conditionalFormatting sqref="AB10">
    <cfRule type="cellIs" dxfId="1714" priority="765" operator="between">
      <formula>20</formula>
      <formula>25</formula>
    </cfRule>
    <cfRule type="cellIs" dxfId="1713" priority="766" operator="between">
      <formula>15</formula>
      <formula>19.99</formula>
    </cfRule>
    <cfRule type="cellIs" dxfId="1712" priority="767" operator="between">
      <formula>10</formula>
      <formula>14.99</formula>
    </cfRule>
    <cfRule type="cellIs" dxfId="1711" priority="768" operator="between">
      <formula>5</formula>
      <formula>9.99</formula>
    </cfRule>
    <cfRule type="cellIs" dxfId="1710" priority="769" operator="between">
      <formula>0.001</formula>
      <formula>4.99</formula>
    </cfRule>
    <cfRule type="cellIs" dxfId="1709" priority="770" operator="equal">
      <formula>0</formula>
    </cfRule>
  </conditionalFormatting>
  <conditionalFormatting sqref="AB10">
    <cfRule type="cellIs" dxfId="1708" priority="764" operator="equal">
      <formula>0</formula>
    </cfRule>
  </conditionalFormatting>
  <conditionalFormatting sqref="AB376">
    <cfRule type="cellIs" dxfId="1707" priority="758" operator="between">
      <formula>20</formula>
      <formula>25</formula>
    </cfRule>
    <cfRule type="cellIs" dxfId="1706" priority="759" operator="between">
      <formula>15</formula>
      <formula>19.99</formula>
    </cfRule>
    <cfRule type="cellIs" dxfId="1705" priority="760" operator="between">
      <formula>10</formula>
      <formula>14.99</formula>
    </cfRule>
    <cfRule type="cellIs" dxfId="1704" priority="761" operator="between">
      <formula>5</formula>
      <formula>9.99</formula>
    </cfRule>
    <cfRule type="cellIs" dxfId="1703" priority="762" operator="between">
      <formula>0.001</formula>
      <formula>4.99</formula>
    </cfRule>
    <cfRule type="cellIs" dxfId="1702" priority="763" operator="equal">
      <formula>0</formula>
    </cfRule>
  </conditionalFormatting>
  <conditionalFormatting sqref="AB376">
    <cfRule type="cellIs" dxfId="1701" priority="757" operator="equal">
      <formula>0</formula>
    </cfRule>
  </conditionalFormatting>
  <conditionalFormatting sqref="AB77">
    <cfRule type="cellIs" dxfId="1700" priority="751" operator="between">
      <formula>20</formula>
      <formula>25</formula>
    </cfRule>
    <cfRule type="cellIs" dxfId="1699" priority="752" operator="between">
      <formula>15</formula>
      <formula>19.99</formula>
    </cfRule>
    <cfRule type="cellIs" dxfId="1698" priority="753" operator="between">
      <formula>10</formula>
      <formula>14.99</formula>
    </cfRule>
    <cfRule type="cellIs" dxfId="1697" priority="754" operator="between">
      <formula>5</formula>
      <formula>9.99</formula>
    </cfRule>
    <cfRule type="cellIs" dxfId="1696" priority="755" operator="between">
      <formula>0.001</formula>
      <formula>4.99</formula>
    </cfRule>
    <cfRule type="cellIs" dxfId="1695" priority="756" operator="equal">
      <formula>0</formula>
    </cfRule>
  </conditionalFormatting>
  <conditionalFormatting sqref="AB77">
    <cfRule type="cellIs" dxfId="1694" priority="750" operator="equal">
      <formula>0</formula>
    </cfRule>
  </conditionalFormatting>
  <conditionalFormatting sqref="AB83">
    <cfRule type="cellIs" dxfId="1693" priority="744" operator="between">
      <formula>20</formula>
      <formula>25</formula>
    </cfRule>
    <cfRule type="cellIs" dxfId="1692" priority="745" operator="between">
      <formula>15</formula>
      <formula>19.99</formula>
    </cfRule>
    <cfRule type="cellIs" dxfId="1691" priority="746" operator="between">
      <formula>10</formula>
      <formula>14.99</formula>
    </cfRule>
    <cfRule type="cellIs" dxfId="1690" priority="747" operator="between">
      <formula>5</formula>
      <formula>9.99</formula>
    </cfRule>
    <cfRule type="cellIs" dxfId="1689" priority="748" operator="between">
      <formula>0.001</formula>
      <formula>4.99</formula>
    </cfRule>
    <cfRule type="cellIs" dxfId="1688" priority="749" operator="equal">
      <formula>0</formula>
    </cfRule>
  </conditionalFormatting>
  <conditionalFormatting sqref="AB83">
    <cfRule type="cellIs" dxfId="1687" priority="743" operator="equal">
      <formula>0</formula>
    </cfRule>
  </conditionalFormatting>
  <conditionalFormatting sqref="AB89">
    <cfRule type="cellIs" dxfId="1686" priority="737" operator="between">
      <formula>20</formula>
      <formula>25</formula>
    </cfRule>
    <cfRule type="cellIs" dxfId="1685" priority="738" operator="between">
      <formula>15</formula>
      <formula>19.99</formula>
    </cfRule>
    <cfRule type="cellIs" dxfId="1684" priority="739" operator="between">
      <formula>10</formula>
      <formula>14.99</formula>
    </cfRule>
    <cfRule type="cellIs" dxfId="1683" priority="740" operator="between">
      <formula>5</formula>
      <formula>9.99</formula>
    </cfRule>
    <cfRule type="cellIs" dxfId="1682" priority="741" operator="between">
      <formula>0.001</formula>
      <formula>4.99</formula>
    </cfRule>
    <cfRule type="cellIs" dxfId="1681" priority="742" operator="equal">
      <formula>0</formula>
    </cfRule>
  </conditionalFormatting>
  <conditionalFormatting sqref="AB89">
    <cfRule type="cellIs" dxfId="1680" priority="736" operator="equal">
      <formula>0</formula>
    </cfRule>
  </conditionalFormatting>
  <conditionalFormatting sqref="AB95">
    <cfRule type="cellIs" dxfId="1679" priority="730" operator="between">
      <formula>20</formula>
      <formula>25</formula>
    </cfRule>
    <cfRule type="cellIs" dxfId="1678" priority="731" operator="between">
      <formula>15</formula>
      <formula>19.99</formula>
    </cfRule>
    <cfRule type="cellIs" dxfId="1677" priority="732" operator="between">
      <formula>10</formula>
      <formula>14.99</formula>
    </cfRule>
    <cfRule type="cellIs" dxfId="1676" priority="733" operator="between">
      <formula>5</formula>
      <formula>9.99</formula>
    </cfRule>
    <cfRule type="cellIs" dxfId="1675" priority="734" operator="between">
      <formula>0.001</formula>
      <formula>4.99</formula>
    </cfRule>
    <cfRule type="cellIs" dxfId="1674" priority="735" operator="equal">
      <formula>0</formula>
    </cfRule>
  </conditionalFormatting>
  <conditionalFormatting sqref="AB95">
    <cfRule type="cellIs" dxfId="1673" priority="729" operator="equal">
      <formula>0</formula>
    </cfRule>
  </conditionalFormatting>
  <conditionalFormatting sqref="AB101">
    <cfRule type="cellIs" dxfId="1672" priority="723" operator="between">
      <formula>20</formula>
      <formula>25</formula>
    </cfRule>
    <cfRule type="cellIs" dxfId="1671" priority="724" operator="between">
      <formula>15</formula>
      <formula>19.99</formula>
    </cfRule>
    <cfRule type="cellIs" dxfId="1670" priority="725" operator="between">
      <formula>10</formula>
      <formula>14.99</formula>
    </cfRule>
    <cfRule type="cellIs" dxfId="1669" priority="726" operator="between">
      <formula>5</formula>
      <formula>9.99</formula>
    </cfRule>
    <cfRule type="cellIs" dxfId="1668" priority="727" operator="between">
      <formula>0.001</formula>
      <formula>4.99</formula>
    </cfRule>
    <cfRule type="cellIs" dxfId="1667" priority="728" operator="equal">
      <formula>0</formula>
    </cfRule>
  </conditionalFormatting>
  <conditionalFormatting sqref="AB101">
    <cfRule type="cellIs" dxfId="1666" priority="722" operator="equal">
      <formula>0</formula>
    </cfRule>
  </conditionalFormatting>
  <conditionalFormatting sqref="AB125">
    <cfRule type="cellIs" dxfId="1665" priority="695" operator="between">
      <formula>20</formula>
      <formula>25</formula>
    </cfRule>
    <cfRule type="cellIs" dxfId="1664" priority="696" operator="between">
      <formula>15</formula>
      <formula>19.99</formula>
    </cfRule>
    <cfRule type="cellIs" dxfId="1663" priority="697" operator="between">
      <formula>10</formula>
      <formula>14.99</formula>
    </cfRule>
    <cfRule type="cellIs" dxfId="1662" priority="698" operator="between">
      <formula>5</formula>
      <formula>9.99</formula>
    </cfRule>
    <cfRule type="cellIs" dxfId="1661" priority="699" operator="between">
      <formula>0.001</formula>
      <formula>4.99</formula>
    </cfRule>
    <cfRule type="cellIs" dxfId="1660" priority="700" operator="equal">
      <formula>0</formula>
    </cfRule>
  </conditionalFormatting>
  <conditionalFormatting sqref="AB125">
    <cfRule type="cellIs" dxfId="1659" priority="694" operator="equal">
      <formula>0</formula>
    </cfRule>
  </conditionalFormatting>
  <conditionalFormatting sqref="AB71">
    <cfRule type="cellIs" dxfId="1658" priority="688" operator="between">
      <formula>20</formula>
      <formula>25</formula>
    </cfRule>
    <cfRule type="cellIs" dxfId="1657" priority="689" operator="between">
      <formula>15</formula>
      <formula>19.99</formula>
    </cfRule>
    <cfRule type="cellIs" dxfId="1656" priority="690" operator="between">
      <formula>10</formula>
      <formula>14.99</formula>
    </cfRule>
    <cfRule type="cellIs" dxfId="1655" priority="691" operator="between">
      <formula>5</formula>
      <formula>9.99</formula>
    </cfRule>
    <cfRule type="cellIs" dxfId="1654" priority="692" operator="between">
      <formula>0.001</formula>
      <formula>4.99</formula>
    </cfRule>
    <cfRule type="cellIs" dxfId="1653" priority="693" operator="equal">
      <formula>0</formula>
    </cfRule>
  </conditionalFormatting>
  <conditionalFormatting sqref="AB71">
    <cfRule type="cellIs" dxfId="1652" priority="687" operator="equal">
      <formula>0</formula>
    </cfRule>
  </conditionalFormatting>
  <conditionalFormatting sqref="AB138">
    <cfRule type="cellIs" dxfId="1651" priority="681" operator="between">
      <formula>20</formula>
      <formula>25</formula>
    </cfRule>
    <cfRule type="cellIs" dxfId="1650" priority="682" operator="between">
      <formula>15</formula>
      <formula>19.99</formula>
    </cfRule>
    <cfRule type="cellIs" dxfId="1649" priority="683" operator="between">
      <formula>10</formula>
      <formula>14.99</formula>
    </cfRule>
    <cfRule type="cellIs" dxfId="1648" priority="684" operator="between">
      <formula>5</formula>
      <formula>9.99</formula>
    </cfRule>
    <cfRule type="cellIs" dxfId="1647" priority="685" operator="between">
      <formula>0.001</formula>
      <formula>4.99</formula>
    </cfRule>
    <cfRule type="cellIs" dxfId="1646" priority="686" operator="equal">
      <formula>0</formula>
    </cfRule>
  </conditionalFormatting>
  <conditionalFormatting sqref="AB138">
    <cfRule type="cellIs" dxfId="1645" priority="680" operator="equal">
      <formula>0</formula>
    </cfRule>
  </conditionalFormatting>
  <conditionalFormatting sqref="AB144">
    <cfRule type="cellIs" dxfId="1644" priority="674" operator="between">
      <formula>20</formula>
      <formula>25</formula>
    </cfRule>
    <cfRule type="cellIs" dxfId="1643" priority="675" operator="between">
      <formula>15</formula>
      <formula>19.99</formula>
    </cfRule>
    <cfRule type="cellIs" dxfId="1642" priority="676" operator="between">
      <formula>10</formula>
      <formula>14.99</formula>
    </cfRule>
    <cfRule type="cellIs" dxfId="1641" priority="677" operator="between">
      <formula>5</formula>
      <formula>9.99</formula>
    </cfRule>
    <cfRule type="cellIs" dxfId="1640" priority="678" operator="between">
      <formula>0.001</formula>
      <formula>4.99</formula>
    </cfRule>
    <cfRule type="cellIs" dxfId="1639" priority="679" operator="equal">
      <formula>0</formula>
    </cfRule>
  </conditionalFormatting>
  <conditionalFormatting sqref="AB144">
    <cfRule type="cellIs" dxfId="1638" priority="673" operator="equal">
      <formula>0</formula>
    </cfRule>
  </conditionalFormatting>
  <conditionalFormatting sqref="AB150">
    <cfRule type="cellIs" dxfId="1637" priority="667" operator="between">
      <formula>20</formula>
      <formula>25</formula>
    </cfRule>
    <cfRule type="cellIs" dxfId="1636" priority="668" operator="between">
      <formula>15</formula>
      <formula>19.99</formula>
    </cfRule>
    <cfRule type="cellIs" dxfId="1635" priority="669" operator="between">
      <formula>10</formula>
      <formula>14.99</formula>
    </cfRule>
    <cfRule type="cellIs" dxfId="1634" priority="670" operator="between">
      <formula>5</formula>
      <formula>9.99</formula>
    </cfRule>
    <cfRule type="cellIs" dxfId="1633" priority="671" operator="between">
      <formula>0.001</formula>
      <formula>4.99</formula>
    </cfRule>
    <cfRule type="cellIs" dxfId="1632" priority="672" operator="equal">
      <formula>0</formula>
    </cfRule>
  </conditionalFormatting>
  <conditionalFormatting sqref="AB150">
    <cfRule type="cellIs" dxfId="1631" priority="666" operator="equal">
      <formula>0</formula>
    </cfRule>
  </conditionalFormatting>
  <conditionalFormatting sqref="AB156">
    <cfRule type="cellIs" dxfId="1630" priority="660" operator="between">
      <formula>20</formula>
      <formula>25</formula>
    </cfRule>
    <cfRule type="cellIs" dxfId="1629" priority="661" operator="between">
      <formula>15</formula>
      <formula>19.99</formula>
    </cfRule>
    <cfRule type="cellIs" dxfId="1628" priority="662" operator="between">
      <formula>10</formula>
      <formula>14.99</formula>
    </cfRule>
    <cfRule type="cellIs" dxfId="1627" priority="663" operator="between">
      <formula>5</formula>
      <formula>9.99</formula>
    </cfRule>
    <cfRule type="cellIs" dxfId="1626" priority="664" operator="between">
      <formula>0.001</formula>
      <formula>4.99</formula>
    </cfRule>
    <cfRule type="cellIs" dxfId="1625" priority="665" operator="equal">
      <formula>0</formula>
    </cfRule>
  </conditionalFormatting>
  <conditionalFormatting sqref="AB156">
    <cfRule type="cellIs" dxfId="1624" priority="659" operator="equal">
      <formula>0</formula>
    </cfRule>
  </conditionalFormatting>
  <conditionalFormatting sqref="AB162">
    <cfRule type="cellIs" dxfId="1623" priority="653" operator="between">
      <formula>20</formula>
      <formula>25</formula>
    </cfRule>
    <cfRule type="cellIs" dxfId="1622" priority="654" operator="between">
      <formula>15</formula>
      <formula>19.99</formula>
    </cfRule>
    <cfRule type="cellIs" dxfId="1621" priority="655" operator="between">
      <formula>10</formula>
      <formula>14.99</formula>
    </cfRule>
    <cfRule type="cellIs" dxfId="1620" priority="656" operator="between">
      <formula>5</formula>
      <formula>9.99</formula>
    </cfRule>
    <cfRule type="cellIs" dxfId="1619" priority="657" operator="between">
      <formula>0.001</formula>
      <formula>4.99</formula>
    </cfRule>
    <cfRule type="cellIs" dxfId="1618" priority="658" operator="equal">
      <formula>0</formula>
    </cfRule>
  </conditionalFormatting>
  <conditionalFormatting sqref="AB162">
    <cfRule type="cellIs" dxfId="1617" priority="652" operator="equal">
      <formula>0</formula>
    </cfRule>
  </conditionalFormatting>
  <conditionalFormatting sqref="AB180">
    <cfRule type="cellIs" dxfId="1616" priority="646" operator="between">
      <formula>20</formula>
      <formula>25</formula>
    </cfRule>
    <cfRule type="cellIs" dxfId="1615" priority="647" operator="between">
      <formula>15</formula>
      <formula>19.99</formula>
    </cfRule>
    <cfRule type="cellIs" dxfId="1614" priority="648" operator="between">
      <formula>10</formula>
      <formula>14.99</formula>
    </cfRule>
    <cfRule type="cellIs" dxfId="1613" priority="649" operator="between">
      <formula>5</formula>
      <formula>9.99</formula>
    </cfRule>
    <cfRule type="cellIs" dxfId="1612" priority="650" operator="between">
      <formula>0.001</formula>
      <formula>4.99</formula>
    </cfRule>
    <cfRule type="cellIs" dxfId="1611" priority="651" operator="equal">
      <formula>0</formula>
    </cfRule>
  </conditionalFormatting>
  <conditionalFormatting sqref="AB180">
    <cfRule type="cellIs" dxfId="1610" priority="645" operator="equal">
      <formula>0</formula>
    </cfRule>
  </conditionalFormatting>
  <conditionalFormatting sqref="AB186">
    <cfRule type="cellIs" dxfId="1609" priority="625" operator="between">
      <formula>20</formula>
      <formula>25</formula>
    </cfRule>
    <cfRule type="cellIs" dxfId="1608" priority="626" operator="between">
      <formula>15</formula>
      <formula>19.99</formula>
    </cfRule>
    <cfRule type="cellIs" dxfId="1607" priority="627" operator="between">
      <formula>10</formula>
      <formula>14.99</formula>
    </cfRule>
    <cfRule type="cellIs" dxfId="1606" priority="628" operator="between">
      <formula>5</formula>
      <formula>9.99</formula>
    </cfRule>
    <cfRule type="cellIs" dxfId="1605" priority="629" operator="between">
      <formula>0.001</formula>
      <formula>4.99</formula>
    </cfRule>
    <cfRule type="cellIs" dxfId="1604" priority="630" operator="equal">
      <formula>0</formula>
    </cfRule>
  </conditionalFormatting>
  <conditionalFormatting sqref="AB186">
    <cfRule type="cellIs" dxfId="1603" priority="624" operator="equal">
      <formula>0</formula>
    </cfRule>
  </conditionalFormatting>
  <conditionalFormatting sqref="AB132">
    <cfRule type="cellIs" dxfId="1602" priority="618" operator="between">
      <formula>20</formula>
      <formula>25</formula>
    </cfRule>
    <cfRule type="cellIs" dxfId="1601" priority="619" operator="between">
      <formula>15</formula>
      <formula>19.99</formula>
    </cfRule>
    <cfRule type="cellIs" dxfId="1600" priority="620" operator="between">
      <formula>10</formula>
      <formula>14.99</formula>
    </cfRule>
    <cfRule type="cellIs" dxfId="1599" priority="621" operator="between">
      <formula>5</formula>
      <formula>9.99</formula>
    </cfRule>
    <cfRule type="cellIs" dxfId="1598" priority="622" operator="between">
      <formula>0.001</formula>
      <formula>4.99</formula>
    </cfRule>
    <cfRule type="cellIs" dxfId="1597" priority="623" operator="equal">
      <formula>0</formula>
    </cfRule>
  </conditionalFormatting>
  <conditionalFormatting sqref="AB132">
    <cfRule type="cellIs" dxfId="1596" priority="617" operator="equal">
      <formula>0</formula>
    </cfRule>
  </conditionalFormatting>
  <conditionalFormatting sqref="AB199">
    <cfRule type="cellIs" dxfId="1595" priority="611" operator="between">
      <formula>20</formula>
      <formula>25</formula>
    </cfRule>
    <cfRule type="cellIs" dxfId="1594" priority="612" operator="between">
      <formula>15</formula>
      <formula>19.99</formula>
    </cfRule>
    <cfRule type="cellIs" dxfId="1593" priority="613" operator="between">
      <formula>10</formula>
      <formula>14.99</formula>
    </cfRule>
    <cfRule type="cellIs" dxfId="1592" priority="614" operator="between">
      <formula>5</formula>
      <formula>9.99</formula>
    </cfRule>
    <cfRule type="cellIs" dxfId="1591" priority="615" operator="between">
      <formula>0.001</formula>
      <formula>4.99</formula>
    </cfRule>
    <cfRule type="cellIs" dxfId="1590" priority="616" operator="equal">
      <formula>0</formula>
    </cfRule>
  </conditionalFormatting>
  <conditionalFormatting sqref="AB199">
    <cfRule type="cellIs" dxfId="1589" priority="610" operator="equal">
      <formula>0</formula>
    </cfRule>
  </conditionalFormatting>
  <conditionalFormatting sqref="AB205">
    <cfRule type="cellIs" dxfId="1588" priority="604" operator="between">
      <formula>20</formula>
      <formula>25</formula>
    </cfRule>
    <cfRule type="cellIs" dxfId="1587" priority="605" operator="between">
      <formula>15</formula>
      <formula>19.99</formula>
    </cfRule>
    <cfRule type="cellIs" dxfId="1586" priority="606" operator="between">
      <formula>10</formula>
      <formula>14.99</formula>
    </cfRule>
    <cfRule type="cellIs" dxfId="1585" priority="607" operator="between">
      <formula>5</formula>
      <formula>9.99</formula>
    </cfRule>
    <cfRule type="cellIs" dxfId="1584" priority="608" operator="between">
      <formula>0.001</formula>
      <formula>4.99</formula>
    </cfRule>
    <cfRule type="cellIs" dxfId="1583" priority="609" operator="equal">
      <formula>0</formula>
    </cfRule>
  </conditionalFormatting>
  <conditionalFormatting sqref="AB205">
    <cfRule type="cellIs" dxfId="1582" priority="603" operator="equal">
      <formula>0</formula>
    </cfRule>
  </conditionalFormatting>
  <conditionalFormatting sqref="AB211">
    <cfRule type="cellIs" dxfId="1581" priority="597" operator="between">
      <formula>20</formula>
      <formula>25</formula>
    </cfRule>
    <cfRule type="cellIs" dxfId="1580" priority="598" operator="between">
      <formula>15</formula>
      <formula>19.99</formula>
    </cfRule>
    <cfRule type="cellIs" dxfId="1579" priority="599" operator="between">
      <formula>10</formula>
      <formula>14.99</formula>
    </cfRule>
    <cfRule type="cellIs" dxfId="1578" priority="600" operator="between">
      <formula>5</formula>
      <formula>9.99</formula>
    </cfRule>
    <cfRule type="cellIs" dxfId="1577" priority="601" operator="between">
      <formula>0.001</formula>
      <formula>4.99</formula>
    </cfRule>
    <cfRule type="cellIs" dxfId="1576" priority="602" operator="equal">
      <formula>0</formula>
    </cfRule>
  </conditionalFormatting>
  <conditionalFormatting sqref="AB211">
    <cfRule type="cellIs" dxfId="1575" priority="596" operator="equal">
      <formula>0</formula>
    </cfRule>
  </conditionalFormatting>
  <conditionalFormatting sqref="AB217">
    <cfRule type="cellIs" dxfId="1574" priority="590" operator="between">
      <formula>20</formula>
      <formula>25</formula>
    </cfRule>
    <cfRule type="cellIs" dxfId="1573" priority="591" operator="between">
      <formula>15</formula>
      <formula>19.99</formula>
    </cfRule>
    <cfRule type="cellIs" dxfId="1572" priority="592" operator="between">
      <formula>10</formula>
      <formula>14.99</formula>
    </cfRule>
    <cfRule type="cellIs" dxfId="1571" priority="593" operator="between">
      <formula>5</formula>
      <formula>9.99</formula>
    </cfRule>
    <cfRule type="cellIs" dxfId="1570" priority="594" operator="between">
      <formula>0.001</formula>
      <formula>4.99</formula>
    </cfRule>
    <cfRule type="cellIs" dxfId="1569" priority="595" operator="equal">
      <formula>0</formula>
    </cfRule>
  </conditionalFormatting>
  <conditionalFormatting sqref="AB217">
    <cfRule type="cellIs" dxfId="1568" priority="589" operator="equal">
      <formula>0</formula>
    </cfRule>
  </conditionalFormatting>
  <conditionalFormatting sqref="AB223">
    <cfRule type="cellIs" dxfId="1567" priority="583" operator="between">
      <formula>20</formula>
      <formula>25</formula>
    </cfRule>
    <cfRule type="cellIs" dxfId="1566" priority="584" operator="between">
      <formula>15</formula>
      <formula>19.99</formula>
    </cfRule>
    <cfRule type="cellIs" dxfId="1565" priority="585" operator="between">
      <formula>10</formula>
      <formula>14.99</formula>
    </cfRule>
    <cfRule type="cellIs" dxfId="1564" priority="586" operator="between">
      <formula>5</formula>
      <formula>9.99</formula>
    </cfRule>
    <cfRule type="cellIs" dxfId="1563" priority="587" operator="between">
      <formula>0.001</formula>
      <formula>4.99</formula>
    </cfRule>
    <cfRule type="cellIs" dxfId="1562" priority="588" operator="equal">
      <formula>0</formula>
    </cfRule>
  </conditionalFormatting>
  <conditionalFormatting sqref="AB223">
    <cfRule type="cellIs" dxfId="1561" priority="582" operator="equal">
      <formula>0</formula>
    </cfRule>
  </conditionalFormatting>
  <conditionalFormatting sqref="AB241">
    <cfRule type="cellIs" dxfId="1560" priority="576" operator="between">
      <formula>20</formula>
      <formula>25</formula>
    </cfRule>
    <cfRule type="cellIs" dxfId="1559" priority="577" operator="between">
      <formula>15</formula>
      <formula>19.99</formula>
    </cfRule>
    <cfRule type="cellIs" dxfId="1558" priority="578" operator="between">
      <formula>10</formula>
      <formula>14.99</formula>
    </cfRule>
    <cfRule type="cellIs" dxfId="1557" priority="579" operator="between">
      <formula>5</formula>
      <formula>9.99</formula>
    </cfRule>
    <cfRule type="cellIs" dxfId="1556" priority="580" operator="between">
      <formula>0.001</formula>
      <formula>4.99</formula>
    </cfRule>
    <cfRule type="cellIs" dxfId="1555" priority="581" operator="equal">
      <formula>0</formula>
    </cfRule>
  </conditionalFormatting>
  <conditionalFormatting sqref="AB241">
    <cfRule type="cellIs" dxfId="1554" priority="575" operator="equal">
      <formula>0</formula>
    </cfRule>
  </conditionalFormatting>
  <conditionalFormatting sqref="AB247">
    <cfRule type="cellIs" dxfId="1553" priority="555" operator="between">
      <formula>20</formula>
      <formula>25</formula>
    </cfRule>
    <cfRule type="cellIs" dxfId="1552" priority="556" operator="between">
      <formula>15</formula>
      <formula>19.99</formula>
    </cfRule>
    <cfRule type="cellIs" dxfId="1551" priority="557" operator="between">
      <formula>10</formula>
      <formula>14.99</formula>
    </cfRule>
    <cfRule type="cellIs" dxfId="1550" priority="558" operator="between">
      <formula>5</formula>
      <formula>9.99</formula>
    </cfRule>
    <cfRule type="cellIs" dxfId="1549" priority="559" operator="between">
      <formula>0.001</formula>
      <formula>4.99</formula>
    </cfRule>
    <cfRule type="cellIs" dxfId="1548" priority="560" operator="equal">
      <formula>0</formula>
    </cfRule>
  </conditionalFormatting>
  <conditionalFormatting sqref="AB247">
    <cfRule type="cellIs" dxfId="1547" priority="554" operator="equal">
      <formula>0</formula>
    </cfRule>
  </conditionalFormatting>
  <conditionalFormatting sqref="AB193">
    <cfRule type="cellIs" dxfId="1546" priority="548" operator="between">
      <formula>20</formula>
      <formula>25</formula>
    </cfRule>
    <cfRule type="cellIs" dxfId="1545" priority="549" operator="between">
      <formula>15</formula>
      <formula>19.99</formula>
    </cfRule>
    <cfRule type="cellIs" dxfId="1544" priority="550" operator="between">
      <formula>10</formula>
      <formula>14.99</formula>
    </cfRule>
    <cfRule type="cellIs" dxfId="1543" priority="551" operator="between">
      <formula>5</formula>
      <formula>9.99</formula>
    </cfRule>
    <cfRule type="cellIs" dxfId="1542" priority="552" operator="between">
      <formula>0.001</formula>
      <formula>4.99</formula>
    </cfRule>
    <cfRule type="cellIs" dxfId="1541" priority="553" operator="equal">
      <formula>0</formula>
    </cfRule>
  </conditionalFormatting>
  <conditionalFormatting sqref="AB193">
    <cfRule type="cellIs" dxfId="1540" priority="547" operator="equal">
      <formula>0</formula>
    </cfRule>
  </conditionalFormatting>
  <conditionalFormatting sqref="AB260">
    <cfRule type="cellIs" dxfId="1539" priority="541" operator="between">
      <formula>20</formula>
      <formula>25</formula>
    </cfRule>
    <cfRule type="cellIs" dxfId="1538" priority="542" operator="between">
      <formula>15</formula>
      <formula>19.99</formula>
    </cfRule>
    <cfRule type="cellIs" dxfId="1537" priority="543" operator="between">
      <formula>10</formula>
      <formula>14.99</formula>
    </cfRule>
    <cfRule type="cellIs" dxfId="1536" priority="544" operator="between">
      <formula>5</formula>
      <formula>9.99</formula>
    </cfRule>
    <cfRule type="cellIs" dxfId="1535" priority="545" operator="between">
      <formula>0.001</formula>
      <formula>4.99</formula>
    </cfRule>
    <cfRule type="cellIs" dxfId="1534" priority="546" operator="equal">
      <formula>0</formula>
    </cfRule>
  </conditionalFormatting>
  <conditionalFormatting sqref="AB260">
    <cfRule type="cellIs" dxfId="1533" priority="540" operator="equal">
      <formula>0</formula>
    </cfRule>
  </conditionalFormatting>
  <conditionalFormatting sqref="AB266">
    <cfRule type="cellIs" dxfId="1532" priority="534" operator="between">
      <formula>20</formula>
      <formula>25</formula>
    </cfRule>
    <cfRule type="cellIs" dxfId="1531" priority="535" operator="between">
      <formula>15</formula>
      <formula>19.99</formula>
    </cfRule>
    <cfRule type="cellIs" dxfId="1530" priority="536" operator="between">
      <formula>10</formula>
      <formula>14.99</formula>
    </cfRule>
    <cfRule type="cellIs" dxfId="1529" priority="537" operator="between">
      <formula>5</formula>
      <formula>9.99</formula>
    </cfRule>
    <cfRule type="cellIs" dxfId="1528" priority="538" operator="between">
      <formula>0.001</formula>
      <formula>4.99</formula>
    </cfRule>
    <cfRule type="cellIs" dxfId="1527" priority="539" operator="equal">
      <formula>0</formula>
    </cfRule>
  </conditionalFormatting>
  <conditionalFormatting sqref="AB266">
    <cfRule type="cellIs" dxfId="1526" priority="533" operator="equal">
      <formula>0</formula>
    </cfRule>
  </conditionalFormatting>
  <conditionalFormatting sqref="AB272">
    <cfRule type="cellIs" dxfId="1525" priority="527" operator="between">
      <formula>20</formula>
      <formula>25</formula>
    </cfRule>
    <cfRule type="cellIs" dxfId="1524" priority="528" operator="between">
      <formula>15</formula>
      <formula>19.99</formula>
    </cfRule>
    <cfRule type="cellIs" dxfId="1523" priority="529" operator="between">
      <formula>10</formula>
      <formula>14.99</formula>
    </cfRule>
    <cfRule type="cellIs" dxfId="1522" priority="530" operator="between">
      <formula>5</formula>
      <formula>9.99</formula>
    </cfRule>
    <cfRule type="cellIs" dxfId="1521" priority="531" operator="between">
      <formula>0.001</formula>
      <formula>4.99</formula>
    </cfRule>
    <cfRule type="cellIs" dxfId="1520" priority="532" operator="equal">
      <formula>0</formula>
    </cfRule>
  </conditionalFormatting>
  <conditionalFormatting sqref="AB272">
    <cfRule type="cellIs" dxfId="1519" priority="526" operator="equal">
      <formula>0</formula>
    </cfRule>
  </conditionalFormatting>
  <conditionalFormatting sqref="AB278">
    <cfRule type="cellIs" dxfId="1518" priority="520" operator="between">
      <formula>20</formula>
      <formula>25</formula>
    </cfRule>
    <cfRule type="cellIs" dxfId="1517" priority="521" operator="between">
      <formula>15</formula>
      <formula>19.99</formula>
    </cfRule>
    <cfRule type="cellIs" dxfId="1516" priority="522" operator="between">
      <formula>10</formula>
      <formula>14.99</formula>
    </cfRule>
    <cfRule type="cellIs" dxfId="1515" priority="523" operator="between">
      <formula>5</formula>
      <formula>9.99</formula>
    </cfRule>
    <cfRule type="cellIs" dxfId="1514" priority="524" operator="between">
      <formula>0.001</formula>
      <formula>4.99</formula>
    </cfRule>
    <cfRule type="cellIs" dxfId="1513" priority="525" operator="equal">
      <formula>0</formula>
    </cfRule>
  </conditionalFormatting>
  <conditionalFormatting sqref="AB278">
    <cfRule type="cellIs" dxfId="1512" priority="519" operator="equal">
      <formula>0</formula>
    </cfRule>
  </conditionalFormatting>
  <conditionalFormatting sqref="AB284">
    <cfRule type="cellIs" dxfId="1511" priority="513" operator="between">
      <formula>20</formula>
      <formula>25</formula>
    </cfRule>
    <cfRule type="cellIs" dxfId="1510" priority="514" operator="between">
      <formula>15</formula>
      <formula>19.99</formula>
    </cfRule>
    <cfRule type="cellIs" dxfId="1509" priority="515" operator="between">
      <formula>10</formula>
      <formula>14.99</formula>
    </cfRule>
    <cfRule type="cellIs" dxfId="1508" priority="516" operator="between">
      <formula>5</formula>
      <formula>9.99</formula>
    </cfRule>
    <cfRule type="cellIs" dxfId="1507" priority="517" operator="between">
      <formula>0.001</formula>
      <formula>4.99</formula>
    </cfRule>
    <cfRule type="cellIs" dxfId="1506" priority="518" operator="equal">
      <formula>0</formula>
    </cfRule>
  </conditionalFormatting>
  <conditionalFormatting sqref="AB284">
    <cfRule type="cellIs" dxfId="1505" priority="512" operator="equal">
      <formula>0</formula>
    </cfRule>
  </conditionalFormatting>
  <conditionalFormatting sqref="AB302">
    <cfRule type="cellIs" dxfId="1504" priority="506" operator="between">
      <formula>20</formula>
      <formula>25</formula>
    </cfRule>
    <cfRule type="cellIs" dxfId="1503" priority="507" operator="between">
      <formula>15</formula>
      <formula>19.99</formula>
    </cfRule>
    <cfRule type="cellIs" dxfId="1502" priority="508" operator="between">
      <formula>10</formula>
      <formula>14.99</formula>
    </cfRule>
    <cfRule type="cellIs" dxfId="1501" priority="509" operator="between">
      <formula>5</formula>
      <formula>9.99</formula>
    </cfRule>
    <cfRule type="cellIs" dxfId="1500" priority="510" operator="between">
      <formula>0.001</formula>
      <formula>4.99</formula>
    </cfRule>
    <cfRule type="cellIs" dxfId="1499" priority="511" operator="equal">
      <formula>0</formula>
    </cfRule>
  </conditionalFormatting>
  <conditionalFormatting sqref="AB302">
    <cfRule type="cellIs" dxfId="1498" priority="505" operator="equal">
      <formula>0</formula>
    </cfRule>
  </conditionalFormatting>
  <conditionalFormatting sqref="AB308">
    <cfRule type="cellIs" dxfId="1497" priority="485" operator="between">
      <formula>20</formula>
      <formula>25</formula>
    </cfRule>
    <cfRule type="cellIs" dxfId="1496" priority="486" operator="between">
      <formula>15</formula>
      <formula>19.99</formula>
    </cfRule>
    <cfRule type="cellIs" dxfId="1495" priority="487" operator="between">
      <formula>10</formula>
      <formula>14.99</formula>
    </cfRule>
    <cfRule type="cellIs" dxfId="1494" priority="488" operator="between">
      <formula>5</formula>
      <formula>9.99</formula>
    </cfRule>
    <cfRule type="cellIs" dxfId="1493" priority="489" operator="between">
      <formula>0.001</formula>
      <formula>4.99</formula>
    </cfRule>
    <cfRule type="cellIs" dxfId="1492" priority="490" operator="equal">
      <formula>0</formula>
    </cfRule>
  </conditionalFormatting>
  <conditionalFormatting sqref="AB308">
    <cfRule type="cellIs" dxfId="1491" priority="484" operator="equal">
      <formula>0</formula>
    </cfRule>
  </conditionalFormatting>
  <conditionalFormatting sqref="AB254">
    <cfRule type="cellIs" dxfId="1490" priority="478" operator="between">
      <formula>20</formula>
      <formula>25</formula>
    </cfRule>
    <cfRule type="cellIs" dxfId="1489" priority="479" operator="between">
      <formula>15</formula>
      <formula>19.99</formula>
    </cfRule>
    <cfRule type="cellIs" dxfId="1488" priority="480" operator="between">
      <formula>10</formula>
      <formula>14.99</formula>
    </cfRule>
    <cfRule type="cellIs" dxfId="1487" priority="481" operator="between">
      <formula>5</formula>
      <formula>9.99</formula>
    </cfRule>
    <cfRule type="cellIs" dxfId="1486" priority="482" operator="between">
      <formula>0.001</formula>
      <formula>4.99</formula>
    </cfRule>
    <cfRule type="cellIs" dxfId="1485" priority="483" operator="equal">
      <formula>0</formula>
    </cfRule>
  </conditionalFormatting>
  <conditionalFormatting sqref="AB254">
    <cfRule type="cellIs" dxfId="1484" priority="477" operator="equal">
      <formula>0</formula>
    </cfRule>
  </conditionalFormatting>
  <conditionalFormatting sqref="AB321">
    <cfRule type="cellIs" dxfId="1483" priority="471" operator="between">
      <formula>20</formula>
      <formula>25</formula>
    </cfRule>
    <cfRule type="cellIs" dxfId="1482" priority="472" operator="between">
      <formula>15</formula>
      <formula>19.99</formula>
    </cfRule>
    <cfRule type="cellIs" dxfId="1481" priority="473" operator="between">
      <formula>10</formula>
      <formula>14.99</formula>
    </cfRule>
    <cfRule type="cellIs" dxfId="1480" priority="474" operator="between">
      <formula>5</formula>
      <formula>9.99</formula>
    </cfRule>
    <cfRule type="cellIs" dxfId="1479" priority="475" operator="between">
      <formula>0.001</formula>
      <formula>4.99</formula>
    </cfRule>
    <cfRule type="cellIs" dxfId="1478" priority="476" operator="equal">
      <formula>0</formula>
    </cfRule>
  </conditionalFormatting>
  <conditionalFormatting sqref="AB321">
    <cfRule type="cellIs" dxfId="1477" priority="470" operator="equal">
      <formula>0</formula>
    </cfRule>
  </conditionalFormatting>
  <conditionalFormatting sqref="AB327">
    <cfRule type="cellIs" dxfId="1476" priority="464" operator="between">
      <formula>20</formula>
      <formula>25</formula>
    </cfRule>
    <cfRule type="cellIs" dxfId="1475" priority="465" operator="between">
      <formula>15</formula>
      <formula>19.99</formula>
    </cfRule>
    <cfRule type="cellIs" dxfId="1474" priority="466" operator="between">
      <formula>10</formula>
      <formula>14.99</formula>
    </cfRule>
    <cfRule type="cellIs" dxfId="1473" priority="467" operator="between">
      <formula>5</formula>
      <formula>9.99</formula>
    </cfRule>
    <cfRule type="cellIs" dxfId="1472" priority="468" operator="between">
      <formula>0.001</formula>
      <formula>4.99</formula>
    </cfRule>
    <cfRule type="cellIs" dxfId="1471" priority="469" operator="equal">
      <formula>0</formula>
    </cfRule>
  </conditionalFormatting>
  <conditionalFormatting sqref="AB327">
    <cfRule type="cellIs" dxfId="1470" priority="463" operator="equal">
      <formula>0</formula>
    </cfRule>
  </conditionalFormatting>
  <conditionalFormatting sqref="AB333">
    <cfRule type="cellIs" dxfId="1469" priority="457" operator="between">
      <formula>20</formula>
      <formula>25</formula>
    </cfRule>
    <cfRule type="cellIs" dxfId="1468" priority="458" operator="between">
      <formula>15</formula>
      <formula>19.99</formula>
    </cfRule>
    <cfRule type="cellIs" dxfId="1467" priority="459" operator="between">
      <formula>10</formula>
      <formula>14.99</formula>
    </cfRule>
    <cfRule type="cellIs" dxfId="1466" priority="460" operator="between">
      <formula>5</formula>
      <formula>9.99</formula>
    </cfRule>
    <cfRule type="cellIs" dxfId="1465" priority="461" operator="between">
      <formula>0.001</formula>
      <formula>4.99</formula>
    </cfRule>
    <cfRule type="cellIs" dxfId="1464" priority="462" operator="equal">
      <formula>0</formula>
    </cfRule>
  </conditionalFormatting>
  <conditionalFormatting sqref="AB333">
    <cfRule type="cellIs" dxfId="1463" priority="456" operator="equal">
      <formula>0</formula>
    </cfRule>
  </conditionalFormatting>
  <conditionalFormatting sqref="AB339">
    <cfRule type="cellIs" dxfId="1462" priority="450" operator="between">
      <formula>20</formula>
      <formula>25</formula>
    </cfRule>
    <cfRule type="cellIs" dxfId="1461" priority="451" operator="between">
      <formula>15</formula>
      <formula>19.99</formula>
    </cfRule>
    <cfRule type="cellIs" dxfId="1460" priority="452" operator="between">
      <formula>10</formula>
      <formula>14.99</formula>
    </cfRule>
    <cfRule type="cellIs" dxfId="1459" priority="453" operator="between">
      <formula>5</formula>
      <formula>9.99</formula>
    </cfRule>
    <cfRule type="cellIs" dxfId="1458" priority="454" operator="between">
      <formula>0.001</formula>
      <formula>4.99</formula>
    </cfRule>
    <cfRule type="cellIs" dxfId="1457" priority="455" operator="equal">
      <formula>0</formula>
    </cfRule>
  </conditionalFormatting>
  <conditionalFormatting sqref="AB339">
    <cfRule type="cellIs" dxfId="1456" priority="449" operator="equal">
      <formula>0</formula>
    </cfRule>
  </conditionalFormatting>
  <conditionalFormatting sqref="AB345">
    <cfRule type="cellIs" dxfId="1455" priority="443" operator="between">
      <formula>20</formula>
      <formula>25</formula>
    </cfRule>
    <cfRule type="cellIs" dxfId="1454" priority="444" operator="between">
      <formula>15</formula>
      <formula>19.99</formula>
    </cfRule>
    <cfRule type="cellIs" dxfId="1453" priority="445" operator="between">
      <formula>10</formula>
      <formula>14.99</formula>
    </cfRule>
    <cfRule type="cellIs" dxfId="1452" priority="446" operator="between">
      <formula>5</formula>
      <formula>9.99</formula>
    </cfRule>
    <cfRule type="cellIs" dxfId="1451" priority="447" operator="between">
      <formula>0.001</formula>
      <formula>4.99</formula>
    </cfRule>
    <cfRule type="cellIs" dxfId="1450" priority="448" operator="equal">
      <formula>0</formula>
    </cfRule>
  </conditionalFormatting>
  <conditionalFormatting sqref="AB345">
    <cfRule type="cellIs" dxfId="1449" priority="442" operator="equal">
      <formula>0</formula>
    </cfRule>
  </conditionalFormatting>
  <conditionalFormatting sqref="AB363">
    <cfRule type="cellIs" dxfId="1448" priority="436" operator="between">
      <formula>20</formula>
      <formula>25</formula>
    </cfRule>
    <cfRule type="cellIs" dxfId="1447" priority="437" operator="between">
      <formula>15</formula>
      <formula>19.99</formula>
    </cfRule>
    <cfRule type="cellIs" dxfId="1446" priority="438" operator="between">
      <formula>10</formula>
      <formula>14.99</formula>
    </cfRule>
    <cfRule type="cellIs" dxfId="1445" priority="439" operator="between">
      <formula>5</formula>
      <formula>9.99</formula>
    </cfRule>
    <cfRule type="cellIs" dxfId="1444" priority="440" operator="between">
      <formula>0.001</formula>
      <formula>4.99</formula>
    </cfRule>
    <cfRule type="cellIs" dxfId="1443" priority="441" operator="equal">
      <formula>0</formula>
    </cfRule>
  </conditionalFormatting>
  <conditionalFormatting sqref="AB363">
    <cfRule type="cellIs" dxfId="1442" priority="435" operator="equal">
      <formula>0</formula>
    </cfRule>
  </conditionalFormatting>
  <conditionalFormatting sqref="AB369">
    <cfRule type="cellIs" dxfId="1441" priority="415" operator="between">
      <formula>20</formula>
      <formula>25</formula>
    </cfRule>
    <cfRule type="cellIs" dxfId="1440" priority="416" operator="between">
      <formula>15</formula>
      <formula>19.99</formula>
    </cfRule>
    <cfRule type="cellIs" dxfId="1439" priority="417" operator="between">
      <formula>10</formula>
      <formula>14.99</formula>
    </cfRule>
    <cfRule type="cellIs" dxfId="1438" priority="418" operator="between">
      <formula>5</formula>
      <formula>9.99</formula>
    </cfRule>
    <cfRule type="cellIs" dxfId="1437" priority="419" operator="between">
      <formula>0.001</formula>
      <formula>4.99</formula>
    </cfRule>
    <cfRule type="cellIs" dxfId="1436" priority="420" operator="equal">
      <formula>0</formula>
    </cfRule>
  </conditionalFormatting>
  <conditionalFormatting sqref="AB369">
    <cfRule type="cellIs" dxfId="1435" priority="414" operator="equal">
      <formula>0</formula>
    </cfRule>
  </conditionalFormatting>
  <conditionalFormatting sqref="AB315">
    <cfRule type="cellIs" dxfId="1434" priority="408" operator="between">
      <formula>20</formula>
      <formula>25</formula>
    </cfRule>
    <cfRule type="cellIs" dxfId="1433" priority="409" operator="between">
      <formula>15</formula>
      <formula>19.99</formula>
    </cfRule>
    <cfRule type="cellIs" dxfId="1432" priority="410" operator="between">
      <formula>10</formula>
      <formula>14.99</formula>
    </cfRule>
    <cfRule type="cellIs" dxfId="1431" priority="411" operator="between">
      <formula>5</formula>
      <formula>9.99</formula>
    </cfRule>
    <cfRule type="cellIs" dxfId="1430" priority="412" operator="between">
      <formula>0.001</formula>
      <formula>4.99</formula>
    </cfRule>
    <cfRule type="cellIs" dxfId="1429" priority="413" operator="equal">
      <formula>0</formula>
    </cfRule>
  </conditionalFormatting>
  <conditionalFormatting sqref="AB315">
    <cfRule type="cellIs" dxfId="1428" priority="407" operator="equal">
      <formula>0</formula>
    </cfRule>
  </conditionalFormatting>
  <conditionalFormatting sqref="AB443">
    <cfRule type="cellIs" dxfId="1427" priority="401" operator="between">
      <formula>20</formula>
      <formula>25</formula>
    </cfRule>
    <cfRule type="cellIs" dxfId="1426" priority="402" operator="between">
      <formula>15</formula>
      <formula>19.99</formula>
    </cfRule>
    <cfRule type="cellIs" dxfId="1425" priority="403" operator="between">
      <formula>10</formula>
      <formula>14.99</formula>
    </cfRule>
    <cfRule type="cellIs" dxfId="1424" priority="404" operator="between">
      <formula>5</formula>
      <formula>9.99</formula>
    </cfRule>
    <cfRule type="cellIs" dxfId="1423" priority="405" operator="between">
      <formula>0.001</formula>
      <formula>4.99</formula>
    </cfRule>
    <cfRule type="cellIs" dxfId="1422" priority="406" operator="equal">
      <formula>0</formula>
    </cfRule>
  </conditionalFormatting>
  <conditionalFormatting sqref="AB443">
    <cfRule type="cellIs" dxfId="1421" priority="400" operator="equal">
      <formula>0</formula>
    </cfRule>
  </conditionalFormatting>
  <conditionalFormatting sqref="AB449">
    <cfRule type="cellIs" dxfId="1420" priority="394" operator="between">
      <formula>20</formula>
      <formula>25</formula>
    </cfRule>
    <cfRule type="cellIs" dxfId="1419" priority="395" operator="between">
      <formula>15</formula>
      <formula>19.99</formula>
    </cfRule>
    <cfRule type="cellIs" dxfId="1418" priority="396" operator="between">
      <formula>10</formula>
      <formula>14.99</formula>
    </cfRule>
    <cfRule type="cellIs" dxfId="1417" priority="397" operator="between">
      <formula>5</formula>
      <formula>9.99</formula>
    </cfRule>
    <cfRule type="cellIs" dxfId="1416" priority="398" operator="between">
      <formula>0.001</formula>
      <formula>4.99</formula>
    </cfRule>
    <cfRule type="cellIs" dxfId="1415" priority="399" operator="equal">
      <formula>0</formula>
    </cfRule>
  </conditionalFormatting>
  <conditionalFormatting sqref="AB449">
    <cfRule type="cellIs" dxfId="1414" priority="393" operator="equal">
      <formula>0</formula>
    </cfRule>
  </conditionalFormatting>
  <conditionalFormatting sqref="AB455">
    <cfRule type="cellIs" dxfId="1413" priority="387" operator="between">
      <formula>20</formula>
      <formula>25</formula>
    </cfRule>
    <cfRule type="cellIs" dxfId="1412" priority="388" operator="between">
      <formula>15</formula>
      <formula>19.99</formula>
    </cfRule>
    <cfRule type="cellIs" dxfId="1411" priority="389" operator="between">
      <formula>10</formula>
      <formula>14.99</formula>
    </cfRule>
    <cfRule type="cellIs" dxfId="1410" priority="390" operator="between">
      <formula>5</formula>
      <formula>9.99</formula>
    </cfRule>
    <cfRule type="cellIs" dxfId="1409" priority="391" operator="between">
      <formula>0.001</formula>
      <formula>4.99</formula>
    </cfRule>
    <cfRule type="cellIs" dxfId="1408" priority="392" operator="equal">
      <formula>0</formula>
    </cfRule>
  </conditionalFormatting>
  <conditionalFormatting sqref="AB455">
    <cfRule type="cellIs" dxfId="1407" priority="386" operator="equal">
      <formula>0</formula>
    </cfRule>
  </conditionalFormatting>
  <conditionalFormatting sqref="AB461">
    <cfRule type="cellIs" dxfId="1406" priority="380" operator="between">
      <formula>20</formula>
      <formula>25</formula>
    </cfRule>
    <cfRule type="cellIs" dxfId="1405" priority="381" operator="between">
      <formula>15</formula>
      <formula>19.99</formula>
    </cfRule>
    <cfRule type="cellIs" dxfId="1404" priority="382" operator="between">
      <formula>10</formula>
      <formula>14.99</formula>
    </cfRule>
    <cfRule type="cellIs" dxfId="1403" priority="383" operator="between">
      <formula>5</formula>
      <formula>9.99</formula>
    </cfRule>
    <cfRule type="cellIs" dxfId="1402" priority="384" operator="between">
      <formula>0.001</formula>
      <formula>4.99</formula>
    </cfRule>
    <cfRule type="cellIs" dxfId="1401" priority="385" operator="equal">
      <formula>0</formula>
    </cfRule>
  </conditionalFormatting>
  <conditionalFormatting sqref="AB461">
    <cfRule type="cellIs" dxfId="1400" priority="379" operator="equal">
      <formula>0</formula>
    </cfRule>
  </conditionalFormatting>
  <conditionalFormatting sqref="AB467">
    <cfRule type="cellIs" dxfId="1399" priority="373" operator="between">
      <formula>20</formula>
      <formula>25</formula>
    </cfRule>
    <cfRule type="cellIs" dxfId="1398" priority="374" operator="between">
      <formula>15</formula>
      <formula>19.99</formula>
    </cfRule>
    <cfRule type="cellIs" dxfId="1397" priority="375" operator="between">
      <formula>10</formula>
      <formula>14.99</formula>
    </cfRule>
    <cfRule type="cellIs" dxfId="1396" priority="376" operator="between">
      <formula>5</formula>
      <formula>9.99</formula>
    </cfRule>
    <cfRule type="cellIs" dxfId="1395" priority="377" operator="between">
      <formula>0.001</formula>
      <formula>4.99</formula>
    </cfRule>
    <cfRule type="cellIs" dxfId="1394" priority="378" operator="equal">
      <formula>0</formula>
    </cfRule>
  </conditionalFormatting>
  <conditionalFormatting sqref="AB467">
    <cfRule type="cellIs" dxfId="1393" priority="372" operator="equal">
      <formula>0</formula>
    </cfRule>
  </conditionalFormatting>
  <conditionalFormatting sqref="AB485">
    <cfRule type="cellIs" dxfId="1392" priority="366" operator="between">
      <formula>20</formula>
      <formula>25</formula>
    </cfRule>
    <cfRule type="cellIs" dxfId="1391" priority="367" operator="between">
      <formula>15</formula>
      <formula>19.99</formula>
    </cfRule>
    <cfRule type="cellIs" dxfId="1390" priority="368" operator="between">
      <formula>10</formula>
      <formula>14.99</formula>
    </cfRule>
    <cfRule type="cellIs" dxfId="1389" priority="369" operator="between">
      <formula>5</formula>
      <formula>9.99</formula>
    </cfRule>
    <cfRule type="cellIs" dxfId="1388" priority="370" operator="between">
      <formula>0.001</formula>
      <formula>4.99</formula>
    </cfRule>
    <cfRule type="cellIs" dxfId="1387" priority="371" operator="equal">
      <formula>0</formula>
    </cfRule>
  </conditionalFormatting>
  <conditionalFormatting sqref="AB485">
    <cfRule type="cellIs" dxfId="1386" priority="365" operator="equal">
      <formula>0</formula>
    </cfRule>
  </conditionalFormatting>
  <conditionalFormatting sqref="AB491">
    <cfRule type="cellIs" dxfId="1385" priority="345" operator="between">
      <formula>20</formula>
      <formula>25</formula>
    </cfRule>
    <cfRule type="cellIs" dxfId="1384" priority="346" operator="between">
      <formula>15</formula>
      <formula>19.99</formula>
    </cfRule>
    <cfRule type="cellIs" dxfId="1383" priority="347" operator="between">
      <formula>10</formula>
      <formula>14.99</formula>
    </cfRule>
    <cfRule type="cellIs" dxfId="1382" priority="348" operator="between">
      <formula>5</formula>
      <formula>9.99</formula>
    </cfRule>
    <cfRule type="cellIs" dxfId="1381" priority="349" operator="between">
      <formula>0.001</formula>
      <formula>4.99</formula>
    </cfRule>
    <cfRule type="cellIs" dxfId="1380" priority="350" operator="equal">
      <formula>0</formula>
    </cfRule>
  </conditionalFormatting>
  <conditionalFormatting sqref="AB491">
    <cfRule type="cellIs" dxfId="1379" priority="344" operator="equal">
      <formula>0</formula>
    </cfRule>
  </conditionalFormatting>
  <conditionalFormatting sqref="AB437">
    <cfRule type="cellIs" dxfId="1378" priority="338" operator="between">
      <formula>20</formula>
      <formula>25</formula>
    </cfRule>
    <cfRule type="cellIs" dxfId="1377" priority="339" operator="between">
      <formula>15</formula>
      <formula>19.99</formula>
    </cfRule>
    <cfRule type="cellIs" dxfId="1376" priority="340" operator="between">
      <formula>10</formula>
      <formula>14.99</formula>
    </cfRule>
    <cfRule type="cellIs" dxfId="1375" priority="341" operator="between">
      <formula>5</formula>
      <formula>9.99</formula>
    </cfRule>
    <cfRule type="cellIs" dxfId="1374" priority="342" operator="between">
      <formula>0.001</formula>
      <formula>4.99</formula>
    </cfRule>
    <cfRule type="cellIs" dxfId="1373" priority="343" operator="equal">
      <formula>0</formula>
    </cfRule>
  </conditionalFormatting>
  <conditionalFormatting sqref="AB437">
    <cfRule type="cellIs" dxfId="1372" priority="337" operator="equal">
      <formula>0</formula>
    </cfRule>
  </conditionalFormatting>
  <conditionalFormatting sqref="AB504">
    <cfRule type="cellIs" dxfId="1371" priority="331" operator="between">
      <formula>20</formula>
      <formula>25</formula>
    </cfRule>
    <cfRule type="cellIs" dxfId="1370" priority="332" operator="between">
      <formula>15</formula>
      <formula>19.99</formula>
    </cfRule>
    <cfRule type="cellIs" dxfId="1369" priority="333" operator="between">
      <formula>10</formula>
      <formula>14.99</formula>
    </cfRule>
    <cfRule type="cellIs" dxfId="1368" priority="334" operator="between">
      <formula>5</formula>
      <formula>9.99</formula>
    </cfRule>
    <cfRule type="cellIs" dxfId="1367" priority="335" operator="between">
      <formula>0.001</formula>
      <formula>4.99</formula>
    </cfRule>
    <cfRule type="cellIs" dxfId="1366" priority="336" operator="equal">
      <formula>0</formula>
    </cfRule>
  </conditionalFormatting>
  <conditionalFormatting sqref="AB504">
    <cfRule type="cellIs" dxfId="1365" priority="330" operator="equal">
      <formula>0</formula>
    </cfRule>
  </conditionalFormatting>
  <conditionalFormatting sqref="AB510">
    <cfRule type="cellIs" dxfId="1364" priority="324" operator="between">
      <formula>20</formula>
      <formula>25</formula>
    </cfRule>
    <cfRule type="cellIs" dxfId="1363" priority="325" operator="between">
      <formula>15</formula>
      <formula>19.99</formula>
    </cfRule>
    <cfRule type="cellIs" dxfId="1362" priority="326" operator="between">
      <formula>10</formula>
      <formula>14.99</formula>
    </cfRule>
    <cfRule type="cellIs" dxfId="1361" priority="327" operator="between">
      <formula>5</formula>
      <formula>9.99</formula>
    </cfRule>
    <cfRule type="cellIs" dxfId="1360" priority="328" operator="between">
      <formula>0.001</formula>
      <formula>4.99</formula>
    </cfRule>
    <cfRule type="cellIs" dxfId="1359" priority="329" operator="equal">
      <formula>0</formula>
    </cfRule>
  </conditionalFormatting>
  <conditionalFormatting sqref="AB510">
    <cfRule type="cellIs" dxfId="1358" priority="323" operator="equal">
      <formula>0</formula>
    </cfRule>
  </conditionalFormatting>
  <conditionalFormatting sqref="AB516">
    <cfRule type="cellIs" dxfId="1357" priority="317" operator="between">
      <formula>20</formula>
      <formula>25</formula>
    </cfRule>
    <cfRule type="cellIs" dxfId="1356" priority="318" operator="between">
      <formula>15</formula>
      <formula>19.99</formula>
    </cfRule>
    <cfRule type="cellIs" dxfId="1355" priority="319" operator="between">
      <formula>10</formula>
      <formula>14.99</formula>
    </cfRule>
    <cfRule type="cellIs" dxfId="1354" priority="320" operator="between">
      <formula>5</formula>
      <formula>9.99</formula>
    </cfRule>
    <cfRule type="cellIs" dxfId="1353" priority="321" operator="between">
      <formula>0.001</formula>
      <formula>4.99</formula>
    </cfRule>
    <cfRule type="cellIs" dxfId="1352" priority="322" operator="equal">
      <formula>0</formula>
    </cfRule>
  </conditionalFormatting>
  <conditionalFormatting sqref="AB516">
    <cfRule type="cellIs" dxfId="1351" priority="316" operator="equal">
      <formula>0</formula>
    </cfRule>
  </conditionalFormatting>
  <conditionalFormatting sqref="AB522">
    <cfRule type="cellIs" dxfId="1350" priority="310" operator="between">
      <formula>20</formula>
      <formula>25</formula>
    </cfRule>
    <cfRule type="cellIs" dxfId="1349" priority="311" operator="between">
      <formula>15</formula>
      <formula>19.99</formula>
    </cfRule>
    <cfRule type="cellIs" dxfId="1348" priority="312" operator="between">
      <formula>10</formula>
      <formula>14.99</formula>
    </cfRule>
    <cfRule type="cellIs" dxfId="1347" priority="313" operator="between">
      <formula>5</formula>
      <formula>9.99</formula>
    </cfRule>
    <cfRule type="cellIs" dxfId="1346" priority="314" operator="between">
      <formula>0.001</formula>
      <formula>4.99</formula>
    </cfRule>
    <cfRule type="cellIs" dxfId="1345" priority="315" operator="equal">
      <formula>0</formula>
    </cfRule>
  </conditionalFormatting>
  <conditionalFormatting sqref="AB522">
    <cfRule type="cellIs" dxfId="1344" priority="309" operator="equal">
      <formula>0</formula>
    </cfRule>
  </conditionalFormatting>
  <conditionalFormatting sqref="AB528">
    <cfRule type="cellIs" dxfId="1343" priority="303" operator="between">
      <formula>20</formula>
      <formula>25</formula>
    </cfRule>
    <cfRule type="cellIs" dxfId="1342" priority="304" operator="between">
      <formula>15</formula>
      <formula>19.99</formula>
    </cfRule>
    <cfRule type="cellIs" dxfId="1341" priority="305" operator="between">
      <formula>10</formula>
      <formula>14.99</formula>
    </cfRule>
    <cfRule type="cellIs" dxfId="1340" priority="306" operator="between">
      <formula>5</formula>
      <formula>9.99</formula>
    </cfRule>
    <cfRule type="cellIs" dxfId="1339" priority="307" operator="between">
      <formula>0.001</formula>
      <formula>4.99</formula>
    </cfRule>
    <cfRule type="cellIs" dxfId="1338" priority="308" operator="equal">
      <formula>0</formula>
    </cfRule>
  </conditionalFormatting>
  <conditionalFormatting sqref="AB528">
    <cfRule type="cellIs" dxfId="1337" priority="302" operator="equal">
      <formula>0</formula>
    </cfRule>
  </conditionalFormatting>
  <conditionalFormatting sqref="AB546">
    <cfRule type="cellIs" dxfId="1336" priority="296" operator="between">
      <formula>20</formula>
      <formula>25</formula>
    </cfRule>
    <cfRule type="cellIs" dxfId="1335" priority="297" operator="between">
      <formula>15</formula>
      <formula>19.99</formula>
    </cfRule>
    <cfRule type="cellIs" dxfId="1334" priority="298" operator="between">
      <formula>10</formula>
      <formula>14.99</formula>
    </cfRule>
    <cfRule type="cellIs" dxfId="1333" priority="299" operator="between">
      <formula>5</formula>
      <formula>9.99</formula>
    </cfRule>
    <cfRule type="cellIs" dxfId="1332" priority="300" operator="between">
      <formula>0.001</formula>
      <formula>4.99</formula>
    </cfRule>
    <cfRule type="cellIs" dxfId="1331" priority="301" operator="equal">
      <formula>0</formula>
    </cfRule>
  </conditionalFormatting>
  <conditionalFormatting sqref="AB546">
    <cfRule type="cellIs" dxfId="1330" priority="295" operator="equal">
      <formula>0</formula>
    </cfRule>
  </conditionalFormatting>
  <conditionalFormatting sqref="AB552">
    <cfRule type="cellIs" dxfId="1329" priority="275" operator="between">
      <formula>20</formula>
      <formula>25</formula>
    </cfRule>
    <cfRule type="cellIs" dxfId="1328" priority="276" operator="between">
      <formula>15</formula>
      <formula>19.99</formula>
    </cfRule>
    <cfRule type="cellIs" dxfId="1327" priority="277" operator="between">
      <formula>10</formula>
      <formula>14.99</formula>
    </cfRule>
    <cfRule type="cellIs" dxfId="1326" priority="278" operator="between">
      <formula>5</formula>
      <formula>9.99</formula>
    </cfRule>
    <cfRule type="cellIs" dxfId="1325" priority="279" operator="between">
      <formula>0.001</formula>
      <formula>4.99</formula>
    </cfRule>
    <cfRule type="cellIs" dxfId="1324" priority="280" operator="equal">
      <formula>0</formula>
    </cfRule>
  </conditionalFormatting>
  <conditionalFormatting sqref="AB552">
    <cfRule type="cellIs" dxfId="1323" priority="274" operator="equal">
      <formula>0</formula>
    </cfRule>
  </conditionalFormatting>
  <conditionalFormatting sqref="AB498">
    <cfRule type="cellIs" dxfId="1322" priority="268" operator="between">
      <formula>20</formula>
      <formula>25</formula>
    </cfRule>
    <cfRule type="cellIs" dxfId="1321" priority="269" operator="between">
      <formula>15</formula>
      <formula>19.99</formula>
    </cfRule>
    <cfRule type="cellIs" dxfId="1320" priority="270" operator="between">
      <formula>10</formula>
      <formula>14.99</formula>
    </cfRule>
    <cfRule type="cellIs" dxfId="1319" priority="271" operator="between">
      <formula>5</formula>
      <formula>9.99</formula>
    </cfRule>
    <cfRule type="cellIs" dxfId="1318" priority="272" operator="between">
      <formula>0.001</formula>
      <formula>4.99</formula>
    </cfRule>
    <cfRule type="cellIs" dxfId="1317" priority="273" operator="equal">
      <formula>0</formula>
    </cfRule>
  </conditionalFormatting>
  <conditionalFormatting sqref="AB498">
    <cfRule type="cellIs" dxfId="1316" priority="267" operator="equal">
      <formula>0</formula>
    </cfRule>
  </conditionalFormatting>
  <conditionalFormatting sqref="AB565">
    <cfRule type="cellIs" dxfId="1315" priority="261" operator="between">
      <formula>20</formula>
      <formula>25</formula>
    </cfRule>
    <cfRule type="cellIs" dxfId="1314" priority="262" operator="between">
      <formula>15</formula>
      <formula>19.99</formula>
    </cfRule>
    <cfRule type="cellIs" dxfId="1313" priority="263" operator="between">
      <formula>10</formula>
      <formula>14.99</formula>
    </cfRule>
    <cfRule type="cellIs" dxfId="1312" priority="264" operator="between">
      <formula>5</formula>
      <formula>9.99</formula>
    </cfRule>
    <cfRule type="cellIs" dxfId="1311" priority="265" operator="between">
      <formula>0.001</formula>
      <formula>4.99</formula>
    </cfRule>
    <cfRule type="cellIs" dxfId="1310" priority="266" operator="equal">
      <formula>0</formula>
    </cfRule>
  </conditionalFormatting>
  <conditionalFormatting sqref="AB565">
    <cfRule type="cellIs" dxfId="1309" priority="260" operator="equal">
      <formula>0</formula>
    </cfRule>
  </conditionalFormatting>
  <conditionalFormatting sqref="AB571">
    <cfRule type="cellIs" dxfId="1308" priority="254" operator="between">
      <formula>20</formula>
      <formula>25</formula>
    </cfRule>
    <cfRule type="cellIs" dxfId="1307" priority="255" operator="between">
      <formula>15</formula>
      <formula>19.99</formula>
    </cfRule>
    <cfRule type="cellIs" dxfId="1306" priority="256" operator="between">
      <formula>10</formula>
      <formula>14.99</formula>
    </cfRule>
    <cfRule type="cellIs" dxfId="1305" priority="257" operator="between">
      <formula>5</formula>
      <formula>9.99</formula>
    </cfRule>
    <cfRule type="cellIs" dxfId="1304" priority="258" operator="between">
      <formula>0.001</formula>
      <formula>4.99</formula>
    </cfRule>
    <cfRule type="cellIs" dxfId="1303" priority="259" operator="equal">
      <formula>0</formula>
    </cfRule>
  </conditionalFormatting>
  <conditionalFormatting sqref="AB571">
    <cfRule type="cellIs" dxfId="1302" priority="253" operator="equal">
      <formula>0</formula>
    </cfRule>
  </conditionalFormatting>
  <conditionalFormatting sqref="AB577">
    <cfRule type="cellIs" dxfId="1301" priority="247" operator="between">
      <formula>20</formula>
      <formula>25</formula>
    </cfRule>
    <cfRule type="cellIs" dxfId="1300" priority="248" operator="between">
      <formula>15</formula>
      <formula>19.99</formula>
    </cfRule>
    <cfRule type="cellIs" dxfId="1299" priority="249" operator="between">
      <formula>10</formula>
      <formula>14.99</formula>
    </cfRule>
    <cfRule type="cellIs" dxfId="1298" priority="250" operator="between">
      <formula>5</formula>
      <formula>9.99</formula>
    </cfRule>
    <cfRule type="cellIs" dxfId="1297" priority="251" operator="between">
      <formula>0.001</formula>
      <formula>4.99</formula>
    </cfRule>
    <cfRule type="cellIs" dxfId="1296" priority="252" operator="equal">
      <formula>0</formula>
    </cfRule>
  </conditionalFormatting>
  <conditionalFormatting sqref="AB577">
    <cfRule type="cellIs" dxfId="1295" priority="246" operator="equal">
      <formula>0</formula>
    </cfRule>
  </conditionalFormatting>
  <conditionalFormatting sqref="AB583">
    <cfRule type="cellIs" dxfId="1294" priority="240" operator="between">
      <formula>20</formula>
      <formula>25</formula>
    </cfRule>
    <cfRule type="cellIs" dxfId="1293" priority="241" operator="between">
      <formula>15</formula>
      <formula>19.99</formula>
    </cfRule>
    <cfRule type="cellIs" dxfId="1292" priority="242" operator="between">
      <formula>10</formula>
      <formula>14.99</formula>
    </cfRule>
    <cfRule type="cellIs" dxfId="1291" priority="243" operator="between">
      <formula>5</formula>
      <formula>9.99</formula>
    </cfRule>
    <cfRule type="cellIs" dxfId="1290" priority="244" operator="between">
      <formula>0.001</formula>
      <formula>4.99</formula>
    </cfRule>
    <cfRule type="cellIs" dxfId="1289" priority="245" operator="equal">
      <formula>0</formula>
    </cfRule>
  </conditionalFormatting>
  <conditionalFormatting sqref="AB583">
    <cfRule type="cellIs" dxfId="1288" priority="239" operator="equal">
      <formula>0</formula>
    </cfRule>
  </conditionalFormatting>
  <conditionalFormatting sqref="AB589">
    <cfRule type="cellIs" dxfId="1287" priority="233" operator="between">
      <formula>20</formula>
      <formula>25</formula>
    </cfRule>
    <cfRule type="cellIs" dxfId="1286" priority="234" operator="between">
      <formula>15</formula>
      <formula>19.99</formula>
    </cfRule>
    <cfRule type="cellIs" dxfId="1285" priority="235" operator="between">
      <formula>10</formula>
      <formula>14.99</formula>
    </cfRule>
    <cfRule type="cellIs" dxfId="1284" priority="236" operator="between">
      <formula>5</formula>
      <formula>9.99</formula>
    </cfRule>
    <cfRule type="cellIs" dxfId="1283" priority="237" operator="between">
      <formula>0.001</formula>
      <formula>4.99</formula>
    </cfRule>
    <cfRule type="cellIs" dxfId="1282" priority="238" operator="equal">
      <formula>0</formula>
    </cfRule>
  </conditionalFormatting>
  <conditionalFormatting sqref="AB589">
    <cfRule type="cellIs" dxfId="1281" priority="232" operator="equal">
      <formula>0</formula>
    </cfRule>
  </conditionalFormatting>
  <conditionalFormatting sqref="AB607">
    <cfRule type="cellIs" dxfId="1280" priority="226" operator="between">
      <formula>20</formula>
      <formula>25</formula>
    </cfRule>
    <cfRule type="cellIs" dxfId="1279" priority="227" operator="between">
      <formula>15</formula>
      <formula>19.99</formula>
    </cfRule>
    <cfRule type="cellIs" dxfId="1278" priority="228" operator="between">
      <formula>10</formula>
      <formula>14.99</formula>
    </cfRule>
    <cfRule type="cellIs" dxfId="1277" priority="229" operator="between">
      <formula>5</formula>
      <formula>9.99</formula>
    </cfRule>
    <cfRule type="cellIs" dxfId="1276" priority="230" operator="between">
      <formula>0.001</formula>
      <formula>4.99</formula>
    </cfRule>
    <cfRule type="cellIs" dxfId="1275" priority="231" operator="equal">
      <formula>0</formula>
    </cfRule>
  </conditionalFormatting>
  <conditionalFormatting sqref="AB607">
    <cfRule type="cellIs" dxfId="1274" priority="225" operator="equal">
      <formula>0</formula>
    </cfRule>
  </conditionalFormatting>
  <conditionalFormatting sqref="AB613">
    <cfRule type="cellIs" dxfId="1273" priority="205" operator="between">
      <formula>20</formula>
      <formula>25</formula>
    </cfRule>
    <cfRule type="cellIs" dxfId="1272" priority="206" operator="between">
      <formula>15</formula>
      <formula>19.99</formula>
    </cfRule>
    <cfRule type="cellIs" dxfId="1271" priority="207" operator="between">
      <formula>10</formula>
      <formula>14.99</formula>
    </cfRule>
    <cfRule type="cellIs" dxfId="1270" priority="208" operator="between">
      <formula>5</formula>
      <formula>9.99</formula>
    </cfRule>
    <cfRule type="cellIs" dxfId="1269" priority="209" operator="between">
      <formula>0.001</formula>
      <formula>4.99</formula>
    </cfRule>
    <cfRule type="cellIs" dxfId="1268" priority="210" operator="equal">
      <formula>0</formula>
    </cfRule>
  </conditionalFormatting>
  <conditionalFormatting sqref="AB613">
    <cfRule type="cellIs" dxfId="1267" priority="204" operator="equal">
      <formula>0</formula>
    </cfRule>
  </conditionalFormatting>
  <conditionalFormatting sqref="AB559">
    <cfRule type="cellIs" dxfId="1266" priority="198" operator="between">
      <formula>20</formula>
      <formula>25</formula>
    </cfRule>
    <cfRule type="cellIs" dxfId="1265" priority="199" operator="between">
      <formula>15</formula>
      <formula>19.99</formula>
    </cfRule>
    <cfRule type="cellIs" dxfId="1264" priority="200" operator="between">
      <formula>10</formula>
      <formula>14.99</formula>
    </cfRule>
    <cfRule type="cellIs" dxfId="1263" priority="201" operator="between">
      <formula>5</formula>
      <formula>9.99</formula>
    </cfRule>
    <cfRule type="cellIs" dxfId="1262" priority="202" operator="between">
      <formula>0.001</formula>
      <formula>4.99</formula>
    </cfRule>
    <cfRule type="cellIs" dxfId="1261" priority="203" operator="equal">
      <formula>0</formula>
    </cfRule>
  </conditionalFormatting>
  <conditionalFormatting sqref="AB559">
    <cfRule type="cellIs" dxfId="1260" priority="197" operator="equal">
      <formula>0</formula>
    </cfRule>
  </conditionalFormatting>
  <conditionalFormatting sqref="AB235">
    <cfRule type="cellIs" dxfId="1259" priority="149" operator="between">
      <formula>20</formula>
      <formula>25</formula>
    </cfRule>
    <cfRule type="cellIs" dxfId="1258" priority="150" operator="between">
      <formula>15</formula>
      <formula>19.99</formula>
    </cfRule>
    <cfRule type="cellIs" dxfId="1257" priority="151" operator="between">
      <formula>10</formula>
      <formula>14.99</formula>
    </cfRule>
    <cfRule type="cellIs" dxfId="1256" priority="152" operator="between">
      <formula>5</formula>
      <formula>9.99</formula>
    </cfRule>
    <cfRule type="cellIs" dxfId="1255" priority="153" operator="between">
      <formula>0.001</formula>
      <formula>4.99</formula>
    </cfRule>
    <cfRule type="cellIs" dxfId="1254" priority="154" operator="equal">
      <formula>0</formula>
    </cfRule>
  </conditionalFormatting>
  <conditionalFormatting sqref="AB235">
    <cfRule type="cellIs" dxfId="1253" priority="148" operator="equal">
      <formula>0</formula>
    </cfRule>
  </conditionalFormatting>
  <conditionalFormatting sqref="AB52">
    <cfRule type="cellIs" dxfId="1252" priority="184" operator="between">
      <formula>20</formula>
      <formula>25</formula>
    </cfRule>
    <cfRule type="cellIs" dxfId="1251" priority="185" operator="between">
      <formula>15</formula>
      <formula>19.99</formula>
    </cfRule>
    <cfRule type="cellIs" dxfId="1250" priority="186" operator="between">
      <formula>10</formula>
      <formula>14.99</formula>
    </cfRule>
    <cfRule type="cellIs" dxfId="1249" priority="187" operator="between">
      <formula>5</formula>
      <formula>9.99</formula>
    </cfRule>
    <cfRule type="cellIs" dxfId="1248" priority="188" operator="between">
      <formula>0.001</formula>
      <formula>4.99</formula>
    </cfRule>
    <cfRule type="cellIs" dxfId="1247" priority="189" operator="equal">
      <formula>0</formula>
    </cfRule>
  </conditionalFormatting>
  <conditionalFormatting sqref="AB52">
    <cfRule type="cellIs" dxfId="1246" priority="183" operator="equal">
      <formula>0</formula>
    </cfRule>
  </conditionalFormatting>
  <conditionalFormatting sqref="AB119">
    <cfRule type="cellIs" dxfId="1245" priority="163" operator="between">
      <formula>20</formula>
      <formula>25</formula>
    </cfRule>
    <cfRule type="cellIs" dxfId="1244" priority="164" operator="between">
      <formula>15</formula>
      <formula>19.99</formula>
    </cfRule>
    <cfRule type="cellIs" dxfId="1243" priority="165" operator="between">
      <formula>10</formula>
      <formula>14.99</formula>
    </cfRule>
    <cfRule type="cellIs" dxfId="1242" priority="166" operator="between">
      <formula>5</formula>
      <formula>9.99</formula>
    </cfRule>
    <cfRule type="cellIs" dxfId="1241" priority="167" operator="between">
      <formula>0.001</formula>
      <formula>4.99</formula>
    </cfRule>
    <cfRule type="cellIs" dxfId="1240" priority="168" operator="equal">
      <formula>0</formula>
    </cfRule>
  </conditionalFormatting>
  <conditionalFormatting sqref="AB119">
    <cfRule type="cellIs" dxfId="1239" priority="162" operator="equal">
      <formula>0</formula>
    </cfRule>
  </conditionalFormatting>
  <conditionalFormatting sqref="AB174">
    <cfRule type="cellIs" dxfId="1238" priority="156" operator="between">
      <formula>20</formula>
      <formula>25</formula>
    </cfRule>
    <cfRule type="cellIs" dxfId="1237" priority="157" operator="between">
      <formula>15</formula>
      <formula>19.99</formula>
    </cfRule>
    <cfRule type="cellIs" dxfId="1236" priority="158" operator="between">
      <formula>10</formula>
      <formula>14.99</formula>
    </cfRule>
    <cfRule type="cellIs" dxfId="1235" priority="159" operator="between">
      <formula>5</formula>
      <formula>9.99</formula>
    </cfRule>
    <cfRule type="cellIs" dxfId="1234" priority="160" operator="between">
      <formula>0.001</formula>
      <formula>4.99</formula>
    </cfRule>
    <cfRule type="cellIs" dxfId="1233" priority="161" operator="equal">
      <formula>0</formula>
    </cfRule>
  </conditionalFormatting>
  <conditionalFormatting sqref="AB174">
    <cfRule type="cellIs" dxfId="1232" priority="155" operator="equal">
      <formula>0</formula>
    </cfRule>
  </conditionalFormatting>
  <conditionalFormatting sqref="AB296">
    <cfRule type="cellIs" dxfId="1231" priority="142" operator="between">
      <formula>20</formula>
      <formula>25</formula>
    </cfRule>
    <cfRule type="cellIs" dxfId="1230" priority="143" operator="between">
      <formula>15</formula>
      <formula>19.99</formula>
    </cfRule>
    <cfRule type="cellIs" dxfId="1229" priority="144" operator="between">
      <formula>10</formula>
      <formula>14.99</formula>
    </cfRule>
    <cfRule type="cellIs" dxfId="1228" priority="145" operator="between">
      <formula>5</formula>
      <formula>9.99</formula>
    </cfRule>
    <cfRule type="cellIs" dxfId="1227" priority="146" operator="between">
      <formula>0.001</formula>
      <formula>4.99</formula>
    </cfRule>
    <cfRule type="cellIs" dxfId="1226" priority="147" operator="equal">
      <formula>0</formula>
    </cfRule>
  </conditionalFormatting>
  <conditionalFormatting sqref="AB296">
    <cfRule type="cellIs" dxfId="1225" priority="141" operator="equal">
      <formula>0</formula>
    </cfRule>
  </conditionalFormatting>
  <conditionalFormatting sqref="AB357">
    <cfRule type="cellIs" dxfId="1224" priority="135" operator="between">
      <formula>20</formula>
      <formula>25</formula>
    </cfRule>
    <cfRule type="cellIs" dxfId="1223" priority="136" operator="between">
      <formula>15</formula>
      <formula>19.99</formula>
    </cfRule>
    <cfRule type="cellIs" dxfId="1222" priority="137" operator="between">
      <formula>10</formula>
      <formula>14.99</formula>
    </cfRule>
    <cfRule type="cellIs" dxfId="1221" priority="138" operator="between">
      <formula>5</formula>
      <formula>9.99</formula>
    </cfRule>
    <cfRule type="cellIs" dxfId="1220" priority="139" operator="between">
      <formula>0.001</formula>
      <formula>4.99</formula>
    </cfRule>
    <cfRule type="cellIs" dxfId="1219" priority="140" operator="equal">
      <formula>0</formula>
    </cfRule>
  </conditionalFormatting>
  <conditionalFormatting sqref="AB357">
    <cfRule type="cellIs" dxfId="1218" priority="134" operator="equal">
      <formula>0</formula>
    </cfRule>
  </conditionalFormatting>
  <conditionalFormatting sqref="AB479">
    <cfRule type="cellIs" dxfId="1217" priority="128" operator="between">
      <formula>20</formula>
      <formula>25</formula>
    </cfRule>
    <cfRule type="cellIs" dxfId="1216" priority="129" operator="between">
      <formula>15</formula>
      <formula>19.99</formula>
    </cfRule>
    <cfRule type="cellIs" dxfId="1215" priority="130" operator="between">
      <formula>10</formula>
      <formula>14.99</formula>
    </cfRule>
    <cfRule type="cellIs" dxfId="1214" priority="131" operator="between">
      <formula>5</formula>
      <formula>9.99</formula>
    </cfRule>
    <cfRule type="cellIs" dxfId="1213" priority="132" operator="between">
      <formula>0.001</formula>
      <formula>4.99</formula>
    </cfRule>
    <cfRule type="cellIs" dxfId="1212" priority="133" operator="equal">
      <formula>0</formula>
    </cfRule>
  </conditionalFormatting>
  <conditionalFormatting sqref="AB479">
    <cfRule type="cellIs" dxfId="1211" priority="127" operator="equal">
      <formula>0</formula>
    </cfRule>
  </conditionalFormatting>
  <conditionalFormatting sqref="AB540">
    <cfRule type="cellIs" dxfId="1210" priority="121" operator="between">
      <formula>20</formula>
      <formula>25</formula>
    </cfRule>
    <cfRule type="cellIs" dxfId="1209" priority="122" operator="between">
      <formula>15</formula>
      <formula>19.99</formula>
    </cfRule>
    <cfRule type="cellIs" dxfId="1208" priority="123" operator="between">
      <formula>10</formula>
      <formula>14.99</formula>
    </cfRule>
    <cfRule type="cellIs" dxfId="1207" priority="124" operator="between">
      <formula>5</formula>
      <formula>9.99</formula>
    </cfRule>
    <cfRule type="cellIs" dxfId="1206" priority="125" operator="between">
      <formula>0.001</formula>
      <formula>4.99</formula>
    </cfRule>
    <cfRule type="cellIs" dxfId="1205" priority="126" operator="equal">
      <formula>0</formula>
    </cfRule>
  </conditionalFormatting>
  <conditionalFormatting sqref="AB540">
    <cfRule type="cellIs" dxfId="1204" priority="120" operator="equal">
      <formula>0</formula>
    </cfRule>
  </conditionalFormatting>
  <conditionalFormatting sqref="AB601">
    <cfRule type="cellIs" dxfId="1203" priority="114" operator="between">
      <formula>20</formula>
      <formula>25</formula>
    </cfRule>
    <cfRule type="cellIs" dxfId="1202" priority="115" operator="between">
      <formula>15</formula>
      <formula>19.99</formula>
    </cfRule>
    <cfRule type="cellIs" dxfId="1201" priority="116" operator="between">
      <formula>10</formula>
      <formula>14.99</formula>
    </cfRule>
    <cfRule type="cellIs" dxfId="1200" priority="117" operator="between">
      <formula>5</formula>
      <formula>9.99</formula>
    </cfRule>
    <cfRule type="cellIs" dxfId="1199" priority="118" operator="between">
      <formula>0.001</formula>
      <formula>4.99</formula>
    </cfRule>
    <cfRule type="cellIs" dxfId="1198" priority="119" operator="equal">
      <formula>0</formula>
    </cfRule>
  </conditionalFormatting>
  <conditionalFormatting sqref="AB601">
    <cfRule type="cellIs" dxfId="1197" priority="113" operator="equal">
      <formula>0</formula>
    </cfRule>
  </conditionalFormatting>
  <conditionalFormatting sqref="AB58">
    <cfRule type="cellIs" dxfId="1196" priority="107" operator="between">
      <formula>20</formula>
      <formula>25</formula>
    </cfRule>
    <cfRule type="cellIs" dxfId="1195" priority="108" operator="between">
      <formula>15</formula>
      <formula>19.99</formula>
    </cfRule>
    <cfRule type="cellIs" dxfId="1194" priority="109" operator="between">
      <formula>10</formula>
      <formula>14.99</formula>
    </cfRule>
    <cfRule type="cellIs" dxfId="1193" priority="110" operator="between">
      <formula>5</formula>
      <formula>9.99</formula>
    </cfRule>
    <cfRule type="cellIs" dxfId="1192" priority="111" operator="between">
      <formula>0.001</formula>
      <formula>4.99</formula>
    </cfRule>
    <cfRule type="cellIs" dxfId="1191" priority="112" operator="equal">
      <formula>0</formula>
    </cfRule>
  </conditionalFormatting>
  <conditionalFormatting sqref="AB58">
    <cfRule type="cellIs" dxfId="1190" priority="106" operator="equal">
      <formula>0</formula>
    </cfRule>
  </conditionalFormatting>
  <conditionalFormatting sqref="AB412">
    <cfRule type="cellIs" dxfId="1189" priority="100" operator="between">
      <formula>20</formula>
      <formula>25</formula>
    </cfRule>
    <cfRule type="cellIs" dxfId="1188" priority="101" operator="between">
      <formula>15</formula>
      <formula>19.99</formula>
    </cfRule>
    <cfRule type="cellIs" dxfId="1187" priority="102" operator="between">
      <formula>10</formula>
      <formula>14.99</formula>
    </cfRule>
    <cfRule type="cellIs" dxfId="1186" priority="103" operator="between">
      <formula>5</formula>
      <formula>9.99</formula>
    </cfRule>
    <cfRule type="cellIs" dxfId="1185" priority="104" operator="between">
      <formula>0.001</formula>
      <formula>4.99</formula>
    </cfRule>
    <cfRule type="cellIs" dxfId="1184" priority="105" operator="equal">
      <formula>0</formula>
    </cfRule>
  </conditionalFormatting>
  <conditionalFormatting sqref="AB412">
    <cfRule type="cellIs" dxfId="1183" priority="99" operator="equal">
      <formula>0</formula>
    </cfRule>
  </conditionalFormatting>
  <conditionalFormatting sqref="AB418">
    <cfRule type="cellIs" dxfId="1182" priority="93" operator="between">
      <formula>20</formula>
      <formula>25</formula>
    </cfRule>
    <cfRule type="cellIs" dxfId="1181" priority="94" operator="between">
      <formula>15</formula>
      <formula>19.99</formula>
    </cfRule>
    <cfRule type="cellIs" dxfId="1180" priority="95" operator="between">
      <formula>10</formula>
      <formula>14.99</formula>
    </cfRule>
    <cfRule type="cellIs" dxfId="1179" priority="96" operator="between">
      <formula>5</formula>
      <formula>9.99</formula>
    </cfRule>
    <cfRule type="cellIs" dxfId="1178" priority="97" operator="between">
      <formula>0.001</formula>
      <formula>4.99</formula>
    </cfRule>
    <cfRule type="cellIs" dxfId="1177" priority="98" operator="equal">
      <formula>0</formula>
    </cfRule>
  </conditionalFormatting>
  <conditionalFormatting sqref="AB418">
    <cfRule type="cellIs" dxfId="1176" priority="92" operator="equal">
      <formula>0</formula>
    </cfRule>
  </conditionalFormatting>
  <conditionalFormatting sqref="AB424">
    <cfRule type="cellIs" dxfId="1175" priority="86" operator="between">
      <formula>20</formula>
      <formula>25</formula>
    </cfRule>
    <cfRule type="cellIs" dxfId="1174" priority="87" operator="between">
      <formula>15</formula>
      <formula>19.99</formula>
    </cfRule>
    <cfRule type="cellIs" dxfId="1173" priority="88" operator="between">
      <formula>10</formula>
      <formula>14.99</formula>
    </cfRule>
    <cfRule type="cellIs" dxfId="1172" priority="89" operator="between">
      <formula>5</formula>
      <formula>9.99</formula>
    </cfRule>
    <cfRule type="cellIs" dxfId="1171" priority="90" operator="between">
      <formula>0.001</formula>
      <formula>4.99</formula>
    </cfRule>
    <cfRule type="cellIs" dxfId="1170" priority="91" operator="equal">
      <formula>0</formula>
    </cfRule>
  </conditionalFormatting>
  <conditionalFormatting sqref="AB424">
    <cfRule type="cellIs" dxfId="1169" priority="85" operator="equal">
      <formula>0</formula>
    </cfRule>
  </conditionalFormatting>
  <conditionalFormatting sqref="AB430">
    <cfRule type="cellIs" dxfId="1168" priority="65" operator="between">
      <formula>20</formula>
      <formula>25</formula>
    </cfRule>
    <cfRule type="cellIs" dxfId="1167" priority="66" operator="between">
      <formula>15</formula>
      <formula>19.99</formula>
    </cfRule>
    <cfRule type="cellIs" dxfId="1166" priority="67" operator="between">
      <formula>10</formula>
      <formula>14.99</formula>
    </cfRule>
    <cfRule type="cellIs" dxfId="1165" priority="68" operator="between">
      <formula>5</formula>
      <formula>9.99</formula>
    </cfRule>
    <cfRule type="cellIs" dxfId="1164" priority="69" operator="between">
      <formula>0.001</formula>
      <formula>4.99</formula>
    </cfRule>
    <cfRule type="cellIs" dxfId="1163" priority="70" operator="equal">
      <formula>0</formula>
    </cfRule>
  </conditionalFormatting>
  <conditionalFormatting sqref="AB430">
    <cfRule type="cellIs" dxfId="1162" priority="64" operator="equal">
      <formula>0</formula>
    </cfRule>
  </conditionalFormatting>
  <conditionalFormatting sqref="AB107">
    <cfRule type="cellIs" dxfId="1161" priority="58" operator="between">
      <formula>20</formula>
      <formula>25</formula>
    </cfRule>
    <cfRule type="cellIs" dxfId="1160" priority="59" operator="between">
      <formula>15</formula>
      <formula>19.99</formula>
    </cfRule>
    <cfRule type="cellIs" dxfId="1159" priority="60" operator="between">
      <formula>10</formula>
      <formula>14.99</formula>
    </cfRule>
    <cfRule type="cellIs" dxfId="1158" priority="61" operator="between">
      <formula>5</formula>
      <formula>9.99</formula>
    </cfRule>
    <cfRule type="cellIs" dxfId="1157" priority="62" operator="between">
      <formula>0.001</formula>
      <formula>4.99</formula>
    </cfRule>
    <cfRule type="cellIs" dxfId="1156" priority="63" operator="equal">
      <formula>0</formula>
    </cfRule>
  </conditionalFormatting>
  <conditionalFormatting sqref="AB107">
    <cfRule type="cellIs" dxfId="1155" priority="57" operator="equal">
      <formula>0</formula>
    </cfRule>
  </conditionalFormatting>
  <conditionalFormatting sqref="AB113">
    <cfRule type="cellIs" dxfId="1154" priority="51" operator="between">
      <formula>20</formula>
      <formula>25</formula>
    </cfRule>
    <cfRule type="cellIs" dxfId="1153" priority="52" operator="between">
      <formula>15</formula>
      <formula>19.99</formula>
    </cfRule>
    <cfRule type="cellIs" dxfId="1152" priority="53" operator="between">
      <formula>10</formula>
      <formula>14.99</formula>
    </cfRule>
    <cfRule type="cellIs" dxfId="1151" priority="54" operator="between">
      <formula>5</formula>
      <formula>9.99</formula>
    </cfRule>
    <cfRule type="cellIs" dxfId="1150" priority="55" operator="between">
      <formula>0.001</formula>
      <formula>4.99</formula>
    </cfRule>
    <cfRule type="cellIs" dxfId="1149" priority="56" operator="equal">
      <formula>0</formula>
    </cfRule>
  </conditionalFormatting>
  <conditionalFormatting sqref="AB113">
    <cfRule type="cellIs" dxfId="1148" priority="50" operator="equal">
      <formula>0</formula>
    </cfRule>
  </conditionalFormatting>
  <conditionalFormatting sqref="AB168">
    <cfRule type="cellIs" dxfId="1147" priority="44" operator="between">
      <formula>20</formula>
      <formula>25</formula>
    </cfRule>
    <cfRule type="cellIs" dxfId="1146" priority="45" operator="between">
      <formula>15</formula>
      <formula>19.99</formula>
    </cfRule>
    <cfRule type="cellIs" dxfId="1145" priority="46" operator="between">
      <formula>10</formula>
      <formula>14.99</formula>
    </cfRule>
    <cfRule type="cellIs" dxfId="1144" priority="47" operator="between">
      <formula>5</formula>
      <formula>9.99</formula>
    </cfRule>
    <cfRule type="cellIs" dxfId="1143" priority="48" operator="between">
      <formula>0.001</formula>
      <formula>4.99</formula>
    </cfRule>
    <cfRule type="cellIs" dxfId="1142" priority="49" operator="equal">
      <formula>0</formula>
    </cfRule>
  </conditionalFormatting>
  <conditionalFormatting sqref="AB168">
    <cfRule type="cellIs" dxfId="1141" priority="43" operator="equal">
      <formula>0</formula>
    </cfRule>
  </conditionalFormatting>
  <conditionalFormatting sqref="AB229">
    <cfRule type="cellIs" dxfId="1140" priority="37" operator="between">
      <formula>20</formula>
      <formula>25</formula>
    </cfRule>
    <cfRule type="cellIs" dxfId="1139" priority="38" operator="between">
      <formula>15</formula>
      <formula>19.99</formula>
    </cfRule>
    <cfRule type="cellIs" dxfId="1138" priority="39" operator="between">
      <formula>10</formula>
      <formula>14.99</formula>
    </cfRule>
    <cfRule type="cellIs" dxfId="1137" priority="40" operator="between">
      <formula>5</formula>
      <formula>9.99</formula>
    </cfRule>
    <cfRule type="cellIs" dxfId="1136" priority="41" operator="between">
      <formula>0.001</formula>
      <formula>4.99</formula>
    </cfRule>
    <cfRule type="cellIs" dxfId="1135" priority="42" operator="equal">
      <formula>0</formula>
    </cfRule>
  </conditionalFormatting>
  <conditionalFormatting sqref="AB229">
    <cfRule type="cellIs" dxfId="1134" priority="36" operator="equal">
      <formula>0</formula>
    </cfRule>
  </conditionalFormatting>
  <conditionalFormatting sqref="AB290">
    <cfRule type="cellIs" dxfId="1133" priority="30" operator="between">
      <formula>20</formula>
      <formula>25</formula>
    </cfRule>
    <cfRule type="cellIs" dxfId="1132" priority="31" operator="between">
      <formula>15</formula>
      <formula>19.99</formula>
    </cfRule>
    <cfRule type="cellIs" dxfId="1131" priority="32" operator="between">
      <formula>10</formula>
      <formula>14.99</formula>
    </cfRule>
    <cfRule type="cellIs" dxfId="1130" priority="33" operator="between">
      <formula>5</formula>
      <formula>9.99</formula>
    </cfRule>
    <cfRule type="cellIs" dxfId="1129" priority="34" operator="between">
      <formula>0.001</formula>
      <formula>4.99</formula>
    </cfRule>
    <cfRule type="cellIs" dxfId="1128" priority="35" operator="equal">
      <formula>0</formula>
    </cfRule>
  </conditionalFormatting>
  <conditionalFormatting sqref="AB290">
    <cfRule type="cellIs" dxfId="1127" priority="29" operator="equal">
      <formula>0</formula>
    </cfRule>
  </conditionalFormatting>
  <conditionalFormatting sqref="AB351">
    <cfRule type="cellIs" dxfId="1126" priority="23" operator="between">
      <formula>20</formula>
      <formula>25</formula>
    </cfRule>
    <cfRule type="cellIs" dxfId="1125" priority="24" operator="between">
      <formula>15</formula>
      <formula>19.99</formula>
    </cfRule>
    <cfRule type="cellIs" dxfId="1124" priority="25" operator="between">
      <formula>10</formula>
      <formula>14.99</formula>
    </cfRule>
    <cfRule type="cellIs" dxfId="1123" priority="26" operator="between">
      <formula>5</formula>
      <formula>9.99</formula>
    </cfRule>
    <cfRule type="cellIs" dxfId="1122" priority="27" operator="between">
      <formula>0.001</formula>
      <formula>4.99</formula>
    </cfRule>
    <cfRule type="cellIs" dxfId="1121" priority="28" operator="equal">
      <formula>0</formula>
    </cfRule>
  </conditionalFormatting>
  <conditionalFormatting sqref="AB351">
    <cfRule type="cellIs" dxfId="1120" priority="22" operator="equal">
      <formula>0</formula>
    </cfRule>
  </conditionalFormatting>
  <conditionalFormatting sqref="AB473">
    <cfRule type="cellIs" dxfId="1119" priority="16" operator="between">
      <formula>20</formula>
      <formula>25</formula>
    </cfRule>
    <cfRule type="cellIs" dxfId="1118" priority="17" operator="between">
      <formula>15</formula>
      <formula>19.99</formula>
    </cfRule>
    <cfRule type="cellIs" dxfId="1117" priority="18" operator="between">
      <formula>10</formula>
      <formula>14.99</formula>
    </cfRule>
    <cfRule type="cellIs" dxfId="1116" priority="19" operator="between">
      <formula>5</formula>
      <formula>9.99</formula>
    </cfRule>
    <cfRule type="cellIs" dxfId="1115" priority="20" operator="between">
      <formula>0.001</formula>
      <formula>4.99</formula>
    </cfRule>
    <cfRule type="cellIs" dxfId="1114" priority="21" operator="equal">
      <formula>0</formula>
    </cfRule>
  </conditionalFormatting>
  <conditionalFormatting sqref="AB473">
    <cfRule type="cellIs" dxfId="1113" priority="15" operator="equal">
      <formula>0</formula>
    </cfRule>
  </conditionalFormatting>
  <conditionalFormatting sqref="AB534">
    <cfRule type="cellIs" dxfId="1112" priority="9" operator="between">
      <formula>20</formula>
      <formula>25</formula>
    </cfRule>
    <cfRule type="cellIs" dxfId="1111" priority="10" operator="between">
      <formula>15</formula>
      <formula>19.99</formula>
    </cfRule>
    <cfRule type="cellIs" dxfId="1110" priority="11" operator="between">
      <formula>10</formula>
      <formula>14.99</formula>
    </cfRule>
    <cfRule type="cellIs" dxfId="1109" priority="12" operator="between">
      <formula>5</formula>
      <formula>9.99</formula>
    </cfRule>
    <cfRule type="cellIs" dxfId="1108" priority="13" operator="between">
      <formula>0.001</formula>
      <formula>4.99</formula>
    </cfRule>
    <cfRule type="cellIs" dxfId="1107" priority="14" operator="equal">
      <formula>0</formula>
    </cfRule>
  </conditionalFormatting>
  <conditionalFormatting sqref="AB534">
    <cfRule type="cellIs" dxfId="1106" priority="8" operator="equal">
      <formula>0</formula>
    </cfRule>
  </conditionalFormatting>
  <conditionalFormatting sqref="AB595">
    <cfRule type="cellIs" dxfId="1105" priority="2" operator="between">
      <formula>20</formula>
      <formula>25</formula>
    </cfRule>
    <cfRule type="cellIs" dxfId="1104" priority="3" operator="between">
      <formula>15</formula>
      <formula>19.99</formula>
    </cfRule>
    <cfRule type="cellIs" dxfId="1103" priority="4" operator="between">
      <formula>10</formula>
      <formula>14.99</formula>
    </cfRule>
    <cfRule type="cellIs" dxfId="1102" priority="5" operator="between">
      <formula>5</formula>
      <formula>9.99</formula>
    </cfRule>
    <cfRule type="cellIs" dxfId="1101" priority="6" operator="between">
      <formula>0.001</formula>
      <formula>4.99</formula>
    </cfRule>
    <cfRule type="cellIs" dxfId="1100" priority="7" operator="equal">
      <formula>0</formula>
    </cfRule>
  </conditionalFormatting>
  <conditionalFormatting sqref="AB595">
    <cfRule type="cellIs" dxfId="1099" priority="1" operator="equal">
      <formula>0</formula>
    </cfRule>
  </conditionalFormatting>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F1B07-73D6-49E8-BB94-617A6A7ECB79}">
  <dimension ref="A1:AB628"/>
  <sheetViews>
    <sheetView topLeftCell="A600" zoomScale="84" zoomScaleNormal="100" workbookViewId="0">
      <selection activeCell="C494" sqref="C494"/>
    </sheetView>
  </sheetViews>
  <sheetFormatPr defaultColWidth="8.88671875" defaultRowHeight="14.4"/>
  <cols>
    <col min="1" max="2" width="13.6640625" style="137" customWidth="1"/>
    <col min="3" max="16384" width="8.88671875" style="137"/>
  </cols>
  <sheetData>
    <row r="1" spans="1:28" ht="15.75" customHeight="1">
      <c r="A1" s="557" t="s">
        <v>91</v>
      </c>
      <c r="B1" s="558"/>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9"/>
    </row>
    <row r="2" spans="1:28" ht="15.75" customHeight="1">
      <c r="A2" s="560"/>
      <c r="B2" s="561"/>
      <c r="C2" s="561"/>
      <c r="D2" s="561"/>
      <c r="E2" s="561"/>
      <c r="F2" s="561"/>
      <c r="G2" s="561"/>
      <c r="H2" s="561"/>
      <c r="I2" s="561"/>
      <c r="J2" s="561"/>
      <c r="K2" s="561"/>
      <c r="L2" s="561"/>
      <c r="M2" s="561"/>
      <c r="N2" s="561"/>
      <c r="O2" s="561"/>
      <c r="P2" s="561"/>
      <c r="Q2" s="561"/>
      <c r="R2" s="561"/>
      <c r="S2" s="561"/>
      <c r="T2" s="561"/>
      <c r="U2" s="561"/>
      <c r="V2" s="561"/>
      <c r="W2" s="561"/>
      <c r="X2" s="561"/>
      <c r="Y2" s="561"/>
      <c r="Z2" s="561"/>
      <c r="AA2" s="561"/>
      <c r="AB2" s="562"/>
    </row>
    <row r="3" spans="1:28" ht="15.75" customHeight="1" thickBot="1">
      <c r="A3" s="563"/>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5"/>
    </row>
    <row r="4" spans="1:28" ht="22.5" customHeight="1" thickBot="1">
      <c r="A4" s="566" t="s">
        <v>44</v>
      </c>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567"/>
    </row>
    <row r="5" spans="1:28" s="160" customFormat="1" ht="22.5" customHeight="1">
      <c r="A5" s="138" t="s">
        <v>139</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row>
    <row r="6" spans="1:28">
      <c r="A6" s="568" t="str">
        <f>T(Definitions!A19)</f>
        <v>Type 1 Incidents:  Primary Effect Incidents</v>
      </c>
      <c r="B6" s="568"/>
      <c r="C6" s="568"/>
      <c r="D6" s="568"/>
      <c r="E6" s="568"/>
      <c r="F6" s="568"/>
      <c r="G6" s="568"/>
      <c r="H6" s="568"/>
      <c r="I6" s="568"/>
      <c r="J6" s="568"/>
      <c r="K6" s="568"/>
      <c r="L6" s="568"/>
      <c r="M6" s="568"/>
      <c r="N6" s="568"/>
      <c r="O6" s="568"/>
      <c r="P6" s="568"/>
      <c r="Q6" s="568"/>
      <c r="R6" s="568"/>
      <c r="S6" s="568"/>
      <c r="T6" s="568"/>
      <c r="U6" s="568"/>
      <c r="V6" s="568"/>
      <c r="W6" s="568"/>
      <c r="X6" s="568"/>
      <c r="Y6" s="568"/>
      <c r="Z6" s="568"/>
      <c r="AA6" s="568"/>
      <c r="AB6" s="568"/>
    </row>
    <row r="7" spans="1:28">
      <c r="A7" s="568"/>
      <c r="B7" s="568"/>
      <c r="C7" s="568"/>
      <c r="D7" s="568"/>
      <c r="E7" s="568"/>
      <c r="F7" s="568"/>
      <c r="G7" s="568"/>
      <c r="H7" s="568"/>
      <c r="I7" s="568"/>
      <c r="J7" s="568"/>
      <c r="K7" s="568"/>
      <c r="L7" s="568"/>
      <c r="M7" s="568"/>
      <c r="N7" s="568"/>
      <c r="O7" s="568"/>
      <c r="P7" s="568"/>
      <c r="Q7" s="568"/>
      <c r="R7" s="568"/>
      <c r="S7" s="568"/>
      <c r="T7" s="568"/>
      <c r="U7" s="568"/>
      <c r="V7" s="568"/>
      <c r="W7" s="568"/>
      <c r="X7" s="568"/>
      <c r="Y7" s="568"/>
      <c r="Z7" s="568"/>
      <c r="AA7" s="568"/>
      <c r="AB7" s="568"/>
    </row>
    <row r="9" spans="1:28" ht="31.8" thickBot="1">
      <c r="A9" s="546" t="str">
        <f>T(Definitions!D19)</f>
        <v>Armed Assault/Active Shooter</v>
      </c>
      <c r="B9" s="546"/>
      <c r="C9" s="546"/>
      <c r="D9" s="546"/>
      <c r="E9" s="546"/>
      <c r="F9" s="546"/>
      <c r="G9" s="546"/>
      <c r="H9" s="546"/>
      <c r="I9" s="546"/>
      <c r="J9" s="546"/>
      <c r="K9" s="546"/>
      <c r="L9" s="546"/>
      <c r="M9" s="546"/>
      <c r="N9" s="546"/>
      <c r="O9" s="546"/>
      <c r="P9" s="546"/>
      <c r="Q9" s="546"/>
      <c r="R9" s="546"/>
      <c r="S9" s="546"/>
      <c r="T9" s="546"/>
      <c r="U9" s="546"/>
      <c r="V9" s="546"/>
      <c r="W9" s="546"/>
      <c r="X9" s="546"/>
      <c r="Y9" s="546"/>
      <c r="Z9" s="546"/>
      <c r="AA9" s="546"/>
      <c r="AB9" s="546"/>
    </row>
    <row r="10" spans="1:28" ht="15" customHeight="1" thickBot="1">
      <c r="A10" s="576" t="str">
        <f>T('Critical-Representative Assets'!A105)</f>
        <v/>
      </c>
      <c r="B10" s="576"/>
      <c r="C10" s="576"/>
      <c r="D10" s="577"/>
      <c r="E10" s="553" t="s">
        <v>45</v>
      </c>
      <c r="F10" s="554"/>
      <c r="G10" s="508" t="s">
        <v>3</v>
      </c>
      <c r="H10" s="512"/>
      <c r="I10" s="509"/>
      <c r="J10" s="514" t="s">
        <v>15</v>
      </c>
      <c r="K10" s="515"/>
      <c r="L10" s="515"/>
      <c r="M10" s="515"/>
      <c r="N10" s="515"/>
      <c r="O10" s="515"/>
      <c r="P10" s="515"/>
      <c r="Q10" s="515"/>
      <c r="R10" s="516"/>
      <c r="S10" s="514" t="s">
        <v>7</v>
      </c>
      <c r="T10" s="515"/>
      <c r="U10" s="515"/>
      <c r="V10" s="515"/>
      <c r="W10" s="515"/>
      <c r="X10" s="515"/>
      <c r="Y10" s="515"/>
      <c r="Z10" s="515"/>
      <c r="AA10" s="573"/>
      <c r="AB10" s="517">
        <f>SUM(((((J14+S14)/2)*G14)*E14))</f>
        <v>0</v>
      </c>
    </row>
    <row r="11" spans="1:28" ht="15" customHeight="1">
      <c r="A11" s="502" t="str">
        <f>T(A9)</f>
        <v>Armed Assault/Active Shooter</v>
      </c>
      <c r="B11" s="503"/>
      <c r="C11" s="503"/>
      <c r="D11" s="504"/>
      <c r="E11" s="555"/>
      <c r="F11" s="556"/>
      <c r="G11" s="510"/>
      <c r="H11" s="513"/>
      <c r="I11" s="511"/>
      <c r="J11" s="520" t="s">
        <v>16</v>
      </c>
      <c r="K11" s="521"/>
      <c r="L11" s="522"/>
      <c r="M11" s="520" t="s">
        <v>17</v>
      </c>
      <c r="N11" s="521"/>
      <c r="O11" s="522"/>
      <c r="P11" s="520" t="s">
        <v>18</v>
      </c>
      <c r="Q11" s="521"/>
      <c r="R11" s="522"/>
      <c r="S11" s="520" t="s">
        <v>8</v>
      </c>
      <c r="T11" s="521"/>
      <c r="U11" s="522"/>
      <c r="V11" s="520" t="s">
        <v>13</v>
      </c>
      <c r="W11" s="521"/>
      <c r="X11" s="522"/>
      <c r="Y11" s="520" t="s">
        <v>149</v>
      </c>
      <c r="Z11" s="521"/>
      <c r="AA11" s="572"/>
      <c r="AB11" s="518"/>
    </row>
    <row r="12" spans="1:28">
      <c r="A12" s="523" t="str">
        <f>T('Critical-Representative Assets'!B105)</f>
        <v/>
      </c>
      <c r="B12" s="524"/>
      <c r="C12" s="141" t="str">
        <f>T('Critical-Representative Assets'!C105)</f>
        <v>AA</v>
      </c>
      <c r="D12" s="144">
        <f>SUM('Critical-Representative Assets'!D105)</f>
        <v>1</v>
      </c>
      <c r="E12" s="525">
        <v>1</v>
      </c>
      <c r="F12" s="526"/>
      <c r="G12" s="525">
        <f>SUM('Critical-Representative Assets'!F105)</f>
        <v>0</v>
      </c>
      <c r="H12" s="529"/>
      <c r="I12" s="526"/>
      <c r="J12" s="531">
        <v>0</v>
      </c>
      <c r="K12" s="532"/>
      <c r="L12" s="533"/>
      <c r="M12" s="531">
        <v>0</v>
      </c>
      <c r="N12" s="532"/>
      <c r="O12" s="533"/>
      <c r="P12" s="531">
        <v>0</v>
      </c>
      <c r="Q12" s="532"/>
      <c r="R12" s="533"/>
      <c r="S12" s="531">
        <v>0</v>
      </c>
      <c r="T12" s="532"/>
      <c r="U12" s="533"/>
      <c r="V12" s="531">
        <v>0</v>
      </c>
      <c r="W12" s="532"/>
      <c r="X12" s="533"/>
      <c r="Y12" s="531">
        <v>0</v>
      </c>
      <c r="Z12" s="532"/>
      <c r="AA12" s="533"/>
      <c r="AB12" s="518"/>
    </row>
    <row r="13" spans="1:28">
      <c r="A13" s="537" t="str">
        <f>T('Critical-Representative Assets'!E105)</f>
        <v/>
      </c>
      <c r="B13" s="538"/>
      <c r="C13" s="538"/>
      <c r="D13" s="539"/>
      <c r="E13" s="527"/>
      <c r="F13" s="528"/>
      <c r="G13" s="527"/>
      <c r="H13" s="530"/>
      <c r="I13" s="528"/>
      <c r="J13" s="534"/>
      <c r="K13" s="535"/>
      <c r="L13" s="536"/>
      <c r="M13" s="534"/>
      <c r="N13" s="535"/>
      <c r="O13" s="536"/>
      <c r="P13" s="534"/>
      <c r="Q13" s="535"/>
      <c r="R13" s="536"/>
      <c r="S13" s="534"/>
      <c r="T13" s="535"/>
      <c r="U13" s="536"/>
      <c r="V13" s="534"/>
      <c r="W13" s="535"/>
      <c r="X13" s="536"/>
      <c r="Y13" s="534"/>
      <c r="Z13" s="535"/>
      <c r="AA13" s="536"/>
      <c r="AB13" s="518"/>
    </row>
    <row r="14" spans="1:28" ht="15" thickBot="1">
      <c r="A14" s="540"/>
      <c r="B14" s="541"/>
      <c r="C14" s="541"/>
      <c r="D14" s="542"/>
      <c r="E14" s="543">
        <f>SUM(E12)</f>
        <v>1</v>
      </c>
      <c r="F14" s="544"/>
      <c r="G14" s="545">
        <f>SUM(G12)</f>
        <v>0</v>
      </c>
      <c r="H14" s="543"/>
      <c r="I14" s="544"/>
      <c r="J14" s="545">
        <f>SUM((J12+M12+P12)/3)</f>
        <v>0</v>
      </c>
      <c r="K14" s="543"/>
      <c r="L14" s="543"/>
      <c r="M14" s="543"/>
      <c r="N14" s="543"/>
      <c r="O14" s="543"/>
      <c r="P14" s="543"/>
      <c r="Q14" s="543"/>
      <c r="R14" s="544"/>
      <c r="S14" s="545">
        <f>SUM(((S12*3)+V12+Y12)/5)</f>
        <v>0</v>
      </c>
      <c r="T14" s="543"/>
      <c r="U14" s="543"/>
      <c r="V14" s="543"/>
      <c r="W14" s="543"/>
      <c r="X14" s="543"/>
      <c r="Y14" s="543"/>
      <c r="Z14" s="543"/>
      <c r="AA14" s="574"/>
      <c r="AB14" s="519"/>
    </row>
    <row r="15" spans="1:28" ht="15" thickBot="1">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row>
    <row r="16" spans="1:28" ht="15" customHeight="1" thickBot="1">
      <c r="A16" s="576" t="str">
        <f>T('Critical-Representative Assets'!A106)</f>
        <v/>
      </c>
      <c r="B16" s="576"/>
      <c r="C16" s="576"/>
      <c r="D16" s="577"/>
      <c r="E16" s="508" t="s">
        <v>45</v>
      </c>
      <c r="F16" s="509"/>
      <c r="G16" s="508" t="s">
        <v>3</v>
      </c>
      <c r="H16" s="512"/>
      <c r="I16" s="509"/>
      <c r="J16" s="514" t="s">
        <v>15</v>
      </c>
      <c r="K16" s="515"/>
      <c r="L16" s="515"/>
      <c r="M16" s="515"/>
      <c r="N16" s="515"/>
      <c r="O16" s="515"/>
      <c r="P16" s="515"/>
      <c r="Q16" s="515"/>
      <c r="R16" s="516"/>
      <c r="S16" s="514" t="s">
        <v>7</v>
      </c>
      <c r="T16" s="515"/>
      <c r="U16" s="515"/>
      <c r="V16" s="515"/>
      <c r="W16" s="515"/>
      <c r="X16" s="515"/>
      <c r="Y16" s="515"/>
      <c r="Z16" s="515"/>
      <c r="AA16" s="573"/>
      <c r="AB16" s="517">
        <f>SUM(((((J20+S20)/2)*G20)*E20))</f>
        <v>0</v>
      </c>
    </row>
    <row r="17" spans="1:28" ht="15" customHeight="1">
      <c r="A17" s="502" t="str">
        <f>T(A9)</f>
        <v>Armed Assault/Active Shooter</v>
      </c>
      <c r="B17" s="503"/>
      <c r="C17" s="503"/>
      <c r="D17" s="504"/>
      <c r="E17" s="510"/>
      <c r="F17" s="511"/>
      <c r="G17" s="510"/>
      <c r="H17" s="513"/>
      <c r="I17" s="511"/>
      <c r="J17" s="520" t="s">
        <v>16</v>
      </c>
      <c r="K17" s="521"/>
      <c r="L17" s="522"/>
      <c r="M17" s="520" t="s">
        <v>17</v>
      </c>
      <c r="N17" s="521"/>
      <c r="O17" s="522"/>
      <c r="P17" s="520" t="s">
        <v>18</v>
      </c>
      <c r="Q17" s="521"/>
      <c r="R17" s="522"/>
      <c r="S17" s="520" t="s">
        <v>8</v>
      </c>
      <c r="T17" s="521"/>
      <c r="U17" s="522"/>
      <c r="V17" s="520" t="s">
        <v>13</v>
      </c>
      <c r="W17" s="521"/>
      <c r="X17" s="522"/>
      <c r="Y17" s="520" t="s">
        <v>149</v>
      </c>
      <c r="Z17" s="521"/>
      <c r="AA17" s="572"/>
      <c r="AB17" s="518"/>
    </row>
    <row r="18" spans="1:28">
      <c r="A18" s="523" t="str">
        <f>T('Critical-Representative Assets'!B106)</f>
        <v/>
      </c>
      <c r="B18" s="524"/>
      <c r="C18" s="141" t="str">
        <f>T('Critical-Representative Assets'!C106)</f>
        <v>AA</v>
      </c>
      <c r="D18" s="144">
        <f>SUM('Critical-Representative Assets'!D106)</f>
        <v>2</v>
      </c>
      <c r="E18" s="525">
        <v>1</v>
      </c>
      <c r="F18" s="526"/>
      <c r="G18" s="525">
        <f>SUM('Critical-Representative Assets'!F106)</f>
        <v>0</v>
      </c>
      <c r="H18" s="529"/>
      <c r="I18" s="526"/>
      <c r="J18" s="531">
        <v>0</v>
      </c>
      <c r="K18" s="532"/>
      <c r="L18" s="533"/>
      <c r="M18" s="531">
        <v>0</v>
      </c>
      <c r="N18" s="532"/>
      <c r="O18" s="533"/>
      <c r="P18" s="531">
        <v>0</v>
      </c>
      <c r="Q18" s="532"/>
      <c r="R18" s="533"/>
      <c r="S18" s="531">
        <v>0</v>
      </c>
      <c r="T18" s="532"/>
      <c r="U18" s="533"/>
      <c r="V18" s="531">
        <v>0</v>
      </c>
      <c r="W18" s="532"/>
      <c r="X18" s="533"/>
      <c r="Y18" s="531">
        <v>0</v>
      </c>
      <c r="Z18" s="532"/>
      <c r="AA18" s="533"/>
      <c r="AB18" s="518"/>
    </row>
    <row r="19" spans="1:28">
      <c r="A19" s="537" t="str">
        <f>T('Critical-Representative Assets'!E106)</f>
        <v/>
      </c>
      <c r="B19" s="538"/>
      <c r="C19" s="538"/>
      <c r="D19" s="539"/>
      <c r="E19" s="527"/>
      <c r="F19" s="528"/>
      <c r="G19" s="527"/>
      <c r="H19" s="530"/>
      <c r="I19" s="528"/>
      <c r="J19" s="534"/>
      <c r="K19" s="535"/>
      <c r="L19" s="536"/>
      <c r="M19" s="534"/>
      <c r="N19" s="535"/>
      <c r="O19" s="536"/>
      <c r="P19" s="534"/>
      <c r="Q19" s="535"/>
      <c r="R19" s="536"/>
      <c r="S19" s="534"/>
      <c r="T19" s="535"/>
      <c r="U19" s="536"/>
      <c r="V19" s="534"/>
      <c r="W19" s="535"/>
      <c r="X19" s="536"/>
      <c r="Y19" s="534"/>
      <c r="Z19" s="535"/>
      <c r="AA19" s="536"/>
      <c r="AB19" s="518"/>
    </row>
    <row r="20" spans="1:28" ht="15" thickBot="1">
      <c r="A20" s="540"/>
      <c r="B20" s="541"/>
      <c r="C20" s="541"/>
      <c r="D20" s="542"/>
      <c r="E20" s="543">
        <f>SUM(E18)</f>
        <v>1</v>
      </c>
      <c r="F20" s="544"/>
      <c r="G20" s="545">
        <f>SUM(G18)</f>
        <v>0</v>
      </c>
      <c r="H20" s="543"/>
      <c r="I20" s="544"/>
      <c r="J20" s="545">
        <f>SUM((J18+M18+P18)/3)</f>
        <v>0</v>
      </c>
      <c r="K20" s="543"/>
      <c r="L20" s="543"/>
      <c r="M20" s="543"/>
      <c r="N20" s="543"/>
      <c r="O20" s="543"/>
      <c r="P20" s="543"/>
      <c r="Q20" s="543"/>
      <c r="R20" s="544"/>
      <c r="S20" s="545">
        <f>SUM(((S18*3)+V18+Y18)/5)</f>
        <v>0</v>
      </c>
      <c r="T20" s="543"/>
      <c r="U20" s="543"/>
      <c r="V20" s="543"/>
      <c r="W20" s="543"/>
      <c r="X20" s="543"/>
      <c r="Y20" s="543"/>
      <c r="Z20" s="543"/>
      <c r="AA20" s="574"/>
      <c r="AB20" s="519"/>
    </row>
    <row r="21" spans="1:28" ht="15" thickBot="1">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row>
    <row r="22" spans="1:28" ht="15" customHeight="1" thickBot="1">
      <c r="A22" s="576" t="str">
        <f>T('Critical-Representative Assets'!A107)</f>
        <v/>
      </c>
      <c r="B22" s="576"/>
      <c r="C22" s="576"/>
      <c r="D22" s="577"/>
      <c r="E22" s="508" t="s">
        <v>45</v>
      </c>
      <c r="F22" s="509"/>
      <c r="G22" s="508" t="s">
        <v>3</v>
      </c>
      <c r="H22" s="512"/>
      <c r="I22" s="509"/>
      <c r="J22" s="514" t="s">
        <v>15</v>
      </c>
      <c r="K22" s="515"/>
      <c r="L22" s="515"/>
      <c r="M22" s="515"/>
      <c r="N22" s="515"/>
      <c r="O22" s="515"/>
      <c r="P22" s="515"/>
      <c r="Q22" s="515"/>
      <c r="R22" s="516"/>
      <c r="S22" s="514" t="s">
        <v>7</v>
      </c>
      <c r="T22" s="515"/>
      <c r="U22" s="515"/>
      <c r="V22" s="515"/>
      <c r="W22" s="515"/>
      <c r="X22" s="515"/>
      <c r="Y22" s="515"/>
      <c r="Z22" s="515"/>
      <c r="AA22" s="573"/>
      <c r="AB22" s="517">
        <f>SUM(((((J26+S26)/2)*G26)*E26))</f>
        <v>0</v>
      </c>
    </row>
    <row r="23" spans="1:28" ht="15" customHeight="1">
      <c r="A23" s="502" t="str">
        <f>T(A9)</f>
        <v>Armed Assault/Active Shooter</v>
      </c>
      <c r="B23" s="503"/>
      <c r="C23" s="503"/>
      <c r="D23" s="504"/>
      <c r="E23" s="510"/>
      <c r="F23" s="511"/>
      <c r="G23" s="510"/>
      <c r="H23" s="513"/>
      <c r="I23" s="511"/>
      <c r="J23" s="520" t="s">
        <v>16</v>
      </c>
      <c r="K23" s="521"/>
      <c r="L23" s="522"/>
      <c r="M23" s="520" t="s">
        <v>17</v>
      </c>
      <c r="N23" s="521"/>
      <c r="O23" s="522"/>
      <c r="P23" s="520" t="s">
        <v>18</v>
      </c>
      <c r="Q23" s="521"/>
      <c r="R23" s="522"/>
      <c r="S23" s="520" t="s">
        <v>8</v>
      </c>
      <c r="T23" s="521"/>
      <c r="U23" s="522"/>
      <c r="V23" s="520" t="s">
        <v>13</v>
      </c>
      <c r="W23" s="521"/>
      <c r="X23" s="522"/>
      <c r="Y23" s="520" t="s">
        <v>149</v>
      </c>
      <c r="Z23" s="521"/>
      <c r="AA23" s="572"/>
      <c r="AB23" s="518"/>
    </row>
    <row r="24" spans="1:28">
      <c r="A24" s="523" t="str">
        <f>T('Critical-Representative Assets'!B107)</f>
        <v/>
      </c>
      <c r="B24" s="524"/>
      <c r="C24" s="141" t="str">
        <f>T('Critical-Representative Assets'!C107)</f>
        <v>AA</v>
      </c>
      <c r="D24" s="144">
        <f>SUM('Critical-Representative Assets'!D107)</f>
        <v>3</v>
      </c>
      <c r="E24" s="525">
        <v>1</v>
      </c>
      <c r="F24" s="526"/>
      <c r="G24" s="525">
        <f>SUM('Critical-Representative Assets'!F107)</f>
        <v>0</v>
      </c>
      <c r="H24" s="529"/>
      <c r="I24" s="526"/>
      <c r="J24" s="531">
        <v>0</v>
      </c>
      <c r="K24" s="532"/>
      <c r="L24" s="533"/>
      <c r="M24" s="531">
        <v>0</v>
      </c>
      <c r="N24" s="532"/>
      <c r="O24" s="533"/>
      <c r="P24" s="531">
        <v>0</v>
      </c>
      <c r="Q24" s="532"/>
      <c r="R24" s="533"/>
      <c r="S24" s="531">
        <v>0</v>
      </c>
      <c r="T24" s="532"/>
      <c r="U24" s="533"/>
      <c r="V24" s="531">
        <v>0</v>
      </c>
      <c r="W24" s="532"/>
      <c r="X24" s="533"/>
      <c r="Y24" s="531">
        <v>0</v>
      </c>
      <c r="Z24" s="532"/>
      <c r="AA24" s="533"/>
      <c r="AB24" s="518"/>
    </row>
    <row r="25" spans="1:28">
      <c r="A25" s="537" t="str">
        <f>T('Critical-Representative Assets'!E107)</f>
        <v/>
      </c>
      <c r="B25" s="538"/>
      <c r="C25" s="538"/>
      <c r="D25" s="539"/>
      <c r="E25" s="527"/>
      <c r="F25" s="528"/>
      <c r="G25" s="527"/>
      <c r="H25" s="530"/>
      <c r="I25" s="528"/>
      <c r="J25" s="534"/>
      <c r="K25" s="535"/>
      <c r="L25" s="536"/>
      <c r="M25" s="534"/>
      <c r="N25" s="535"/>
      <c r="O25" s="536"/>
      <c r="P25" s="534"/>
      <c r="Q25" s="535"/>
      <c r="R25" s="536"/>
      <c r="S25" s="534"/>
      <c r="T25" s="535"/>
      <c r="U25" s="536"/>
      <c r="V25" s="534"/>
      <c r="W25" s="535"/>
      <c r="X25" s="536"/>
      <c r="Y25" s="534"/>
      <c r="Z25" s="535"/>
      <c r="AA25" s="536"/>
      <c r="AB25" s="518"/>
    </row>
    <row r="26" spans="1:28" ht="15" thickBot="1">
      <c r="A26" s="540"/>
      <c r="B26" s="541"/>
      <c r="C26" s="541"/>
      <c r="D26" s="542"/>
      <c r="E26" s="543">
        <f>SUM(E24)</f>
        <v>1</v>
      </c>
      <c r="F26" s="544"/>
      <c r="G26" s="545">
        <f>SUM(G24)</f>
        <v>0</v>
      </c>
      <c r="H26" s="543"/>
      <c r="I26" s="544"/>
      <c r="J26" s="545">
        <f>SUM((J24+M24+P24)/3)</f>
        <v>0</v>
      </c>
      <c r="K26" s="543"/>
      <c r="L26" s="543"/>
      <c r="M26" s="543"/>
      <c r="N26" s="543"/>
      <c r="O26" s="543"/>
      <c r="P26" s="543"/>
      <c r="Q26" s="543"/>
      <c r="R26" s="544"/>
      <c r="S26" s="545">
        <f>SUM(((S24*3)+V24+Y24)/5)</f>
        <v>0</v>
      </c>
      <c r="T26" s="543"/>
      <c r="U26" s="543"/>
      <c r="V26" s="543"/>
      <c r="W26" s="543"/>
      <c r="X26" s="543"/>
      <c r="Y26" s="543"/>
      <c r="Z26" s="543"/>
      <c r="AA26" s="574"/>
      <c r="AB26" s="519"/>
    </row>
    <row r="27" spans="1:28" ht="15" thickBot="1">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row>
    <row r="28" spans="1:28" ht="15" customHeight="1" thickBot="1">
      <c r="A28" s="576" t="str">
        <f>T('Critical-Representative Assets'!A108)</f>
        <v/>
      </c>
      <c r="B28" s="576"/>
      <c r="C28" s="576"/>
      <c r="D28" s="577"/>
      <c r="E28" s="508" t="s">
        <v>45</v>
      </c>
      <c r="F28" s="509"/>
      <c r="G28" s="508" t="s">
        <v>3</v>
      </c>
      <c r="H28" s="512"/>
      <c r="I28" s="509"/>
      <c r="J28" s="514" t="s">
        <v>15</v>
      </c>
      <c r="K28" s="515"/>
      <c r="L28" s="515"/>
      <c r="M28" s="515"/>
      <c r="N28" s="515"/>
      <c r="O28" s="515"/>
      <c r="P28" s="515"/>
      <c r="Q28" s="515"/>
      <c r="R28" s="516"/>
      <c r="S28" s="514" t="s">
        <v>7</v>
      </c>
      <c r="T28" s="515"/>
      <c r="U28" s="515"/>
      <c r="V28" s="515"/>
      <c r="W28" s="515"/>
      <c r="X28" s="515"/>
      <c r="Y28" s="515"/>
      <c r="Z28" s="515"/>
      <c r="AA28" s="573"/>
      <c r="AB28" s="517">
        <f>SUM(((((J32+S32)/2)*G32)*E32))</f>
        <v>0</v>
      </c>
    </row>
    <row r="29" spans="1:28" ht="15" customHeight="1">
      <c r="A29" s="502" t="str">
        <f>T(A9)</f>
        <v>Armed Assault/Active Shooter</v>
      </c>
      <c r="B29" s="503"/>
      <c r="C29" s="503"/>
      <c r="D29" s="504"/>
      <c r="E29" s="510"/>
      <c r="F29" s="511"/>
      <c r="G29" s="510"/>
      <c r="H29" s="513"/>
      <c r="I29" s="511"/>
      <c r="J29" s="520" t="s">
        <v>16</v>
      </c>
      <c r="K29" s="521"/>
      <c r="L29" s="522"/>
      <c r="M29" s="520" t="s">
        <v>17</v>
      </c>
      <c r="N29" s="521"/>
      <c r="O29" s="522"/>
      <c r="P29" s="520" t="s">
        <v>18</v>
      </c>
      <c r="Q29" s="521"/>
      <c r="R29" s="522"/>
      <c r="S29" s="520" t="s">
        <v>8</v>
      </c>
      <c r="T29" s="521"/>
      <c r="U29" s="522"/>
      <c r="V29" s="520" t="s">
        <v>13</v>
      </c>
      <c r="W29" s="521"/>
      <c r="X29" s="522"/>
      <c r="Y29" s="520" t="s">
        <v>149</v>
      </c>
      <c r="Z29" s="521"/>
      <c r="AA29" s="572"/>
      <c r="AB29" s="518"/>
    </row>
    <row r="30" spans="1:28">
      <c r="A30" s="523" t="str">
        <f>T('Critical-Representative Assets'!B108)</f>
        <v/>
      </c>
      <c r="B30" s="524"/>
      <c r="C30" s="141" t="str">
        <f>T('Critical-Representative Assets'!C108)</f>
        <v>AA</v>
      </c>
      <c r="D30" s="144">
        <f>SUM('Critical-Representative Assets'!D108)</f>
        <v>4</v>
      </c>
      <c r="E30" s="525">
        <v>1</v>
      </c>
      <c r="F30" s="526"/>
      <c r="G30" s="525">
        <f>SUM('Critical-Representative Assets'!F108)</f>
        <v>0</v>
      </c>
      <c r="H30" s="529"/>
      <c r="I30" s="526"/>
      <c r="J30" s="531">
        <v>0</v>
      </c>
      <c r="K30" s="532"/>
      <c r="L30" s="533"/>
      <c r="M30" s="531">
        <v>0</v>
      </c>
      <c r="N30" s="532"/>
      <c r="O30" s="533"/>
      <c r="P30" s="531">
        <v>0</v>
      </c>
      <c r="Q30" s="532"/>
      <c r="R30" s="533"/>
      <c r="S30" s="531">
        <v>0</v>
      </c>
      <c r="T30" s="532"/>
      <c r="U30" s="533"/>
      <c r="V30" s="531">
        <v>0</v>
      </c>
      <c r="W30" s="532"/>
      <c r="X30" s="533"/>
      <c r="Y30" s="531">
        <v>0</v>
      </c>
      <c r="Z30" s="532"/>
      <c r="AA30" s="533"/>
      <c r="AB30" s="518"/>
    </row>
    <row r="31" spans="1:28">
      <c r="A31" s="537" t="str">
        <f>T('Critical-Representative Assets'!E108)</f>
        <v/>
      </c>
      <c r="B31" s="538"/>
      <c r="C31" s="538"/>
      <c r="D31" s="539"/>
      <c r="E31" s="527"/>
      <c r="F31" s="528"/>
      <c r="G31" s="527"/>
      <c r="H31" s="530"/>
      <c r="I31" s="528"/>
      <c r="J31" s="534"/>
      <c r="K31" s="535"/>
      <c r="L31" s="536"/>
      <c r="M31" s="534"/>
      <c r="N31" s="535"/>
      <c r="O31" s="536"/>
      <c r="P31" s="534"/>
      <c r="Q31" s="535"/>
      <c r="R31" s="536"/>
      <c r="S31" s="534"/>
      <c r="T31" s="535"/>
      <c r="U31" s="536"/>
      <c r="V31" s="534"/>
      <c r="W31" s="535"/>
      <c r="X31" s="536"/>
      <c r="Y31" s="534"/>
      <c r="Z31" s="535"/>
      <c r="AA31" s="536"/>
      <c r="AB31" s="518"/>
    </row>
    <row r="32" spans="1:28" ht="15" thickBot="1">
      <c r="A32" s="540"/>
      <c r="B32" s="541"/>
      <c r="C32" s="541"/>
      <c r="D32" s="542"/>
      <c r="E32" s="543">
        <f>SUM(E30)</f>
        <v>1</v>
      </c>
      <c r="F32" s="544"/>
      <c r="G32" s="545">
        <f>SUM(G30)</f>
        <v>0</v>
      </c>
      <c r="H32" s="543"/>
      <c r="I32" s="544"/>
      <c r="J32" s="545">
        <f>SUM((J30+M30+P30)/3)</f>
        <v>0</v>
      </c>
      <c r="K32" s="543"/>
      <c r="L32" s="543"/>
      <c r="M32" s="543"/>
      <c r="N32" s="543"/>
      <c r="O32" s="543"/>
      <c r="P32" s="543"/>
      <c r="Q32" s="543"/>
      <c r="R32" s="544"/>
      <c r="S32" s="545">
        <f>SUM(((S30*3)+V30+Y30)/5)</f>
        <v>0</v>
      </c>
      <c r="T32" s="543"/>
      <c r="U32" s="543"/>
      <c r="V32" s="543"/>
      <c r="W32" s="543"/>
      <c r="X32" s="543"/>
      <c r="Y32" s="543"/>
      <c r="Z32" s="543"/>
      <c r="AA32" s="574"/>
      <c r="AB32" s="519"/>
    </row>
    <row r="33" spans="1:28" ht="15" thickBot="1">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row>
    <row r="34" spans="1:28" ht="15" customHeight="1" thickBot="1">
      <c r="A34" s="576" t="str">
        <f>T('Critical-Representative Assets'!A109)</f>
        <v/>
      </c>
      <c r="B34" s="576"/>
      <c r="C34" s="576"/>
      <c r="D34" s="577"/>
      <c r="E34" s="508" t="s">
        <v>45</v>
      </c>
      <c r="F34" s="509"/>
      <c r="G34" s="508" t="s">
        <v>3</v>
      </c>
      <c r="H34" s="512"/>
      <c r="I34" s="509"/>
      <c r="J34" s="514" t="s">
        <v>15</v>
      </c>
      <c r="K34" s="515"/>
      <c r="L34" s="515"/>
      <c r="M34" s="515"/>
      <c r="N34" s="515"/>
      <c r="O34" s="515"/>
      <c r="P34" s="515"/>
      <c r="Q34" s="515"/>
      <c r="R34" s="516"/>
      <c r="S34" s="514" t="s">
        <v>7</v>
      </c>
      <c r="T34" s="515"/>
      <c r="U34" s="515"/>
      <c r="V34" s="515"/>
      <c r="W34" s="515"/>
      <c r="X34" s="515"/>
      <c r="Y34" s="515"/>
      <c r="Z34" s="515"/>
      <c r="AA34" s="573"/>
      <c r="AB34" s="517">
        <f>SUM(((((J38+S38)/2)*G38)*E38))</f>
        <v>0</v>
      </c>
    </row>
    <row r="35" spans="1:28" ht="15" customHeight="1">
      <c r="A35" s="502" t="str">
        <f>T(A9)</f>
        <v>Armed Assault/Active Shooter</v>
      </c>
      <c r="B35" s="503"/>
      <c r="C35" s="503"/>
      <c r="D35" s="504"/>
      <c r="E35" s="510"/>
      <c r="F35" s="511"/>
      <c r="G35" s="510"/>
      <c r="H35" s="513"/>
      <c r="I35" s="511"/>
      <c r="J35" s="520" t="s">
        <v>16</v>
      </c>
      <c r="K35" s="521"/>
      <c r="L35" s="522"/>
      <c r="M35" s="520" t="s">
        <v>17</v>
      </c>
      <c r="N35" s="521"/>
      <c r="O35" s="522"/>
      <c r="P35" s="520" t="s">
        <v>18</v>
      </c>
      <c r="Q35" s="521"/>
      <c r="R35" s="522"/>
      <c r="S35" s="520" t="s">
        <v>8</v>
      </c>
      <c r="T35" s="521"/>
      <c r="U35" s="522"/>
      <c r="V35" s="520" t="s">
        <v>13</v>
      </c>
      <c r="W35" s="521"/>
      <c r="X35" s="522"/>
      <c r="Y35" s="520" t="s">
        <v>149</v>
      </c>
      <c r="Z35" s="521"/>
      <c r="AA35" s="572"/>
      <c r="AB35" s="518"/>
    </row>
    <row r="36" spans="1:28">
      <c r="A36" s="523" t="str">
        <f>T('Critical-Representative Assets'!B109)</f>
        <v/>
      </c>
      <c r="B36" s="524"/>
      <c r="C36" s="141" t="str">
        <f>T('Critical-Representative Assets'!C109)</f>
        <v>AA</v>
      </c>
      <c r="D36" s="144">
        <f>SUM('Critical-Representative Assets'!D109)</f>
        <v>5</v>
      </c>
      <c r="E36" s="525">
        <v>1</v>
      </c>
      <c r="F36" s="526"/>
      <c r="G36" s="525">
        <f>SUM('Critical-Representative Assets'!F109)</f>
        <v>0</v>
      </c>
      <c r="H36" s="529"/>
      <c r="I36" s="526"/>
      <c r="J36" s="531">
        <v>0</v>
      </c>
      <c r="K36" s="532"/>
      <c r="L36" s="533"/>
      <c r="M36" s="531">
        <v>0</v>
      </c>
      <c r="N36" s="532"/>
      <c r="O36" s="533"/>
      <c r="P36" s="531">
        <v>0</v>
      </c>
      <c r="Q36" s="532"/>
      <c r="R36" s="533"/>
      <c r="S36" s="531">
        <v>0</v>
      </c>
      <c r="T36" s="532"/>
      <c r="U36" s="533"/>
      <c r="V36" s="531">
        <v>0</v>
      </c>
      <c r="W36" s="532"/>
      <c r="X36" s="533"/>
      <c r="Y36" s="531">
        <v>0</v>
      </c>
      <c r="Z36" s="532"/>
      <c r="AA36" s="533"/>
      <c r="AB36" s="518"/>
    </row>
    <row r="37" spans="1:28">
      <c r="A37" s="537" t="str">
        <f>T('Critical-Representative Assets'!E109)</f>
        <v/>
      </c>
      <c r="B37" s="538"/>
      <c r="C37" s="538"/>
      <c r="D37" s="539"/>
      <c r="E37" s="527"/>
      <c r="F37" s="528"/>
      <c r="G37" s="527"/>
      <c r="H37" s="530"/>
      <c r="I37" s="528"/>
      <c r="J37" s="534"/>
      <c r="K37" s="535"/>
      <c r="L37" s="536"/>
      <c r="M37" s="534"/>
      <c r="N37" s="535"/>
      <c r="O37" s="536"/>
      <c r="P37" s="534"/>
      <c r="Q37" s="535"/>
      <c r="R37" s="536"/>
      <c r="S37" s="534"/>
      <c r="T37" s="535"/>
      <c r="U37" s="536"/>
      <c r="V37" s="534"/>
      <c r="W37" s="535"/>
      <c r="X37" s="536"/>
      <c r="Y37" s="534"/>
      <c r="Z37" s="535"/>
      <c r="AA37" s="536"/>
      <c r="AB37" s="518"/>
    </row>
    <row r="38" spans="1:28" ht="15" thickBot="1">
      <c r="A38" s="540"/>
      <c r="B38" s="541"/>
      <c r="C38" s="541"/>
      <c r="D38" s="542"/>
      <c r="E38" s="543">
        <f>SUM(E36)</f>
        <v>1</v>
      </c>
      <c r="F38" s="544"/>
      <c r="G38" s="545">
        <f>SUM(G36)</f>
        <v>0</v>
      </c>
      <c r="H38" s="543"/>
      <c r="I38" s="544"/>
      <c r="J38" s="545">
        <f>SUM((J36+M36+P36)/3)</f>
        <v>0</v>
      </c>
      <c r="K38" s="543"/>
      <c r="L38" s="543"/>
      <c r="M38" s="543"/>
      <c r="N38" s="543"/>
      <c r="O38" s="543"/>
      <c r="P38" s="543"/>
      <c r="Q38" s="543"/>
      <c r="R38" s="544"/>
      <c r="S38" s="545">
        <f>SUM(((S36*3)+V36+Y36)/5)</f>
        <v>0</v>
      </c>
      <c r="T38" s="543"/>
      <c r="U38" s="543"/>
      <c r="V38" s="543"/>
      <c r="W38" s="543"/>
      <c r="X38" s="543"/>
      <c r="Y38" s="543"/>
      <c r="Z38" s="543"/>
      <c r="AA38" s="574"/>
      <c r="AB38" s="519"/>
    </row>
    <row r="39" spans="1:28" ht="15" thickBot="1">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row>
    <row r="40" spans="1:28" ht="15" customHeight="1" thickBot="1">
      <c r="A40" s="576" t="str">
        <f>T('Critical-Representative Assets'!A110)</f>
        <v/>
      </c>
      <c r="B40" s="576"/>
      <c r="C40" s="576"/>
      <c r="D40" s="577"/>
      <c r="E40" s="508" t="s">
        <v>45</v>
      </c>
      <c r="F40" s="509"/>
      <c r="G40" s="508" t="s">
        <v>3</v>
      </c>
      <c r="H40" s="512"/>
      <c r="I40" s="509"/>
      <c r="J40" s="514" t="s">
        <v>15</v>
      </c>
      <c r="K40" s="515"/>
      <c r="L40" s="515"/>
      <c r="M40" s="515"/>
      <c r="N40" s="515"/>
      <c r="O40" s="515"/>
      <c r="P40" s="515"/>
      <c r="Q40" s="515"/>
      <c r="R40" s="516"/>
      <c r="S40" s="514" t="s">
        <v>7</v>
      </c>
      <c r="T40" s="515"/>
      <c r="U40" s="515"/>
      <c r="V40" s="515"/>
      <c r="W40" s="515"/>
      <c r="X40" s="515"/>
      <c r="Y40" s="515"/>
      <c r="Z40" s="515"/>
      <c r="AA40" s="573"/>
      <c r="AB40" s="517">
        <f>SUM(((((J44+S44)/2)*G44)*E44))</f>
        <v>0</v>
      </c>
    </row>
    <row r="41" spans="1:28" ht="15" customHeight="1">
      <c r="A41" s="502" t="str">
        <f>T(A9)</f>
        <v>Armed Assault/Active Shooter</v>
      </c>
      <c r="B41" s="503"/>
      <c r="C41" s="503"/>
      <c r="D41" s="504"/>
      <c r="E41" s="510"/>
      <c r="F41" s="511"/>
      <c r="G41" s="510"/>
      <c r="H41" s="513"/>
      <c r="I41" s="511"/>
      <c r="J41" s="520" t="s">
        <v>16</v>
      </c>
      <c r="K41" s="521"/>
      <c r="L41" s="522"/>
      <c r="M41" s="520" t="s">
        <v>17</v>
      </c>
      <c r="N41" s="521"/>
      <c r="O41" s="522"/>
      <c r="P41" s="520" t="s">
        <v>18</v>
      </c>
      <c r="Q41" s="521"/>
      <c r="R41" s="522"/>
      <c r="S41" s="520" t="s">
        <v>8</v>
      </c>
      <c r="T41" s="521"/>
      <c r="U41" s="522"/>
      <c r="V41" s="520" t="s">
        <v>13</v>
      </c>
      <c r="W41" s="521"/>
      <c r="X41" s="522"/>
      <c r="Y41" s="520" t="s">
        <v>149</v>
      </c>
      <c r="Z41" s="521"/>
      <c r="AA41" s="572"/>
      <c r="AB41" s="518"/>
    </row>
    <row r="42" spans="1:28">
      <c r="A42" s="523" t="str">
        <f>T('Critical-Representative Assets'!B110)</f>
        <v/>
      </c>
      <c r="B42" s="524"/>
      <c r="C42" s="141" t="str">
        <f>T('Critical-Representative Assets'!C110)</f>
        <v>AA</v>
      </c>
      <c r="D42" s="144">
        <f>SUM('Critical-Representative Assets'!D110)</f>
        <v>6</v>
      </c>
      <c r="E42" s="525">
        <v>1</v>
      </c>
      <c r="F42" s="526"/>
      <c r="G42" s="525">
        <f>SUM('Critical-Representative Assets'!F110)</f>
        <v>0</v>
      </c>
      <c r="H42" s="529"/>
      <c r="I42" s="526"/>
      <c r="J42" s="531">
        <v>0</v>
      </c>
      <c r="K42" s="532"/>
      <c r="L42" s="533"/>
      <c r="M42" s="531">
        <v>0</v>
      </c>
      <c r="N42" s="532"/>
      <c r="O42" s="533"/>
      <c r="P42" s="531">
        <v>0</v>
      </c>
      <c r="Q42" s="532"/>
      <c r="R42" s="533"/>
      <c r="S42" s="531">
        <v>0</v>
      </c>
      <c r="T42" s="532"/>
      <c r="U42" s="533"/>
      <c r="V42" s="531">
        <v>0</v>
      </c>
      <c r="W42" s="532"/>
      <c r="X42" s="533"/>
      <c r="Y42" s="531">
        <v>0</v>
      </c>
      <c r="Z42" s="532"/>
      <c r="AA42" s="533"/>
      <c r="AB42" s="518"/>
    </row>
    <row r="43" spans="1:28">
      <c r="A43" s="537" t="str">
        <f>T('Critical-Representative Assets'!E110)</f>
        <v/>
      </c>
      <c r="B43" s="538"/>
      <c r="C43" s="538"/>
      <c r="D43" s="539"/>
      <c r="E43" s="527"/>
      <c r="F43" s="528"/>
      <c r="G43" s="527"/>
      <c r="H43" s="530"/>
      <c r="I43" s="528"/>
      <c r="J43" s="534"/>
      <c r="K43" s="535"/>
      <c r="L43" s="536"/>
      <c r="M43" s="534"/>
      <c r="N43" s="535"/>
      <c r="O43" s="536"/>
      <c r="P43" s="534"/>
      <c r="Q43" s="535"/>
      <c r="R43" s="536"/>
      <c r="S43" s="534"/>
      <c r="T43" s="535"/>
      <c r="U43" s="536"/>
      <c r="V43" s="534"/>
      <c r="W43" s="535"/>
      <c r="X43" s="536"/>
      <c r="Y43" s="534"/>
      <c r="Z43" s="535"/>
      <c r="AA43" s="536"/>
      <c r="AB43" s="518"/>
    </row>
    <row r="44" spans="1:28" ht="15" thickBot="1">
      <c r="A44" s="540"/>
      <c r="B44" s="541"/>
      <c r="C44" s="541"/>
      <c r="D44" s="542"/>
      <c r="E44" s="543">
        <f>SUM(E42)</f>
        <v>1</v>
      </c>
      <c r="F44" s="544"/>
      <c r="G44" s="545">
        <f>SUM(G42)</f>
        <v>0</v>
      </c>
      <c r="H44" s="543"/>
      <c r="I44" s="544"/>
      <c r="J44" s="545">
        <f>SUM((J42+M42+P42)/3)</f>
        <v>0</v>
      </c>
      <c r="K44" s="543"/>
      <c r="L44" s="543"/>
      <c r="M44" s="543"/>
      <c r="N44" s="543"/>
      <c r="O44" s="543"/>
      <c r="P44" s="543"/>
      <c r="Q44" s="543"/>
      <c r="R44" s="544"/>
      <c r="S44" s="545">
        <f>SUM(((S42*3)+V42+Y42)/5)</f>
        <v>0</v>
      </c>
      <c r="T44" s="543"/>
      <c r="U44" s="543"/>
      <c r="V44" s="543"/>
      <c r="W44" s="543"/>
      <c r="X44" s="543"/>
      <c r="Y44" s="543"/>
      <c r="Z44" s="543"/>
      <c r="AA44" s="574"/>
      <c r="AB44" s="519"/>
    </row>
    <row r="45" spans="1:28" ht="15" thickBot="1">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row>
    <row r="46" spans="1:28" ht="15" customHeight="1" thickBot="1">
      <c r="A46" s="576" t="str">
        <f>T('Critical-Representative Assets'!A111)</f>
        <v/>
      </c>
      <c r="B46" s="576"/>
      <c r="C46" s="576"/>
      <c r="D46" s="577"/>
      <c r="E46" s="508" t="s">
        <v>45</v>
      </c>
      <c r="F46" s="509"/>
      <c r="G46" s="508" t="s">
        <v>3</v>
      </c>
      <c r="H46" s="512"/>
      <c r="I46" s="509"/>
      <c r="J46" s="514" t="s">
        <v>15</v>
      </c>
      <c r="K46" s="515"/>
      <c r="L46" s="515"/>
      <c r="M46" s="515"/>
      <c r="N46" s="515"/>
      <c r="O46" s="515"/>
      <c r="P46" s="515"/>
      <c r="Q46" s="515"/>
      <c r="R46" s="516"/>
      <c r="S46" s="514" t="s">
        <v>7</v>
      </c>
      <c r="T46" s="515"/>
      <c r="U46" s="515"/>
      <c r="V46" s="515"/>
      <c r="W46" s="515"/>
      <c r="X46" s="515"/>
      <c r="Y46" s="515"/>
      <c r="Z46" s="515"/>
      <c r="AA46" s="573"/>
      <c r="AB46" s="517">
        <f>SUM(((((J50+S50)/2)*G50)*E50))</f>
        <v>0</v>
      </c>
    </row>
    <row r="47" spans="1:28" ht="15" customHeight="1">
      <c r="A47" s="502" t="str">
        <f>T(A9)</f>
        <v>Armed Assault/Active Shooter</v>
      </c>
      <c r="B47" s="503"/>
      <c r="C47" s="503"/>
      <c r="D47" s="504"/>
      <c r="E47" s="510"/>
      <c r="F47" s="511"/>
      <c r="G47" s="510"/>
      <c r="H47" s="513"/>
      <c r="I47" s="511"/>
      <c r="J47" s="520" t="s">
        <v>16</v>
      </c>
      <c r="K47" s="521"/>
      <c r="L47" s="522"/>
      <c r="M47" s="520" t="s">
        <v>17</v>
      </c>
      <c r="N47" s="521"/>
      <c r="O47" s="522"/>
      <c r="P47" s="520" t="s">
        <v>18</v>
      </c>
      <c r="Q47" s="521"/>
      <c r="R47" s="522"/>
      <c r="S47" s="520" t="s">
        <v>8</v>
      </c>
      <c r="T47" s="521"/>
      <c r="U47" s="522"/>
      <c r="V47" s="520" t="s">
        <v>13</v>
      </c>
      <c r="W47" s="521"/>
      <c r="X47" s="522"/>
      <c r="Y47" s="520" t="s">
        <v>149</v>
      </c>
      <c r="Z47" s="521"/>
      <c r="AA47" s="572"/>
      <c r="AB47" s="518"/>
    </row>
    <row r="48" spans="1:28">
      <c r="A48" s="523" t="str">
        <f>T('Critical-Representative Assets'!B111)</f>
        <v/>
      </c>
      <c r="B48" s="524"/>
      <c r="C48" s="141" t="str">
        <f>T('Critical-Representative Assets'!C111)</f>
        <v>AA</v>
      </c>
      <c r="D48" s="144">
        <f>SUM('Critical-Representative Assets'!D111)</f>
        <v>7</v>
      </c>
      <c r="E48" s="525">
        <v>1</v>
      </c>
      <c r="F48" s="526"/>
      <c r="G48" s="525">
        <f>SUM('Critical-Representative Assets'!F111)</f>
        <v>0</v>
      </c>
      <c r="H48" s="529"/>
      <c r="I48" s="526"/>
      <c r="J48" s="531">
        <v>0</v>
      </c>
      <c r="K48" s="532"/>
      <c r="L48" s="533"/>
      <c r="M48" s="531">
        <v>0</v>
      </c>
      <c r="N48" s="532"/>
      <c r="O48" s="533"/>
      <c r="P48" s="531">
        <v>0</v>
      </c>
      <c r="Q48" s="532"/>
      <c r="R48" s="533"/>
      <c r="S48" s="531">
        <v>0</v>
      </c>
      <c r="T48" s="532"/>
      <c r="U48" s="533"/>
      <c r="V48" s="531">
        <v>0</v>
      </c>
      <c r="W48" s="532"/>
      <c r="X48" s="533"/>
      <c r="Y48" s="531">
        <v>0</v>
      </c>
      <c r="Z48" s="532"/>
      <c r="AA48" s="533"/>
      <c r="AB48" s="518"/>
    </row>
    <row r="49" spans="1:28">
      <c r="A49" s="537" t="str">
        <f>T('Critical-Representative Assets'!E111)</f>
        <v/>
      </c>
      <c r="B49" s="538"/>
      <c r="C49" s="538"/>
      <c r="D49" s="539"/>
      <c r="E49" s="527"/>
      <c r="F49" s="528"/>
      <c r="G49" s="527"/>
      <c r="H49" s="530"/>
      <c r="I49" s="528"/>
      <c r="J49" s="534"/>
      <c r="K49" s="535"/>
      <c r="L49" s="536"/>
      <c r="M49" s="534"/>
      <c r="N49" s="535"/>
      <c r="O49" s="536"/>
      <c r="P49" s="534"/>
      <c r="Q49" s="535"/>
      <c r="R49" s="536"/>
      <c r="S49" s="534"/>
      <c r="T49" s="535"/>
      <c r="U49" s="536"/>
      <c r="V49" s="534"/>
      <c r="W49" s="535"/>
      <c r="X49" s="536"/>
      <c r="Y49" s="534"/>
      <c r="Z49" s="535"/>
      <c r="AA49" s="536"/>
      <c r="AB49" s="518"/>
    </row>
    <row r="50" spans="1:28" ht="15" thickBot="1">
      <c r="A50" s="540"/>
      <c r="B50" s="541"/>
      <c r="C50" s="541"/>
      <c r="D50" s="542"/>
      <c r="E50" s="543">
        <f>SUM(E48)</f>
        <v>1</v>
      </c>
      <c r="F50" s="544"/>
      <c r="G50" s="545">
        <f>SUM(G48)</f>
        <v>0</v>
      </c>
      <c r="H50" s="543"/>
      <c r="I50" s="544"/>
      <c r="J50" s="545">
        <f>SUM((J48+M48+P48)/3)</f>
        <v>0</v>
      </c>
      <c r="K50" s="543"/>
      <c r="L50" s="543"/>
      <c r="M50" s="543"/>
      <c r="N50" s="543"/>
      <c r="O50" s="543"/>
      <c r="P50" s="543"/>
      <c r="Q50" s="543"/>
      <c r="R50" s="544"/>
      <c r="S50" s="545">
        <f>SUM(((S48*3)+V48+Y48)/5)</f>
        <v>0</v>
      </c>
      <c r="T50" s="543"/>
      <c r="U50" s="543"/>
      <c r="V50" s="543"/>
      <c r="W50" s="543"/>
      <c r="X50" s="543"/>
      <c r="Y50" s="543"/>
      <c r="Z50" s="543"/>
      <c r="AA50" s="574"/>
      <c r="AB50" s="519"/>
    </row>
    <row r="51" spans="1:28" ht="15" thickBot="1">
      <c r="J51" s="145"/>
      <c r="K51" s="145"/>
      <c r="L51" s="145"/>
      <c r="M51" s="145"/>
      <c r="N51" s="145"/>
      <c r="O51" s="145"/>
      <c r="P51" s="145"/>
      <c r="Q51" s="145"/>
      <c r="R51" s="145"/>
      <c r="S51" s="145"/>
      <c r="T51" s="145"/>
      <c r="U51" s="145"/>
      <c r="V51" s="145"/>
      <c r="W51" s="145"/>
      <c r="X51" s="145"/>
      <c r="Y51" s="145"/>
      <c r="Z51" s="145"/>
      <c r="AA51" s="145"/>
    </row>
    <row r="52" spans="1:28" ht="15" customHeight="1" thickBot="1">
      <c r="A52" s="576" t="str">
        <f>T('Critical-Representative Assets'!A112)</f>
        <v/>
      </c>
      <c r="B52" s="576"/>
      <c r="C52" s="576"/>
      <c r="D52" s="577"/>
      <c r="E52" s="508" t="s">
        <v>45</v>
      </c>
      <c r="F52" s="509"/>
      <c r="G52" s="508" t="s">
        <v>3</v>
      </c>
      <c r="H52" s="512"/>
      <c r="I52" s="509"/>
      <c r="J52" s="514" t="s">
        <v>15</v>
      </c>
      <c r="K52" s="515"/>
      <c r="L52" s="515"/>
      <c r="M52" s="515"/>
      <c r="N52" s="515"/>
      <c r="O52" s="515"/>
      <c r="P52" s="515"/>
      <c r="Q52" s="515"/>
      <c r="R52" s="516"/>
      <c r="S52" s="514" t="s">
        <v>7</v>
      </c>
      <c r="T52" s="515"/>
      <c r="U52" s="515"/>
      <c r="V52" s="515"/>
      <c r="W52" s="515"/>
      <c r="X52" s="515"/>
      <c r="Y52" s="515"/>
      <c r="Z52" s="515"/>
      <c r="AA52" s="573"/>
      <c r="AB52" s="517">
        <f>SUM(((((J56+S56)/2)*G56)*E56))</f>
        <v>0</v>
      </c>
    </row>
    <row r="53" spans="1:28" ht="15" customHeight="1">
      <c r="A53" s="502" t="str">
        <f>T(A9)</f>
        <v>Armed Assault/Active Shooter</v>
      </c>
      <c r="B53" s="503"/>
      <c r="C53" s="503"/>
      <c r="D53" s="504"/>
      <c r="E53" s="510"/>
      <c r="F53" s="511"/>
      <c r="G53" s="510"/>
      <c r="H53" s="513"/>
      <c r="I53" s="511"/>
      <c r="J53" s="520" t="s">
        <v>16</v>
      </c>
      <c r="K53" s="521"/>
      <c r="L53" s="522"/>
      <c r="M53" s="520" t="s">
        <v>17</v>
      </c>
      <c r="N53" s="521"/>
      <c r="O53" s="522"/>
      <c r="P53" s="520" t="s">
        <v>18</v>
      </c>
      <c r="Q53" s="521"/>
      <c r="R53" s="522"/>
      <c r="S53" s="520" t="s">
        <v>8</v>
      </c>
      <c r="T53" s="521"/>
      <c r="U53" s="522"/>
      <c r="V53" s="520" t="s">
        <v>13</v>
      </c>
      <c r="W53" s="521"/>
      <c r="X53" s="522"/>
      <c r="Y53" s="520" t="s">
        <v>149</v>
      </c>
      <c r="Z53" s="521"/>
      <c r="AA53" s="572"/>
      <c r="AB53" s="518"/>
    </row>
    <row r="54" spans="1:28">
      <c r="A54" s="523" t="str">
        <f>T('Critical-Representative Assets'!B112)</f>
        <v/>
      </c>
      <c r="B54" s="524"/>
      <c r="C54" s="141" t="str">
        <f>T('Critical-Representative Assets'!C112)</f>
        <v>AA</v>
      </c>
      <c r="D54" s="144">
        <f>SUM('Critical-Representative Assets'!D112)</f>
        <v>8</v>
      </c>
      <c r="E54" s="525">
        <v>1</v>
      </c>
      <c r="F54" s="526"/>
      <c r="G54" s="525">
        <f>SUM('Critical-Representative Assets'!F112)</f>
        <v>0</v>
      </c>
      <c r="H54" s="529"/>
      <c r="I54" s="526"/>
      <c r="J54" s="531">
        <v>0</v>
      </c>
      <c r="K54" s="532"/>
      <c r="L54" s="533"/>
      <c r="M54" s="531">
        <v>0</v>
      </c>
      <c r="N54" s="532"/>
      <c r="O54" s="533"/>
      <c r="P54" s="531">
        <v>0</v>
      </c>
      <c r="Q54" s="532"/>
      <c r="R54" s="533"/>
      <c r="S54" s="531">
        <v>0</v>
      </c>
      <c r="T54" s="532"/>
      <c r="U54" s="533"/>
      <c r="V54" s="531">
        <v>0</v>
      </c>
      <c r="W54" s="532"/>
      <c r="X54" s="533"/>
      <c r="Y54" s="531">
        <v>0</v>
      </c>
      <c r="Z54" s="532"/>
      <c r="AA54" s="533"/>
      <c r="AB54" s="518"/>
    </row>
    <row r="55" spans="1:28">
      <c r="A55" s="537" t="str">
        <f>T('Critical-Representative Assets'!E112)</f>
        <v/>
      </c>
      <c r="B55" s="538"/>
      <c r="C55" s="538"/>
      <c r="D55" s="539"/>
      <c r="E55" s="527"/>
      <c r="F55" s="528"/>
      <c r="G55" s="527"/>
      <c r="H55" s="530"/>
      <c r="I55" s="528"/>
      <c r="J55" s="534"/>
      <c r="K55" s="535"/>
      <c r="L55" s="536"/>
      <c r="M55" s="534"/>
      <c r="N55" s="535"/>
      <c r="O55" s="536"/>
      <c r="P55" s="534"/>
      <c r="Q55" s="535"/>
      <c r="R55" s="536"/>
      <c r="S55" s="534"/>
      <c r="T55" s="535"/>
      <c r="U55" s="536"/>
      <c r="V55" s="534"/>
      <c r="W55" s="535"/>
      <c r="X55" s="536"/>
      <c r="Y55" s="534"/>
      <c r="Z55" s="535"/>
      <c r="AA55" s="536"/>
      <c r="AB55" s="518"/>
    </row>
    <row r="56" spans="1:28" ht="15" thickBot="1">
      <c r="A56" s="540"/>
      <c r="B56" s="541"/>
      <c r="C56" s="541"/>
      <c r="D56" s="542"/>
      <c r="E56" s="543">
        <f>SUM(E54)</f>
        <v>1</v>
      </c>
      <c r="F56" s="544"/>
      <c r="G56" s="545">
        <f>SUM(G54)</f>
        <v>0</v>
      </c>
      <c r="H56" s="543"/>
      <c r="I56" s="544"/>
      <c r="J56" s="545">
        <f>SUM((J54+M54+P54)/3)</f>
        <v>0</v>
      </c>
      <c r="K56" s="543"/>
      <c r="L56" s="543"/>
      <c r="M56" s="543"/>
      <c r="N56" s="543"/>
      <c r="O56" s="543"/>
      <c r="P56" s="543"/>
      <c r="Q56" s="543"/>
      <c r="R56" s="544"/>
      <c r="S56" s="545">
        <f>SUM(((S54*3)+V54+Y54)/5)</f>
        <v>0</v>
      </c>
      <c r="T56" s="543"/>
      <c r="U56" s="543"/>
      <c r="V56" s="543"/>
      <c r="W56" s="543"/>
      <c r="X56" s="543"/>
      <c r="Y56" s="543"/>
      <c r="Z56" s="543"/>
      <c r="AA56" s="574"/>
      <c r="AB56" s="519"/>
    </row>
    <row r="57" spans="1:28" ht="15" thickBot="1">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row>
    <row r="58" spans="1:28" ht="15" customHeight="1" thickBot="1">
      <c r="A58" s="576" t="str">
        <f>T('Critical-Representative Assets'!A113)</f>
        <v/>
      </c>
      <c r="B58" s="576"/>
      <c r="C58" s="576"/>
      <c r="D58" s="577"/>
      <c r="E58" s="508" t="s">
        <v>45</v>
      </c>
      <c r="F58" s="509"/>
      <c r="G58" s="508" t="s">
        <v>3</v>
      </c>
      <c r="H58" s="512"/>
      <c r="I58" s="509"/>
      <c r="J58" s="514" t="s">
        <v>15</v>
      </c>
      <c r="K58" s="515"/>
      <c r="L58" s="515"/>
      <c r="M58" s="515"/>
      <c r="N58" s="515"/>
      <c r="O58" s="515"/>
      <c r="P58" s="515"/>
      <c r="Q58" s="515"/>
      <c r="R58" s="516"/>
      <c r="S58" s="514" t="s">
        <v>7</v>
      </c>
      <c r="T58" s="515"/>
      <c r="U58" s="515"/>
      <c r="V58" s="515"/>
      <c r="W58" s="515"/>
      <c r="X58" s="515"/>
      <c r="Y58" s="515"/>
      <c r="Z58" s="515"/>
      <c r="AA58" s="573"/>
      <c r="AB58" s="517">
        <f>SUM(((((J62+S62)/2)*G62)*E62))</f>
        <v>0</v>
      </c>
    </row>
    <row r="59" spans="1:28" ht="15" customHeight="1">
      <c r="A59" s="502" t="str">
        <f>T(A9)</f>
        <v>Armed Assault/Active Shooter</v>
      </c>
      <c r="B59" s="503"/>
      <c r="C59" s="503"/>
      <c r="D59" s="504"/>
      <c r="E59" s="510"/>
      <c r="F59" s="511"/>
      <c r="G59" s="510"/>
      <c r="H59" s="513"/>
      <c r="I59" s="511"/>
      <c r="J59" s="520" t="s">
        <v>16</v>
      </c>
      <c r="K59" s="521"/>
      <c r="L59" s="522"/>
      <c r="M59" s="520" t="s">
        <v>17</v>
      </c>
      <c r="N59" s="521"/>
      <c r="O59" s="522"/>
      <c r="P59" s="520" t="s">
        <v>18</v>
      </c>
      <c r="Q59" s="521"/>
      <c r="R59" s="522"/>
      <c r="S59" s="520" t="s">
        <v>8</v>
      </c>
      <c r="T59" s="521"/>
      <c r="U59" s="522"/>
      <c r="V59" s="520" t="s">
        <v>13</v>
      </c>
      <c r="W59" s="521"/>
      <c r="X59" s="522"/>
      <c r="Y59" s="520" t="s">
        <v>149</v>
      </c>
      <c r="Z59" s="521"/>
      <c r="AA59" s="572"/>
      <c r="AB59" s="518"/>
    </row>
    <row r="60" spans="1:28">
      <c r="A60" s="523" t="str">
        <f>T('Critical-Representative Assets'!B113)</f>
        <v/>
      </c>
      <c r="B60" s="524"/>
      <c r="C60" s="141" t="str">
        <f>T('Critical-Representative Assets'!C113)</f>
        <v>AA</v>
      </c>
      <c r="D60" s="144">
        <f>SUM('Critical-Representative Assets'!D113)</f>
        <v>9</v>
      </c>
      <c r="E60" s="525">
        <v>1</v>
      </c>
      <c r="F60" s="526"/>
      <c r="G60" s="525">
        <f>SUM('Critical-Representative Assets'!F113)</f>
        <v>0</v>
      </c>
      <c r="H60" s="529"/>
      <c r="I60" s="526"/>
      <c r="J60" s="531">
        <v>0</v>
      </c>
      <c r="K60" s="532"/>
      <c r="L60" s="533"/>
      <c r="M60" s="531">
        <v>0</v>
      </c>
      <c r="N60" s="532"/>
      <c r="O60" s="533"/>
      <c r="P60" s="531">
        <v>0</v>
      </c>
      <c r="Q60" s="532"/>
      <c r="R60" s="533"/>
      <c r="S60" s="531">
        <v>0</v>
      </c>
      <c r="T60" s="532"/>
      <c r="U60" s="533"/>
      <c r="V60" s="531">
        <v>0</v>
      </c>
      <c r="W60" s="532"/>
      <c r="X60" s="533"/>
      <c r="Y60" s="531">
        <v>0</v>
      </c>
      <c r="Z60" s="532"/>
      <c r="AA60" s="533"/>
      <c r="AB60" s="518"/>
    </row>
    <row r="61" spans="1:28">
      <c r="A61" s="537" t="str">
        <f>T('Critical-Representative Assets'!E113)</f>
        <v/>
      </c>
      <c r="B61" s="538"/>
      <c r="C61" s="538"/>
      <c r="D61" s="539"/>
      <c r="E61" s="527"/>
      <c r="F61" s="528"/>
      <c r="G61" s="527"/>
      <c r="H61" s="530"/>
      <c r="I61" s="528"/>
      <c r="J61" s="534"/>
      <c r="K61" s="535"/>
      <c r="L61" s="536"/>
      <c r="M61" s="534"/>
      <c r="N61" s="535"/>
      <c r="O61" s="536"/>
      <c r="P61" s="534"/>
      <c r="Q61" s="535"/>
      <c r="R61" s="536"/>
      <c r="S61" s="534"/>
      <c r="T61" s="535"/>
      <c r="U61" s="536"/>
      <c r="V61" s="534"/>
      <c r="W61" s="535"/>
      <c r="X61" s="536"/>
      <c r="Y61" s="534"/>
      <c r="Z61" s="535"/>
      <c r="AA61" s="536"/>
      <c r="AB61" s="518"/>
    </row>
    <row r="62" spans="1:28" ht="15" thickBot="1">
      <c r="A62" s="540"/>
      <c r="B62" s="541"/>
      <c r="C62" s="541"/>
      <c r="D62" s="542"/>
      <c r="E62" s="543">
        <f>SUM(E60)</f>
        <v>1</v>
      </c>
      <c r="F62" s="544"/>
      <c r="G62" s="545">
        <f>SUM(G60)</f>
        <v>0</v>
      </c>
      <c r="H62" s="543"/>
      <c r="I62" s="544"/>
      <c r="J62" s="545">
        <f>SUM((J60+M60+P60)/3)</f>
        <v>0</v>
      </c>
      <c r="K62" s="543"/>
      <c r="L62" s="543"/>
      <c r="M62" s="543"/>
      <c r="N62" s="543"/>
      <c r="O62" s="543"/>
      <c r="P62" s="543"/>
      <c r="Q62" s="543"/>
      <c r="R62" s="544"/>
      <c r="S62" s="545">
        <f>SUM(((S60*3)+V60+Y60)/5)</f>
        <v>0</v>
      </c>
      <c r="T62" s="543"/>
      <c r="U62" s="543"/>
      <c r="V62" s="543"/>
      <c r="W62" s="543"/>
      <c r="X62" s="543"/>
      <c r="Y62" s="543"/>
      <c r="Z62" s="543"/>
      <c r="AA62" s="574"/>
      <c r="AB62" s="519"/>
    </row>
    <row r="63" spans="1:28" ht="15" thickBot="1">
      <c r="J63" s="145"/>
      <c r="K63" s="145"/>
      <c r="L63" s="145"/>
      <c r="M63" s="145"/>
      <c r="N63" s="145"/>
      <c r="O63" s="145"/>
      <c r="P63" s="145"/>
      <c r="Q63" s="145"/>
      <c r="R63" s="145"/>
      <c r="S63" s="145"/>
      <c r="T63" s="145"/>
      <c r="U63" s="145"/>
      <c r="V63" s="145"/>
      <c r="W63" s="145"/>
      <c r="X63" s="145"/>
      <c r="Y63" s="145"/>
      <c r="Z63" s="145"/>
      <c r="AA63" s="145"/>
    </row>
    <row r="64" spans="1:28" ht="15" thickBot="1">
      <c r="A64" s="576" t="str">
        <f>T('Critical-Representative Assets'!A114)</f>
        <v/>
      </c>
      <c r="B64" s="576"/>
      <c r="C64" s="576"/>
      <c r="D64" s="577"/>
      <c r="E64" s="508" t="s">
        <v>45</v>
      </c>
      <c r="F64" s="509"/>
      <c r="G64" s="508" t="s">
        <v>3</v>
      </c>
      <c r="H64" s="512"/>
      <c r="I64" s="509"/>
      <c r="J64" s="514" t="s">
        <v>15</v>
      </c>
      <c r="K64" s="515"/>
      <c r="L64" s="515"/>
      <c r="M64" s="515"/>
      <c r="N64" s="515"/>
      <c r="O64" s="515"/>
      <c r="P64" s="515"/>
      <c r="Q64" s="515"/>
      <c r="R64" s="516"/>
      <c r="S64" s="514" t="s">
        <v>7</v>
      </c>
      <c r="T64" s="515"/>
      <c r="U64" s="515"/>
      <c r="V64" s="515"/>
      <c r="W64" s="515"/>
      <c r="X64" s="515"/>
      <c r="Y64" s="515"/>
      <c r="Z64" s="515"/>
      <c r="AA64" s="573"/>
      <c r="AB64" s="517">
        <f>SUM(((((J68+S68)/2)*G68)*E68))</f>
        <v>0</v>
      </c>
    </row>
    <row r="65" spans="1:28" ht="15.6">
      <c r="A65" s="502" t="str">
        <f>T(A9)</f>
        <v>Armed Assault/Active Shooter</v>
      </c>
      <c r="B65" s="503"/>
      <c r="C65" s="503"/>
      <c r="D65" s="504"/>
      <c r="E65" s="510"/>
      <c r="F65" s="511"/>
      <c r="G65" s="510"/>
      <c r="H65" s="513"/>
      <c r="I65" s="511"/>
      <c r="J65" s="520" t="s">
        <v>16</v>
      </c>
      <c r="K65" s="521"/>
      <c r="L65" s="522"/>
      <c r="M65" s="520" t="s">
        <v>17</v>
      </c>
      <c r="N65" s="521"/>
      <c r="O65" s="522"/>
      <c r="P65" s="520" t="s">
        <v>18</v>
      </c>
      <c r="Q65" s="521"/>
      <c r="R65" s="522"/>
      <c r="S65" s="520" t="s">
        <v>8</v>
      </c>
      <c r="T65" s="521"/>
      <c r="U65" s="522"/>
      <c r="V65" s="520" t="s">
        <v>13</v>
      </c>
      <c r="W65" s="521"/>
      <c r="X65" s="522"/>
      <c r="Y65" s="520" t="s">
        <v>149</v>
      </c>
      <c r="Z65" s="521"/>
      <c r="AA65" s="572"/>
      <c r="AB65" s="518"/>
    </row>
    <row r="66" spans="1:28">
      <c r="A66" s="523" t="str">
        <f>T('Critical-Representative Assets'!B114)</f>
        <v/>
      </c>
      <c r="B66" s="524"/>
      <c r="C66" s="141" t="str">
        <f>T('Critical-Representative Assets'!C114)</f>
        <v>AA</v>
      </c>
      <c r="D66" s="144">
        <f>SUM('Critical-Representative Assets'!D114)</f>
        <v>10</v>
      </c>
      <c r="E66" s="525">
        <v>1</v>
      </c>
      <c r="F66" s="526"/>
      <c r="G66" s="525">
        <f>SUM('Critical-Representative Assets'!F114)</f>
        <v>0</v>
      </c>
      <c r="H66" s="529"/>
      <c r="I66" s="526"/>
      <c r="J66" s="531">
        <v>0</v>
      </c>
      <c r="K66" s="532"/>
      <c r="L66" s="533"/>
      <c r="M66" s="531">
        <v>0</v>
      </c>
      <c r="N66" s="532"/>
      <c r="O66" s="533"/>
      <c r="P66" s="531">
        <v>0</v>
      </c>
      <c r="Q66" s="532"/>
      <c r="R66" s="533"/>
      <c r="S66" s="531">
        <v>0</v>
      </c>
      <c r="T66" s="532"/>
      <c r="U66" s="533"/>
      <c r="V66" s="531">
        <v>0</v>
      </c>
      <c r="W66" s="532"/>
      <c r="X66" s="533"/>
      <c r="Y66" s="531">
        <v>0</v>
      </c>
      <c r="Z66" s="532"/>
      <c r="AA66" s="533"/>
      <c r="AB66" s="518"/>
    </row>
    <row r="67" spans="1:28" ht="15" customHeight="1">
      <c r="A67" s="537" t="str">
        <f>T('Critical-Representative Assets'!E114)</f>
        <v/>
      </c>
      <c r="B67" s="538"/>
      <c r="C67" s="538"/>
      <c r="D67" s="539"/>
      <c r="E67" s="527"/>
      <c r="F67" s="528"/>
      <c r="G67" s="527"/>
      <c r="H67" s="530"/>
      <c r="I67" s="528"/>
      <c r="J67" s="534"/>
      <c r="K67" s="535"/>
      <c r="L67" s="536"/>
      <c r="M67" s="534"/>
      <c r="N67" s="535"/>
      <c r="O67" s="536"/>
      <c r="P67" s="534"/>
      <c r="Q67" s="535"/>
      <c r="R67" s="536"/>
      <c r="S67" s="534"/>
      <c r="T67" s="535"/>
      <c r="U67" s="536"/>
      <c r="V67" s="534"/>
      <c r="W67" s="535"/>
      <c r="X67" s="536"/>
      <c r="Y67" s="534"/>
      <c r="Z67" s="535"/>
      <c r="AA67" s="536"/>
      <c r="AB67" s="518"/>
    </row>
    <row r="68" spans="1:28" ht="15.75" customHeight="1" thickBot="1">
      <c r="A68" s="540"/>
      <c r="B68" s="541"/>
      <c r="C68" s="541"/>
      <c r="D68" s="542"/>
      <c r="E68" s="543">
        <f>SUM(E66)</f>
        <v>1</v>
      </c>
      <c r="F68" s="544"/>
      <c r="G68" s="545">
        <f>SUM(G66)</f>
        <v>0</v>
      </c>
      <c r="H68" s="543"/>
      <c r="I68" s="544"/>
      <c r="J68" s="545">
        <f>SUM((J66+M66+P66)/3)</f>
        <v>0</v>
      </c>
      <c r="K68" s="543"/>
      <c r="L68" s="543"/>
      <c r="M68" s="543"/>
      <c r="N68" s="543"/>
      <c r="O68" s="543"/>
      <c r="P68" s="543"/>
      <c r="Q68" s="543"/>
      <c r="R68" s="544"/>
      <c r="S68" s="545">
        <f>SUM(((S66*3)+V66+Y66)/5)</f>
        <v>0</v>
      </c>
      <c r="T68" s="543"/>
      <c r="U68" s="543"/>
      <c r="V68" s="543"/>
      <c r="W68" s="543"/>
      <c r="X68" s="543"/>
      <c r="Y68" s="543"/>
      <c r="Z68" s="543"/>
      <c r="AA68" s="574"/>
      <c r="AB68" s="519"/>
    </row>
    <row r="70" spans="1:28" ht="31.8" thickBot="1">
      <c r="A70" s="546" t="str">
        <f>T(Definitions!D20)</f>
        <v xml:space="preserve"> VBIED or IED</v>
      </c>
      <c r="B70" s="546"/>
      <c r="C70" s="546"/>
      <c r="D70" s="546"/>
      <c r="E70" s="546"/>
      <c r="F70" s="546"/>
      <c r="G70" s="546"/>
      <c r="H70" s="546"/>
      <c r="I70" s="546"/>
      <c r="J70" s="546"/>
      <c r="K70" s="546"/>
      <c r="L70" s="546"/>
      <c r="M70" s="546"/>
      <c r="N70" s="546"/>
      <c r="O70" s="546"/>
      <c r="P70" s="546"/>
      <c r="Q70" s="546"/>
      <c r="R70" s="546"/>
      <c r="S70" s="546"/>
      <c r="T70" s="546"/>
      <c r="U70" s="546"/>
      <c r="V70" s="546"/>
      <c r="W70" s="546"/>
      <c r="X70" s="546"/>
      <c r="Y70" s="546"/>
      <c r="Z70" s="546"/>
      <c r="AA70" s="546"/>
      <c r="AB70" s="546"/>
    </row>
    <row r="71" spans="1:28" ht="15" thickBot="1">
      <c r="A71" s="576" t="str">
        <f>T(A379)</f>
        <v/>
      </c>
      <c r="B71" s="576"/>
      <c r="C71" s="576"/>
      <c r="D71" s="577"/>
      <c r="E71" s="553" t="s">
        <v>45</v>
      </c>
      <c r="F71" s="554"/>
      <c r="G71" s="508" t="s">
        <v>3</v>
      </c>
      <c r="H71" s="512"/>
      <c r="I71" s="509"/>
      <c r="J71" s="514" t="s">
        <v>15</v>
      </c>
      <c r="K71" s="515"/>
      <c r="L71" s="515"/>
      <c r="M71" s="515"/>
      <c r="N71" s="515"/>
      <c r="O71" s="515"/>
      <c r="P71" s="515"/>
      <c r="Q71" s="515"/>
      <c r="R71" s="516"/>
      <c r="S71" s="514" t="s">
        <v>7</v>
      </c>
      <c r="T71" s="515"/>
      <c r="U71" s="515"/>
      <c r="V71" s="515"/>
      <c r="W71" s="515"/>
      <c r="X71" s="515"/>
      <c r="Y71" s="515"/>
      <c r="Z71" s="515"/>
      <c r="AA71" s="573"/>
      <c r="AB71" s="517">
        <f>SUM(((((J75+S75)/2)*G75)*E75))</f>
        <v>0</v>
      </c>
    </row>
    <row r="72" spans="1:28" ht="15.6">
      <c r="A72" s="502" t="str">
        <f>T(A70)</f>
        <v xml:space="preserve"> VBIED or IED</v>
      </c>
      <c r="B72" s="503"/>
      <c r="C72" s="503"/>
      <c r="D72" s="504"/>
      <c r="E72" s="555"/>
      <c r="F72" s="556"/>
      <c r="G72" s="510"/>
      <c r="H72" s="513"/>
      <c r="I72" s="511"/>
      <c r="J72" s="520" t="s">
        <v>16</v>
      </c>
      <c r="K72" s="521"/>
      <c r="L72" s="522"/>
      <c r="M72" s="520" t="s">
        <v>17</v>
      </c>
      <c r="N72" s="521"/>
      <c r="O72" s="522"/>
      <c r="P72" s="520" t="s">
        <v>18</v>
      </c>
      <c r="Q72" s="521"/>
      <c r="R72" s="522"/>
      <c r="S72" s="520" t="s">
        <v>8</v>
      </c>
      <c r="T72" s="521"/>
      <c r="U72" s="522"/>
      <c r="V72" s="520" t="s">
        <v>13</v>
      </c>
      <c r="W72" s="521"/>
      <c r="X72" s="522"/>
      <c r="Y72" s="520" t="s">
        <v>149</v>
      </c>
      <c r="Z72" s="521"/>
      <c r="AA72" s="572"/>
      <c r="AB72" s="518"/>
    </row>
    <row r="73" spans="1:28">
      <c r="A73" s="523" t="str">
        <f>T(A381)</f>
        <v/>
      </c>
      <c r="B73" s="524"/>
      <c r="C73" s="141" t="str">
        <f>T(C381)</f>
        <v>AA</v>
      </c>
      <c r="D73" s="144">
        <f>SUM(D381)</f>
        <v>1</v>
      </c>
      <c r="E73" s="525">
        <v>1</v>
      </c>
      <c r="F73" s="526"/>
      <c r="G73" s="525">
        <f>SUM(G381)</f>
        <v>0</v>
      </c>
      <c r="H73" s="529"/>
      <c r="I73" s="526"/>
      <c r="J73" s="531">
        <v>0</v>
      </c>
      <c r="K73" s="532"/>
      <c r="L73" s="533"/>
      <c r="M73" s="531">
        <v>0</v>
      </c>
      <c r="N73" s="532"/>
      <c r="O73" s="533"/>
      <c r="P73" s="531">
        <v>0</v>
      </c>
      <c r="Q73" s="532"/>
      <c r="R73" s="533"/>
      <c r="S73" s="531">
        <v>0</v>
      </c>
      <c r="T73" s="532"/>
      <c r="U73" s="533"/>
      <c r="V73" s="531">
        <v>0</v>
      </c>
      <c r="W73" s="532"/>
      <c r="X73" s="533"/>
      <c r="Y73" s="531">
        <v>0</v>
      </c>
      <c r="Z73" s="532"/>
      <c r="AA73" s="533"/>
      <c r="AB73" s="518"/>
    </row>
    <row r="74" spans="1:28">
      <c r="A74" s="537" t="str">
        <f>T(A382)</f>
        <v/>
      </c>
      <c r="B74" s="538"/>
      <c r="C74" s="538"/>
      <c r="D74" s="539"/>
      <c r="E74" s="527"/>
      <c r="F74" s="528"/>
      <c r="G74" s="527"/>
      <c r="H74" s="530"/>
      <c r="I74" s="528"/>
      <c r="J74" s="534"/>
      <c r="K74" s="535"/>
      <c r="L74" s="536"/>
      <c r="M74" s="534"/>
      <c r="N74" s="535"/>
      <c r="O74" s="536"/>
      <c r="P74" s="534"/>
      <c r="Q74" s="535"/>
      <c r="R74" s="536"/>
      <c r="S74" s="534"/>
      <c r="T74" s="535"/>
      <c r="U74" s="536"/>
      <c r="V74" s="534"/>
      <c r="W74" s="535"/>
      <c r="X74" s="536"/>
      <c r="Y74" s="534"/>
      <c r="Z74" s="535"/>
      <c r="AA74" s="536"/>
      <c r="AB74" s="518"/>
    </row>
    <row r="75" spans="1:28" ht="15" thickBot="1">
      <c r="A75" s="540"/>
      <c r="B75" s="541"/>
      <c r="C75" s="541"/>
      <c r="D75" s="542"/>
      <c r="E75" s="543">
        <f>SUM(E73)</f>
        <v>1</v>
      </c>
      <c r="F75" s="544"/>
      <c r="G75" s="545">
        <f>SUM(G73)</f>
        <v>0</v>
      </c>
      <c r="H75" s="543"/>
      <c r="I75" s="544"/>
      <c r="J75" s="545">
        <f>SUM((J73+M73+P73)/3)</f>
        <v>0</v>
      </c>
      <c r="K75" s="543"/>
      <c r="L75" s="543"/>
      <c r="M75" s="543"/>
      <c r="N75" s="543"/>
      <c r="O75" s="543"/>
      <c r="P75" s="543"/>
      <c r="Q75" s="543"/>
      <c r="R75" s="544"/>
      <c r="S75" s="545">
        <f>SUM(((S73*3)+V73+Y73)/5)</f>
        <v>0</v>
      </c>
      <c r="T75" s="543"/>
      <c r="U75" s="543"/>
      <c r="V75" s="543"/>
      <c r="W75" s="543"/>
      <c r="X75" s="543"/>
      <c r="Y75" s="543"/>
      <c r="Z75" s="543"/>
      <c r="AA75" s="574"/>
      <c r="AB75" s="519"/>
    </row>
    <row r="76" spans="1:28" ht="15" thickBot="1">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row>
    <row r="77" spans="1:28" ht="15" thickBot="1">
      <c r="A77" s="576" t="str">
        <f>T(A385)</f>
        <v/>
      </c>
      <c r="B77" s="576"/>
      <c r="C77" s="576"/>
      <c r="D77" s="577"/>
      <c r="E77" s="508" t="s">
        <v>45</v>
      </c>
      <c r="F77" s="509"/>
      <c r="G77" s="508" t="s">
        <v>3</v>
      </c>
      <c r="H77" s="512"/>
      <c r="I77" s="509"/>
      <c r="J77" s="514" t="s">
        <v>15</v>
      </c>
      <c r="K77" s="515"/>
      <c r="L77" s="515"/>
      <c r="M77" s="515"/>
      <c r="N77" s="515"/>
      <c r="O77" s="515"/>
      <c r="P77" s="515"/>
      <c r="Q77" s="515"/>
      <c r="R77" s="516"/>
      <c r="S77" s="514" t="s">
        <v>7</v>
      </c>
      <c r="T77" s="515"/>
      <c r="U77" s="515"/>
      <c r="V77" s="515"/>
      <c r="W77" s="515"/>
      <c r="X77" s="515"/>
      <c r="Y77" s="515"/>
      <c r="Z77" s="515"/>
      <c r="AA77" s="573"/>
      <c r="AB77" s="517">
        <f>SUM(((((J81+S81)/2)*G81)*E81))</f>
        <v>0</v>
      </c>
    </row>
    <row r="78" spans="1:28" ht="15.6">
      <c r="A78" s="502" t="str">
        <f>T(A70)</f>
        <v xml:space="preserve"> VBIED or IED</v>
      </c>
      <c r="B78" s="503"/>
      <c r="C78" s="503"/>
      <c r="D78" s="504"/>
      <c r="E78" s="510"/>
      <c r="F78" s="511"/>
      <c r="G78" s="510"/>
      <c r="H78" s="513"/>
      <c r="I78" s="511"/>
      <c r="J78" s="520" t="s">
        <v>16</v>
      </c>
      <c r="K78" s="521"/>
      <c r="L78" s="522"/>
      <c r="M78" s="520" t="s">
        <v>17</v>
      </c>
      <c r="N78" s="521"/>
      <c r="O78" s="522"/>
      <c r="P78" s="520" t="s">
        <v>18</v>
      </c>
      <c r="Q78" s="521"/>
      <c r="R78" s="522"/>
      <c r="S78" s="520" t="s">
        <v>8</v>
      </c>
      <c r="T78" s="521"/>
      <c r="U78" s="522"/>
      <c r="V78" s="520" t="s">
        <v>13</v>
      </c>
      <c r="W78" s="521"/>
      <c r="X78" s="522"/>
      <c r="Y78" s="520" t="s">
        <v>149</v>
      </c>
      <c r="Z78" s="521"/>
      <c r="AA78" s="572"/>
      <c r="AB78" s="518"/>
    </row>
    <row r="79" spans="1:28">
      <c r="A79" s="523" t="str">
        <f>T(A387)</f>
        <v/>
      </c>
      <c r="B79" s="524"/>
      <c r="C79" s="141" t="str">
        <f>T(C387)</f>
        <v>AA</v>
      </c>
      <c r="D79" s="144">
        <f>SUM(D387)</f>
        <v>2</v>
      </c>
      <c r="E79" s="525">
        <v>1</v>
      </c>
      <c r="F79" s="526"/>
      <c r="G79" s="525">
        <f>SUM(G387)</f>
        <v>0</v>
      </c>
      <c r="H79" s="529"/>
      <c r="I79" s="526"/>
      <c r="J79" s="531">
        <v>0</v>
      </c>
      <c r="K79" s="532"/>
      <c r="L79" s="533"/>
      <c r="M79" s="531">
        <v>0</v>
      </c>
      <c r="N79" s="532"/>
      <c r="O79" s="533"/>
      <c r="P79" s="531">
        <v>0</v>
      </c>
      <c r="Q79" s="532"/>
      <c r="R79" s="533"/>
      <c r="S79" s="531">
        <v>0</v>
      </c>
      <c r="T79" s="532"/>
      <c r="U79" s="533"/>
      <c r="V79" s="531">
        <v>0</v>
      </c>
      <c r="W79" s="532"/>
      <c r="X79" s="533"/>
      <c r="Y79" s="531">
        <v>0</v>
      </c>
      <c r="Z79" s="532"/>
      <c r="AA79" s="533"/>
      <c r="AB79" s="518"/>
    </row>
    <row r="80" spans="1:28">
      <c r="A80" s="537" t="str">
        <f>T(A388)</f>
        <v/>
      </c>
      <c r="B80" s="538"/>
      <c r="C80" s="538"/>
      <c r="D80" s="539"/>
      <c r="E80" s="527"/>
      <c r="F80" s="528"/>
      <c r="G80" s="527"/>
      <c r="H80" s="530"/>
      <c r="I80" s="528"/>
      <c r="J80" s="534"/>
      <c r="K80" s="535"/>
      <c r="L80" s="536"/>
      <c r="M80" s="534"/>
      <c r="N80" s="535"/>
      <c r="O80" s="536"/>
      <c r="P80" s="534"/>
      <c r="Q80" s="535"/>
      <c r="R80" s="536"/>
      <c r="S80" s="534"/>
      <c r="T80" s="535"/>
      <c r="U80" s="536"/>
      <c r="V80" s="534"/>
      <c r="W80" s="535"/>
      <c r="X80" s="536"/>
      <c r="Y80" s="534"/>
      <c r="Z80" s="535"/>
      <c r="AA80" s="536"/>
      <c r="AB80" s="518"/>
    </row>
    <row r="81" spans="1:28" ht="15" thickBot="1">
      <c r="A81" s="540"/>
      <c r="B81" s="541"/>
      <c r="C81" s="541"/>
      <c r="D81" s="542"/>
      <c r="E81" s="543">
        <f>SUM(E79)</f>
        <v>1</v>
      </c>
      <c r="F81" s="544"/>
      <c r="G81" s="545">
        <f>SUM(G79)</f>
        <v>0</v>
      </c>
      <c r="H81" s="543"/>
      <c r="I81" s="544"/>
      <c r="J81" s="545">
        <f>SUM((J79+M79+P79)/3)</f>
        <v>0</v>
      </c>
      <c r="K81" s="543"/>
      <c r="L81" s="543"/>
      <c r="M81" s="543"/>
      <c r="N81" s="543"/>
      <c r="O81" s="543"/>
      <c r="P81" s="543"/>
      <c r="Q81" s="543"/>
      <c r="R81" s="544"/>
      <c r="S81" s="545">
        <f>SUM(((S79*3)+V79+Y79)/5)</f>
        <v>0</v>
      </c>
      <c r="T81" s="543"/>
      <c r="U81" s="543"/>
      <c r="V81" s="543"/>
      <c r="W81" s="543"/>
      <c r="X81" s="543"/>
      <c r="Y81" s="543"/>
      <c r="Z81" s="543"/>
      <c r="AA81" s="574"/>
      <c r="AB81" s="519"/>
    </row>
    <row r="82" spans="1:28" ht="15" thickBot="1">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row>
    <row r="83" spans="1:28" ht="15" thickBot="1">
      <c r="A83" s="576" t="str">
        <f>T(A391)</f>
        <v/>
      </c>
      <c r="B83" s="576"/>
      <c r="C83" s="576"/>
      <c r="D83" s="577"/>
      <c r="E83" s="508" t="s">
        <v>45</v>
      </c>
      <c r="F83" s="509"/>
      <c r="G83" s="508" t="s">
        <v>3</v>
      </c>
      <c r="H83" s="512"/>
      <c r="I83" s="509"/>
      <c r="J83" s="514" t="s">
        <v>15</v>
      </c>
      <c r="K83" s="515"/>
      <c r="L83" s="515"/>
      <c r="M83" s="515"/>
      <c r="N83" s="515"/>
      <c r="O83" s="515"/>
      <c r="P83" s="515"/>
      <c r="Q83" s="515"/>
      <c r="R83" s="516"/>
      <c r="S83" s="514" t="s">
        <v>7</v>
      </c>
      <c r="T83" s="515"/>
      <c r="U83" s="515"/>
      <c r="V83" s="515"/>
      <c r="W83" s="515"/>
      <c r="X83" s="515"/>
      <c r="Y83" s="515"/>
      <c r="Z83" s="515"/>
      <c r="AA83" s="573"/>
      <c r="AB83" s="517">
        <f>SUM(((((J87+S87)/2)*G87)*E87))</f>
        <v>0</v>
      </c>
    </row>
    <row r="84" spans="1:28" ht="15.6">
      <c r="A84" s="502" t="str">
        <f>T(A70)</f>
        <v xml:space="preserve"> VBIED or IED</v>
      </c>
      <c r="B84" s="503"/>
      <c r="C84" s="503"/>
      <c r="D84" s="504"/>
      <c r="E84" s="510"/>
      <c r="F84" s="511"/>
      <c r="G84" s="510"/>
      <c r="H84" s="513"/>
      <c r="I84" s="511"/>
      <c r="J84" s="520" t="s">
        <v>16</v>
      </c>
      <c r="K84" s="521"/>
      <c r="L84" s="522"/>
      <c r="M84" s="520" t="s">
        <v>17</v>
      </c>
      <c r="N84" s="521"/>
      <c r="O84" s="522"/>
      <c r="P84" s="520" t="s">
        <v>18</v>
      </c>
      <c r="Q84" s="521"/>
      <c r="R84" s="522"/>
      <c r="S84" s="520" t="s">
        <v>8</v>
      </c>
      <c r="T84" s="521"/>
      <c r="U84" s="522"/>
      <c r="V84" s="520" t="s">
        <v>13</v>
      </c>
      <c r="W84" s="521"/>
      <c r="X84" s="522"/>
      <c r="Y84" s="520" t="s">
        <v>149</v>
      </c>
      <c r="Z84" s="521"/>
      <c r="AA84" s="572"/>
      <c r="AB84" s="518"/>
    </row>
    <row r="85" spans="1:28">
      <c r="A85" s="523" t="str">
        <f>T(A393)</f>
        <v/>
      </c>
      <c r="B85" s="524"/>
      <c r="C85" s="141" t="str">
        <f>T(C393)</f>
        <v>AA</v>
      </c>
      <c r="D85" s="144">
        <f>SUM(D393)</f>
        <v>3</v>
      </c>
      <c r="E85" s="525">
        <v>1</v>
      </c>
      <c r="F85" s="526"/>
      <c r="G85" s="525">
        <f>SUM(G393)</f>
        <v>0</v>
      </c>
      <c r="H85" s="529"/>
      <c r="I85" s="526"/>
      <c r="J85" s="531">
        <v>0</v>
      </c>
      <c r="K85" s="532"/>
      <c r="L85" s="533"/>
      <c r="M85" s="531">
        <v>0</v>
      </c>
      <c r="N85" s="532"/>
      <c r="O85" s="533"/>
      <c r="P85" s="531">
        <v>0</v>
      </c>
      <c r="Q85" s="532"/>
      <c r="R85" s="533"/>
      <c r="S85" s="531">
        <v>0</v>
      </c>
      <c r="T85" s="532"/>
      <c r="U85" s="533"/>
      <c r="V85" s="531">
        <v>0</v>
      </c>
      <c r="W85" s="532"/>
      <c r="X85" s="533"/>
      <c r="Y85" s="531">
        <v>0</v>
      </c>
      <c r="Z85" s="532"/>
      <c r="AA85" s="533"/>
      <c r="AB85" s="518"/>
    </row>
    <row r="86" spans="1:28">
      <c r="A86" s="537" t="str">
        <f>T(A394)</f>
        <v/>
      </c>
      <c r="B86" s="538"/>
      <c r="C86" s="538"/>
      <c r="D86" s="539"/>
      <c r="E86" s="527"/>
      <c r="F86" s="528"/>
      <c r="G86" s="527"/>
      <c r="H86" s="530"/>
      <c r="I86" s="528"/>
      <c r="J86" s="534"/>
      <c r="K86" s="535"/>
      <c r="L86" s="536"/>
      <c r="M86" s="534"/>
      <c r="N86" s="535"/>
      <c r="O86" s="536"/>
      <c r="P86" s="534"/>
      <c r="Q86" s="535"/>
      <c r="R86" s="536"/>
      <c r="S86" s="534"/>
      <c r="T86" s="535"/>
      <c r="U86" s="536"/>
      <c r="V86" s="534"/>
      <c r="W86" s="535"/>
      <c r="X86" s="536"/>
      <c r="Y86" s="534"/>
      <c r="Z86" s="535"/>
      <c r="AA86" s="536"/>
      <c r="AB86" s="518"/>
    </row>
    <row r="87" spans="1:28" ht="15" thickBot="1">
      <c r="A87" s="540"/>
      <c r="B87" s="541"/>
      <c r="C87" s="541"/>
      <c r="D87" s="542"/>
      <c r="E87" s="543">
        <f>SUM(E85)</f>
        <v>1</v>
      </c>
      <c r="F87" s="544"/>
      <c r="G87" s="545">
        <f>SUM(G85)</f>
        <v>0</v>
      </c>
      <c r="H87" s="543"/>
      <c r="I87" s="544"/>
      <c r="J87" s="545">
        <f>SUM((J85+M85+P85)/3)</f>
        <v>0</v>
      </c>
      <c r="K87" s="543"/>
      <c r="L87" s="543"/>
      <c r="M87" s="543"/>
      <c r="N87" s="543"/>
      <c r="O87" s="543"/>
      <c r="P87" s="543"/>
      <c r="Q87" s="543"/>
      <c r="R87" s="544"/>
      <c r="S87" s="545">
        <f>SUM(((S85*3)+V85+Y85)/5)</f>
        <v>0</v>
      </c>
      <c r="T87" s="543"/>
      <c r="U87" s="543"/>
      <c r="V87" s="543"/>
      <c r="W87" s="543"/>
      <c r="X87" s="543"/>
      <c r="Y87" s="543"/>
      <c r="Z87" s="543"/>
      <c r="AA87" s="574"/>
      <c r="AB87" s="519"/>
    </row>
    <row r="88" spans="1:28" ht="15" thickBot="1">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row>
    <row r="89" spans="1:28" ht="15" thickBot="1">
      <c r="A89" s="576" t="str">
        <f>T(A397)</f>
        <v/>
      </c>
      <c r="B89" s="576"/>
      <c r="C89" s="576"/>
      <c r="D89" s="577"/>
      <c r="E89" s="508" t="s">
        <v>45</v>
      </c>
      <c r="F89" s="509"/>
      <c r="G89" s="508" t="s">
        <v>3</v>
      </c>
      <c r="H89" s="512"/>
      <c r="I89" s="509"/>
      <c r="J89" s="514" t="s">
        <v>15</v>
      </c>
      <c r="K89" s="515"/>
      <c r="L89" s="515"/>
      <c r="M89" s="515"/>
      <c r="N89" s="515"/>
      <c r="O89" s="515"/>
      <c r="P89" s="515"/>
      <c r="Q89" s="515"/>
      <c r="R89" s="516"/>
      <c r="S89" s="514" t="s">
        <v>7</v>
      </c>
      <c r="T89" s="515"/>
      <c r="U89" s="515"/>
      <c r="V89" s="515"/>
      <c r="W89" s="515"/>
      <c r="X89" s="515"/>
      <c r="Y89" s="515"/>
      <c r="Z89" s="515"/>
      <c r="AA89" s="573"/>
      <c r="AB89" s="517">
        <f>SUM(((((J93+S93)/2)*G93)*E93))</f>
        <v>0</v>
      </c>
    </row>
    <row r="90" spans="1:28" ht="15.6">
      <c r="A90" s="502" t="str">
        <f>T(A70)</f>
        <v xml:space="preserve"> VBIED or IED</v>
      </c>
      <c r="B90" s="503"/>
      <c r="C90" s="503"/>
      <c r="D90" s="504"/>
      <c r="E90" s="510"/>
      <c r="F90" s="511"/>
      <c r="G90" s="510"/>
      <c r="H90" s="513"/>
      <c r="I90" s="511"/>
      <c r="J90" s="520" t="s">
        <v>16</v>
      </c>
      <c r="K90" s="521"/>
      <c r="L90" s="522"/>
      <c r="M90" s="520" t="s">
        <v>17</v>
      </c>
      <c r="N90" s="521"/>
      <c r="O90" s="522"/>
      <c r="P90" s="520" t="s">
        <v>18</v>
      </c>
      <c r="Q90" s="521"/>
      <c r="R90" s="522"/>
      <c r="S90" s="520" t="s">
        <v>8</v>
      </c>
      <c r="T90" s="521"/>
      <c r="U90" s="522"/>
      <c r="V90" s="520" t="s">
        <v>13</v>
      </c>
      <c r="W90" s="521"/>
      <c r="X90" s="522"/>
      <c r="Y90" s="520" t="s">
        <v>149</v>
      </c>
      <c r="Z90" s="521"/>
      <c r="AA90" s="572"/>
      <c r="AB90" s="518"/>
    </row>
    <row r="91" spans="1:28">
      <c r="A91" s="523" t="str">
        <f>T(A399)</f>
        <v/>
      </c>
      <c r="B91" s="524"/>
      <c r="C91" s="141" t="str">
        <f>T(C399)</f>
        <v>AA</v>
      </c>
      <c r="D91" s="144">
        <f>SUM(D399)</f>
        <v>4</v>
      </c>
      <c r="E91" s="525">
        <v>1</v>
      </c>
      <c r="F91" s="526"/>
      <c r="G91" s="525">
        <f>SUM(G399)</f>
        <v>0</v>
      </c>
      <c r="H91" s="529"/>
      <c r="I91" s="526"/>
      <c r="J91" s="531">
        <v>0</v>
      </c>
      <c r="K91" s="532"/>
      <c r="L91" s="533"/>
      <c r="M91" s="531">
        <v>0</v>
      </c>
      <c r="N91" s="532"/>
      <c r="O91" s="533"/>
      <c r="P91" s="531">
        <v>0</v>
      </c>
      <c r="Q91" s="532"/>
      <c r="R91" s="533"/>
      <c r="S91" s="531">
        <v>0</v>
      </c>
      <c r="T91" s="532"/>
      <c r="U91" s="533"/>
      <c r="V91" s="531">
        <v>0</v>
      </c>
      <c r="W91" s="532"/>
      <c r="X91" s="533"/>
      <c r="Y91" s="531">
        <v>0</v>
      </c>
      <c r="Z91" s="532"/>
      <c r="AA91" s="533"/>
      <c r="AB91" s="518"/>
    </row>
    <row r="92" spans="1:28">
      <c r="A92" s="537" t="str">
        <f>T(A400)</f>
        <v/>
      </c>
      <c r="B92" s="538"/>
      <c r="C92" s="538"/>
      <c r="D92" s="539"/>
      <c r="E92" s="527"/>
      <c r="F92" s="528"/>
      <c r="G92" s="527"/>
      <c r="H92" s="530"/>
      <c r="I92" s="528"/>
      <c r="J92" s="534"/>
      <c r="K92" s="535"/>
      <c r="L92" s="536"/>
      <c r="M92" s="534"/>
      <c r="N92" s="535"/>
      <c r="O92" s="536"/>
      <c r="P92" s="534"/>
      <c r="Q92" s="535"/>
      <c r="R92" s="536"/>
      <c r="S92" s="534"/>
      <c r="T92" s="535"/>
      <c r="U92" s="536"/>
      <c r="V92" s="534"/>
      <c r="W92" s="535"/>
      <c r="X92" s="536"/>
      <c r="Y92" s="534"/>
      <c r="Z92" s="535"/>
      <c r="AA92" s="536"/>
      <c r="AB92" s="518"/>
    </row>
    <row r="93" spans="1:28" ht="15" thickBot="1">
      <c r="A93" s="540"/>
      <c r="B93" s="541"/>
      <c r="C93" s="541"/>
      <c r="D93" s="542"/>
      <c r="E93" s="543">
        <f>SUM(E91)</f>
        <v>1</v>
      </c>
      <c r="F93" s="544"/>
      <c r="G93" s="545">
        <f>SUM(G91)</f>
        <v>0</v>
      </c>
      <c r="H93" s="543"/>
      <c r="I93" s="544"/>
      <c r="J93" s="545">
        <f>SUM((J91+M91+P91)/3)</f>
        <v>0</v>
      </c>
      <c r="K93" s="543"/>
      <c r="L93" s="543"/>
      <c r="M93" s="543"/>
      <c r="N93" s="543"/>
      <c r="O93" s="543"/>
      <c r="P93" s="543"/>
      <c r="Q93" s="543"/>
      <c r="R93" s="544"/>
      <c r="S93" s="545">
        <f>SUM(((S91*3)+V91+Y91)/5)</f>
        <v>0</v>
      </c>
      <c r="T93" s="543"/>
      <c r="U93" s="543"/>
      <c r="V93" s="543"/>
      <c r="W93" s="543"/>
      <c r="X93" s="543"/>
      <c r="Y93" s="543"/>
      <c r="Z93" s="543"/>
      <c r="AA93" s="574"/>
      <c r="AB93" s="519"/>
    </row>
    <row r="94" spans="1:28" ht="15" thickBot="1">
      <c r="E94" s="145"/>
      <c r="F94" s="145"/>
      <c r="G94" s="145"/>
      <c r="H94" s="145"/>
      <c r="I94" s="145"/>
      <c r="J94" s="145"/>
      <c r="K94" s="145"/>
      <c r="L94" s="145"/>
      <c r="M94" s="145"/>
      <c r="N94" s="145"/>
      <c r="O94" s="145"/>
      <c r="P94" s="145"/>
      <c r="Q94" s="145"/>
      <c r="R94" s="145"/>
      <c r="S94" s="145"/>
      <c r="T94" s="145"/>
      <c r="U94" s="145"/>
      <c r="V94" s="145"/>
      <c r="W94" s="145"/>
      <c r="X94" s="145"/>
      <c r="Y94" s="145"/>
      <c r="Z94" s="145"/>
      <c r="AA94" s="145"/>
      <c r="AB94" s="145"/>
    </row>
    <row r="95" spans="1:28" ht="15" thickBot="1">
      <c r="A95" s="576" t="str">
        <f>T(A403)</f>
        <v/>
      </c>
      <c r="B95" s="576"/>
      <c r="C95" s="576"/>
      <c r="D95" s="577"/>
      <c r="E95" s="508" t="s">
        <v>45</v>
      </c>
      <c r="F95" s="509"/>
      <c r="G95" s="508" t="s">
        <v>3</v>
      </c>
      <c r="H95" s="512"/>
      <c r="I95" s="509"/>
      <c r="J95" s="514" t="s">
        <v>15</v>
      </c>
      <c r="K95" s="515"/>
      <c r="L95" s="515"/>
      <c r="M95" s="515"/>
      <c r="N95" s="515"/>
      <c r="O95" s="515"/>
      <c r="P95" s="515"/>
      <c r="Q95" s="515"/>
      <c r="R95" s="516"/>
      <c r="S95" s="514" t="s">
        <v>7</v>
      </c>
      <c r="T95" s="515"/>
      <c r="U95" s="515"/>
      <c r="V95" s="515"/>
      <c r="W95" s="515"/>
      <c r="X95" s="515"/>
      <c r="Y95" s="515"/>
      <c r="Z95" s="515"/>
      <c r="AA95" s="573"/>
      <c r="AB95" s="517">
        <f>SUM(((((J99+S99)/2)*G99)*E99))</f>
        <v>0</v>
      </c>
    </row>
    <row r="96" spans="1:28" ht="15.6">
      <c r="A96" s="502" t="str">
        <f>T(A70)</f>
        <v xml:space="preserve"> VBIED or IED</v>
      </c>
      <c r="B96" s="503"/>
      <c r="C96" s="503"/>
      <c r="D96" s="504"/>
      <c r="E96" s="510"/>
      <c r="F96" s="511"/>
      <c r="G96" s="510"/>
      <c r="H96" s="513"/>
      <c r="I96" s="511"/>
      <c r="J96" s="520" t="s">
        <v>16</v>
      </c>
      <c r="K96" s="521"/>
      <c r="L96" s="522"/>
      <c r="M96" s="520" t="s">
        <v>17</v>
      </c>
      <c r="N96" s="521"/>
      <c r="O96" s="522"/>
      <c r="P96" s="520" t="s">
        <v>18</v>
      </c>
      <c r="Q96" s="521"/>
      <c r="R96" s="522"/>
      <c r="S96" s="520" t="s">
        <v>8</v>
      </c>
      <c r="T96" s="521"/>
      <c r="U96" s="522"/>
      <c r="V96" s="520" t="s">
        <v>13</v>
      </c>
      <c r="W96" s="521"/>
      <c r="X96" s="522"/>
      <c r="Y96" s="520" t="s">
        <v>149</v>
      </c>
      <c r="Z96" s="521"/>
      <c r="AA96" s="572"/>
      <c r="AB96" s="518"/>
    </row>
    <row r="97" spans="1:28">
      <c r="A97" s="523" t="str">
        <f>T(A405)</f>
        <v/>
      </c>
      <c r="B97" s="524"/>
      <c r="C97" s="141" t="str">
        <f>T(C405)</f>
        <v>AA</v>
      </c>
      <c r="D97" s="144">
        <f>SUM(D405)</f>
        <v>5</v>
      </c>
      <c r="E97" s="525">
        <v>1</v>
      </c>
      <c r="F97" s="526"/>
      <c r="G97" s="525">
        <f>SUM(G405)</f>
        <v>0</v>
      </c>
      <c r="H97" s="529"/>
      <c r="I97" s="526"/>
      <c r="J97" s="531">
        <v>0</v>
      </c>
      <c r="K97" s="532"/>
      <c r="L97" s="533"/>
      <c r="M97" s="531">
        <v>0</v>
      </c>
      <c r="N97" s="532"/>
      <c r="O97" s="533"/>
      <c r="P97" s="531">
        <v>0</v>
      </c>
      <c r="Q97" s="532"/>
      <c r="R97" s="533"/>
      <c r="S97" s="531">
        <v>0</v>
      </c>
      <c r="T97" s="532"/>
      <c r="U97" s="533"/>
      <c r="V97" s="531">
        <v>0</v>
      </c>
      <c r="W97" s="532"/>
      <c r="X97" s="533"/>
      <c r="Y97" s="531">
        <v>0</v>
      </c>
      <c r="Z97" s="532"/>
      <c r="AA97" s="533"/>
      <c r="AB97" s="518"/>
    </row>
    <row r="98" spans="1:28">
      <c r="A98" s="537" t="str">
        <f>T(A406)</f>
        <v/>
      </c>
      <c r="B98" s="538"/>
      <c r="C98" s="538"/>
      <c r="D98" s="539"/>
      <c r="E98" s="527"/>
      <c r="F98" s="528"/>
      <c r="G98" s="527"/>
      <c r="H98" s="530"/>
      <c r="I98" s="528"/>
      <c r="J98" s="534"/>
      <c r="K98" s="535"/>
      <c r="L98" s="536"/>
      <c r="M98" s="534"/>
      <c r="N98" s="535"/>
      <c r="O98" s="536"/>
      <c r="P98" s="534"/>
      <c r="Q98" s="535"/>
      <c r="R98" s="536"/>
      <c r="S98" s="534"/>
      <c r="T98" s="535"/>
      <c r="U98" s="536"/>
      <c r="V98" s="534"/>
      <c r="W98" s="535"/>
      <c r="X98" s="536"/>
      <c r="Y98" s="534"/>
      <c r="Z98" s="535"/>
      <c r="AA98" s="536"/>
      <c r="AB98" s="518"/>
    </row>
    <row r="99" spans="1:28" ht="15" thickBot="1">
      <c r="A99" s="540"/>
      <c r="B99" s="541"/>
      <c r="C99" s="541"/>
      <c r="D99" s="542"/>
      <c r="E99" s="543">
        <f>SUM(E97)</f>
        <v>1</v>
      </c>
      <c r="F99" s="544"/>
      <c r="G99" s="545">
        <f>SUM(G97)</f>
        <v>0</v>
      </c>
      <c r="H99" s="543"/>
      <c r="I99" s="544"/>
      <c r="J99" s="545">
        <f>SUM((J97+M97+P97)/3)</f>
        <v>0</v>
      </c>
      <c r="K99" s="543"/>
      <c r="L99" s="543"/>
      <c r="M99" s="543"/>
      <c r="N99" s="543"/>
      <c r="O99" s="543"/>
      <c r="P99" s="543"/>
      <c r="Q99" s="543"/>
      <c r="R99" s="544"/>
      <c r="S99" s="545">
        <f>SUM(((S97*3)+V97+Y97)/5)</f>
        <v>0</v>
      </c>
      <c r="T99" s="543"/>
      <c r="U99" s="543"/>
      <c r="V99" s="543"/>
      <c r="W99" s="543"/>
      <c r="X99" s="543"/>
      <c r="Y99" s="543"/>
      <c r="Z99" s="543"/>
      <c r="AA99" s="574"/>
      <c r="AB99" s="519"/>
    </row>
    <row r="100" spans="1:28" ht="15" thickBot="1">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row>
    <row r="101" spans="1:28" ht="15" thickBot="1">
      <c r="A101" s="576" t="str">
        <f>T(A409)</f>
        <v/>
      </c>
      <c r="B101" s="576"/>
      <c r="C101" s="576"/>
      <c r="D101" s="577"/>
      <c r="E101" s="508" t="s">
        <v>45</v>
      </c>
      <c r="F101" s="509"/>
      <c r="G101" s="508" t="s">
        <v>3</v>
      </c>
      <c r="H101" s="512"/>
      <c r="I101" s="509"/>
      <c r="J101" s="514" t="s">
        <v>15</v>
      </c>
      <c r="K101" s="515"/>
      <c r="L101" s="515"/>
      <c r="M101" s="515"/>
      <c r="N101" s="515"/>
      <c r="O101" s="515"/>
      <c r="P101" s="515"/>
      <c r="Q101" s="515"/>
      <c r="R101" s="516"/>
      <c r="S101" s="514" t="s">
        <v>7</v>
      </c>
      <c r="T101" s="515"/>
      <c r="U101" s="515"/>
      <c r="V101" s="515"/>
      <c r="W101" s="515"/>
      <c r="X101" s="515"/>
      <c r="Y101" s="515"/>
      <c r="Z101" s="515"/>
      <c r="AA101" s="573"/>
      <c r="AB101" s="517">
        <f>SUM(((((J105+S105)/2)*G105)*E105))</f>
        <v>0</v>
      </c>
    </row>
    <row r="102" spans="1:28" ht="15.6">
      <c r="A102" s="502" t="str">
        <f>T(A70)</f>
        <v xml:space="preserve"> VBIED or IED</v>
      </c>
      <c r="B102" s="503"/>
      <c r="C102" s="503"/>
      <c r="D102" s="504"/>
      <c r="E102" s="510"/>
      <c r="F102" s="511"/>
      <c r="G102" s="510"/>
      <c r="H102" s="513"/>
      <c r="I102" s="511"/>
      <c r="J102" s="520" t="s">
        <v>16</v>
      </c>
      <c r="K102" s="521"/>
      <c r="L102" s="522"/>
      <c r="M102" s="520" t="s">
        <v>17</v>
      </c>
      <c r="N102" s="521"/>
      <c r="O102" s="522"/>
      <c r="P102" s="520" t="s">
        <v>18</v>
      </c>
      <c r="Q102" s="521"/>
      <c r="R102" s="522"/>
      <c r="S102" s="520" t="s">
        <v>8</v>
      </c>
      <c r="T102" s="521"/>
      <c r="U102" s="522"/>
      <c r="V102" s="520" t="s">
        <v>13</v>
      </c>
      <c r="W102" s="521"/>
      <c r="X102" s="522"/>
      <c r="Y102" s="520" t="s">
        <v>149</v>
      </c>
      <c r="Z102" s="521"/>
      <c r="AA102" s="572"/>
      <c r="AB102" s="518"/>
    </row>
    <row r="103" spans="1:28">
      <c r="A103" s="523" t="str">
        <f>T(A411)</f>
        <v/>
      </c>
      <c r="B103" s="524"/>
      <c r="C103" s="141" t="str">
        <f>T(C411)</f>
        <v>AA</v>
      </c>
      <c r="D103" s="144">
        <f>SUM(D411)</f>
        <v>6</v>
      </c>
      <c r="E103" s="525">
        <v>1</v>
      </c>
      <c r="F103" s="526"/>
      <c r="G103" s="525">
        <f>SUM(G411)</f>
        <v>0</v>
      </c>
      <c r="H103" s="529"/>
      <c r="I103" s="526"/>
      <c r="J103" s="531">
        <v>0</v>
      </c>
      <c r="K103" s="532"/>
      <c r="L103" s="533"/>
      <c r="M103" s="531">
        <v>0</v>
      </c>
      <c r="N103" s="532"/>
      <c r="O103" s="533"/>
      <c r="P103" s="531">
        <v>0</v>
      </c>
      <c r="Q103" s="532"/>
      <c r="R103" s="533"/>
      <c r="S103" s="531">
        <v>0</v>
      </c>
      <c r="T103" s="532"/>
      <c r="U103" s="533"/>
      <c r="V103" s="531">
        <v>0</v>
      </c>
      <c r="W103" s="532"/>
      <c r="X103" s="533"/>
      <c r="Y103" s="531">
        <v>0</v>
      </c>
      <c r="Z103" s="532"/>
      <c r="AA103" s="533"/>
      <c r="AB103" s="518"/>
    </row>
    <row r="104" spans="1:28">
      <c r="A104" s="537" t="str">
        <f>T(A412)</f>
        <v/>
      </c>
      <c r="B104" s="538"/>
      <c r="C104" s="538"/>
      <c r="D104" s="539"/>
      <c r="E104" s="527"/>
      <c r="F104" s="528"/>
      <c r="G104" s="527"/>
      <c r="H104" s="530"/>
      <c r="I104" s="528"/>
      <c r="J104" s="534"/>
      <c r="K104" s="535"/>
      <c r="L104" s="536"/>
      <c r="M104" s="534"/>
      <c r="N104" s="535"/>
      <c r="O104" s="536"/>
      <c r="P104" s="534"/>
      <c r="Q104" s="535"/>
      <c r="R104" s="536"/>
      <c r="S104" s="534"/>
      <c r="T104" s="535"/>
      <c r="U104" s="536"/>
      <c r="V104" s="534"/>
      <c r="W104" s="535"/>
      <c r="X104" s="536"/>
      <c r="Y104" s="534"/>
      <c r="Z104" s="535"/>
      <c r="AA104" s="536"/>
      <c r="AB104" s="518"/>
    </row>
    <row r="105" spans="1:28" ht="15" thickBot="1">
      <c r="A105" s="540"/>
      <c r="B105" s="541"/>
      <c r="C105" s="541"/>
      <c r="D105" s="542"/>
      <c r="E105" s="543">
        <f>SUM(E103)</f>
        <v>1</v>
      </c>
      <c r="F105" s="544"/>
      <c r="G105" s="545">
        <f>SUM(G103)</f>
        <v>0</v>
      </c>
      <c r="H105" s="543"/>
      <c r="I105" s="544"/>
      <c r="J105" s="545">
        <f>SUM((J103+M103+P103)/3)</f>
        <v>0</v>
      </c>
      <c r="K105" s="543"/>
      <c r="L105" s="543"/>
      <c r="M105" s="543"/>
      <c r="N105" s="543"/>
      <c r="O105" s="543"/>
      <c r="P105" s="543"/>
      <c r="Q105" s="543"/>
      <c r="R105" s="544"/>
      <c r="S105" s="545">
        <f>SUM(((S103*3)+V103+Y103)/5)</f>
        <v>0</v>
      </c>
      <c r="T105" s="543"/>
      <c r="U105" s="543"/>
      <c r="V105" s="543"/>
      <c r="W105" s="543"/>
      <c r="X105" s="543"/>
      <c r="Y105" s="543"/>
      <c r="Z105" s="543"/>
      <c r="AA105" s="574"/>
      <c r="AB105" s="519"/>
    </row>
    <row r="106" spans="1:28" ht="15" thickBot="1">
      <c r="E106" s="145"/>
      <c r="F106" s="145"/>
      <c r="G106" s="145"/>
      <c r="H106" s="145"/>
      <c r="I106" s="145"/>
      <c r="J106" s="145"/>
      <c r="K106" s="145"/>
      <c r="L106" s="145"/>
      <c r="M106" s="145"/>
      <c r="N106" s="145"/>
      <c r="O106" s="145"/>
      <c r="P106" s="145"/>
      <c r="Q106" s="145"/>
      <c r="R106" s="145"/>
      <c r="S106" s="145"/>
      <c r="T106" s="145"/>
      <c r="U106" s="145"/>
      <c r="V106" s="145"/>
      <c r="W106" s="145"/>
      <c r="X106" s="145"/>
      <c r="Y106" s="145"/>
      <c r="Z106" s="145"/>
      <c r="AA106" s="145"/>
      <c r="AB106" s="145"/>
    </row>
    <row r="107" spans="1:28" ht="15" thickBot="1">
      <c r="A107" s="576" t="str">
        <f>T(A415)</f>
        <v/>
      </c>
      <c r="B107" s="576"/>
      <c r="C107" s="576"/>
      <c r="D107" s="577"/>
      <c r="E107" s="508" t="s">
        <v>45</v>
      </c>
      <c r="F107" s="509"/>
      <c r="G107" s="508" t="s">
        <v>3</v>
      </c>
      <c r="H107" s="512"/>
      <c r="I107" s="509"/>
      <c r="J107" s="514" t="s">
        <v>15</v>
      </c>
      <c r="K107" s="515"/>
      <c r="L107" s="515"/>
      <c r="M107" s="515"/>
      <c r="N107" s="515"/>
      <c r="O107" s="515"/>
      <c r="P107" s="515"/>
      <c r="Q107" s="515"/>
      <c r="R107" s="516"/>
      <c r="S107" s="514" t="s">
        <v>7</v>
      </c>
      <c r="T107" s="515"/>
      <c r="U107" s="515"/>
      <c r="V107" s="515"/>
      <c r="W107" s="515"/>
      <c r="X107" s="515"/>
      <c r="Y107" s="515"/>
      <c r="Z107" s="515"/>
      <c r="AA107" s="573"/>
      <c r="AB107" s="517">
        <f>SUM(((((J111+S111)/2)*G111)*E111))</f>
        <v>0</v>
      </c>
    </row>
    <row r="108" spans="1:28" ht="15.6">
      <c r="A108" s="502" t="str">
        <f>T(A70)</f>
        <v xml:space="preserve"> VBIED or IED</v>
      </c>
      <c r="B108" s="503"/>
      <c r="C108" s="503"/>
      <c r="D108" s="504"/>
      <c r="E108" s="510"/>
      <c r="F108" s="511"/>
      <c r="G108" s="510"/>
      <c r="H108" s="513"/>
      <c r="I108" s="511"/>
      <c r="J108" s="520" t="s">
        <v>16</v>
      </c>
      <c r="K108" s="521"/>
      <c r="L108" s="522"/>
      <c r="M108" s="520" t="s">
        <v>17</v>
      </c>
      <c r="N108" s="521"/>
      <c r="O108" s="522"/>
      <c r="P108" s="520" t="s">
        <v>18</v>
      </c>
      <c r="Q108" s="521"/>
      <c r="R108" s="522"/>
      <c r="S108" s="520" t="s">
        <v>8</v>
      </c>
      <c r="T108" s="521"/>
      <c r="U108" s="522"/>
      <c r="V108" s="520" t="s">
        <v>13</v>
      </c>
      <c r="W108" s="521"/>
      <c r="X108" s="522"/>
      <c r="Y108" s="520" t="s">
        <v>149</v>
      </c>
      <c r="Z108" s="521"/>
      <c r="AA108" s="572"/>
      <c r="AB108" s="518"/>
    </row>
    <row r="109" spans="1:28">
      <c r="A109" s="523" t="str">
        <f>T(A417)</f>
        <v/>
      </c>
      <c r="B109" s="524"/>
      <c r="C109" s="141" t="str">
        <f>T(C417)</f>
        <v>AA</v>
      </c>
      <c r="D109" s="144">
        <f>SUM(D417)</f>
        <v>7</v>
      </c>
      <c r="E109" s="525">
        <v>1</v>
      </c>
      <c r="F109" s="526"/>
      <c r="G109" s="525">
        <f>SUM(G417)</f>
        <v>0</v>
      </c>
      <c r="H109" s="529"/>
      <c r="I109" s="526"/>
      <c r="J109" s="531">
        <v>0</v>
      </c>
      <c r="K109" s="532"/>
      <c r="L109" s="533"/>
      <c r="M109" s="531">
        <v>0</v>
      </c>
      <c r="N109" s="532"/>
      <c r="O109" s="533"/>
      <c r="P109" s="531">
        <v>0</v>
      </c>
      <c r="Q109" s="532"/>
      <c r="R109" s="533"/>
      <c r="S109" s="531">
        <v>0</v>
      </c>
      <c r="T109" s="532"/>
      <c r="U109" s="533"/>
      <c r="V109" s="531">
        <v>0</v>
      </c>
      <c r="W109" s="532"/>
      <c r="X109" s="533"/>
      <c r="Y109" s="531">
        <v>0</v>
      </c>
      <c r="Z109" s="532"/>
      <c r="AA109" s="533"/>
      <c r="AB109" s="518"/>
    </row>
    <row r="110" spans="1:28">
      <c r="A110" s="537" t="str">
        <f>T(A418)</f>
        <v/>
      </c>
      <c r="B110" s="538"/>
      <c r="C110" s="538"/>
      <c r="D110" s="539"/>
      <c r="E110" s="527"/>
      <c r="F110" s="528"/>
      <c r="G110" s="527"/>
      <c r="H110" s="530"/>
      <c r="I110" s="528"/>
      <c r="J110" s="534"/>
      <c r="K110" s="535"/>
      <c r="L110" s="536"/>
      <c r="M110" s="534"/>
      <c r="N110" s="535"/>
      <c r="O110" s="536"/>
      <c r="P110" s="534"/>
      <c r="Q110" s="535"/>
      <c r="R110" s="536"/>
      <c r="S110" s="534"/>
      <c r="T110" s="535"/>
      <c r="U110" s="536"/>
      <c r="V110" s="534"/>
      <c r="W110" s="535"/>
      <c r="X110" s="536"/>
      <c r="Y110" s="534"/>
      <c r="Z110" s="535"/>
      <c r="AA110" s="536"/>
      <c r="AB110" s="518"/>
    </row>
    <row r="111" spans="1:28" ht="15" thickBot="1">
      <c r="A111" s="540"/>
      <c r="B111" s="541"/>
      <c r="C111" s="541"/>
      <c r="D111" s="542"/>
      <c r="E111" s="543">
        <f>SUM(E109)</f>
        <v>1</v>
      </c>
      <c r="F111" s="544"/>
      <c r="G111" s="545">
        <f>SUM(G109)</f>
        <v>0</v>
      </c>
      <c r="H111" s="543"/>
      <c r="I111" s="544"/>
      <c r="J111" s="545">
        <f>SUM((J109+M109+P109)/3)</f>
        <v>0</v>
      </c>
      <c r="K111" s="543"/>
      <c r="L111" s="543"/>
      <c r="M111" s="543"/>
      <c r="N111" s="543"/>
      <c r="O111" s="543"/>
      <c r="P111" s="543"/>
      <c r="Q111" s="543"/>
      <c r="R111" s="544"/>
      <c r="S111" s="545">
        <f>SUM(((S109*3)+V109+Y109)/5)</f>
        <v>0</v>
      </c>
      <c r="T111" s="543"/>
      <c r="U111" s="543"/>
      <c r="V111" s="543"/>
      <c r="W111" s="543"/>
      <c r="X111" s="543"/>
      <c r="Y111" s="543"/>
      <c r="Z111" s="543"/>
      <c r="AA111" s="574"/>
      <c r="AB111" s="519"/>
    </row>
    <row r="112" spans="1:28" ht="15" thickBot="1">
      <c r="J112" s="145"/>
      <c r="K112" s="145"/>
      <c r="L112" s="145"/>
      <c r="M112" s="145"/>
      <c r="N112" s="145"/>
      <c r="O112" s="145"/>
      <c r="P112" s="145"/>
      <c r="Q112" s="145"/>
      <c r="R112" s="145"/>
      <c r="S112" s="145"/>
      <c r="T112" s="145"/>
      <c r="U112" s="145"/>
      <c r="V112" s="145"/>
      <c r="W112" s="145"/>
      <c r="X112" s="145"/>
      <c r="Y112" s="145"/>
      <c r="Z112" s="145"/>
      <c r="AA112" s="145"/>
    </row>
    <row r="113" spans="1:28" ht="15" thickBot="1">
      <c r="A113" s="576" t="str">
        <f>T(A421)</f>
        <v/>
      </c>
      <c r="B113" s="576"/>
      <c r="C113" s="576"/>
      <c r="D113" s="577"/>
      <c r="E113" s="508" t="s">
        <v>45</v>
      </c>
      <c r="F113" s="509"/>
      <c r="G113" s="508" t="s">
        <v>3</v>
      </c>
      <c r="H113" s="512"/>
      <c r="I113" s="509"/>
      <c r="J113" s="514" t="s">
        <v>15</v>
      </c>
      <c r="K113" s="515"/>
      <c r="L113" s="515"/>
      <c r="M113" s="515"/>
      <c r="N113" s="515"/>
      <c r="O113" s="515"/>
      <c r="P113" s="515"/>
      <c r="Q113" s="515"/>
      <c r="R113" s="516"/>
      <c r="S113" s="514" t="s">
        <v>7</v>
      </c>
      <c r="T113" s="515"/>
      <c r="U113" s="515"/>
      <c r="V113" s="515"/>
      <c r="W113" s="515"/>
      <c r="X113" s="515"/>
      <c r="Y113" s="515"/>
      <c r="Z113" s="515"/>
      <c r="AA113" s="573"/>
      <c r="AB113" s="517">
        <f>SUM(((((J117+S117)/2)*G117)*E117))</f>
        <v>0</v>
      </c>
    </row>
    <row r="114" spans="1:28" ht="15.6">
      <c r="A114" s="502" t="str">
        <f>T(A70)</f>
        <v xml:space="preserve"> VBIED or IED</v>
      </c>
      <c r="B114" s="503"/>
      <c r="C114" s="503"/>
      <c r="D114" s="504"/>
      <c r="E114" s="510"/>
      <c r="F114" s="511"/>
      <c r="G114" s="510"/>
      <c r="H114" s="513"/>
      <c r="I114" s="511"/>
      <c r="J114" s="520" t="s">
        <v>16</v>
      </c>
      <c r="K114" s="521"/>
      <c r="L114" s="522"/>
      <c r="M114" s="520" t="s">
        <v>17</v>
      </c>
      <c r="N114" s="521"/>
      <c r="O114" s="522"/>
      <c r="P114" s="520" t="s">
        <v>18</v>
      </c>
      <c r="Q114" s="521"/>
      <c r="R114" s="522"/>
      <c r="S114" s="520" t="s">
        <v>8</v>
      </c>
      <c r="T114" s="521"/>
      <c r="U114" s="522"/>
      <c r="V114" s="520" t="s">
        <v>13</v>
      </c>
      <c r="W114" s="521"/>
      <c r="X114" s="522"/>
      <c r="Y114" s="520" t="s">
        <v>149</v>
      </c>
      <c r="Z114" s="521"/>
      <c r="AA114" s="572"/>
      <c r="AB114" s="518"/>
    </row>
    <row r="115" spans="1:28">
      <c r="A115" s="523" t="str">
        <f>T(A423)</f>
        <v/>
      </c>
      <c r="B115" s="524"/>
      <c r="C115" s="141" t="str">
        <f>T(C423)</f>
        <v>AA</v>
      </c>
      <c r="D115" s="144">
        <f>SUM(D423)</f>
        <v>8</v>
      </c>
      <c r="E115" s="525">
        <v>1</v>
      </c>
      <c r="F115" s="526"/>
      <c r="G115" s="525">
        <f>SUM(G423)</f>
        <v>0</v>
      </c>
      <c r="H115" s="529"/>
      <c r="I115" s="526"/>
      <c r="J115" s="531">
        <v>0</v>
      </c>
      <c r="K115" s="532"/>
      <c r="L115" s="533"/>
      <c r="M115" s="531">
        <v>0</v>
      </c>
      <c r="N115" s="532"/>
      <c r="O115" s="533"/>
      <c r="P115" s="531">
        <v>0</v>
      </c>
      <c r="Q115" s="532"/>
      <c r="R115" s="533"/>
      <c r="S115" s="531">
        <v>0</v>
      </c>
      <c r="T115" s="532"/>
      <c r="U115" s="533"/>
      <c r="V115" s="531">
        <v>0</v>
      </c>
      <c r="W115" s="532"/>
      <c r="X115" s="533"/>
      <c r="Y115" s="531">
        <v>0</v>
      </c>
      <c r="Z115" s="532"/>
      <c r="AA115" s="533"/>
      <c r="AB115" s="518"/>
    </row>
    <row r="116" spans="1:28">
      <c r="A116" s="537" t="str">
        <f>T(A424)</f>
        <v/>
      </c>
      <c r="B116" s="538"/>
      <c r="C116" s="538"/>
      <c r="D116" s="539"/>
      <c r="E116" s="527"/>
      <c r="F116" s="528"/>
      <c r="G116" s="527"/>
      <c r="H116" s="530"/>
      <c r="I116" s="528"/>
      <c r="J116" s="534"/>
      <c r="K116" s="535"/>
      <c r="L116" s="536"/>
      <c r="M116" s="534"/>
      <c r="N116" s="535"/>
      <c r="O116" s="536"/>
      <c r="P116" s="534"/>
      <c r="Q116" s="535"/>
      <c r="R116" s="536"/>
      <c r="S116" s="534"/>
      <c r="T116" s="535"/>
      <c r="U116" s="536"/>
      <c r="V116" s="534"/>
      <c r="W116" s="535"/>
      <c r="X116" s="536"/>
      <c r="Y116" s="534"/>
      <c r="Z116" s="535"/>
      <c r="AA116" s="536"/>
      <c r="AB116" s="518"/>
    </row>
    <row r="117" spans="1:28" ht="15" thickBot="1">
      <c r="A117" s="540"/>
      <c r="B117" s="541"/>
      <c r="C117" s="541"/>
      <c r="D117" s="542"/>
      <c r="E117" s="543">
        <f>SUM(E115)</f>
        <v>1</v>
      </c>
      <c r="F117" s="544"/>
      <c r="G117" s="545">
        <f>SUM(G115)</f>
        <v>0</v>
      </c>
      <c r="H117" s="543"/>
      <c r="I117" s="544"/>
      <c r="J117" s="545">
        <f>SUM((J115+M115+P115)/3)</f>
        <v>0</v>
      </c>
      <c r="K117" s="543"/>
      <c r="L117" s="543"/>
      <c r="M117" s="543"/>
      <c r="N117" s="543"/>
      <c r="O117" s="543"/>
      <c r="P117" s="543"/>
      <c r="Q117" s="543"/>
      <c r="R117" s="544"/>
      <c r="S117" s="545">
        <f>SUM(((S115*3)+V115+Y115)/5)</f>
        <v>0</v>
      </c>
      <c r="T117" s="543"/>
      <c r="U117" s="543"/>
      <c r="V117" s="543"/>
      <c r="W117" s="543"/>
      <c r="X117" s="543"/>
      <c r="Y117" s="543"/>
      <c r="Z117" s="543"/>
      <c r="AA117" s="574"/>
      <c r="AB117" s="519"/>
    </row>
    <row r="118" spans="1:28" ht="15" thickBot="1">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c r="AB118" s="145"/>
    </row>
    <row r="119" spans="1:28" ht="15" thickBot="1">
      <c r="A119" s="576" t="str">
        <f>T(A427)</f>
        <v/>
      </c>
      <c r="B119" s="576"/>
      <c r="C119" s="576"/>
      <c r="D119" s="577"/>
      <c r="E119" s="508" t="s">
        <v>45</v>
      </c>
      <c r="F119" s="509"/>
      <c r="G119" s="508" t="s">
        <v>3</v>
      </c>
      <c r="H119" s="512"/>
      <c r="I119" s="509"/>
      <c r="J119" s="514" t="s">
        <v>15</v>
      </c>
      <c r="K119" s="515"/>
      <c r="L119" s="515"/>
      <c r="M119" s="515"/>
      <c r="N119" s="515"/>
      <c r="O119" s="515"/>
      <c r="P119" s="515"/>
      <c r="Q119" s="515"/>
      <c r="R119" s="516"/>
      <c r="S119" s="514" t="s">
        <v>7</v>
      </c>
      <c r="T119" s="515"/>
      <c r="U119" s="515"/>
      <c r="V119" s="515"/>
      <c r="W119" s="515"/>
      <c r="X119" s="515"/>
      <c r="Y119" s="515"/>
      <c r="Z119" s="515"/>
      <c r="AA119" s="573"/>
      <c r="AB119" s="517">
        <f>SUM(((((J123+S123)/2)*G123)*E123))</f>
        <v>0</v>
      </c>
    </row>
    <row r="120" spans="1:28" ht="15.6">
      <c r="A120" s="502" t="str">
        <f>T(A70)</f>
        <v xml:space="preserve"> VBIED or IED</v>
      </c>
      <c r="B120" s="503"/>
      <c r="C120" s="503"/>
      <c r="D120" s="504"/>
      <c r="E120" s="510"/>
      <c r="F120" s="511"/>
      <c r="G120" s="510"/>
      <c r="H120" s="513"/>
      <c r="I120" s="511"/>
      <c r="J120" s="520" t="s">
        <v>16</v>
      </c>
      <c r="K120" s="521"/>
      <c r="L120" s="522"/>
      <c r="M120" s="520" t="s">
        <v>17</v>
      </c>
      <c r="N120" s="521"/>
      <c r="O120" s="522"/>
      <c r="P120" s="520" t="s">
        <v>18</v>
      </c>
      <c r="Q120" s="521"/>
      <c r="R120" s="522"/>
      <c r="S120" s="520" t="s">
        <v>8</v>
      </c>
      <c r="T120" s="521"/>
      <c r="U120" s="522"/>
      <c r="V120" s="520" t="s">
        <v>13</v>
      </c>
      <c r="W120" s="521"/>
      <c r="X120" s="522"/>
      <c r="Y120" s="520" t="s">
        <v>149</v>
      </c>
      <c r="Z120" s="521"/>
      <c r="AA120" s="572"/>
      <c r="AB120" s="518"/>
    </row>
    <row r="121" spans="1:28">
      <c r="A121" s="523" t="str">
        <f>T(A429)</f>
        <v/>
      </c>
      <c r="B121" s="524"/>
      <c r="C121" s="141" t="str">
        <f>T(C429)</f>
        <v>AA</v>
      </c>
      <c r="D121" s="144">
        <f>SUM(D429)</f>
        <v>9</v>
      </c>
      <c r="E121" s="525">
        <v>1</v>
      </c>
      <c r="F121" s="526"/>
      <c r="G121" s="525">
        <f>SUM(G429)</f>
        <v>0</v>
      </c>
      <c r="H121" s="529"/>
      <c r="I121" s="526"/>
      <c r="J121" s="531">
        <v>0</v>
      </c>
      <c r="K121" s="532"/>
      <c r="L121" s="533"/>
      <c r="M121" s="531">
        <v>0</v>
      </c>
      <c r="N121" s="532"/>
      <c r="O121" s="533"/>
      <c r="P121" s="531">
        <v>0</v>
      </c>
      <c r="Q121" s="532"/>
      <c r="R121" s="533"/>
      <c r="S121" s="531">
        <v>0</v>
      </c>
      <c r="T121" s="532"/>
      <c r="U121" s="533"/>
      <c r="V121" s="531">
        <v>0</v>
      </c>
      <c r="W121" s="532"/>
      <c r="X121" s="533"/>
      <c r="Y121" s="531">
        <v>0</v>
      </c>
      <c r="Z121" s="532"/>
      <c r="AA121" s="533"/>
      <c r="AB121" s="518"/>
    </row>
    <row r="122" spans="1:28">
      <c r="A122" s="537" t="str">
        <f>T(A430)</f>
        <v/>
      </c>
      <c r="B122" s="538"/>
      <c r="C122" s="538"/>
      <c r="D122" s="539"/>
      <c r="E122" s="527"/>
      <c r="F122" s="528"/>
      <c r="G122" s="527"/>
      <c r="H122" s="530"/>
      <c r="I122" s="528"/>
      <c r="J122" s="534"/>
      <c r="K122" s="535"/>
      <c r="L122" s="536"/>
      <c r="M122" s="534"/>
      <c r="N122" s="535"/>
      <c r="O122" s="536"/>
      <c r="P122" s="534"/>
      <c r="Q122" s="535"/>
      <c r="R122" s="536"/>
      <c r="S122" s="534"/>
      <c r="T122" s="535"/>
      <c r="U122" s="536"/>
      <c r="V122" s="534"/>
      <c r="W122" s="535"/>
      <c r="X122" s="536"/>
      <c r="Y122" s="534"/>
      <c r="Z122" s="535"/>
      <c r="AA122" s="536"/>
      <c r="AB122" s="518"/>
    </row>
    <row r="123" spans="1:28" ht="15" thickBot="1">
      <c r="A123" s="540"/>
      <c r="B123" s="541"/>
      <c r="C123" s="541"/>
      <c r="D123" s="542"/>
      <c r="E123" s="543">
        <f>SUM(E121)</f>
        <v>1</v>
      </c>
      <c r="F123" s="544"/>
      <c r="G123" s="545">
        <f>SUM(G121)</f>
        <v>0</v>
      </c>
      <c r="H123" s="543"/>
      <c r="I123" s="544"/>
      <c r="J123" s="545">
        <f>SUM((J121+M121+P121)/3)</f>
        <v>0</v>
      </c>
      <c r="K123" s="543"/>
      <c r="L123" s="543"/>
      <c r="M123" s="543"/>
      <c r="N123" s="543"/>
      <c r="O123" s="543"/>
      <c r="P123" s="543"/>
      <c r="Q123" s="543"/>
      <c r="R123" s="544"/>
      <c r="S123" s="545">
        <f>SUM(((S121*3)+V121+Y121)/5)</f>
        <v>0</v>
      </c>
      <c r="T123" s="543"/>
      <c r="U123" s="543"/>
      <c r="V123" s="543"/>
      <c r="W123" s="543"/>
      <c r="X123" s="543"/>
      <c r="Y123" s="543"/>
      <c r="Z123" s="543"/>
      <c r="AA123" s="574"/>
      <c r="AB123" s="519"/>
    </row>
    <row r="124" spans="1:28" ht="15" thickBot="1">
      <c r="J124" s="145"/>
      <c r="K124" s="145"/>
      <c r="L124" s="145"/>
      <c r="M124" s="145"/>
      <c r="N124" s="145"/>
      <c r="O124" s="145"/>
      <c r="P124" s="145"/>
      <c r="Q124" s="145"/>
      <c r="R124" s="145"/>
      <c r="S124" s="145"/>
      <c r="T124" s="145"/>
      <c r="U124" s="145"/>
      <c r="V124" s="145"/>
      <c r="W124" s="145"/>
      <c r="X124" s="145"/>
      <c r="Y124" s="145"/>
      <c r="Z124" s="145"/>
      <c r="AA124" s="145"/>
    </row>
    <row r="125" spans="1:28" ht="15" thickBot="1">
      <c r="A125" s="576" t="str">
        <f>T(A433)</f>
        <v/>
      </c>
      <c r="B125" s="576"/>
      <c r="C125" s="576"/>
      <c r="D125" s="577"/>
      <c r="E125" s="508" t="s">
        <v>45</v>
      </c>
      <c r="F125" s="509"/>
      <c r="G125" s="508" t="s">
        <v>3</v>
      </c>
      <c r="H125" s="512"/>
      <c r="I125" s="509"/>
      <c r="J125" s="514" t="s">
        <v>15</v>
      </c>
      <c r="K125" s="515"/>
      <c r="L125" s="515"/>
      <c r="M125" s="515"/>
      <c r="N125" s="515"/>
      <c r="O125" s="515"/>
      <c r="P125" s="515"/>
      <c r="Q125" s="515"/>
      <c r="R125" s="516"/>
      <c r="S125" s="514" t="s">
        <v>7</v>
      </c>
      <c r="T125" s="515"/>
      <c r="U125" s="515"/>
      <c r="V125" s="515"/>
      <c r="W125" s="515"/>
      <c r="X125" s="515"/>
      <c r="Y125" s="515"/>
      <c r="Z125" s="515"/>
      <c r="AA125" s="573"/>
      <c r="AB125" s="517">
        <f>SUM(((((J129+S129)/2)*G129)*E129))</f>
        <v>0</v>
      </c>
    </row>
    <row r="126" spans="1:28" ht="15.6">
      <c r="A126" s="502" t="str">
        <f>T(A70)</f>
        <v xml:space="preserve"> VBIED or IED</v>
      </c>
      <c r="B126" s="503"/>
      <c r="C126" s="503"/>
      <c r="D126" s="504"/>
      <c r="E126" s="510"/>
      <c r="F126" s="511"/>
      <c r="G126" s="510"/>
      <c r="H126" s="513"/>
      <c r="I126" s="511"/>
      <c r="J126" s="520" t="s">
        <v>16</v>
      </c>
      <c r="K126" s="521"/>
      <c r="L126" s="522"/>
      <c r="M126" s="520" t="s">
        <v>17</v>
      </c>
      <c r="N126" s="521"/>
      <c r="O126" s="522"/>
      <c r="P126" s="520" t="s">
        <v>18</v>
      </c>
      <c r="Q126" s="521"/>
      <c r="R126" s="522"/>
      <c r="S126" s="520" t="s">
        <v>8</v>
      </c>
      <c r="T126" s="521"/>
      <c r="U126" s="522"/>
      <c r="V126" s="520" t="s">
        <v>13</v>
      </c>
      <c r="W126" s="521"/>
      <c r="X126" s="522"/>
      <c r="Y126" s="520" t="s">
        <v>149</v>
      </c>
      <c r="Z126" s="521"/>
      <c r="AA126" s="572"/>
      <c r="AB126" s="518"/>
    </row>
    <row r="127" spans="1:28">
      <c r="A127" s="523" t="str">
        <f>T(A435)</f>
        <v/>
      </c>
      <c r="B127" s="524"/>
      <c r="C127" s="141" t="str">
        <f>T(C435)</f>
        <v>AA</v>
      </c>
      <c r="D127" s="144">
        <f>SUM(D435)</f>
        <v>10</v>
      </c>
      <c r="E127" s="525">
        <v>1</v>
      </c>
      <c r="F127" s="526"/>
      <c r="G127" s="525">
        <f>SUM(G435)</f>
        <v>0</v>
      </c>
      <c r="H127" s="529"/>
      <c r="I127" s="526"/>
      <c r="J127" s="531">
        <v>0</v>
      </c>
      <c r="K127" s="532"/>
      <c r="L127" s="533"/>
      <c r="M127" s="531">
        <v>0</v>
      </c>
      <c r="N127" s="532"/>
      <c r="O127" s="533"/>
      <c r="P127" s="531">
        <v>0</v>
      </c>
      <c r="Q127" s="532"/>
      <c r="R127" s="533"/>
      <c r="S127" s="531">
        <v>0</v>
      </c>
      <c r="T127" s="532"/>
      <c r="U127" s="533"/>
      <c r="V127" s="531">
        <v>0</v>
      </c>
      <c r="W127" s="532"/>
      <c r="X127" s="533"/>
      <c r="Y127" s="531">
        <v>0</v>
      </c>
      <c r="Z127" s="532"/>
      <c r="AA127" s="533"/>
      <c r="AB127" s="518"/>
    </row>
    <row r="128" spans="1:28">
      <c r="A128" s="537" t="str">
        <f>T(A436)</f>
        <v/>
      </c>
      <c r="B128" s="538"/>
      <c r="C128" s="538"/>
      <c r="D128" s="539"/>
      <c r="E128" s="527"/>
      <c r="F128" s="528"/>
      <c r="G128" s="527"/>
      <c r="H128" s="530"/>
      <c r="I128" s="528"/>
      <c r="J128" s="534"/>
      <c r="K128" s="535"/>
      <c r="L128" s="536"/>
      <c r="M128" s="534"/>
      <c r="N128" s="535"/>
      <c r="O128" s="536"/>
      <c r="P128" s="534"/>
      <c r="Q128" s="535"/>
      <c r="R128" s="536"/>
      <c r="S128" s="534"/>
      <c r="T128" s="535"/>
      <c r="U128" s="536"/>
      <c r="V128" s="534"/>
      <c r="W128" s="535"/>
      <c r="X128" s="536"/>
      <c r="Y128" s="534"/>
      <c r="Z128" s="535"/>
      <c r="AA128" s="536"/>
      <c r="AB128" s="518"/>
    </row>
    <row r="129" spans="1:28" ht="15" thickBot="1">
      <c r="A129" s="540"/>
      <c r="B129" s="541"/>
      <c r="C129" s="541"/>
      <c r="D129" s="542"/>
      <c r="E129" s="543">
        <f>SUM(E127)</f>
        <v>1</v>
      </c>
      <c r="F129" s="544"/>
      <c r="G129" s="545">
        <f>SUM(G127)</f>
        <v>0</v>
      </c>
      <c r="H129" s="543"/>
      <c r="I129" s="544"/>
      <c r="J129" s="545">
        <f>SUM((J127+M127+P127)/3)</f>
        <v>0</v>
      </c>
      <c r="K129" s="543"/>
      <c r="L129" s="543"/>
      <c r="M129" s="543"/>
      <c r="N129" s="543"/>
      <c r="O129" s="543"/>
      <c r="P129" s="543"/>
      <c r="Q129" s="543"/>
      <c r="R129" s="544"/>
      <c r="S129" s="545">
        <f>SUM(((S127*3)+V127+Y127)/5)</f>
        <v>0</v>
      </c>
      <c r="T129" s="543"/>
      <c r="U129" s="543"/>
      <c r="V129" s="543"/>
      <c r="W129" s="543"/>
      <c r="X129" s="543"/>
      <c r="Y129" s="543"/>
      <c r="Z129" s="543"/>
      <c r="AA129" s="574"/>
      <c r="AB129" s="519"/>
    </row>
    <row r="131" spans="1:28" ht="31.8" thickBot="1">
      <c r="A131" s="546" t="str">
        <f>T(Definitions!D21)</f>
        <v>Hijack</v>
      </c>
      <c r="B131" s="546"/>
      <c r="C131" s="546"/>
      <c r="D131" s="546"/>
      <c r="E131" s="546"/>
      <c r="F131" s="546"/>
      <c r="G131" s="546"/>
      <c r="H131" s="546"/>
      <c r="I131" s="546"/>
      <c r="J131" s="546"/>
      <c r="K131" s="546"/>
      <c r="L131" s="546"/>
      <c r="M131" s="546"/>
      <c r="N131" s="546"/>
      <c r="O131" s="546"/>
      <c r="P131" s="546"/>
      <c r="Q131" s="546"/>
      <c r="R131" s="546"/>
      <c r="S131" s="546"/>
      <c r="T131" s="546"/>
      <c r="U131" s="546"/>
      <c r="V131" s="546"/>
      <c r="W131" s="546"/>
      <c r="X131" s="546"/>
      <c r="Y131" s="546"/>
      <c r="Z131" s="546"/>
      <c r="AA131" s="546"/>
      <c r="AB131" s="546"/>
    </row>
    <row r="132" spans="1:28" ht="15" thickBot="1">
      <c r="A132" s="576" t="str">
        <f>T(A71)</f>
        <v/>
      </c>
      <c r="B132" s="576"/>
      <c r="C132" s="576"/>
      <c r="D132" s="577"/>
      <c r="E132" s="553" t="s">
        <v>45</v>
      </c>
      <c r="F132" s="554"/>
      <c r="G132" s="508" t="s">
        <v>3</v>
      </c>
      <c r="H132" s="512"/>
      <c r="I132" s="509"/>
      <c r="J132" s="514" t="s">
        <v>15</v>
      </c>
      <c r="K132" s="515"/>
      <c r="L132" s="515"/>
      <c r="M132" s="515"/>
      <c r="N132" s="515"/>
      <c r="O132" s="515"/>
      <c r="P132" s="515"/>
      <c r="Q132" s="515"/>
      <c r="R132" s="516"/>
      <c r="S132" s="514" t="s">
        <v>7</v>
      </c>
      <c r="T132" s="515"/>
      <c r="U132" s="515"/>
      <c r="V132" s="515"/>
      <c r="W132" s="515"/>
      <c r="X132" s="515"/>
      <c r="Y132" s="515"/>
      <c r="Z132" s="515"/>
      <c r="AA132" s="573"/>
      <c r="AB132" s="517">
        <f>SUM(((((J136+S136)/2)*G136)*E136))</f>
        <v>0</v>
      </c>
    </row>
    <row r="133" spans="1:28" ht="15.6">
      <c r="A133" s="502" t="str">
        <f>T(A131)</f>
        <v>Hijack</v>
      </c>
      <c r="B133" s="503"/>
      <c r="C133" s="503"/>
      <c r="D133" s="504"/>
      <c r="E133" s="555"/>
      <c r="F133" s="556"/>
      <c r="G133" s="510"/>
      <c r="H133" s="513"/>
      <c r="I133" s="511"/>
      <c r="J133" s="520" t="s">
        <v>16</v>
      </c>
      <c r="K133" s="521"/>
      <c r="L133" s="522"/>
      <c r="M133" s="520" t="s">
        <v>17</v>
      </c>
      <c r="N133" s="521"/>
      <c r="O133" s="522"/>
      <c r="P133" s="520" t="s">
        <v>18</v>
      </c>
      <c r="Q133" s="521"/>
      <c r="R133" s="522"/>
      <c r="S133" s="520" t="s">
        <v>8</v>
      </c>
      <c r="T133" s="521"/>
      <c r="U133" s="522"/>
      <c r="V133" s="520" t="s">
        <v>13</v>
      </c>
      <c r="W133" s="521"/>
      <c r="X133" s="522"/>
      <c r="Y133" s="520" t="s">
        <v>149</v>
      </c>
      <c r="Z133" s="521"/>
      <c r="AA133" s="572"/>
      <c r="AB133" s="518"/>
    </row>
    <row r="134" spans="1:28">
      <c r="A134" s="523" t="str">
        <f>T(A73)</f>
        <v/>
      </c>
      <c r="B134" s="524"/>
      <c r="C134" s="141" t="str">
        <f>T(C73)</f>
        <v>AA</v>
      </c>
      <c r="D134" s="144">
        <f>SUM(D73)</f>
        <v>1</v>
      </c>
      <c r="E134" s="525">
        <v>1</v>
      </c>
      <c r="F134" s="526"/>
      <c r="G134" s="525">
        <f>SUM(G73)</f>
        <v>0</v>
      </c>
      <c r="H134" s="529"/>
      <c r="I134" s="526"/>
      <c r="J134" s="531">
        <v>0</v>
      </c>
      <c r="K134" s="532"/>
      <c r="L134" s="533"/>
      <c r="M134" s="531">
        <v>0</v>
      </c>
      <c r="N134" s="532"/>
      <c r="O134" s="533"/>
      <c r="P134" s="531">
        <v>0</v>
      </c>
      <c r="Q134" s="532"/>
      <c r="R134" s="533"/>
      <c r="S134" s="531">
        <v>0</v>
      </c>
      <c r="T134" s="532"/>
      <c r="U134" s="533"/>
      <c r="V134" s="531">
        <v>0</v>
      </c>
      <c r="W134" s="532"/>
      <c r="X134" s="533"/>
      <c r="Y134" s="531">
        <v>0</v>
      </c>
      <c r="Z134" s="532"/>
      <c r="AA134" s="533"/>
      <c r="AB134" s="518"/>
    </row>
    <row r="135" spans="1:28">
      <c r="A135" s="537" t="str">
        <f>T(A74)</f>
        <v/>
      </c>
      <c r="B135" s="538"/>
      <c r="C135" s="538"/>
      <c r="D135" s="539"/>
      <c r="E135" s="527"/>
      <c r="F135" s="528"/>
      <c r="G135" s="527"/>
      <c r="H135" s="530"/>
      <c r="I135" s="528"/>
      <c r="J135" s="534"/>
      <c r="K135" s="535"/>
      <c r="L135" s="536"/>
      <c r="M135" s="534"/>
      <c r="N135" s="535"/>
      <c r="O135" s="536"/>
      <c r="P135" s="534"/>
      <c r="Q135" s="535"/>
      <c r="R135" s="536"/>
      <c r="S135" s="534"/>
      <c r="T135" s="535"/>
      <c r="U135" s="536"/>
      <c r="V135" s="534"/>
      <c r="W135" s="535"/>
      <c r="X135" s="536"/>
      <c r="Y135" s="534"/>
      <c r="Z135" s="535"/>
      <c r="AA135" s="536"/>
      <c r="AB135" s="518"/>
    </row>
    <row r="136" spans="1:28" ht="15" thickBot="1">
      <c r="A136" s="540"/>
      <c r="B136" s="541"/>
      <c r="C136" s="541"/>
      <c r="D136" s="542"/>
      <c r="E136" s="543">
        <f>SUM(E134)</f>
        <v>1</v>
      </c>
      <c r="F136" s="544"/>
      <c r="G136" s="545">
        <f>SUM(G134)</f>
        <v>0</v>
      </c>
      <c r="H136" s="543"/>
      <c r="I136" s="544"/>
      <c r="J136" s="545">
        <f>SUM((J134+M134+P134)/3)</f>
        <v>0</v>
      </c>
      <c r="K136" s="543"/>
      <c r="L136" s="543"/>
      <c r="M136" s="543"/>
      <c r="N136" s="543"/>
      <c r="O136" s="543"/>
      <c r="P136" s="543"/>
      <c r="Q136" s="543"/>
      <c r="R136" s="544"/>
      <c r="S136" s="545">
        <f>SUM(((S134*3)+V134+Y134)/5)</f>
        <v>0</v>
      </c>
      <c r="T136" s="543"/>
      <c r="U136" s="543"/>
      <c r="V136" s="543"/>
      <c r="W136" s="543"/>
      <c r="X136" s="543"/>
      <c r="Y136" s="543"/>
      <c r="Z136" s="543"/>
      <c r="AA136" s="574"/>
      <c r="AB136" s="519"/>
    </row>
    <row r="137" spans="1:28" ht="15" thickBot="1">
      <c r="E137" s="145"/>
      <c r="F137" s="145"/>
      <c r="G137" s="145"/>
      <c r="H137" s="145"/>
      <c r="I137" s="145"/>
      <c r="J137" s="145"/>
      <c r="K137" s="145"/>
      <c r="L137" s="145"/>
      <c r="M137" s="145"/>
      <c r="N137" s="145"/>
      <c r="O137" s="145"/>
      <c r="P137" s="145"/>
      <c r="Q137" s="145"/>
      <c r="R137" s="145"/>
      <c r="S137" s="145"/>
      <c r="T137" s="145"/>
      <c r="U137" s="145"/>
      <c r="V137" s="145"/>
      <c r="W137" s="145"/>
      <c r="X137" s="145"/>
      <c r="Y137" s="145"/>
      <c r="Z137" s="145"/>
      <c r="AA137" s="145"/>
      <c r="AB137" s="145"/>
    </row>
    <row r="138" spans="1:28" ht="15" thickBot="1">
      <c r="A138" s="576" t="str">
        <f>T(A77)</f>
        <v/>
      </c>
      <c r="B138" s="576"/>
      <c r="C138" s="576"/>
      <c r="D138" s="577"/>
      <c r="E138" s="508" t="s">
        <v>45</v>
      </c>
      <c r="F138" s="509"/>
      <c r="G138" s="508" t="s">
        <v>3</v>
      </c>
      <c r="H138" s="512"/>
      <c r="I138" s="509"/>
      <c r="J138" s="514" t="s">
        <v>15</v>
      </c>
      <c r="K138" s="515"/>
      <c r="L138" s="515"/>
      <c r="M138" s="515"/>
      <c r="N138" s="515"/>
      <c r="O138" s="515"/>
      <c r="P138" s="515"/>
      <c r="Q138" s="515"/>
      <c r="R138" s="516"/>
      <c r="S138" s="514" t="s">
        <v>7</v>
      </c>
      <c r="T138" s="515"/>
      <c r="U138" s="515"/>
      <c r="V138" s="515"/>
      <c r="W138" s="515"/>
      <c r="X138" s="515"/>
      <c r="Y138" s="515"/>
      <c r="Z138" s="515"/>
      <c r="AA138" s="573"/>
      <c r="AB138" s="517">
        <f>SUM(((((J142+S142)/2)*G142)*E142))</f>
        <v>0</v>
      </c>
    </row>
    <row r="139" spans="1:28" ht="15.6">
      <c r="A139" s="502" t="str">
        <f>T(A131)</f>
        <v>Hijack</v>
      </c>
      <c r="B139" s="503"/>
      <c r="C139" s="503"/>
      <c r="D139" s="504"/>
      <c r="E139" s="510"/>
      <c r="F139" s="511"/>
      <c r="G139" s="510"/>
      <c r="H139" s="513"/>
      <c r="I139" s="511"/>
      <c r="J139" s="520" t="s">
        <v>16</v>
      </c>
      <c r="K139" s="521"/>
      <c r="L139" s="522"/>
      <c r="M139" s="520" t="s">
        <v>17</v>
      </c>
      <c r="N139" s="521"/>
      <c r="O139" s="522"/>
      <c r="P139" s="520" t="s">
        <v>18</v>
      </c>
      <c r="Q139" s="521"/>
      <c r="R139" s="522"/>
      <c r="S139" s="520" t="s">
        <v>8</v>
      </c>
      <c r="T139" s="521"/>
      <c r="U139" s="522"/>
      <c r="V139" s="520" t="s">
        <v>13</v>
      </c>
      <c r="W139" s="521"/>
      <c r="X139" s="522"/>
      <c r="Y139" s="520" t="s">
        <v>149</v>
      </c>
      <c r="Z139" s="521"/>
      <c r="AA139" s="572"/>
      <c r="AB139" s="518"/>
    </row>
    <row r="140" spans="1:28">
      <c r="A140" s="523" t="str">
        <f>T(A79)</f>
        <v/>
      </c>
      <c r="B140" s="524"/>
      <c r="C140" s="141" t="str">
        <f>T(C79)</f>
        <v>AA</v>
      </c>
      <c r="D140" s="144">
        <f>SUM(D79)</f>
        <v>2</v>
      </c>
      <c r="E140" s="525">
        <v>1</v>
      </c>
      <c r="F140" s="526"/>
      <c r="G140" s="525">
        <f>SUM(G79)</f>
        <v>0</v>
      </c>
      <c r="H140" s="529"/>
      <c r="I140" s="526"/>
      <c r="J140" s="531">
        <v>0</v>
      </c>
      <c r="K140" s="532"/>
      <c r="L140" s="533"/>
      <c r="M140" s="531">
        <v>0</v>
      </c>
      <c r="N140" s="532"/>
      <c r="O140" s="533"/>
      <c r="P140" s="531">
        <v>0</v>
      </c>
      <c r="Q140" s="532"/>
      <c r="R140" s="533"/>
      <c r="S140" s="531">
        <v>0</v>
      </c>
      <c r="T140" s="532"/>
      <c r="U140" s="533"/>
      <c r="V140" s="531">
        <v>0</v>
      </c>
      <c r="W140" s="532"/>
      <c r="X140" s="533"/>
      <c r="Y140" s="531">
        <v>0</v>
      </c>
      <c r="Z140" s="532"/>
      <c r="AA140" s="533"/>
      <c r="AB140" s="518"/>
    </row>
    <row r="141" spans="1:28">
      <c r="A141" s="537" t="str">
        <f>T(A80)</f>
        <v/>
      </c>
      <c r="B141" s="538"/>
      <c r="C141" s="538"/>
      <c r="D141" s="539"/>
      <c r="E141" s="527"/>
      <c r="F141" s="528"/>
      <c r="G141" s="527"/>
      <c r="H141" s="530"/>
      <c r="I141" s="528"/>
      <c r="J141" s="534"/>
      <c r="K141" s="535"/>
      <c r="L141" s="536"/>
      <c r="M141" s="534"/>
      <c r="N141" s="535"/>
      <c r="O141" s="536"/>
      <c r="P141" s="534"/>
      <c r="Q141" s="535"/>
      <c r="R141" s="536"/>
      <c r="S141" s="534"/>
      <c r="T141" s="535"/>
      <c r="U141" s="536"/>
      <c r="V141" s="534"/>
      <c r="W141" s="535"/>
      <c r="X141" s="536"/>
      <c r="Y141" s="534"/>
      <c r="Z141" s="535"/>
      <c r="AA141" s="536"/>
      <c r="AB141" s="518"/>
    </row>
    <row r="142" spans="1:28" ht="15" thickBot="1">
      <c r="A142" s="540"/>
      <c r="B142" s="541"/>
      <c r="C142" s="541"/>
      <c r="D142" s="542"/>
      <c r="E142" s="543">
        <f>SUM(E140)</f>
        <v>1</v>
      </c>
      <c r="F142" s="544"/>
      <c r="G142" s="545">
        <f>SUM(G140)</f>
        <v>0</v>
      </c>
      <c r="H142" s="543"/>
      <c r="I142" s="544"/>
      <c r="J142" s="545">
        <f>SUM((J140+M140+P140)/3)</f>
        <v>0</v>
      </c>
      <c r="K142" s="543"/>
      <c r="L142" s="543"/>
      <c r="M142" s="543"/>
      <c r="N142" s="543"/>
      <c r="O142" s="543"/>
      <c r="P142" s="543"/>
      <c r="Q142" s="543"/>
      <c r="R142" s="544"/>
      <c r="S142" s="545">
        <f>SUM(((S140*3)+V140+Y140)/5)</f>
        <v>0</v>
      </c>
      <c r="T142" s="543"/>
      <c r="U142" s="543"/>
      <c r="V142" s="543"/>
      <c r="W142" s="543"/>
      <c r="X142" s="543"/>
      <c r="Y142" s="543"/>
      <c r="Z142" s="543"/>
      <c r="AA142" s="574"/>
      <c r="AB142" s="519"/>
    </row>
    <row r="143" spans="1:28" ht="15" thickBot="1">
      <c r="E143" s="145"/>
      <c r="F143" s="145"/>
      <c r="G143" s="145"/>
      <c r="H143" s="145"/>
      <c r="I143" s="145"/>
      <c r="J143" s="145"/>
      <c r="K143" s="145"/>
      <c r="L143" s="145"/>
      <c r="M143" s="145"/>
      <c r="N143" s="145"/>
      <c r="O143" s="145"/>
      <c r="P143" s="145"/>
      <c r="Q143" s="145"/>
      <c r="R143" s="145"/>
      <c r="S143" s="145"/>
      <c r="T143" s="145"/>
      <c r="U143" s="145"/>
      <c r="V143" s="145"/>
      <c r="W143" s="145"/>
      <c r="X143" s="145"/>
      <c r="Y143" s="145"/>
      <c r="Z143" s="145"/>
      <c r="AA143" s="145"/>
      <c r="AB143" s="145"/>
    </row>
    <row r="144" spans="1:28" ht="15" thickBot="1">
      <c r="A144" s="576" t="str">
        <f>T(A83)</f>
        <v/>
      </c>
      <c r="B144" s="576"/>
      <c r="C144" s="576"/>
      <c r="D144" s="577"/>
      <c r="E144" s="508" t="s">
        <v>45</v>
      </c>
      <c r="F144" s="509"/>
      <c r="G144" s="508" t="s">
        <v>3</v>
      </c>
      <c r="H144" s="512"/>
      <c r="I144" s="509"/>
      <c r="J144" s="514" t="s">
        <v>15</v>
      </c>
      <c r="K144" s="515"/>
      <c r="L144" s="515"/>
      <c r="M144" s="515"/>
      <c r="N144" s="515"/>
      <c r="O144" s="515"/>
      <c r="P144" s="515"/>
      <c r="Q144" s="515"/>
      <c r="R144" s="516"/>
      <c r="S144" s="514" t="s">
        <v>7</v>
      </c>
      <c r="T144" s="515"/>
      <c r="U144" s="515"/>
      <c r="V144" s="515"/>
      <c r="W144" s="515"/>
      <c r="X144" s="515"/>
      <c r="Y144" s="515"/>
      <c r="Z144" s="515"/>
      <c r="AA144" s="573"/>
      <c r="AB144" s="517">
        <f>SUM(((((J148+S148)/2)*G148)*E148))</f>
        <v>0</v>
      </c>
    </row>
    <row r="145" spans="1:28" ht="15.6">
      <c r="A145" s="502" t="str">
        <f>T(A131)</f>
        <v>Hijack</v>
      </c>
      <c r="B145" s="503"/>
      <c r="C145" s="503"/>
      <c r="D145" s="504"/>
      <c r="E145" s="510"/>
      <c r="F145" s="511"/>
      <c r="G145" s="510"/>
      <c r="H145" s="513"/>
      <c r="I145" s="511"/>
      <c r="J145" s="520" t="s">
        <v>16</v>
      </c>
      <c r="K145" s="521"/>
      <c r="L145" s="522"/>
      <c r="M145" s="520" t="s">
        <v>17</v>
      </c>
      <c r="N145" s="521"/>
      <c r="O145" s="522"/>
      <c r="P145" s="520" t="s">
        <v>18</v>
      </c>
      <c r="Q145" s="521"/>
      <c r="R145" s="522"/>
      <c r="S145" s="520" t="s">
        <v>8</v>
      </c>
      <c r="T145" s="521"/>
      <c r="U145" s="522"/>
      <c r="V145" s="520" t="s">
        <v>13</v>
      </c>
      <c r="W145" s="521"/>
      <c r="X145" s="522"/>
      <c r="Y145" s="520" t="s">
        <v>149</v>
      </c>
      <c r="Z145" s="521"/>
      <c r="AA145" s="572"/>
      <c r="AB145" s="518"/>
    </row>
    <row r="146" spans="1:28">
      <c r="A146" s="523" t="str">
        <f>T(A85)</f>
        <v/>
      </c>
      <c r="B146" s="524"/>
      <c r="C146" s="141" t="str">
        <f>T(C85)</f>
        <v>AA</v>
      </c>
      <c r="D146" s="144">
        <f>SUM(D85)</f>
        <v>3</v>
      </c>
      <c r="E146" s="525">
        <v>1</v>
      </c>
      <c r="F146" s="526"/>
      <c r="G146" s="525">
        <f>SUM(G85)</f>
        <v>0</v>
      </c>
      <c r="H146" s="529"/>
      <c r="I146" s="526"/>
      <c r="J146" s="531">
        <v>0</v>
      </c>
      <c r="K146" s="532"/>
      <c r="L146" s="533"/>
      <c r="M146" s="531">
        <v>0</v>
      </c>
      <c r="N146" s="532"/>
      <c r="O146" s="533"/>
      <c r="P146" s="531">
        <v>0</v>
      </c>
      <c r="Q146" s="532"/>
      <c r="R146" s="533"/>
      <c r="S146" s="531">
        <v>0</v>
      </c>
      <c r="T146" s="532"/>
      <c r="U146" s="533"/>
      <c r="V146" s="531">
        <v>0</v>
      </c>
      <c r="W146" s="532"/>
      <c r="X146" s="533"/>
      <c r="Y146" s="531">
        <v>0</v>
      </c>
      <c r="Z146" s="532"/>
      <c r="AA146" s="533"/>
      <c r="AB146" s="518"/>
    </row>
    <row r="147" spans="1:28">
      <c r="A147" s="537" t="str">
        <f>T(A86)</f>
        <v/>
      </c>
      <c r="B147" s="538"/>
      <c r="C147" s="538"/>
      <c r="D147" s="539"/>
      <c r="E147" s="527"/>
      <c r="F147" s="528"/>
      <c r="G147" s="527"/>
      <c r="H147" s="530"/>
      <c r="I147" s="528"/>
      <c r="J147" s="534"/>
      <c r="K147" s="535"/>
      <c r="L147" s="536"/>
      <c r="M147" s="534"/>
      <c r="N147" s="535"/>
      <c r="O147" s="536"/>
      <c r="P147" s="534"/>
      <c r="Q147" s="535"/>
      <c r="R147" s="536"/>
      <c r="S147" s="534"/>
      <c r="T147" s="535"/>
      <c r="U147" s="536"/>
      <c r="V147" s="534"/>
      <c r="W147" s="535"/>
      <c r="X147" s="536"/>
      <c r="Y147" s="534"/>
      <c r="Z147" s="535"/>
      <c r="AA147" s="536"/>
      <c r="AB147" s="518"/>
    </row>
    <row r="148" spans="1:28" ht="15" thickBot="1">
      <c r="A148" s="540"/>
      <c r="B148" s="541"/>
      <c r="C148" s="541"/>
      <c r="D148" s="542"/>
      <c r="E148" s="543">
        <f>SUM(E146)</f>
        <v>1</v>
      </c>
      <c r="F148" s="544"/>
      <c r="G148" s="545">
        <f>SUM(G146)</f>
        <v>0</v>
      </c>
      <c r="H148" s="543"/>
      <c r="I148" s="544"/>
      <c r="J148" s="545">
        <f>SUM((J146+M146+P146)/3)</f>
        <v>0</v>
      </c>
      <c r="K148" s="543"/>
      <c r="L148" s="543"/>
      <c r="M148" s="543"/>
      <c r="N148" s="543"/>
      <c r="O148" s="543"/>
      <c r="P148" s="543"/>
      <c r="Q148" s="543"/>
      <c r="R148" s="544"/>
      <c r="S148" s="545">
        <f>SUM(((S146*3)+V146+Y146)/5)</f>
        <v>0</v>
      </c>
      <c r="T148" s="543"/>
      <c r="U148" s="543"/>
      <c r="V148" s="543"/>
      <c r="W148" s="543"/>
      <c r="X148" s="543"/>
      <c r="Y148" s="543"/>
      <c r="Z148" s="543"/>
      <c r="AA148" s="574"/>
      <c r="AB148" s="519"/>
    </row>
    <row r="149" spans="1:28" ht="15" thickBot="1">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5"/>
      <c r="AA149" s="145"/>
      <c r="AB149" s="145"/>
    </row>
    <row r="150" spans="1:28" ht="15" thickBot="1">
      <c r="A150" s="576" t="str">
        <f>T(A89)</f>
        <v/>
      </c>
      <c r="B150" s="576"/>
      <c r="C150" s="576"/>
      <c r="D150" s="577"/>
      <c r="E150" s="508" t="s">
        <v>45</v>
      </c>
      <c r="F150" s="509"/>
      <c r="G150" s="508" t="s">
        <v>3</v>
      </c>
      <c r="H150" s="512"/>
      <c r="I150" s="509"/>
      <c r="J150" s="514" t="s">
        <v>15</v>
      </c>
      <c r="K150" s="515"/>
      <c r="L150" s="515"/>
      <c r="M150" s="515"/>
      <c r="N150" s="515"/>
      <c r="O150" s="515"/>
      <c r="P150" s="515"/>
      <c r="Q150" s="515"/>
      <c r="R150" s="516"/>
      <c r="S150" s="514" t="s">
        <v>7</v>
      </c>
      <c r="T150" s="515"/>
      <c r="U150" s="515"/>
      <c r="V150" s="515"/>
      <c r="W150" s="515"/>
      <c r="X150" s="515"/>
      <c r="Y150" s="515"/>
      <c r="Z150" s="515"/>
      <c r="AA150" s="573"/>
      <c r="AB150" s="517">
        <f>SUM(((((J154+S154)/2)*G154)*E154))</f>
        <v>0</v>
      </c>
    </row>
    <row r="151" spans="1:28" ht="15.6">
      <c r="A151" s="502" t="str">
        <f>T(A131)</f>
        <v>Hijack</v>
      </c>
      <c r="B151" s="503"/>
      <c r="C151" s="503"/>
      <c r="D151" s="504"/>
      <c r="E151" s="510"/>
      <c r="F151" s="511"/>
      <c r="G151" s="510"/>
      <c r="H151" s="513"/>
      <c r="I151" s="511"/>
      <c r="J151" s="520" t="s">
        <v>16</v>
      </c>
      <c r="K151" s="521"/>
      <c r="L151" s="522"/>
      <c r="M151" s="520" t="s">
        <v>17</v>
      </c>
      <c r="N151" s="521"/>
      <c r="O151" s="522"/>
      <c r="P151" s="520" t="s">
        <v>18</v>
      </c>
      <c r="Q151" s="521"/>
      <c r="R151" s="522"/>
      <c r="S151" s="520" t="s">
        <v>8</v>
      </c>
      <c r="T151" s="521"/>
      <c r="U151" s="522"/>
      <c r="V151" s="520" t="s">
        <v>13</v>
      </c>
      <c r="W151" s="521"/>
      <c r="X151" s="522"/>
      <c r="Y151" s="520" t="s">
        <v>149</v>
      </c>
      <c r="Z151" s="521"/>
      <c r="AA151" s="572"/>
      <c r="AB151" s="518"/>
    </row>
    <row r="152" spans="1:28">
      <c r="A152" s="523" t="str">
        <f>T(A91)</f>
        <v/>
      </c>
      <c r="B152" s="524"/>
      <c r="C152" s="141" t="str">
        <f>T(C91)</f>
        <v>AA</v>
      </c>
      <c r="D152" s="144">
        <f>SUM(D91)</f>
        <v>4</v>
      </c>
      <c r="E152" s="525">
        <v>1</v>
      </c>
      <c r="F152" s="526"/>
      <c r="G152" s="525">
        <f>SUM(G91)</f>
        <v>0</v>
      </c>
      <c r="H152" s="529"/>
      <c r="I152" s="526"/>
      <c r="J152" s="531">
        <v>0</v>
      </c>
      <c r="K152" s="532"/>
      <c r="L152" s="533"/>
      <c r="M152" s="531">
        <v>0</v>
      </c>
      <c r="N152" s="532"/>
      <c r="O152" s="533"/>
      <c r="P152" s="531">
        <v>0</v>
      </c>
      <c r="Q152" s="532"/>
      <c r="R152" s="533"/>
      <c r="S152" s="531">
        <v>0</v>
      </c>
      <c r="T152" s="532"/>
      <c r="U152" s="533"/>
      <c r="V152" s="531">
        <v>0</v>
      </c>
      <c r="W152" s="532"/>
      <c r="X152" s="533"/>
      <c r="Y152" s="531">
        <v>0</v>
      </c>
      <c r="Z152" s="532"/>
      <c r="AA152" s="533"/>
      <c r="AB152" s="518"/>
    </row>
    <row r="153" spans="1:28">
      <c r="A153" s="537" t="str">
        <f>T(A92)</f>
        <v/>
      </c>
      <c r="B153" s="538"/>
      <c r="C153" s="538"/>
      <c r="D153" s="539"/>
      <c r="E153" s="527"/>
      <c r="F153" s="528"/>
      <c r="G153" s="527"/>
      <c r="H153" s="530"/>
      <c r="I153" s="528"/>
      <c r="J153" s="534"/>
      <c r="K153" s="535"/>
      <c r="L153" s="536"/>
      <c r="M153" s="534"/>
      <c r="N153" s="535"/>
      <c r="O153" s="536"/>
      <c r="P153" s="534"/>
      <c r="Q153" s="535"/>
      <c r="R153" s="536"/>
      <c r="S153" s="534"/>
      <c r="T153" s="535"/>
      <c r="U153" s="536"/>
      <c r="V153" s="534"/>
      <c r="W153" s="535"/>
      <c r="X153" s="536"/>
      <c r="Y153" s="534"/>
      <c r="Z153" s="535"/>
      <c r="AA153" s="536"/>
      <c r="AB153" s="518"/>
    </row>
    <row r="154" spans="1:28" ht="15" thickBot="1">
      <c r="A154" s="540"/>
      <c r="B154" s="541"/>
      <c r="C154" s="541"/>
      <c r="D154" s="542"/>
      <c r="E154" s="543">
        <f>SUM(E152)</f>
        <v>1</v>
      </c>
      <c r="F154" s="544"/>
      <c r="G154" s="545">
        <f>SUM(G152)</f>
        <v>0</v>
      </c>
      <c r="H154" s="543"/>
      <c r="I154" s="544"/>
      <c r="J154" s="545">
        <f>SUM((J152+M152+P152)/3)</f>
        <v>0</v>
      </c>
      <c r="K154" s="543"/>
      <c r="L154" s="543"/>
      <c r="M154" s="543"/>
      <c r="N154" s="543"/>
      <c r="O154" s="543"/>
      <c r="P154" s="543"/>
      <c r="Q154" s="543"/>
      <c r="R154" s="544"/>
      <c r="S154" s="545">
        <f>SUM(((S152*3)+V152+Y152)/5)</f>
        <v>0</v>
      </c>
      <c r="T154" s="543"/>
      <c r="U154" s="543"/>
      <c r="V154" s="543"/>
      <c r="W154" s="543"/>
      <c r="X154" s="543"/>
      <c r="Y154" s="543"/>
      <c r="Z154" s="543"/>
      <c r="AA154" s="574"/>
      <c r="AB154" s="519"/>
    </row>
    <row r="155" spans="1:28" ht="15" thickBot="1">
      <c r="E155" s="145"/>
      <c r="F155" s="145"/>
      <c r="G155" s="145"/>
      <c r="H155" s="145"/>
      <c r="I155" s="145"/>
      <c r="J155" s="145"/>
      <c r="K155" s="145"/>
      <c r="L155" s="145"/>
      <c r="M155" s="145"/>
      <c r="N155" s="145"/>
      <c r="O155" s="145"/>
      <c r="P155" s="145"/>
      <c r="Q155" s="145"/>
      <c r="R155" s="145"/>
      <c r="S155" s="145"/>
      <c r="T155" s="145"/>
      <c r="U155" s="145"/>
      <c r="V155" s="145"/>
      <c r="W155" s="145"/>
      <c r="X155" s="145"/>
      <c r="Y155" s="145"/>
      <c r="Z155" s="145"/>
      <c r="AA155" s="145"/>
      <c r="AB155" s="145"/>
    </row>
    <row r="156" spans="1:28" ht="15" thickBot="1">
      <c r="A156" s="576" t="str">
        <f>T(A95)</f>
        <v/>
      </c>
      <c r="B156" s="576"/>
      <c r="C156" s="576"/>
      <c r="D156" s="577"/>
      <c r="E156" s="508" t="s">
        <v>45</v>
      </c>
      <c r="F156" s="509"/>
      <c r="G156" s="508" t="s">
        <v>3</v>
      </c>
      <c r="H156" s="512"/>
      <c r="I156" s="509"/>
      <c r="J156" s="514" t="s">
        <v>15</v>
      </c>
      <c r="K156" s="515"/>
      <c r="L156" s="515"/>
      <c r="M156" s="515"/>
      <c r="N156" s="515"/>
      <c r="O156" s="515"/>
      <c r="P156" s="515"/>
      <c r="Q156" s="515"/>
      <c r="R156" s="516"/>
      <c r="S156" s="514" t="s">
        <v>7</v>
      </c>
      <c r="T156" s="515"/>
      <c r="U156" s="515"/>
      <c r="V156" s="515"/>
      <c r="W156" s="515"/>
      <c r="X156" s="515"/>
      <c r="Y156" s="515"/>
      <c r="Z156" s="515"/>
      <c r="AA156" s="573"/>
      <c r="AB156" s="517">
        <f>SUM(((((J160+S160)/2)*G160)*E160))</f>
        <v>0</v>
      </c>
    </row>
    <row r="157" spans="1:28" ht="15.6">
      <c r="A157" s="502" t="str">
        <f>T(A131)</f>
        <v>Hijack</v>
      </c>
      <c r="B157" s="503"/>
      <c r="C157" s="503"/>
      <c r="D157" s="504"/>
      <c r="E157" s="510"/>
      <c r="F157" s="511"/>
      <c r="G157" s="510"/>
      <c r="H157" s="513"/>
      <c r="I157" s="511"/>
      <c r="J157" s="520" t="s">
        <v>16</v>
      </c>
      <c r="K157" s="521"/>
      <c r="L157" s="522"/>
      <c r="M157" s="520" t="s">
        <v>17</v>
      </c>
      <c r="N157" s="521"/>
      <c r="O157" s="522"/>
      <c r="P157" s="520" t="s">
        <v>18</v>
      </c>
      <c r="Q157" s="521"/>
      <c r="R157" s="522"/>
      <c r="S157" s="520" t="s">
        <v>8</v>
      </c>
      <c r="T157" s="521"/>
      <c r="U157" s="522"/>
      <c r="V157" s="520" t="s">
        <v>13</v>
      </c>
      <c r="W157" s="521"/>
      <c r="X157" s="522"/>
      <c r="Y157" s="520" t="s">
        <v>149</v>
      </c>
      <c r="Z157" s="521"/>
      <c r="AA157" s="572"/>
      <c r="AB157" s="518"/>
    </row>
    <row r="158" spans="1:28">
      <c r="A158" s="523" t="str">
        <f>T(A97)</f>
        <v/>
      </c>
      <c r="B158" s="524"/>
      <c r="C158" s="141" t="str">
        <f>T(C97)</f>
        <v>AA</v>
      </c>
      <c r="D158" s="144">
        <f>SUM(D97)</f>
        <v>5</v>
      </c>
      <c r="E158" s="525">
        <v>1</v>
      </c>
      <c r="F158" s="526"/>
      <c r="G158" s="525">
        <f>SUM(G97)</f>
        <v>0</v>
      </c>
      <c r="H158" s="529"/>
      <c r="I158" s="526"/>
      <c r="J158" s="531">
        <v>0</v>
      </c>
      <c r="K158" s="532"/>
      <c r="L158" s="533"/>
      <c r="M158" s="531">
        <v>0</v>
      </c>
      <c r="N158" s="532"/>
      <c r="O158" s="533"/>
      <c r="P158" s="531">
        <v>0</v>
      </c>
      <c r="Q158" s="532"/>
      <c r="R158" s="533"/>
      <c r="S158" s="531">
        <v>0</v>
      </c>
      <c r="T158" s="532"/>
      <c r="U158" s="533"/>
      <c r="V158" s="531">
        <v>0</v>
      </c>
      <c r="W158" s="532"/>
      <c r="X158" s="533"/>
      <c r="Y158" s="531">
        <v>0</v>
      </c>
      <c r="Z158" s="532"/>
      <c r="AA158" s="533"/>
      <c r="AB158" s="518"/>
    </row>
    <row r="159" spans="1:28">
      <c r="A159" s="537" t="str">
        <f>T(A98)</f>
        <v/>
      </c>
      <c r="B159" s="538"/>
      <c r="C159" s="538"/>
      <c r="D159" s="539"/>
      <c r="E159" s="527"/>
      <c r="F159" s="528"/>
      <c r="G159" s="527"/>
      <c r="H159" s="530"/>
      <c r="I159" s="528"/>
      <c r="J159" s="534"/>
      <c r="K159" s="535"/>
      <c r="L159" s="536"/>
      <c r="M159" s="534"/>
      <c r="N159" s="535"/>
      <c r="O159" s="536"/>
      <c r="P159" s="534"/>
      <c r="Q159" s="535"/>
      <c r="R159" s="536"/>
      <c r="S159" s="534"/>
      <c r="T159" s="535"/>
      <c r="U159" s="536"/>
      <c r="V159" s="534"/>
      <c r="W159" s="535"/>
      <c r="X159" s="536"/>
      <c r="Y159" s="534"/>
      <c r="Z159" s="535"/>
      <c r="AA159" s="536"/>
      <c r="AB159" s="518"/>
    </row>
    <row r="160" spans="1:28" ht="15" thickBot="1">
      <c r="A160" s="540"/>
      <c r="B160" s="541"/>
      <c r="C160" s="541"/>
      <c r="D160" s="542"/>
      <c r="E160" s="543">
        <f>SUM(E158)</f>
        <v>1</v>
      </c>
      <c r="F160" s="544"/>
      <c r="G160" s="545">
        <f>SUM(G158)</f>
        <v>0</v>
      </c>
      <c r="H160" s="543"/>
      <c r="I160" s="544"/>
      <c r="J160" s="545">
        <f>SUM((J158+M158+P158)/3)</f>
        <v>0</v>
      </c>
      <c r="K160" s="543"/>
      <c r="L160" s="543"/>
      <c r="M160" s="543"/>
      <c r="N160" s="543"/>
      <c r="O160" s="543"/>
      <c r="P160" s="543"/>
      <c r="Q160" s="543"/>
      <c r="R160" s="544"/>
      <c r="S160" s="545">
        <f>SUM(((S158*3)+V158+Y158)/5)</f>
        <v>0</v>
      </c>
      <c r="T160" s="543"/>
      <c r="U160" s="543"/>
      <c r="V160" s="543"/>
      <c r="W160" s="543"/>
      <c r="X160" s="543"/>
      <c r="Y160" s="543"/>
      <c r="Z160" s="543"/>
      <c r="AA160" s="574"/>
      <c r="AB160" s="519"/>
    </row>
    <row r="161" spans="1:28" ht="15" thickBot="1">
      <c r="E161" s="145"/>
      <c r="F161" s="145"/>
      <c r="G161" s="145"/>
      <c r="H161" s="145"/>
      <c r="I161" s="145"/>
      <c r="J161" s="145"/>
      <c r="K161" s="145"/>
      <c r="L161" s="145"/>
      <c r="M161" s="145"/>
      <c r="N161" s="145"/>
      <c r="O161" s="145"/>
      <c r="P161" s="145"/>
      <c r="Q161" s="145"/>
      <c r="R161" s="145"/>
      <c r="S161" s="145"/>
      <c r="T161" s="145"/>
      <c r="U161" s="145"/>
      <c r="V161" s="145"/>
      <c r="W161" s="145"/>
      <c r="X161" s="145"/>
      <c r="Y161" s="145"/>
      <c r="Z161" s="145"/>
      <c r="AA161" s="145"/>
      <c r="AB161" s="145"/>
    </row>
    <row r="162" spans="1:28" ht="15" thickBot="1">
      <c r="A162" s="576" t="str">
        <f>T(A101)</f>
        <v/>
      </c>
      <c r="B162" s="576"/>
      <c r="C162" s="576"/>
      <c r="D162" s="577"/>
      <c r="E162" s="508" t="s">
        <v>45</v>
      </c>
      <c r="F162" s="509"/>
      <c r="G162" s="508" t="s">
        <v>3</v>
      </c>
      <c r="H162" s="512"/>
      <c r="I162" s="509"/>
      <c r="J162" s="514" t="s">
        <v>15</v>
      </c>
      <c r="K162" s="515"/>
      <c r="L162" s="515"/>
      <c r="M162" s="515"/>
      <c r="N162" s="515"/>
      <c r="O162" s="515"/>
      <c r="P162" s="515"/>
      <c r="Q162" s="515"/>
      <c r="R162" s="516"/>
      <c r="S162" s="514" t="s">
        <v>7</v>
      </c>
      <c r="T162" s="515"/>
      <c r="U162" s="515"/>
      <c r="V162" s="515"/>
      <c r="W162" s="515"/>
      <c r="X162" s="515"/>
      <c r="Y162" s="515"/>
      <c r="Z162" s="515"/>
      <c r="AA162" s="573"/>
      <c r="AB162" s="517">
        <f>SUM(((((J166+S166)/2)*G166)*E166))</f>
        <v>0</v>
      </c>
    </row>
    <row r="163" spans="1:28" ht="15.6">
      <c r="A163" s="502" t="str">
        <f>T(A131)</f>
        <v>Hijack</v>
      </c>
      <c r="B163" s="503"/>
      <c r="C163" s="503"/>
      <c r="D163" s="504"/>
      <c r="E163" s="510"/>
      <c r="F163" s="511"/>
      <c r="G163" s="510"/>
      <c r="H163" s="513"/>
      <c r="I163" s="511"/>
      <c r="J163" s="520" t="s">
        <v>16</v>
      </c>
      <c r="K163" s="521"/>
      <c r="L163" s="522"/>
      <c r="M163" s="520" t="s">
        <v>17</v>
      </c>
      <c r="N163" s="521"/>
      <c r="O163" s="522"/>
      <c r="P163" s="520" t="s">
        <v>18</v>
      </c>
      <c r="Q163" s="521"/>
      <c r="R163" s="522"/>
      <c r="S163" s="520" t="s">
        <v>8</v>
      </c>
      <c r="T163" s="521"/>
      <c r="U163" s="522"/>
      <c r="V163" s="520" t="s">
        <v>13</v>
      </c>
      <c r="W163" s="521"/>
      <c r="X163" s="522"/>
      <c r="Y163" s="520" t="s">
        <v>149</v>
      </c>
      <c r="Z163" s="521"/>
      <c r="AA163" s="572"/>
      <c r="AB163" s="518"/>
    </row>
    <row r="164" spans="1:28">
      <c r="A164" s="523" t="str">
        <f>T(A103)</f>
        <v/>
      </c>
      <c r="B164" s="524"/>
      <c r="C164" s="141" t="str">
        <f>T(C103)</f>
        <v>AA</v>
      </c>
      <c r="D164" s="144">
        <f>SUM(D103)</f>
        <v>6</v>
      </c>
      <c r="E164" s="525">
        <v>1</v>
      </c>
      <c r="F164" s="526"/>
      <c r="G164" s="525">
        <f>SUM(G103)</f>
        <v>0</v>
      </c>
      <c r="H164" s="529"/>
      <c r="I164" s="526"/>
      <c r="J164" s="531">
        <v>0</v>
      </c>
      <c r="K164" s="532"/>
      <c r="L164" s="533"/>
      <c r="M164" s="531">
        <v>0</v>
      </c>
      <c r="N164" s="532"/>
      <c r="O164" s="533"/>
      <c r="P164" s="531">
        <v>0</v>
      </c>
      <c r="Q164" s="532"/>
      <c r="R164" s="533"/>
      <c r="S164" s="531">
        <v>0</v>
      </c>
      <c r="T164" s="532"/>
      <c r="U164" s="533"/>
      <c r="V164" s="531">
        <v>0</v>
      </c>
      <c r="W164" s="532"/>
      <c r="X164" s="533"/>
      <c r="Y164" s="531">
        <v>0</v>
      </c>
      <c r="Z164" s="532"/>
      <c r="AA164" s="533"/>
      <c r="AB164" s="518"/>
    </row>
    <row r="165" spans="1:28">
      <c r="A165" s="537" t="str">
        <f>T(A104)</f>
        <v/>
      </c>
      <c r="B165" s="538"/>
      <c r="C165" s="538"/>
      <c r="D165" s="539"/>
      <c r="E165" s="527"/>
      <c r="F165" s="528"/>
      <c r="G165" s="527"/>
      <c r="H165" s="530"/>
      <c r="I165" s="528"/>
      <c r="J165" s="534"/>
      <c r="K165" s="535"/>
      <c r="L165" s="536"/>
      <c r="M165" s="534"/>
      <c r="N165" s="535"/>
      <c r="O165" s="536"/>
      <c r="P165" s="534"/>
      <c r="Q165" s="535"/>
      <c r="R165" s="536"/>
      <c r="S165" s="534"/>
      <c r="T165" s="535"/>
      <c r="U165" s="536"/>
      <c r="V165" s="534"/>
      <c r="W165" s="535"/>
      <c r="X165" s="536"/>
      <c r="Y165" s="534"/>
      <c r="Z165" s="535"/>
      <c r="AA165" s="536"/>
      <c r="AB165" s="518"/>
    </row>
    <row r="166" spans="1:28" ht="15" thickBot="1">
      <c r="A166" s="540"/>
      <c r="B166" s="541"/>
      <c r="C166" s="541"/>
      <c r="D166" s="542"/>
      <c r="E166" s="543">
        <f>SUM(E164)</f>
        <v>1</v>
      </c>
      <c r="F166" s="544"/>
      <c r="G166" s="545">
        <f>SUM(G164)</f>
        <v>0</v>
      </c>
      <c r="H166" s="543"/>
      <c r="I166" s="544"/>
      <c r="J166" s="545">
        <f>SUM((J164+M164+P164)/3)</f>
        <v>0</v>
      </c>
      <c r="K166" s="543"/>
      <c r="L166" s="543"/>
      <c r="M166" s="543"/>
      <c r="N166" s="543"/>
      <c r="O166" s="543"/>
      <c r="P166" s="543"/>
      <c r="Q166" s="543"/>
      <c r="R166" s="544"/>
      <c r="S166" s="545">
        <f>SUM(((S164*3)+V164+Y164)/5)</f>
        <v>0</v>
      </c>
      <c r="T166" s="543"/>
      <c r="U166" s="543"/>
      <c r="V166" s="543"/>
      <c r="W166" s="543"/>
      <c r="X166" s="543"/>
      <c r="Y166" s="543"/>
      <c r="Z166" s="543"/>
      <c r="AA166" s="574"/>
      <c r="AB166" s="519"/>
    </row>
    <row r="167" spans="1:28" ht="15" thickBot="1">
      <c r="E167" s="145"/>
      <c r="F167" s="145"/>
      <c r="G167" s="145"/>
      <c r="H167" s="145"/>
      <c r="I167" s="145"/>
      <c r="J167" s="145"/>
      <c r="K167" s="145"/>
      <c r="L167" s="145"/>
      <c r="M167" s="145"/>
      <c r="N167" s="145"/>
      <c r="O167" s="145"/>
      <c r="P167" s="145"/>
      <c r="Q167" s="145"/>
      <c r="R167" s="145"/>
      <c r="S167" s="145"/>
      <c r="T167" s="145"/>
      <c r="U167" s="145"/>
      <c r="V167" s="145"/>
      <c r="W167" s="145"/>
      <c r="X167" s="145"/>
      <c r="Y167" s="145"/>
      <c r="Z167" s="145"/>
      <c r="AA167" s="145"/>
      <c r="AB167" s="145"/>
    </row>
    <row r="168" spans="1:28" ht="15" thickBot="1">
      <c r="A168" s="576" t="str">
        <f>T(A107)</f>
        <v/>
      </c>
      <c r="B168" s="576"/>
      <c r="C168" s="576"/>
      <c r="D168" s="577"/>
      <c r="E168" s="508" t="s">
        <v>45</v>
      </c>
      <c r="F168" s="509"/>
      <c r="G168" s="508" t="s">
        <v>3</v>
      </c>
      <c r="H168" s="512"/>
      <c r="I168" s="509"/>
      <c r="J168" s="514" t="s">
        <v>15</v>
      </c>
      <c r="K168" s="515"/>
      <c r="L168" s="515"/>
      <c r="M168" s="515"/>
      <c r="N168" s="515"/>
      <c r="O168" s="515"/>
      <c r="P168" s="515"/>
      <c r="Q168" s="515"/>
      <c r="R168" s="516"/>
      <c r="S168" s="514" t="s">
        <v>7</v>
      </c>
      <c r="T168" s="515"/>
      <c r="U168" s="515"/>
      <c r="V168" s="515"/>
      <c r="W168" s="515"/>
      <c r="X168" s="515"/>
      <c r="Y168" s="515"/>
      <c r="Z168" s="515"/>
      <c r="AA168" s="573"/>
      <c r="AB168" s="517">
        <f>SUM(((((J172+S172)/2)*G172)*E172))</f>
        <v>0</v>
      </c>
    </row>
    <row r="169" spans="1:28" ht="15.6">
      <c r="A169" s="502" t="str">
        <f>T(A131)</f>
        <v>Hijack</v>
      </c>
      <c r="B169" s="503"/>
      <c r="C169" s="503"/>
      <c r="D169" s="504"/>
      <c r="E169" s="510"/>
      <c r="F169" s="511"/>
      <c r="G169" s="510"/>
      <c r="H169" s="513"/>
      <c r="I169" s="511"/>
      <c r="J169" s="520" t="s">
        <v>16</v>
      </c>
      <c r="K169" s="521"/>
      <c r="L169" s="522"/>
      <c r="M169" s="520" t="s">
        <v>17</v>
      </c>
      <c r="N169" s="521"/>
      <c r="O169" s="522"/>
      <c r="P169" s="520" t="s">
        <v>18</v>
      </c>
      <c r="Q169" s="521"/>
      <c r="R169" s="522"/>
      <c r="S169" s="520" t="s">
        <v>8</v>
      </c>
      <c r="T169" s="521"/>
      <c r="U169" s="522"/>
      <c r="V169" s="520" t="s">
        <v>13</v>
      </c>
      <c r="W169" s="521"/>
      <c r="X169" s="522"/>
      <c r="Y169" s="520" t="s">
        <v>149</v>
      </c>
      <c r="Z169" s="521"/>
      <c r="AA169" s="572"/>
      <c r="AB169" s="518"/>
    </row>
    <row r="170" spans="1:28">
      <c r="A170" s="523" t="str">
        <f>T(A109)</f>
        <v/>
      </c>
      <c r="B170" s="524"/>
      <c r="C170" s="141" t="str">
        <f>T(C109)</f>
        <v>AA</v>
      </c>
      <c r="D170" s="144">
        <f>SUM(D109)</f>
        <v>7</v>
      </c>
      <c r="E170" s="525">
        <v>1</v>
      </c>
      <c r="F170" s="526"/>
      <c r="G170" s="525">
        <f>SUM(G109)</f>
        <v>0</v>
      </c>
      <c r="H170" s="529"/>
      <c r="I170" s="526"/>
      <c r="J170" s="531">
        <v>0</v>
      </c>
      <c r="K170" s="532"/>
      <c r="L170" s="533"/>
      <c r="M170" s="531">
        <v>0</v>
      </c>
      <c r="N170" s="532"/>
      <c r="O170" s="533"/>
      <c r="P170" s="531">
        <v>0</v>
      </c>
      <c r="Q170" s="532"/>
      <c r="R170" s="533"/>
      <c r="S170" s="531">
        <v>0</v>
      </c>
      <c r="T170" s="532"/>
      <c r="U170" s="533"/>
      <c r="V170" s="531">
        <v>0</v>
      </c>
      <c r="W170" s="532"/>
      <c r="X170" s="533"/>
      <c r="Y170" s="531">
        <v>0</v>
      </c>
      <c r="Z170" s="532"/>
      <c r="AA170" s="533"/>
      <c r="AB170" s="518"/>
    </row>
    <row r="171" spans="1:28">
      <c r="A171" s="537" t="str">
        <f>T(A110)</f>
        <v/>
      </c>
      <c r="B171" s="538"/>
      <c r="C171" s="538"/>
      <c r="D171" s="539"/>
      <c r="E171" s="527"/>
      <c r="F171" s="528"/>
      <c r="G171" s="527"/>
      <c r="H171" s="530"/>
      <c r="I171" s="528"/>
      <c r="J171" s="534"/>
      <c r="K171" s="535"/>
      <c r="L171" s="536"/>
      <c r="M171" s="534"/>
      <c r="N171" s="535"/>
      <c r="O171" s="536"/>
      <c r="P171" s="534"/>
      <c r="Q171" s="535"/>
      <c r="R171" s="536"/>
      <c r="S171" s="534"/>
      <c r="T171" s="535"/>
      <c r="U171" s="536"/>
      <c r="V171" s="534"/>
      <c r="W171" s="535"/>
      <c r="X171" s="536"/>
      <c r="Y171" s="534"/>
      <c r="Z171" s="535"/>
      <c r="AA171" s="536"/>
      <c r="AB171" s="518"/>
    </row>
    <row r="172" spans="1:28" ht="15" thickBot="1">
      <c r="A172" s="540"/>
      <c r="B172" s="541"/>
      <c r="C172" s="541"/>
      <c r="D172" s="542"/>
      <c r="E172" s="543">
        <f>SUM(E170)</f>
        <v>1</v>
      </c>
      <c r="F172" s="544"/>
      <c r="G172" s="545">
        <f>SUM(G170)</f>
        <v>0</v>
      </c>
      <c r="H172" s="543"/>
      <c r="I172" s="544"/>
      <c r="J172" s="545">
        <f>SUM((J170+M170+P170)/3)</f>
        <v>0</v>
      </c>
      <c r="K172" s="543"/>
      <c r="L172" s="543"/>
      <c r="M172" s="543"/>
      <c r="N172" s="543"/>
      <c r="O172" s="543"/>
      <c r="P172" s="543"/>
      <c r="Q172" s="543"/>
      <c r="R172" s="544"/>
      <c r="S172" s="545">
        <f>SUM(((S170*3)+V170+Y170)/5)</f>
        <v>0</v>
      </c>
      <c r="T172" s="543"/>
      <c r="U172" s="543"/>
      <c r="V172" s="543"/>
      <c r="W172" s="543"/>
      <c r="X172" s="543"/>
      <c r="Y172" s="543"/>
      <c r="Z172" s="543"/>
      <c r="AA172" s="574"/>
      <c r="AB172" s="519"/>
    </row>
    <row r="173" spans="1:28" ht="15" thickBot="1">
      <c r="J173" s="145"/>
      <c r="K173" s="145"/>
      <c r="L173" s="145"/>
      <c r="M173" s="145"/>
      <c r="N173" s="145"/>
      <c r="O173" s="145"/>
      <c r="P173" s="145"/>
      <c r="Q173" s="145"/>
      <c r="R173" s="145"/>
      <c r="S173" s="145"/>
      <c r="T173" s="145"/>
      <c r="U173" s="145"/>
      <c r="V173" s="145"/>
      <c r="W173" s="145"/>
      <c r="X173" s="145"/>
      <c r="Y173" s="145"/>
      <c r="Z173" s="145"/>
      <c r="AA173" s="145"/>
    </row>
    <row r="174" spans="1:28" ht="15" thickBot="1">
      <c r="A174" s="576" t="str">
        <f>T(A113)</f>
        <v/>
      </c>
      <c r="B174" s="576"/>
      <c r="C174" s="576"/>
      <c r="D174" s="577"/>
      <c r="E174" s="508" t="s">
        <v>45</v>
      </c>
      <c r="F174" s="509"/>
      <c r="G174" s="508" t="s">
        <v>3</v>
      </c>
      <c r="H174" s="512"/>
      <c r="I174" s="509"/>
      <c r="J174" s="514" t="s">
        <v>15</v>
      </c>
      <c r="K174" s="515"/>
      <c r="L174" s="515"/>
      <c r="M174" s="515"/>
      <c r="N174" s="515"/>
      <c r="O174" s="515"/>
      <c r="P174" s="515"/>
      <c r="Q174" s="515"/>
      <c r="R174" s="516"/>
      <c r="S174" s="514" t="s">
        <v>7</v>
      </c>
      <c r="T174" s="515"/>
      <c r="U174" s="515"/>
      <c r="V174" s="515"/>
      <c r="W174" s="515"/>
      <c r="X174" s="515"/>
      <c r="Y174" s="515"/>
      <c r="Z174" s="515"/>
      <c r="AA174" s="573"/>
      <c r="AB174" s="517">
        <f>SUM(((((J178+S178)/2)*G178)*E178))</f>
        <v>0</v>
      </c>
    </row>
    <row r="175" spans="1:28" ht="15.6">
      <c r="A175" s="502" t="str">
        <f>T(A131)</f>
        <v>Hijack</v>
      </c>
      <c r="B175" s="503"/>
      <c r="C175" s="503"/>
      <c r="D175" s="504"/>
      <c r="E175" s="510"/>
      <c r="F175" s="511"/>
      <c r="G175" s="510"/>
      <c r="H175" s="513"/>
      <c r="I175" s="511"/>
      <c r="J175" s="520" t="s">
        <v>16</v>
      </c>
      <c r="K175" s="521"/>
      <c r="L175" s="522"/>
      <c r="M175" s="520" t="s">
        <v>17</v>
      </c>
      <c r="N175" s="521"/>
      <c r="O175" s="522"/>
      <c r="P175" s="520" t="s">
        <v>18</v>
      </c>
      <c r="Q175" s="521"/>
      <c r="R175" s="522"/>
      <c r="S175" s="520" t="s">
        <v>8</v>
      </c>
      <c r="T175" s="521"/>
      <c r="U175" s="522"/>
      <c r="V175" s="520" t="s">
        <v>13</v>
      </c>
      <c r="W175" s="521"/>
      <c r="X175" s="522"/>
      <c r="Y175" s="520" t="s">
        <v>149</v>
      </c>
      <c r="Z175" s="521"/>
      <c r="AA175" s="572"/>
      <c r="AB175" s="518"/>
    </row>
    <row r="176" spans="1:28">
      <c r="A176" s="523" t="str">
        <f>T(A115)</f>
        <v/>
      </c>
      <c r="B176" s="524"/>
      <c r="C176" s="141" t="str">
        <f>T(C115)</f>
        <v>AA</v>
      </c>
      <c r="D176" s="144">
        <f>SUM(D115)</f>
        <v>8</v>
      </c>
      <c r="E176" s="525">
        <v>1</v>
      </c>
      <c r="F176" s="526"/>
      <c r="G176" s="525">
        <f>SUM(G115)</f>
        <v>0</v>
      </c>
      <c r="H176" s="529"/>
      <c r="I176" s="526"/>
      <c r="J176" s="531">
        <v>0</v>
      </c>
      <c r="K176" s="532"/>
      <c r="L176" s="533"/>
      <c r="M176" s="531">
        <v>0</v>
      </c>
      <c r="N176" s="532"/>
      <c r="O176" s="533"/>
      <c r="P176" s="531">
        <v>0</v>
      </c>
      <c r="Q176" s="532"/>
      <c r="R176" s="533"/>
      <c r="S176" s="531">
        <v>0</v>
      </c>
      <c r="T176" s="532"/>
      <c r="U176" s="533"/>
      <c r="V176" s="531">
        <v>0</v>
      </c>
      <c r="W176" s="532"/>
      <c r="X176" s="533"/>
      <c r="Y176" s="531">
        <v>0</v>
      </c>
      <c r="Z176" s="532"/>
      <c r="AA176" s="533"/>
      <c r="AB176" s="518"/>
    </row>
    <row r="177" spans="1:28">
      <c r="A177" s="537" t="str">
        <f>T(A116)</f>
        <v/>
      </c>
      <c r="B177" s="538"/>
      <c r="C177" s="538"/>
      <c r="D177" s="539"/>
      <c r="E177" s="527"/>
      <c r="F177" s="528"/>
      <c r="G177" s="527"/>
      <c r="H177" s="530"/>
      <c r="I177" s="528"/>
      <c r="J177" s="534"/>
      <c r="K177" s="535"/>
      <c r="L177" s="536"/>
      <c r="M177" s="534"/>
      <c r="N177" s="535"/>
      <c r="O177" s="536"/>
      <c r="P177" s="534"/>
      <c r="Q177" s="535"/>
      <c r="R177" s="536"/>
      <c r="S177" s="534"/>
      <c r="T177" s="535"/>
      <c r="U177" s="536"/>
      <c r="V177" s="534"/>
      <c r="W177" s="535"/>
      <c r="X177" s="536"/>
      <c r="Y177" s="534"/>
      <c r="Z177" s="535"/>
      <c r="AA177" s="536"/>
      <c r="AB177" s="518"/>
    </row>
    <row r="178" spans="1:28" ht="15" thickBot="1">
      <c r="A178" s="540"/>
      <c r="B178" s="541"/>
      <c r="C178" s="541"/>
      <c r="D178" s="542"/>
      <c r="E178" s="543">
        <f>SUM(E176)</f>
        <v>1</v>
      </c>
      <c r="F178" s="544"/>
      <c r="G178" s="545">
        <f>SUM(G176)</f>
        <v>0</v>
      </c>
      <c r="H178" s="543"/>
      <c r="I178" s="544"/>
      <c r="J178" s="545">
        <f>SUM((J176+M176+P176)/3)</f>
        <v>0</v>
      </c>
      <c r="K178" s="543"/>
      <c r="L178" s="543"/>
      <c r="M178" s="543"/>
      <c r="N178" s="543"/>
      <c r="O178" s="543"/>
      <c r="P178" s="543"/>
      <c r="Q178" s="543"/>
      <c r="R178" s="544"/>
      <c r="S178" s="545">
        <f>SUM(((S176*3)+V176+Y176)/5)</f>
        <v>0</v>
      </c>
      <c r="T178" s="543"/>
      <c r="U178" s="543"/>
      <c r="V178" s="543"/>
      <c r="W178" s="543"/>
      <c r="X178" s="543"/>
      <c r="Y178" s="543"/>
      <c r="Z178" s="543"/>
      <c r="AA178" s="574"/>
      <c r="AB178" s="519"/>
    </row>
    <row r="179" spans="1:28" ht="15" thickBot="1">
      <c r="E179" s="145"/>
      <c r="F179" s="145"/>
      <c r="G179" s="145"/>
      <c r="H179" s="145"/>
      <c r="I179" s="145"/>
      <c r="J179" s="145"/>
      <c r="K179" s="145"/>
      <c r="L179" s="145"/>
      <c r="M179" s="145"/>
      <c r="N179" s="145"/>
      <c r="O179" s="145"/>
      <c r="P179" s="145"/>
      <c r="Q179" s="145"/>
      <c r="R179" s="145"/>
      <c r="S179" s="145"/>
      <c r="T179" s="145"/>
      <c r="U179" s="145"/>
      <c r="V179" s="145"/>
      <c r="W179" s="145"/>
      <c r="X179" s="145"/>
      <c r="Y179" s="145"/>
      <c r="Z179" s="145"/>
      <c r="AA179" s="145"/>
      <c r="AB179" s="145"/>
    </row>
    <row r="180" spans="1:28" ht="15" thickBot="1">
      <c r="A180" s="576" t="str">
        <f>T(A119)</f>
        <v/>
      </c>
      <c r="B180" s="576"/>
      <c r="C180" s="576"/>
      <c r="D180" s="577"/>
      <c r="E180" s="508" t="s">
        <v>45</v>
      </c>
      <c r="F180" s="509"/>
      <c r="G180" s="508" t="s">
        <v>3</v>
      </c>
      <c r="H180" s="512"/>
      <c r="I180" s="509"/>
      <c r="J180" s="514" t="s">
        <v>15</v>
      </c>
      <c r="K180" s="515"/>
      <c r="L180" s="515"/>
      <c r="M180" s="515"/>
      <c r="N180" s="515"/>
      <c r="O180" s="515"/>
      <c r="P180" s="515"/>
      <c r="Q180" s="515"/>
      <c r="R180" s="516"/>
      <c r="S180" s="514" t="s">
        <v>7</v>
      </c>
      <c r="T180" s="515"/>
      <c r="U180" s="515"/>
      <c r="V180" s="515"/>
      <c r="W180" s="515"/>
      <c r="X180" s="515"/>
      <c r="Y180" s="515"/>
      <c r="Z180" s="515"/>
      <c r="AA180" s="573"/>
      <c r="AB180" s="517">
        <f>SUM(((((J184+S184)/2)*G184)*E184))</f>
        <v>0</v>
      </c>
    </row>
    <row r="181" spans="1:28" ht="15.6">
      <c r="A181" s="502" t="str">
        <f>T(A131)</f>
        <v>Hijack</v>
      </c>
      <c r="B181" s="503"/>
      <c r="C181" s="503"/>
      <c r="D181" s="504"/>
      <c r="E181" s="510"/>
      <c r="F181" s="511"/>
      <c r="G181" s="510"/>
      <c r="H181" s="513"/>
      <c r="I181" s="511"/>
      <c r="J181" s="520" t="s">
        <v>16</v>
      </c>
      <c r="K181" s="521"/>
      <c r="L181" s="522"/>
      <c r="M181" s="520" t="s">
        <v>17</v>
      </c>
      <c r="N181" s="521"/>
      <c r="O181" s="522"/>
      <c r="P181" s="520" t="s">
        <v>18</v>
      </c>
      <c r="Q181" s="521"/>
      <c r="R181" s="522"/>
      <c r="S181" s="520" t="s">
        <v>8</v>
      </c>
      <c r="T181" s="521"/>
      <c r="U181" s="522"/>
      <c r="V181" s="520" t="s">
        <v>13</v>
      </c>
      <c r="W181" s="521"/>
      <c r="X181" s="522"/>
      <c r="Y181" s="520" t="s">
        <v>149</v>
      </c>
      <c r="Z181" s="521"/>
      <c r="AA181" s="572"/>
      <c r="AB181" s="518"/>
    </row>
    <row r="182" spans="1:28">
      <c r="A182" s="523" t="str">
        <f>T(A121)</f>
        <v/>
      </c>
      <c r="B182" s="524"/>
      <c r="C182" s="141" t="str">
        <f>T(C121)</f>
        <v>AA</v>
      </c>
      <c r="D182" s="144">
        <f>SUM(D121)</f>
        <v>9</v>
      </c>
      <c r="E182" s="525">
        <v>1</v>
      </c>
      <c r="F182" s="526"/>
      <c r="G182" s="525">
        <f>SUM(G121)</f>
        <v>0</v>
      </c>
      <c r="H182" s="529"/>
      <c r="I182" s="526"/>
      <c r="J182" s="531">
        <v>0</v>
      </c>
      <c r="K182" s="532"/>
      <c r="L182" s="533"/>
      <c r="M182" s="531">
        <v>0</v>
      </c>
      <c r="N182" s="532"/>
      <c r="O182" s="533"/>
      <c r="P182" s="531">
        <v>0</v>
      </c>
      <c r="Q182" s="532"/>
      <c r="R182" s="533"/>
      <c r="S182" s="531">
        <v>0</v>
      </c>
      <c r="T182" s="532"/>
      <c r="U182" s="533"/>
      <c r="V182" s="531">
        <v>0</v>
      </c>
      <c r="W182" s="532"/>
      <c r="X182" s="533"/>
      <c r="Y182" s="531">
        <v>0</v>
      </c>
      <c r="Z182" s="532"/>
      <c r="AA182" s="533"/>
      <c r="AB182" s="518"/>
    </row>
    <row r="183" spans="1:28">
      <c r="A183" s="537" t="str">
        <f>T(A122)</f>
        <v/>
      </c>
      <c r="B183" s="538"/>
      <c r="C183" s="538"/>
      <c r="D183" s="539"/>
      <c r="E183" s="527"/>
      <c r="F183" s="528"/>
      <c r="G183" s="527"/>
      <c r="H183" s="530"/>
      <c r="I183" s="528"/>
      <c r="J183" s="534"/>
      <c r="K183" s="535"/>
      <c r="L183" s="536"/>
      <c r="M183" s="534"/>
      <c r="N183" s="535"/>
      <c r="O183" s="536"/>
      <c r="P183" s="534"/>
      <c r="Q183" s="535"/>
      <c r="R183" s="536"/>
      <c r="S183" s="534"/>
      <c r="T183" s="535"/>
      <c r="U183" s="536"/>
      <c r="V183" s="534"/>
      <c r="W183" s="535"/>
      <c r="X183" s="536"/>
      <c r="Y183" s="534"/>
      <c r="Z183" s="535"/>
      <c r="AA183" s="536"/>
      <c r="AB183" s="518"/>
    </row>
    <row r="184" spans="1:28" ht="15" thickBot="1">
      <c r="A184" s="540"/>
      <c r="B184" s="541"/>
      <c r="C184" s="541"/>
      <c r="D184" s="542"/>
      <c r="E184" s="543">
        <f>SUM(E182)</f>
        <v>1</v>
      </c>
      <c r="F184" s="544"/>
      <c r="G184" s="545">
        <f>SUM(G182)</f>
        <v>0</v>
      </c>
      <c r="H184" s="543"/>
      <c r="I184" s="544"/>
      <c r="J184" s="545">
        <f>SUM((J182+M182+P182)/3)</f>
        <v>0</v>
      </c>
      <c r="K184" s="543"/>
      <c r="L184" s="543"/>
      <c r="M184" s="543"/>
      <c r="N184" s="543"/>
      <c r="O184" s="543"/>
      <c r="P184" s="543"/>
      <c r="Q184" s="543"/>
      <c r="R184" s="544"/>
      <c r="S184" s="545">
        <f>SUM(((S182*3)+V182+Y182)/5)</f>
        <v>0</v>
      </c>
      <c r="T184" s="543"/>
      <c r="U184" s="543"/>
      <c r="V184" s="543"/>
      <c r="W184" s="543"/>
      <c r="X184" s="543"/>
      <c r="Y184" s="543"/>
      <c r="Z184" s="543"/>
      <c r="AA184" s="574"/>
      <c r="AB184" s="519"/>
    </row>
    <row r="185" spans="1:28" ht="15" thickBot="1">
      <c r="J185" s="145"/>
      <c r="K185" s="145"/>
      <c r="L185" s="145"/>
      <c r="M185" s="145"/>
      <c r="N185" s="145"/>
      <c r="O185" s="145"/>
      <c r="P185" s="145"/>
      <c r="Q185" s="145"/>
      <c r="R185" s="145"/>
      <c r="S185" s="145"/>
      <c r="T185" s="145"/>
      <c r="U185" s="145"/>
      <c r="V185" s="145"/>
      <c r="W185" s="145"/>
      <c r="X185" s="145"/>
      <c r="Y185" s="145"/>
      <c r="Z185" s="145"/>
      <c r="AA185" s="145"/>
    </row>
    <row r="186" spans="1:28" ht="15" thickBot="1">
      <c r="A186" s="576" t="str">
        <f>T(A125)</f>
        <v/>
      </c>
      <c r="B186" s="576"/>
      <c r="C186" s="576"/>
      <c r="D186" s="577"/>
      <c r="E186" s="508" t="s">
        <v>45</v>
      </c>
      <c r="F186" s="509"/>
      <c r="G186" s="508" t="s">
        <v>3</v>
      </c>
      <c r="H186" s="512"/>
      <c r="I186" s="509"/>
      <c r="J186" s="514" t="s">
        <v>15</v>
      </c>
      <c r="K186" s="515"/>
      <c r="L186" s="515"/>
      <c r="M186" s="515"/>
      <c r="N186" s="515"/>
      <c r="O186" s="515"/>
      <c r="P186" s="515"/>
      <c r="Q186" s="515"/>
      <c r="R186" s="516"/>
      <c r="S186" s="514" t="s">
        <v>7</v>
      </c>
      <c r="T186" s="515"/>
      <c r="U186" s="515"/>
      <c r="V186" s="515"/>
      <c r="W186" s="515"/>
      <c r="X186" s="515"/>
      <c r="Y186" s="515"/>
      <c r="Z186" s="515"/>
      <c r="AA186" s="573"/>
      <c r="AB186" s="517">
        <f>SUM(((((J190+S190)/2)*G190)*E190))</f>
        <v>0</v>
      </c>
    </row>
    <row r="187" spans="1:28" ht="15.6">
      <c r="A187" s="502" t="str">
        <f>T(A131)</f>
        <v>Hijack</v>
      </c>
      <c r="B187" s="503"/>
      <c r="C187" s="503"/>
      <c r="D187" s="504"/>
      <c r="E187" s="510"/>
      <c r="F187" s="511"/>
      <c r="G187" s="510"/>
      <c r="H187" s="513"/>
      <c r="I187" s="511"/>
      <c r="J187" s="520" t="s">
        <v>16</v>
      </c>
      <c r="K187" s="521"/>
      <c r="L187" s="522"/>
      <c r="M187" s="520" t="s">
        <v>17</v>
      </c>
      <c r="N187" s="521"/>
      <c r="O187" s="522"/>
      <c r="P187" s="520" t="s">
        <v>18</v>
      </c>
      <c r="Q187" s="521"/>
      <c r="R187" s="522"/>
      <c r="S187" s="520" t="s">
        <v>8</v>
      </c>
      <c r="T187" s="521"/>
      <c r="U187" s="522"/>
      <c r="V187" s="520" t="s">
        <v>13</v>
      </c>
      <c r="W187" s="521"/>
      <c r="X187" s="522"/>
      <c r="Y187" s="520" t="s">
        <v>149</v>
      </c>
      <c r="Z187" s="521"/>
      <c r="AA187" s="572"/>
      <c r="AB187" s="518"/>
    </row>
    <row r="188" spans="1:28">
      <c r="A188" s="523" t="str">
        <f>T(A127)</f>
        <v/>
      </c>
      <c r="B188" s="524"/>
      <c r="C188" s="141" t="str">
        <f>T(C127)</f>
        <v>AA</v>
      </c>
      <c r="D188" s="144">
        <f>SUM(D127)</f>
        <v>10</v>
      </c>
      <c r="E188" s="525">
        <v>1</v>
      </c>
      <c r="F188" s="526"/>
      <c r="G188" s="525">
        <f>SUM(G127)</f>
        <v>0</v>
      </c>
      <c r="H188" s="529"/>
      <c r="I188" s="526"/>
      <c r="J188" s="531">
        <v>0</v>
      </c>
      <c r="K188" s="532"/>
      <c r="L188" s="533"/>
      <c r="M188" s="531">
        <v>0</v>
      </c>
      <c r="N188" s="532"/>
      <c r="O188" s="533"/>
      <c r="P188" s="531">
        <v>0</v>
      </c>
      <c r="Q188" s="532"/>
      <c r="R188" s="533"/>
      <c r="S188" s="531">
        <v>0</v>
      </c>
      <c r="T188" s="532"/>
      <c r="U188" s="533"/>
      <c r="V188" s="531">
        <v>0</v>
      </c>
      <c r="W188" s="532"/>
      <c r="X188" s="533"/>
      <c r="Y188" s="531">
        <v>0</v>
      </c>
      <c r="Z188" s="532"/>
      <c r="AA188" s="533"/>
      <c r="AB188" s="518"/>
    </row>
    <row r="189" spans="1:28">
      <c r="A189" s="537" t="str">
        <f>T(A128)</f>
        <v/>
      </c>
      <c r="B189" s="538"/>
      <c r="C189" s="538"/>
      <c r="D189" s="539"/>
      <c r="E189" s="527"/>
      <c r="F189" s="528"/>
      <c r="G189" s="527"/>
      <c r="H189" s="530"/>
      <c r="I189" s="528"/>
      <c r="J189" s="534"/>
      <c r="K189" s="535"/>
      <c r="L189" s="536"/>
      <c r="M189" s="534"/>
      <c r="N189" s="535"/>
      <c r="O189" s="536"/>
      <c r="P189" s="534"/>
      <c r="Q189" s="535"/>
      <c r="R189" s="536"/>
      <c r="S189" s="534"/>
      <c r="T189" s="535"/>
      <c r="U189" s="536"/>
      <c r="V189" s="534"/>
      <c r="W189" s="535"/>
      <c r="X189" s="536"/>
      <c r="Y189" s="534"/>
      <c r="Z189" s="535"/>
      <c r="AA189" s="536"/>
      <c r="AB189" s="518"/>
    </row>
    <row r="190" spans="1:28" ht="15" thickBot="1">
      <c r="A190" s="540"/>
      <c r="B190" s="541"/>
      <c r="C190" s="541"/>
      <c r="D190" s="542"/>
      <c r="E190" s="543">
        <f>SUM(E188)</f>
        <v>1</v>
      </c>
      <c r="F190" s="544"/>
      <c r="G190" s="545">
        <f>SUM(G188)</f>
        <v>0</v>
      </c>
      <c r="H190" s="543"/>
      <c r="I190" s="544"/>
      <c r="J190" s="545">
        <f>SUM((J188+M188+P188)/3)</f>
        <v>0</v>
      </c>
      <c r="K190" s="543"/>
      <c r="L190" s="543"/>
      <c r="M190" s="543"/>
      <c r="N190" s="543"/>
      <c r="O190" s="543"/>
      <c r="P190" s="543"/>
      <c r="Q190" s="543"/>
      <c r="R190" s="544"/>
      <c r="S190" s="545">
        <f>SUM(((S188*3)+V188+Y188)/5)</f>
        <v>0</v>
      </c>
      <c r="T190" s="543"/>
      <c r="U190" s="543"/>
      <c r="V190" s="543"/>
      <c r="W190" s="543"/>
      <c r="X190" s="543"/>
      <c r="Y190" s="543"/>
      <c r="Z190" s="543"/>
      <c r="AA190" s="574"/>
      <c r="AB190" s="519"/>
    </row>
    <row r="192" spans="1:28" ht="31.8" thickBot="1">
      <c r="A192" s="546" t="str">
        <f>T(Definitions!D22)</f>
        <v>Coordinated Complex Attack</v>
      </c>
      <c r="B192" s="546"/>
      <c r="C192" s="546"/>
      <c r="D192" s="546"/>
      <c r="E192" s="546"/>
      <c r="F192" s="546"/>
      <c r="G192" s="546"/>
      <c r="H192" s="546"/>
      <c r="I192" s="546"/>
      <c r="J192" s="546"/>
      <c r="K192" s="546"/>
      <c r="L192" s="546"/>
      <c r="M192" s="546"/>
      <c r="N192" s="546"/>
      <c r="O192" s="546"/>
      <c r="P192" s="546"/>
      <c r="Q192" s="546"/>
      <c r="R192" s="546"/>
      <c r="S192" s="546"/>
      <c r="T192" s="546"/>
      <c r="U192" s="546"/>
      <c r="V192" s="546"/>
      <c r="W192" s="546"/>
      <c r="X192" s="546"/>
      <c r="Y192" s="546"/>
      <c r="Z192" s="546"/>
      <c r="AA192" s="546"/>
      <c r="AB192" s="546"/>
    </row>
    <row r="193" spans="1:28" ht="15" thickBot="1">
      <c r="A193" s="576" t="str">
        <f>T(A132)</f>
        <v/>
      </c>
      <c r="B193" s="576"/>
      <c r="C193" s="576"/>
      <c r="D193" s="577"/>
      <c r="E193" s="553" t="s">
        <v>45</v>
      </c>
      <c r="F193" s="554"/>
      <c r="G193" s="508" t="s">
        <v>3</v>
      </c>
      <c r="H193" s="512"/>
      <c r="I193" s="509"/>
      <c r="J193" s="514" t="s">
        <v>15</v>
      </c>
      <c r="K193" s="515"/>
      <c r="L193" s="515"/>
      <c r="M193" s="515"/>
      <c r="N193" s="515"/>
      <c r="O193" s="515"/>
      <c r="P193" s="515"/>
      <c r="Q193" s="515"/>
      <c r="R193" s="516"/>
      <c r="S193" s="514" t="s">
        <v>7</v>
      </c>
      <c r="T193" s="515"/>
      <c r="U193" s="515"/>
      <c r="V193" s="515"/>
      <c r="W193" s="515"/>
      <c r="X193" s="515"/>
      <c r="Y193" s="515"/>
      <c r="Z193" s="515"/>
      <c r="AA193" s="573"/>
      <c r="AB193" s="517">
        <f>SUM(((((J197+S197)/2)*G197)*E197))</f>
        <v>0</v>
      </c>
    </row>
    <row r="194" spans="1:28" ht="15.6">
      <c r="A194" s="502" t="str">
        <f>T(A192)</f>
        <v>Coordinated Complex Attack</v>
      </c>
      <c r="B194" s="503"/>
      <c r="C194" s="503"/>
      <c r="D194" s="504"/>
      <c r="E194" s="555"/>
      <c r="F194" s="556"/>
      <c r="G194" s="510"/>
      <c r="H194" s="513"/>
      <c r="I194" s="511"/>
      <c r="J194" s="520" t="s">
        <v>16</v>
      </c>
      <c r="K194" s="521"/>
      <c r="L194" s="522"/>
      <c r="M194" s="520" t="s">
        <v>17</v>
      </c>
      <c r="N194" s="521"/>
      <c r="O194" s="522"/>
      <c r="P194" s="520" t="s">
        <v>18</v>
      </c>
      <c r="Q194" s="521"/>
      <c r="R194" s="522"/>
      <c r="S194" s="520" t="s">
        <v>8</v>
      </c>
      <c r="T194" s="521"/>
      <c r="U194" s="522"/>
      <c r="V194" s="520" t="s">
        <v>13</v>
      </c>
      <c r="W194" s="521"/>
      <c r="X194" s="522"/>
      <c r="Y194" s="520" t="s">
        <v>149</v>
      </c>
      <c r="Z194" s="521"/>
      <c r="AA194" s="572"/>
      <c r="AB194" s="518"/>
    </row>
    <row r="195" spans="1:28">
      <c r="A195" s="523" t="str">
        <f>T(A134)</f>
        <v/>
      </c>
      <c r="B195" s="524"/>
      <c r="C195" s="141" t="str">
        <f>T(C134)</f>
        <v>AA</v>
      </c>
      <c r="D195" s="144">
        <f>SUM(D134)</f>
        <v>1</v>
      </c>
      <c r="E195" s="525">
        <v>1</v>
      </c>
      <c r="F195" s="526"/>
      <c r="G195" s="525">
        <f>SUM(G134)</f>
        <v>0</v>
      </c>
      <c r="H195" s="529"/>
      <c r="I195" s="526"/>
      <c r="J195" s="531">
        <v>0</v>
      </c>
      <c r="K195" s="532"/>
      <c r="L195" s="533"/>
      <c r="M195" s="531">
        <v>0</v>
      </c>
      <c r="N195" s="532"/>
      <c r="O195" s="533"/>
      <c r="P195" s="531">
        <v>0</v>
      </c>
      <c r="Q195" s="532"/>
      <c r="R195" s="533"/>
      <c r="S195" s="531">
        <v>0</v>
      </c>
      <c r="T195" s="532"/>
      <c r="U195" s="533"/>
      <c r="V195" s="531">
        <v>0</v>
      </c>
      <c r="W195" s="532"/>
      <c r="X195" s="533"/>
      <c r="Y195" s="531">
        <v>0</v>
      </c>
      <c r="Z195" s="532"/>
      <c r="AA195" s="533"/>
      <c r="AB195" s="518"/>
    </row>
    <row r="196" spans="1:28">
      <c r="A196" s="537" t="str">
        <f>T(A135)</f>
        <v/>
      </c>
      <c r="B196" s="538"/>
      <c r="C196" s="538"/>
      <c r="D196" s="539"/>
      <c r="E196" s="527"/>
      <c r="F196" s="528"/>
      <c r="G196" s="527"/>
      <c r="H196" s="530"/>
      <c r="I196" s="528"/>
      <c r="J196" s="534"/>
      <c r="K196" s="535"/>
      <c r="L196" s="536"/>
      <c r="M196" s="534"/>
      <c r="N196" s="535"/>
      <c r="O196" s="536"/>
      <c r="P196" s="534"/>
      <c r="Q196" s="535"/>
      <c r="R196" s="536"/>
      <c r="S196" s="534"/>
      <c r="T196" s="535"/>
      <c r="U196" s="536"/>
      <c r="V196" s="534"/>
      <c r="W196" s="535"/>
      <c r="X196" s="536"/>
      <c r="Y196" s="534"/>
      <c r="Z196" s="535"/>
      <c r="AA196" s="536"/>
      <c r="AB196" s="518"/>
    </row>
    <row r="197" spans="1:28" ht="15" thickBot="1">
      <c r="A197" s="540"/>
      <c r="B197" s="541"/>
      <c r="C197" s="541"/>
      <c r="D197" s="542"/>
      <c r="E197" s="543">
        <f>SUM(E195)</f>
        <v>1</v>
      </c>
      <c r="F197" s="544"/>
      <c r="G197" s="545">
        <f>SUM(G195)</f>
        <v>0</v>
      </c>
      <c r="H197" s="543"/>
      <c r="I197" s="544"/>
      <c r="J197" s="545">
        <f>SUM((J195+M195+P195)/3)</f>
        <v>0</v>
      </c>
      <c r="K197" s="543"/>
      <c r="L197" s="543"/>
      <c r="M197" s="543"/>
      <c r="N197" s="543"/>
      <c r="O197" s="543"/>
      <c r="P197" s="543"/>
      <c r="Q197" s="543"/>
      <c r="R197" s="544"/>
      <c r="S197" s="545">
        <f>SUM(((S195*3)+V195+Y195)/5)</f>
        <v>0</v>
      </c>
      <c r="T197" s="543"/>
      <c r="U197" s="543"/>
      <c r="V197" s="543"/>
      <c r="W197" s="543"/>
      <c r="X197" s="543"/>
      <c r="Y197" s="543"/>
      <c r="Z197" s="543"/>
      <c r="AA197" s="574"/>
      <c r="AB197" s="519"/>
    </row>
    <row r="198" spans="1:28" ht="15" thickBot="1">
      <c r="E198" s="145"/>
      <c r="F198" s="145"/>
      <c r="G198" s="145"/>
      <c r="H198" s="145"/>
      <c r="I198" s="145"/>
      <c r="J198" s="145"/>
      <c r="K198" s="145"/>
      <c r="L198" s="145"/>
      <c r="M198" s="145"/>
      <c r="N198" s="145"/>
      <c r="O198" s="145"/>
      <c r="P198" s="145"/>
      <c r="Q198" s="145"/>
      <c r="R198" s="145"/>
      <c r="S198" s="145"/>
      <c r="T198" s="145"/>
      <c r="U198" s="145"/>
      <c r="V198" s="145"/>
      <c r="W198" s="145"/>
      <c r="X198" s="145"/>
      <c r="Y198" s="145"/>
      <c r="Z198" s="145"/>
      <c r="AA198" s="145"/>
      <c r="AB198" s="145"/>
    </row>
    <row r="199" spans="1:28" ht="15" thickBot="1">
      <c r="A199" s="576" t="str">
        <f>T(A138)</f>
        <v/>
      </c>
      <c r="B199" s="576"/>
      <c r="C199" s="576"/>
      <c r="D199" s="577"/>
      <c r="E199" s="508" t="s">
        <v>45</v>
      </c>
      <c r="F199" s="509"/>
      <c r="G199" s="508" t="s">
        <v>3</v>
      </c>
      <c r="H199" s="512"/>
      <c r="I199" s="509"/>
      <c r="J199" s="514" t="s">
        <v>15</v>
      </c>
      <c r="K199" s="515"/>
      <c r="L199" s="515"/>
      <c r="M199" s="515"/>
      <c r="N199" s="515"/>
      <c r="O199" s="515"/>
      <c r="P199" s="515"/>
      <c r="Q199" s="515"/>
      <c r="R199" s="516"/>
      <c r="S199" s="514" t="s">
        <v>7</v>
      </c>
      <c r="T199" s="515"/>
      <c r="U199" s="515"/>
      <c r="V199" s="515"/>
      <c r="W199" s="515"/>
      <c r="X199" s="515"/>
      <c r="Y199" s="515"/>
      <c r="Z199" s="515"/>
      <c r="AA199" s="573"/>
      <c r="AB199" s="517">
        <f>SUM(((((J203+S203)/2)*G203)*E203))</f>
        <v>0</v>
      </c>
    </row>
    <row r="200" spans="1:28" ht="15.6">
      <c r="A200" s="502" t="str">
        <f>T(A192)</f>
        <v>Coordinated Complex Attack</v>
      </c>
      <c r="B200" s="503"/>
      <c r="C200" s="503"/>
      <c r="D200" s="504"/>
      <c r="E200" s="510"/>
      <c r="F200" s="511"/>
      <c r="G200" s="510"/>
      <c r="H200" s="513"/>
      <c r="I200" s="511"/>
      <c r="J200" s="520" t="s">
        <v>16</v>
      </c>
      <c r="K200" s="521"/>
      <c r="L200" s="522"/>
      <c r="M200" s="520" t="s">
        <v>17</v>
      </c>
      <c r="N200" s="521"/>
      <c r="O200" s="522"/>
      <c r="P200" s="520" t="s">
        <v>18</v>
      </c>
      <c r="Q200" s="521"/>
      <c r="R200" s="522"/>
      <c r="S200" s="520" t="s">
        <v>8</v>
      </c>
      <c r="T200" s="521"/>
      <c r="U200" s="522"/>
      <c r="V200" s="520" t="s">
        <v>13</v>
      </c>
      <c r="W200" s="521"/>
      <c r="X200" s="522"/>
      <c r="Y200" s="520" t="s">
        <v>149</v>
      </c>
      <c r="Z200" s="521"/>
      <c r="AA200" s="572"/>
      <c r="AB200" s="518"/>
    </row>
    <row r="201" spans="1:28">
      <c r="A201" s="523" t="str">
        <f>T(A140)</f>
        <v/>
      </c>
      <c r="B201" s="524"/>
      <c r="C201" s="141" t="str">
        <f>T(C140)</f>
        <v>AA</v>
      </c>
      <c r="D201" s="144">
        <f>SUM(D140)</f>
        <v>2</v>
      </c>
      <c r="E201" s="525">
        <v>1</v>
      </c>
      <c r="F201" s="526"/>
      <c r="G201" s="525">
        <f>SUM(G140)</f>
        <v>0</v>
      </c>
      <c r="H201" s="529"/>
      <c r="I201" s="526"/>
      <c r="J201" s="531">
        <v>0</v>
      </c>
      <c r="K201" s="532"/>
      <c r="L201" s="533"/>
      <c r="M201" s="531">
        <v>0</v>
      </c>
      <c r="N201" s="532"/>
      <c r="O201" s="533"/>
      <c r="P201" s="531">
        <v>0</v>
      </c>
      <c r="Q201" s="532"/>
      <c r="R201" s="533"/>
      <c r="S201" s="531">
        <v>0</v>
      </c>
      <c r="T201" s="532"/>
      <c r="U201" s="533"/>
      <c r="V201" s="531">
        <v>0</v>
      </c>
      <c r="W201" s="532"/>
      <c r="X201" s="533"/>
      <c r="Y201" s="531">
        <v>0</v>
      </c>
      <c r="Z201" s="532"/>
      <c r="AA201" s="533"/>
      <c r="AB201" s="518"/>
    </row>
    <row r="202" spans="1:28">
      <c r="A202" s="537" t="str">
        <f>T(A141)</f>
        <v/>
      </c>
      <c r="B202" s="538"/>
      <c r="C202" s="538"/>
      <c r="D202" s="539"/>
      <c r="E202" s="527"/>
      <c r="F202" s="528"/>
      <c r="G202" s="527"/>
      <c r="H202" s="530"/>
      <c r="I202" s="528"/>
      <c r="J202" s="534"/>
      <c r="K202" s="535"/>
      <c r="L202" s="536"/>
      <c r="M202" s="534"/>
      <c r="N202" s="535"/>
      <c r="O202" s="536"/>
      <c r="P202" s="534"/>
      <c r="Q202" s="535"/>
      <c r="R202" s="536"/>
      <c r="S202" s="534"/>
      <c r="T202" s="535"/>
      <c r="U202" s="536"/>
      <c r="V202" s="534"/>
      <c r="W202" s="535"/>
      <c r="X202" s="536"/>
      <c r="Y202" s="534"/>
      <c r="Z202" s="535"/>
      <c r="AA202" s="536"/>
      <c r="AB202" s="518"/>
    </row>
    <row r="203" spans="1:28" ht="15" thickBot="1">
      <c r="A203" s="540"/>
      <c r="B203" s="541"/>
      <c r="C203" s="541"/>
      <c r="D203" s="542"/>
      <c r="E203" s="543">
        <f>SUM(E201)</f>
        <v>1</v>
      </c>
      <c r="F203" s="544"/>
      <c r="G203" s="545">
        <f>SUM(G201)</f>
        <v>0</v>
      </c>
      <c r="H203" s="543"/>
      <c r="I203" s="544"/>
      <c r="J203" s="545">
        <f>SUM((J201+M201+P201)/3)</f>
        <v>0</v>
      </c>
      <c r="K203" s="543"/>
      <c r="L203" s="543"/>
      <c r="M203" s="543"/>
      <c r="N203" s="543"/>
      <c r="O203" s="543"/>
      <c r="P203" s="543"/>
      <c r="Q203" s="543"/>
      <c r="R203" s="544"/>
      <c r="S203" s="545">
        <f>SUM(((S201*3)+V201+Y201)/5)</f>
        <v>0</v>
      </c>
      <c r="T203" s="543"/>
      <c r="U203" s="543"/>
      <c r="V203" s="543"/>
      <c r="W203" s="543"/>
      <c r="X203" s="543"/>
      <c r="Y203" s="543"/>
      <c r="Z203" s="543"/>
      <c r="AA203" s="574"/>
      <c r="AB203" s="519"/>
    </row>
    <row r="204" spans="1:28" ht="15" thickBot="1">
      <c r="E204" s="145"/>
      <c r="F204" s="145"/>
      <c r="G204" s="145"/>
      <c r="H204" s="145"/>
      <c r="I204" s="145"/>
      <c r="J204" s="145"/>
      <c r="K204" s="145"/>
      <c r="L204" s="145"/>
      <c r="M204" s="145"/>
      <c r="N204" s="145"/>
      <c r="O204" s="145"/>
      <c r="P204" s="145"/>
      <c r="Q204" s="145"/>
      <c r="R204" s="145"/>
      <c r="S204" s="145"/>
      <c r="T204" s="145"/>
      <c r="U204" s="145"/>
      <c r="V204" s="145"/>
      <c r="W204" s="145"/>
      <c r="X204" s="145"/>
      <c r="Y204" s="145"/>
      <c r="Z204" s="145"/>
      <c r="AA204" s="145"/>
      <c r="AB204" s="145"/>
    </row>
    <row r="205" spans="1:28" ht="15" thickBot="1">
      <c r="A205" s="576" t="str">
        <f>T(A144)</f>
        <v/>
      </c>
      <c r="B205" s="576"/>
      <c r="C205" s="576"/>
      <c r="D205" s="577"/>
      <c r="E205" s="508" t="s">
        <v>45</v>
      </c>
      <c r="F205" s="509"/>
      <c r="G205" s="508" t="s">
        <v>3</v>
      </c>
      <c r="H205" s="512"/>
      <c r="I205" s="509"/>
      <c r="J205" s="514" t="s">
        <v>15</v>
      </c>
      <c r="K205" s="515"/>
      <c r="L205" s="515"/>
      <c r="M205" s="515"/>
      <c r="N205" s="515"/>
      <c r="O205" s="515"/>
      <c r="P205" s="515"/>
      <c r="Q205" s="515"/>
      <c r="R205" s="516"/>
      <c r="S205" s="514" t="s">
        <v>7</v>
      </c>
      <c r="T205" s="515"/>
      <c r="U205" s="515"/>
      <c r="V205" s="515"/>
      <c r="W205" s="515"/>
      <c r="X205" s="515"/>
      <c r="Y205" s="515"/>
      <c r="Z205" s="515"/>
      <c r="AA205" s="573"/>
      <c r="AB205" s="517">
        <f>SUM(((((J209+S209)/2)*G209)*E209))</f>
        <v>0</v>
      </c>
    </row>
    <row r="206" spans="1:28" ht="15.6">
      <c r="A206" s="502" t="str">
        <f>T(A192)</f>
        <v>Coordinated Complex Attack</v>
      </c>
      <c r="B206" s="503"/>
      <c r="C206" s="503"/>
      <c r="D206" s="504"/>
      <c r="E206" s="510"/>
      <c r="F206" s="511"/>
      <c r="G206" s="510"/>
      <c r="H206" s="513"/>
      <c r="I206" s="511"/>
      <c r="J206" s="520" t="s">
        <v>16</v>
      </c>
      <c r="K206" s="521"/>
      <c r="L206" s="522"/>
      <c r="M206" s="520" t="s">
        <v>17</v>
      </c>
      <c r="N206" s="521"/>
      <c r="O206" s="522"/>
      <c r="P206" s="520" t="s">
        <v>18</v>
      </c>
      <c r="Q206" s="521"/>
      <c r="R206" s="522"/>
      <c r="S206" s="520" t="s">
        <v>8</v>
      </c>
      <c r="T206" s="521"/>
      <c r="U206" s="522"/>
      <c r="V206" s="520" t="s">
        <v>13</v>
      </c>
      <c r="W206" s="521"/>
      <c r="X206" s="522"/>
      <c r="Y206" s="520" t="s">
        <v>149</v>
      </c>
      <c r="Z206" s="521"/>
      <c r="AA206" s="572"/>
      <c r="AB206" s="518"/>
    </row>
    <row r="207" spans="1:28">
      <c r="A207" s="523" t="str">
        <f>T(A146)</f>
        <v/>
      </c>
      <c r="B207" s="524"/>
      <c r="C207" s="141" t="str">
        <f>T(C146)</f>
        <v>AA</v>
      </c>
      <c r="D207" s="144">
        <f>SUM(D146)</f>
        <v>3</v>
      </c>
      <c r="E207" s="525">
        <v>1</v>
      </c>
      <c r="F207" s="526"/>
      <c r="G207" s="525">
        <f>SUM(G146)</f>
        <v>0</v>
      </c>
      <c r="H207" s="529"/>
      <c r="I207" s="526"/>
      <c r="J207" s="531">
        <v>0</v>
      </c>
      <c r="K207" s="532"/>
      <c r="L207" s="533"/>
      <c r="M207" s="531">
        <v>0</v>
      </c>
      <c r="N207" s="532"/>
      <c r="O207" s="533"/>
      <c r="P207" s="531">
        <v>0</v>
      </c>
      <c r="Q207" s="532"/>
      <c r="R207" s="533"/>
      <c r="S207" s="531">
        <v>0</v>
      </c>
      <c r="T207" s="532"/>
      <c r="U207" s="533"/>
      <c r="V207" s="531">
        <v>0</v>
      </c>
      <c r="W207" s="532"/>
      <c r="X207" s="533"/>
      <c r="Y207" s="531">
        <v>0</v>
      </c>
      <c r="Z207" s="532"/>
      <c r="AA207" s="533"/>
      <c r="AB207" s="518"/>
    </row>
    <row r="208" spans="1:28">
      <c r="A208" s="537" t="str">
        <f>T(A147)</f>
        <v/>
      </c>
      <c r="B208" s="538"/>
      <c r="C208" s="538"/>
      <c r="D208" s="539"/>
      <c r="E208" s="527"/>
      <c r="F208" s="528"/>
      <c r="G208" s="527"/>
      <c r="H208" s="530"/>
      <c r="I208" s="528"/>
      <c r="J208" s="534"/>
      <c r="K208" s="535"/>
      <c r="L208" s="536"/>
      <c r="M208" s="534"/>
      <c r="N208" s="535"/>
      <c r="O208" s="536"/>
      <c r="P208" s="534"/>
      <c r="Q208" s="535"/>
      <c r="R208" s="536"/>
      <c r="S208" s="534"/>
      <c r="T208" s="535"/>
      <c r="U208" s="536"/>
      <c r="V208" s="534"/>
      <c r="W208" s="535"/>
      <c r="X208" s="536"/>
      <c r="Y208" s="534"/>
      <c r="Z208" s="535"/>
      <c r="AA208" s="536"/>
      <c r="AB208" s="518"/>
    </row>
    <row r="209" spans="1:28" ht="15" thickBot="1">
      <c r="A209" s="540"/>
      <c r="B209" s="541"/>
      <c r="C209" s="541"/>
      <c r="D209" s="542"/>
      <c r="E209" s="543">
        <f>SUM(E207)</f>
        <v>1</v>
      </c>
      <c r="F209" s="544"/>
      <c r="G209" s="545">
        <f>SUM(G207)</f>
        <v>0</v>
      </c>
      <c r="H209" s="543"/>
      <c r="I209" s="544"/>
      <c r="J209" s="545">
        <f>SUM((J207+M207+P207)/3)</f>
        <v>0</v>
      </c>
      <c r="K209" s="543"/>
      <c r="L209" s="543"/>
      <c r="M209" s="543"/>
      <c r="N209" s="543"/>
      <c r="O209" s="543"/>
      <c r="P209" s="543"/>
      <c r="Q209" s="543"/>
      <c r="R209" s="544"/>
      <c r="S209" s="545">
        <f>SUM(((S207*3)+V207+Y207)/5)</f>
        <v>0</v>
      </c>
      <c r="T209" s="543"/>
      <c r="U209" s="543"/>
      <c r="V209" s="543"/>
      <c r="W209" s="543"/>
      <c r="X209" s="543"/>
      <c r="Y209" s="543"/>
      <c r="Z209" s="543"/>
      <c r="AA209" s="574"/>
      <c r="AB209" s="519"/>
    </row>
    <row r="210" spans="1:28" ht="15" thickBot="1">
      <c r="E210" s="145"/>
      <c r="F210" s="145"/>
      <c r="G210" s="145"/>
      <c r="H210" s="145"/>
      <c r="I210" s="145"/>
      <c r="J210" s="145"/>
      <c r="K210" s="145"/>
      <c r="L210" s="145"/>
      <c r="M210" s="145"/>
      <c r="N210" s="145"/>
      <c r="O210" s="145"/>
      <c r="P210" s="145"/>
      <c r="Q210" s="145"/>
      <c r="R210" s="145"/>
      <c r="S210" s="145"/>
      <c r="T210" s="145"/>
      <c r="U210" s="145"/>
      <c r="V210" s="145"/>
      <c r="W210" s="145"/>
      <c r="X210" s="145"/>
      <c r="Y210" s="145"/>
      <c r="Z210" s="145"/>
      <c r="AA210" s="145"/>
      <c r="AB210" s="145"/>
    </row>
    <row r="211" spans="1:28" ht="15" thickBot="1">
      <c r="A211" s="576" t="str">
        <f>T(A150)</f>
        <v/>
      </c>
      <c r="B211" s="576"/>
      <c r="C211" s="576"/>
      <c r="D211" s="577"/>
      <c r="E211" s="508" t="s">
        <v>45</v>
      </c>
      <c r="F211" s="509"/>
      <c r="G211" s="508" t="s">
        <v>3</v>
      </c>
      <c r="H211" s="512"/>
      <c r="I211" s="509"/>
      <c r="J211" s="514" t="s">
        <v>15</v>
      </c>
      <c r="K211" s="515"/>
      <c r="L211" s="515"/>
      <c r="M211" s="515"/>
      <c r="N211" s="515"/>
      <c r="O211" s="515"/>
      <c r="P211" s="515"/>
      <c r="Q211" s="515"/>
      <c r="R211" s="516"/>
      <c r="S211" s="514" t="s">
        <v>7</v>
      </c>
      <c r="T211" s="515"/>
      <c r="U211" s="515"/>
      <c r="V211" s="515"/>
      <c r="W211" s="515"/>
      <c r="X211" s="515"/>
      <c r="Y211" s="515"/>
      <c r="Z211" s="515"/>
      <c r="AA211" s="573"/>
      <c r="AB211" s="517">
        <f>SUM(((((J215+S215)/2)*G215)*E215))</f>
        <v>0</v>
      </c>
    </row>
    <row r="212" spans="1:28" ht="15.6">
      <c r="A212" s="502" t="str">
        <f>T(A192)</f>
        <v>Coordinated Complex Attack</v>
      </c>
      <c r="B212" s="503"/>
      <c r="C212" s="503"/>
      <c r="D212" s="504"/>
      <c r="E212" s="510"/>
      <c r="F212" s="511"/>
      <c r="G212" s="510"/>
      <c r="H212" s="513"/>
      <c r="I212" s="511"/>
      <c r="J212" s="520" t="s">
        <v>16</v>
      </c>
      <c r="K212" s="521"/>
      <c r="L212" s="522"/>
      <c r="M212" s="520" t="s">
        <v>17</v>
      </c>
      <c r="N212" s="521"/>
      <c r="O212" s="522"/>
      <c r="P212" s="520" t="s">
        <v>18</v>
      </c>
      <c r="Q212" s="521"/>
      <c r="R212" s="522"/>
      <c r="S212" s="520" t="s">
        <v>8</v>
      </c>
      <c r="T212" s="521"/>
      <c r="U212" s="522"/>
      <c r="V212" s="520" t="s">
        <v>13</v>
      </c>
      <c r="W212" s="521"/>
      <c r="X212" s="522"/>
      <c r="Y212" s="520" t="s">
        <v>149</v>
      </c>
      <c r="Z212" s="521"/>
      <c r="AA212" s="572"/>
      <c r="AB212" s="518"/>
    </row>
    <row r="213" spans="1:28">
      <c r="A213" s="523" t="str">
        <f>T(A152)</f>
        <v/>
      </c>
      <c r="B213" s="524"/>
      <c r="C213" s="141" t="str">
        <f>T(C152)</f>
        <v>AA</v>
      </c>
      <c r="D213" s="144">
        <f>SUM(D152)</f>
        <v>4</v>
      </c>
      <c r="E213" s="525">
        <v>1</v>
      </c>
      <c r="F213" s="526"/>
      <c r="G213" s="525">
        <f>SUM(G152)</f>
        <v>0</v>
      </c>
      <c r="H213" s="529"/>
      <c r="I213" s="526"/>
      <c r="J213" s="531">
        <v>0</v>
      </c>
      <c r="K213" s="532"/>
      <c r="L213" s="533"/>
      <c r="M213" s="531">
        <v>0</v>
      </c>
      <c r="N213" s="532"/>
      <c r="O213" s="533"/>
      <c r="P213" s="531">
        <v>0</v>
      </c>
      <c r="Q213" s="532"/>
      <c r="R213" s="533"/>
      <c r="S213" s="531">
        <v>0</v>
      </c>
      <c r="T213" s="532"/>
      <c r="U213" s="533"/>
      <c r="V213" s="531">
        <v>0</v>
      </c>
      <c r="W213" s="532"/>
      <c r="X213" s="533"/>
      <c r="Y213" s="531">
        <v>0</v>
      </c>
      <c r="Z213" s="532"/>
      <c r="AA213" s="533"/>
      <c r="AB213" s="518"/>
    </row>
    <row r="214" spans="1:28">
      <c r="A214" s="537" t="str">
        <f>T(A153)</f>
        <v/>
      </c>
      <c r="B214" s="538"/>
      <c r="C214" s="538"/>
      <c r="D214" s="539"/>
      <c r="E214" s="527"/>
      <c r="F214" s="528"/>
      <c r="G214" s="527"/>
      <c r="H214" s="530"/>
      <c r="I214" s="528"/>
      <c r="J214" s="534"/>
      <c r="K214" s="535"/>
      <c r="L214" s="536"/>
      <c r="M214" s="534"/>
      <c r="N214" s="535"/>
      <c r="O214" s="536"/>
      <c r="P214" s="534"/>
      <c r="Q214" s="535"/>
      <c r="R214" s="536"/>
      <c r="S214" s="534"/>
      <c r="T214" s="535"/>
      <c r="U214" s="536"/>
      <c r="V214" s="534"/>
      <c r="W214" s="535"/>
      <c r="X214" s="536"/>
      <c r="Y214" s="534"/>
      <c r="Z214" s="535"/>
      <c r="AA214" s="536"/>
      <c r="AB214" s="518"/>
    </row>
    <row r="215" spans="1:28" ht="15" thickBot="1">
      <c r="A215" s="540"/>
      <c r="B215" s="541"/>
      <c r="C215" s="541"/>
      <c r="D215" s="542"/>
      <c r="E215" s="543">
        <f>SUM(E213)</f>
        <v>1</v>
      </c>
      <c r="F215" s="544"/>
      <c r="G215" s="545">
        <f>SUM(G213)</f>
        <v>0</v>
      </c>
      <c r="H215" s="543"/>
      <c r="I215" s="544"/>
      <c r="J215" s="545">
        <f>SUM((J213+M213+P213)/3)</f>
        <v>0</v>
      </c>
      <c r="K215" s="543"/>
      <c r="L215" s="543"/>
      <c r="M215" s="543"/>
      <c r="N215" s="543"/>
      <c r="O215" s="543"/>
      <c r="P215" s="543"/>
      <c r="Q215" s="543"/>
      <c r="R215" s="544"/>
      <c r="S215" s="545">
        <f>SUM(((S213*3)+V213+Y213)/5)</f>
        <v>0</v>
      </c>
      <c r="T215" s="543"/>
      <c r="U215" s="543"/>
      <c r="V215" s="543"/>
      <c r="W215" s="543"/>
      <c r="X215" s="543"/>
      <c r="Y215" s="543"/>
      <c r="Z215" s="543"/>
      <c r="AA215" s="574"/>
      <c r="AB215" s="519"/>
    </row>
    <row r="216" spans="1:28" ht="15" thickBot="1">
      <c r="E216" s="145"/>
      <c r="F216" s="145"/>
      <c r="G216" s="145"/>
      <c r="H216" s="145"/>
      <c r="I216" s="145"/>
      <c r="J216" s="145"/>
      <c r="K216" s="145"/>
      <c r="L216" s="145"/>
      <c r="M216" s="145"/>
      <c r="N216" s="145"/>
      <c r="O216" s="145"/>
      <c r="P216" s="145"/>
      <c r="Q216" s="145"/>
      <c r="R216" s="145"/>
      <c r="S216" s="145"/>
      <c r="T216" s="145"/>
      <c r="U216" s="145"/>
      <c r="V216" s="145"/>
      <c r="W216" s="145"/>
      <c r="X216" s="145"/>
      <c r="Y216" s="145"/>
      <c r="Z216" s="145"/>
      <c r="AA216" s="145"/>
      <c r="AB216" s="145"/>
    </row>
    <row r="217" spans="1:28" ht="15" thickBot="1">
      <c r="A217" s="576" t="str">
        <f>T(A156)</f>
        <v/>
      </c>
      <c r="B217" s="576"/>
      <c r="C217" s="576"/>
      <c r="D217" s="577"/>
      <c r="E217" s="508" t="s">
        <v>45</v>
      </c>
      <c r="F217" s="509"/>
      <c r="G217" s="508" t="s">
        <v>3</v>
      </c>
      <c r="H217" s="512"/>
      <c r="I217" s="509"/>
      <c r="J217" s="514" t="s">
        <v>15</v>
      </c>
      <c r="K217" s="515"/>
      <c r="L217" s="515"/>
      <c r="M217" s="515"/>
      <c r="N217" s="515"/>
      <c r="O217" s="515"/>
      <c r="P217" s="515"/>
      <c r="Q217" s="515"/>
      <c r="R217" s="516"/>
      <c r="S217" s="514" t="s">
        <v>7</v>
      </c>
      <c r="T217" s="515"/>
      <c r="U217" s="515"/>
      <c r="V217" s="515"/>
      <c r="W217" s="515"/>
      <c r="X217" s="515"/>
      <c r="Y217" s="515"/>
      <c r="Z217" s="515"/>
      <c r="AA217" s="573"/>
      <c r="AB217" s="517">
        <f>SUM(((((J221+S221)/2)*G221)*E221))</f>
        <v>0</v>
      </c>
    </row>
    <row r="218" spans="1:28" ht="15.6">
      <c r="A218" s="502" t="str">
        <f>T(A192)</f>
        <v>Coordinated Complex Attack</v>
      </c>
      <c r="B218" s="503"/>
      <c r="C218" s="503"/>
      <c r="D218" s="504"/>
      <c r="E218" s="510"/>
      <c r="F218" s="511"/>
      <c r="G218" s="510"/>
      <c r="H218" s="513"/>
      <c r="I218" s="511"/>
      <c r="J218" s="520" t="s">
        <v>16</v>
      </c>
      <c r="K218" s="521"/>
      <c r="L218" s="522"/>
      <c r="M218" s="520" t="s">
        <v>17</v>
      </c>
      <c r="N218" s="521"/>
      <c r="O218" s="522"/>
      <c r="P218" s="520" t="s">
        <v>18</v>
      </c>
      <c r="Q218" s="521"/>
      <c r="R218" s="522"/>
      <c r="S218" s="520" t="s">
        <v>8</v>
      </c>
      <c r="T218" s="521"/>
      <c r="U218" s="522"/>
      <c r="V218" s="520" t="s">
        <v>13</v>
      </c>
      <c r="W218" s="521"/>
      <c r="X218" s="522"/>
      <c r="Y218" s="520" t="s">
        <v>149</v>
      </c>
      <c r="Z218" s="521"/>
      <c r="AA218" s="572"/>
      <c r="AB218" s="518"/>
    </row>
    <row r="219" spans="1:28">
      <c r="A219" s="523" t="str">
        <f>T(A158)</f>
        <v/>
      </c>
      <c r="B219" s="524"/>
      <c r="C219" s="141" t="str">
        <f>T(C158)</f>
        <v>AA</v>
      </c>
      <c r="D219" s="144">
        <f>SUM(D158)</f>
        <v>5</v>
      </c>
      <c r="E219" s="525">
        <v>1</v>
      </c>
      <c r="F219" s="526"/>
      <c r="G219" s="525">
        <f>SUM(G158)</f>
        <v>0</v>
      </c>
      <c r="H219" s="529"/>
      <c r="I219" s="526"/>
      <c r="J219" s="531">
        <v>0</v>
      </c>
      <c r="K219" s="532"/>
      <c r="L219" s="533"/>
      <c r="M219" s="531">
        <v>0</v>
      </c>
      <c r="N219" s="532"/>
      <c r="O219" s="533"/>
      <c r="P219" s="531">
        <v>0</v>
      </c>
      <c r="Q219" s="532"/>
      <c r="R219" s="533"/>
      <c r="S219" s="531">
        <v>0</v>
      </c>
      <c r="T219" s="532"/>
      <c r="U219" s="533"/>
      <c r="V219" s="531">
        <v>0</v>
      </c>
      <c r="W219" s="532"/>
      <c r="X219" s="533"/>
      <c r="Y219" s="531">
        <v>0</v>
      </c>
      <c r="Z219" s="532"/>
      <c r="AA219" s="533"/>
      <c r="AB219" s="518"/>
    </row>
    <row r="220" spans="1:28">
      <c r="A220" s="537" t="str">
        <f>T(A159)</f>
        <v/>
      </c>
      <c r="B220" s="538"/>
      <c r="C220" s="538"/>
      <c r="D220" s="539"/>
      <c r="E220" s="527"/>
      <c r="F220" s="528"/>
      <c r="G220" s="527"/>
      <c r="H220" s="530"/>
      <c r="I220" s="528"/>
      <c r="J220" s="534"/>
      <c r="K220" s="535"/>
      <c r="L220" s="536"/>
      <c r="M220" s="534"/>
      <c r="N220" s="535"/>
      <c r="O220" s="536"/>
      <c r="P220" s="534"/>
      <c r="Q220" s="535"/>
      <c r="R220" s="536"/>
      <c r="S220" s="534"/>
      <c r="T220" s="535"/>
      <c r="U220" s="536"/>
      <c r="V220" s="534"/>
      <c r="W220" s="535"/>
      <c r="X220" s="536"/>
      <c r="Y220" s="534"/>
      <c r="Z220" s="535"/>
      <c r="AA220" s="536"/>
      <c r="AB220" s="518"/>
    </row>
    <row r="221" spans="1:28" ht="15" thickBot="1">
      <c r="A221" s="540"/>
      <c r="B221" s="541"/>
      <c r="C221" s="541"/>
      <c r="D221" s="542"/>
      <c r="E221" s="543">
        <f>SUM(E219)</f>
        <v>1</v>
      </c>
      <c r="F221" s="544"/>
      <c r="G221" s="545">
        <f>SUM(G219)</f>
        <v>0</v>
      </c>
      <c r="H221" s="543"/>
      <c r="I221" s="544"/>
      <c r="J221" s="545">
        <f>SUM((J219+M219+P219)/3)</f>
        <v>0</v>
      </c>
      <c r="K221" s="543"/>
      <c r="L221" s="543"/>
      <c r="M221" s="543"/>
      <c r="N221" s="543"/>
      <c r="O221" s="543"/>
      <c r="P221" s="543"/>
      <c r="Q221" s="543"/>
      <c r="R221" s="544"/>
      <c r="S221" s="545">
        <f>SUM(((S219*3)+V219+Y219)/5)</f>
        <v>0</v>
      </c>
      <c r="T221" s="543"/>
      <c r="U221" s="543"/>
      <c r="V221" s="543"/>
      <c r="W221" s="543"/>
      <c r="X221" s="543"/>
      <c r="Y221" s="543"/>
      <c r="Z221" s="543"/>
      <c r="AA221" s="574"/>
      <c r="AB221" s="519"/>
    </row>
    <row r="222" spans="1:28" ht="15" thickBot="1">
      <c r="E222" s="145"/>
      <c r="F222" s="145"/>
      <c r="G222" s="145"/>
      <c r="H222" s="145"/>
      <c r="I222" s="145"/>
      <c r="J222" s="145"/>
      <c r="K222" s="145"/>
      <c r="L222" s="145"/>
      <c r="M222" s="145"/>
      <c r="N222" s="145"/>
      <c r="O222" s="145"/>
      <c r="P222" s="145"/>
      <c r="Q222" s="145"/>
      <c r="R222" s="145"/>
      <c r="S222" s="145"/>
      <c r="T222" s="145"/>
      <c r="U222" s="145"/>
      <c r="V222" s="145"/>
      <c r="W222" s="145"/>
      <c r="X222" s="145"/>
      <c r="Y222" s="145"/>
      <c r="Z222" s="145"/>
      <c r="AA222" s="145"/>
      <c r="AB222" s="145"/>
    </row>
    <row r="223" spans="1:28" ht="15" thickBot="1">
      <c r="A223" s="576" t="str">
        <f>T(A162)</f>
        <v/>
      </c>
      <c r="B223" s="576"/>
      <c r="C223" s="576"/>
      <c r="D223" s="577"/>
      <c r="E223" s="508" t="s">
        <v>45</v>
      </c>
      <c r="F223" s="509"/>
      <c r="G223" s="508" t="s">
        <v>3</v>
      </c>
      <c r="H223" s="512"/>
      <c r="I223" s="509"/>
      <c r="J223" s="514" t="s">
        <v>15</v>
      </c>
      <c r="K223" s="515"/>
      <c r="L223" s="515"/>
      <c r="M223" s="515"/>
      <c r="N223" s="515"/>
      <c r="O223" s="515"/>
      <c r="P223" s="515"/>
      <c r="Q223" s="515"/>
      <c r="R223" s="516"/>
      <c r="S223" s="514" t="s">
        <v>7</v>
      </c>
      <c r="T223" s="515"/>
      <c r="U223" s="515"/>
      <c r="V223" s="515"/>
      <c r="W223" s="515"/>
      <c r="X223" s="515"/>
      <c r="Y223" s="515"/>
      <c r="Z223" s="515"/>
      <c r="AA223" s="573"/>
      <c r="AB223" s="517">
        <f>SUM(((((J227+S227)/2)*G227)*E227))</f>
        <v>0</v>
      </c>
    </row>
    <row r="224" spans="1:28" ht="15.6">
      <c r="A224" s="502" t="str">
        <f>T(A192)</f>
        <v>Coordinated Complex Attack</v>
      </c>
      <c r="B224" s="503"/>
      <c r="C224" s="503"/>
      <c r="D224" s="504"/>
      <c r="E224" s="510"/>
      <c r="F224" s="511"/>
      <c r="G224" s="510"/>
      <c r="H224" s="513"/>
      <c r="I224" s="511"/>
      <c r="J224" s="520" t="s">
        <v>16</v>
      </c>
      <c r="K224" s="521"/>
      <c r="L224" s="522"/>
      <c r="M224" s="520" t="s">
        <v>17</v>
      </c>
      <c r="N224" s="521"/>
      <c r="O224" s="522"/>
      <c r="P224" s="520" t="s">
        <v>18</v>
      </c>
      <c r="Q224" s="521"/>
      <c r="R224" s="522"/>
      <c r="S224" s="520" t="s">
        <v>8</v>
      </c>
      <c r="T224" s="521"/>
      <c r="U224" s="522"/>
      <c r="V224" s="520" t="s">
        <v>13</v>
      </c>
      <c r="W224" s="521"/>
      <c r="X224" s="522"/>
      <c r="Y224" s="520" t="s">
        <v>149</v>
      </c>
      <c r="Z224" s="521"/>
      <c r="AA224" s="572"/>
      <c r="AB224" s="518"/>
    </row>
    <row r="225" spans="1:28">
      <c r="A225" s="523" t="str">
        <f>T(A164)</f>
        <v/>
      </c>
      <c r="B225" s="524"/>
      <c r="C225" s="141" t="str">
        <f>T(C164)</f>
        <v>AA</v>
      </c>
      <c r="D225" s="144">
        <f>SUM(D164)</f>
        <v>6</v>
      </c>
      <c r="E225" s="525">
        <v>1</v>
      </c>
      <c r="F225" s="526"/>
      <c r="G225" s="525">
        <f>SUM(G164)</f>
        <v>0</v>
      </c>
      <c r="H225" s="529"/>
      <c r="I225" s="526"/>
      <c r="J225" s="531">
        <v>0</v>
      </c>
      <c r="K225" s="532"/>
      <c r="L225" s="533"/>
      <c r="M225" s="531">
        <v>0</v>
      </c>
      <c r="N225" s="532"/>
      <c r="O225" s="533"/>
      <c r="P225" s="531">
        <v>0</v>
      </c>
      <c r="Q225" s="532"/>
      <c r="R225" s="533"/>
      <c r="S225" s="531">
        <v>0</v>
      </c>
      <c r="T225" s="532"/>
      <c r="U225" s="533"/>
      <c r="V225" s="531">
        <v>0</v>
      </c>
      <c r="W225" s="532"/>
      <c r="X225" s="533"/>
      <c r="Y225" s="531">
        <v>0</v>
      </c>
      <c r="Z225" s="532"/>
      <c r="AA225" s="533"/>
      <c r="AB225" s="518"/>
    </row>
    <row r="226" spans="1:28">
      <c r="A226" s="537" t="str">
        <f>T(A165)</f>
        <v/>
      </c>
      <c r="B226" s="538"/>
      <c r="C226" s="538"/>
      <c r="D226" s="539"/>
      <c r="E226" s="527"/>
      <c r="F226" s="528"/>
      <c r="G226" s="527"/>
      <c r="H226" s="530"/>
      <c r="I226" s="528"/>
      <c r="J226" s="534"/>
      <c r="K226" s="535"/>
      <c r="L226" s="536"/>
      <c r="M226" s="534"/>
      <c r="N226" s="535"/>
      <c r="O226" s="536"/>
      <c r="P226" s="534"/>
      <c r="Q226" s="535"/>
      <c r="R226" s="536"/>
      <c r="S226" s="534"/>
      <c r="T226" s="535"/>
      <c r="U226" s="536"/>
      <c r="V226" s="534"/>
      <c r="W226" s="535"/>
      <c r="X226" s="536"/>
      <c r="Y226" s="534"/>
      <c r="Z226" s="535"/>
      <c r="AA226" s="536"/>
      <c r="AB226" s="518"/>
    </row>
    <row r="227" spans="1:28" ht="15" thickBot="1">
      <c r="A227" s="540"/>
      <c r="B227" s="541"/>
      <c r="C227" s="541"/>
      <c r="D227" s="542"/>
      <c r="E227" s="543">
        <f>SUM(E225)</f>
        <v>1</v>
      </c>
      <c r="F227" s="544"/>
      <c r="G227" s="545">
        <f>SUM(G225)</f>
        <v>0</v>
      </c>
      <c r="H227" s="543"/>
      <c r="I227" s="544"/>
      <c r="J227" s="545">
        <f>SUM((J225+M225+P225)/3)</f>
        <v>0</v>
      </c>
      <c r="K227" s="543"/>
      <c r="L227" s="543"/>
      <c r="M227" s="543"/>
      <c r="N227" s="543"/>
      <c r="O227" s="543"/>
      <c r="P227" s="543"/>
      <c r="Q227" s="543"/>
      <c r="R227" s="544"/>
      <c r="S227" s="545">
        <f>SUM(((S225*3)+V225+Y225)/5)</f>
        <v>0</v>
      </c>
      <c r="T227" s="543"/>
      <c r="U227" s="543"/>
      <c r="V227" s="543"/>
      <c r="W227" s="543"/>
      <c r="X227" s="543"/>
      <c r="Y227" s="543"/>
      <c r="Z227" s="543"/>
      <c r="AA227" s="574"/>
      <c r="AB227" s="519"/>
    </row>
    <row r="228" spans="1:28" ht="15" thickBot="1">
      <c r="E228" s="145"/>
      <c r="F228" s="145"/>
      <c r="G228" s="145"/>
      <c r="H228" s="145"/>
      <c r="I228" s="145"/>
      <c r="J228" s="145"/>
      <c r="K228" s="145"/>
      <c r="L228" s="145"/>
      <c r="M228" s="145"/>
      <c r="N228" s="145"/>
      <c r="O228" s="145"/>
      <c r="P228" s="145"/>
      <c r="Q228" s="145"/>
      <c r="R228" s="145"/>
      <c r="S228" s="145"/>
      <c r="T228" s="145"/>
      <c r="U228" s="145"/>
      <c r="V228" s="145"/>
      <c r="W228" s="145"/>
      <c r="X228" s="145"/>
      <c r="Y228" s="145"/>
      <c r="Z228" s="145"/>
      <c r="AA228" s="145"/>
      <c r="AB228" s="145"/>
    </row>
    <row r="229" spans="1:28" ht="15" thickBot="1">
      <c r="A229" s="576" t="str">
        <f>T(A168)</f>
        <v/>
      </c>
      <c r="B229" s="576"/>
      <c r="C229" s="576"/>
      <c r="D229" s="577"/>
      <c r="E229" s="508" t="s">
        <v>45</v>
      </c>
      <c r="F229" s="509"/>
      <c r="G229" s="508" t="s">
        <v>3</v>
      </c>
      <c r="H229" s="512"/>
      <c r="I229" s="509"/>
      <c r="J229" s="514" t="s">
        <v>15</v>
      </c>
      <c r="K229" s="515"/>
      <c r="L229" s="515"/>
      <c r="M229" s="515"/>
      <c r="N229" s="515"/>
      <c r="O229" s="515"/>
      <c r="P229" s="515"/>
      <c r="Q229" s="515"/>
      <c r="R229" s="516"/>
      <c r="S229" s="514" t="s">
        <v>7</v>
      </c>
      <c r="T229" s="515"/>
      <c r="U229" s="515"/>
      <c r="V229" s="515"/>
      <c r="W229" s="515"/>
      <c r="X229" s="515"/>
      <c r="Y229" s="515"/>
      <c r="Z229" s="515"/>
      <c r="AA229" s="573"/>
      <c r="AB229" s="517">
        <f>SUM(((((J233+S233)/2)*G233)*E233))</f>
        <v>0</v>
      </c>
    </row>
    <row r="230" spans="1:28" ht="15.6">
      <c r="A230" s="502" t="str">
        <f>T(A192)</f>
        <v>Coordinated Complex Attack</v>
      </c>
      <c r="B230" s="503"/>
      <c r="C230" s="503"/>
      <c r="D230" s="504"/>
      <c r="E230" s="510"/>
      <c r="F230" s="511"/>
      <c r="G230" s="510"/>
      <c r="H230" s="513"/>
      <c r="I230" s="511"/>
      <c r="J230" s="520" t="s">
        <v>16</v>
      </c>
      <c r="K230" s="521"/>
      <c r="L230" s="522"/>
      <c r="M230" s="520" t="s">
        <v>17</v>
      </c>
      <c r="N230" s="521"/>
      <c r="O230" s="522"/>
      <c r="P230" s="520" t="s">
        <v>18</v>
      </c>
      <c r="Q230" s="521"/>
      <c r="R230" s="522"/>
      <c r="S230" s="520" t="s">
        <v>8</v>
      </c>
      <c r="T230" s="521"/>
      <c r="U230" s="522"/>
      <c r="V230" s="520" t="s">
        <v>13</v>
      </c>
      <c r="W230" s="521"/>
      <c r="X230" s="522"/>
      <c r="Y230" s="520" t="s">
        <v>149</v>
      </c>
      <c r="Z230" s="521"/>
      <c r="AA230" s="572"/>
      <c r="AB230" s="518"/>
    </row>
    <row r="231" spans="1:28">
      <c r="A231" s="523" t="str">
        <f>T(A170)</f>
        <v/>
      </c>
      <c r="B231" s="524"/>
      <c r="C231" s="141" t="str">
        <f>T(C170)</f>
        <v>AA</v>
      </c>
      <c r="D231" s="144">
        <f>SUM(D170)</f>
        <v>7</v>
      </c>
      <c r="E231" s="525">
        <v>1</v>
      </c>
      <c r="F231" s="526"/>
      <c r="G231" s="525">
        <f>SUM(G170)</f>
        <v>0</v>
      </c>
      <c r="H231" s="529"/>
      <c r="I231" s="526"/>
      <c r="J231" s="531">
        <v>0</v>
      </c>
      <c r="K231" s="532"/>
      <c r="L231" s="533"/>
      <c r="M231" s="531">
        <v>0</v>
      </c>
      <c r="N231" s="532"/>
      <c r="O231" s="533"/>
      <c r="P231" s="531">
        <v>0</v>
      </c>
      <c r="Q231" s="532"/>
      <c r="R231" s="533"/>
      <c r="S231" s="531">
        <v>0</v>
      </c>
      <c r="T231" s="532"/>
      <c r="U231" s="533"/>
      <c r="V231" s="531">
        <v>0</v>
      </c>
      <c r="W231" s="532"/>
      <c r="X231" s="533"/>
      <c r="Y231" s="531">
        <v>0</v>
      </c>
      <c r="Z231" s="532"/>
      <c r="AA231" s="533"/>
      <c r="AB231" s="518"/>
    </row>
    <row r="232" spans="1:28">
      <c r="A232" s="537" t="str">
        <f>T(A171)</f>
        <v/>
      </c>
      <c r="B232" s="538"/>
      <c r="C232" s="538"/>
      <c r="D232" s="539"/>
      <c r="E232" s="527"/>
      <c r="F232" s="528"/>
      <c r="G232" s="527"/>
      <c r="H232" s="530"/>
      <c r="I232" s="528"/>
      <c r="J232" s="534"/>
      <c r="K232" s="535"/>
      <c r="L232" s="536"/>
      <c r="M232" s="534"/>
      <c r="N232" s="535"/>
      <c r="O232" s="536"/>
      <c r="P232" s="534"/>
      <c r="Q232" s="535"/>
      <c r="R232" s="536"/>
      <c r="S232" s="534"/>
      <c r="T232" s="535"/>
      <c r="U232" s="536"/>
      <c r="V232" s="534"/>
      <c r="W232" s="535"/>
      <c r="X232" s="536"/>
      <c r="Y232" s="534"/>
      <c r="Z232" s="535"/>
      <c r="AA232" s="536"/>
      <c r="AB232" s="518"/>
    </row>
    <row r="233" spans="1:28" ht="15" thickBot="1">
      <c r="A233" s="540"/>
      <c r="B233" s="541"/>
      <c r="C233" s="541"/>
      <c r="D233" s="542"/>
      <c r="E233" s="543">
        <f>SUM(E231)</f>
        <v>1</v>
      </c>
      <c r="F233" s="544"/>
      <c r="G233" s="545">
        <f>SUM(G231)</f>
        <v>0</v>
      </c>
      <c r="H233" s="543"/>
      <c r="I233" s="544"/>
      <c r="J233" s="545">
        <f>SUM((J231+M231+P231)/3)</f>
        <v>0</v>
      </c>
      <c r="K233" s="543"/>
      <c r="L233" s="543"/>
      <c r="M233" s="543"/>
      <c r="N233" s="543"/>
      <c r="O233" s="543"/>
      <c r="P233" s="543"/>
      <c r="Q233" s="543"/>
      <c r="R233" s="544"/>
      <c r="S233" s="545">
        <f>SUM(((S231*3)+V231+Y231)/5)</f>
        <v>0</v>
      </c>
      <c r="T233" s="543"/>
      <c r="U233" s="543"/>
      <c r="V233" s="543"/>
      <c r="W233" s="543"/>
      <c r="X233" s="543"/>
      <c r="Y233" s="543"/>
      <c r="Z233" s="543"/>
      <c r="AA233" s="574"/>
      <c r="AB233" s="519"/>
    </row>
    <row r="234" spans="1:28" ht="15" thickBot="1">
      <c r="J234" s="145"/>
      <c r="K234" s="145"/>
      <c r="L234" s="145"/>
      <c r="M234" s="145"/>
      <c r="N234" s="145"/>
      <c r="O234" s="145"/>
      <c r="P234" s="145"/>
      <c r="Q234" s="145"/>
      <c r="R234" s="145"/>
      <c r="S234" s="145"/>
      <c r="T234" s="145"/>
      <c r="U234" s="145"/>
      <c r="V234" s="145"/>
      <c r="W234" s="145"/>
      <c r="X234" s="145"/>
      <c r="Y234" s="145"/>
      <c r="Z234" s="145"/>
      <c r="AA234" s="145"/>
    </row>
    <row r="235" spans="1:28" ht="15" thickBot="1">
      <c r="A235" s="576" t="str">
        <f>T(A174)</f>
        <v/>
      </c>
      <c r="B235" s="576"/>
      <c r="C235" s="576"/>
      <c r="D235" s="577"/>
      <c r="E235" s="508" t="s">
        <v>45</v>
      </c>
      <c r="F235" s="509"/>
      <c r="G235" s="508" t="s">
        <v>3</v>
      </c>
      <c r="H235" s="512"/>
      <c r="I235" s="509"/>
      <c r="J235" s="514" t="s">
        <v>15</v>
      </c>
      <c r="K235" s="515"/>
      <c r="L235" s="515"/>
      <c r="M235" s="515"/>
      <c r="N235" s="515"/>
      <c r="O235" s="515"/>
      <c r="P235" s="515"/>
      <c r="Q235" s="515"/>
      <c r="R235" s="516"/>
      <c r="S235" s="514" t="s">
        <v>7</v>
      </c>
      <c r="T235" s="515"/>
      <c r="U235" s="515"/>
      <c r="V235" s="515"/>
      <c r="W235" s="515"/>
      <c r="X235" s="515"/>
      <c r="Y235" s="515"/>
      <c r="Z235" s="515"/>
      <c r="AA235" s="573"/>
      <c r="AB235" s="517">
        <f>SUM(((((J239+S239)/2)*G239)*E239))</f>
        <v>0</v>
      </c>
    </row>
    <row r="236" spans="1:28" ht="15.6">
      <c r="A236" s="502" t="str">
        <f>T(A192)</f>
        <v>Coordinated Complex Attack</v>
      </c>
      <c r="B236" s="503"/>
      <c r="C236" s="503"/>
      <c r="D236" s="504"/>
      <c r="E236" s="510"/>
      <c r="F236" s="511"/>
      <c r="G236" s="510"/>
      <c r="H236" s="513"/>
      <c r="I236" s="511"/>
      <c r="J236" s="520" t="s">
        <v>16</v>
      </c>
      <c r="K236" s="521"/>
      <c r="L236" s="522"/>
      <c r="M236" s="520" t="s">
        <v>17</v>
      </c>
      <c r="N236" s="521"/>
      <c r="O236" s="522"/>
      <c r="P236" s="520" t="s">
        <v>18</v>
      </c>
      <c r="Q236" s="521"/>
      <c r="R236" s="522"/>
      <c r="S236" s="520" t="s">
        <v>8</v>
      </c>
      <c r="T236" s="521"/>
      <c r="U236" s="522"/>
      <c r="V236" s="520" t="s">
        <v>13</v>
      </c>
      <c r="W236" s="521"/>
      <c r="X236" s="522"/>
      <c r="Y236" s="520" t="s">
        <v>149</v>
      </c>
      <c r="Z236" s="521"/>
      <c r="AA236" s="572"/>
      <c r="AB236" s="518"/>
    </row>
    <row r="237" spans="1:28">
      <c r="A237" s="523" t="str">
        <f>T(A176)</f>
        <v/>
      </c>
      <c r="B237" s="524"/>
      <c r="C237" s="141" t="str">
        <f>T(C176)</f>
        <v>AA</v>
      </c>
      <c r="D237" s="144">
        <f>SUM(D176)</f>
        <v>8</v>
      </c>
      <c r="E237" s="525">
        <v>1</v>
      </c>
      <c r="F237" s="526"/>
      <c r="G237" s="525">
        <f>SUM(G176)</f>
        <v>0</v>
      </c>
      <c r="H237" s="529"/>
      <c r="I237" s="526"/>
      <c r="J237" s="531">
        <v>0</v>
      </c>
      <c r="K237" s="532"/>
      <c r="L237" s="533"/>
      <c r="M237" s="531">
        <v>0</v>
      </c>
      <c r="N237" s="532"/>
      <c r="O237" s="533"/>
      <c r="P237" s="531">
        <v>0</v>
      </c>
      <c r="Q237" s="532"/>
      <c r="R237" s="533"/>
      <c r="S237" s="531">
        <v>0</v>
      </c>
      <c r="T237" s="532"/>
      <c r="U237" s="533"/>
      <c r="V237" s="531">
        <v>0</v>
      </c>
      <c r="W237" s="532"/>
      <c r="X237" s="533"/>
      <c r="Y237" s="531">
        <v>0</v>
      </c>
      <c r="Z237" s="532"/>
      <c r="AA237" s="533"/>
      <c r="AB237" s="518"/>
    </row>
    <row r="238" spans="1:28">
      <c r="A238" s="537" t="str">
        <f>T(A177)</f>
        <v/>
      </c>
      <c r="B238" s="538"/>
      <c r="C238" s="538"/>
      <c r="D238" s="539"/>
      <c r="E238" s="527"/>
      <c r="F238" s="528"/>
      <c r="G238" s="527"/>
      <c r="H238" s="530"/>
      <c r="I238" s="528"/>
      <c r="J238" s="534"/>
      <c r="K238" s="535"/>
      <c r="L238" s="536"/>
      <c r="M238" s="534"/>
      <c r="N238" s="535"/>
      <c r="O238" s="536"/>
      <c r="P238" s="534"/>
      <c r="Q238" s="535"/>
      <c r="R238" s="536"/>
      <c r="S238" s="534"/>
      <c r="T238" s="535"/>
      <c r="U238" s="536"/>
      <c r="V238" s="534"/>
      <c r="W238" s="535"/>
      <c r="X238" s="536"/>
      <c r="Y238" s="534"/>
      <c r="Z238" s="535"/>
      <c r="AA238" s="536"/>
      <c r="AB238" s="518"/>
    </row>
    <row r="239" spans="1:28" ht="15" thickBot="1">
      <c r="A239" s="540"/>
      <c r="B239" s="541"/>
      <c r="C239" s="541"/>
      <c r="D239" s="542"/>
      <c r="E239" s="543">
        <f>SUM(E237)</f>
        <v>1</v>
      </c>
      <c r="F239" s="544"/>
      <c r="G239" s="545">
        <f>SUM(G237)</f>
        <v>0</v>
      </c>
      <c r="H239" s="543"/>
      <c r="I239" s="544"/>
      <c r="J239" s="545">
        <f>SUM((J237+M237+P237)/3)</f>
        <v>0</v>
      </c>
      <c r="K239" s="543"/>
      <c r="L239" s="543"/>
      <c r="M239" s="543"/>
      <c r="N239" s="543"/>
      <c r="O239" s="543"/>
      <c r="P239" s="543"/>
      <c r="Q239" s="543"/>
      <c r="R239" s="544"/>
      <c r="S239" s="545">
        <f>SUM(((S237*3)+V237+Y237)/5)</f>
        <v>0</v>
      </c>
      <c r="T239" s="543"/>
      <c r="U239" s="543"/>
      <c r="V239" s="543"/>
      <c r="W239" s="543"/>
      <c r="X239" s="543"/>
      <c r="Y239" s="543"/>
      <c r="Z239" s="543"/>
      <c r="AA239" s="574"/>
      <c r="AB239" s="519"/>
    </row>
    <row r="240" spans="1:28" ht="15" thickBot="1">
      <c r="E240" s="145"/>
      <c r="F240" s="145"/>
      <c r="G240" s="145"/>
      <c r="H240" s="145"/>
      <c r="I240" s="145"/>
      <c r="J240" s="145"/>
      <c r="K240" s="145"/>
      <c r="L240" s="145"/>
      <c r="M240" s="145"/>
      <c r="N240" s="145"/>
      <c r="O240" s="145"/>
      <c r="P240" s="145"/>
      <c r="Q240" s="145"/>
      <c r="R240" s="145"/>
      <c r="S240" s="145"/>
      <c r="T240" s="145"/>
      <c r="U240" s="145"/>
      <c r="V240" s="145"/>
      <c r="W240" s="145"/>
      <c r="X240" s="145"/>
      <c r="Y240" s="145"/>
      <c r="Z240" s="145"/>
      <c r="AA240" s="145"/>
      <c r="AB240" s="145"/>
    </row>
    <row r="241" spans="1:28" ht="15" thickBot="1">
      <c r="A241" s="576" t="str">
        <f>T(A180)</f>
        <v/>
      </c>
      <c r="B241" s="576"/>
      <c r="C241" s="576"/>
      <c r="D241" s="577"/>
      <c r="E241" s="508" t="s">
        <v>45</v>
      </c>
      <c r="F241" s="509"/>
      <c r="G241" s="508" t="s">
        <v>3</v>
      </c>
      <c r="H241" s="512"/>
      <c r="I241" s="509"/>
      <c r="J241" s="514" t="s">
        <v>15</v>
      </c>
      <c r="K241" s="515"/>
      <c r="L241" s="515"/>
      <c r="M241" s="515"/>
      <c r="N241" s="515"/>
      <c r="O241" s="515"/>
      <c r="P241" s="515"/>
      <c r="Q241" s="515"/>
      <c r="R241" s="516"/>
      <c r="S241" s="514" t="s">
        <v>7</v>
      </c>
      <c r="T241" s="515"/>
      <c r="U241" s="515"/>
      <c r="V241" s="515"/>
      <c r="W241" s="515"/>
      <c r="X241" s="515"/>
      <c r="Y241" s="515"/>
      <c r="Z241" s="515"/>
      <c r="AA241" s="573"/>
      <c r="AB241" s="517">
        <f>SUM(((((J245+S245)/2)*G245)*E245))</f>
        <v>0</v>
      </c>
    </row>
    <row r="242" spans="1:28" ht="15.6">
      <c r="A242" s="502" t="str">
        <f>T(A192)</f>
        <v>Coordinated Complex Attack</v>
      </c>
      <c r="B242" s="503"/>
      <c r="C242" s="503"/>
      <c r="D242" s="504"/>
      <c r="E242" s="510"/>
      <c r="F242" s="511"/>
      <c r="G242" s="510"/>
      <c r="H242" s="513"/>
      <c r="I242" s="511"/>
      <c r="J242" s="520" t="s">
        <v>16</v>
      </c>
      <c r="K242" s="521"/>
      <c r="L242" s="522"/>
      <c r="M242" s="520" t="s">
        <v>17</v>
      </c>
      <c r="N242" s="521"/>
      <c r="O242" s="522"/>
      <c r="P242" s="520" t="s">
        <v>18</v>
      </c>
      <c r="Q242" s="521"/>
      <c r="R242" s="522"/>
      <c r="S242" s="520" t="s">
        <v>8</v>
      </c>
      <c r="T242" s="521"/>
      <c r="U242" s="522"/>
      <c r="V242" s="520" t="s">
        <v>13</v>
      </c>
      <c r="W242" s="521"/>
      <c r="X242" s="522"/>
      <c r="Y242" s="520" t="s">
        <v>149</v>
      </c>
      <c r="Z242" s="521"/>
      <c r="AA242" s="572"/>
      <c r="AB242" s="518"/>
    </row>
    <row r="243" spans="1:28">
      <c r="A243" s="523" t="str">
        <f>T(A182)</f>
        <v/>
      </c>
      <c r="B243" s="524"/>
      <c r="C243" s="141" t="str">
        <f>T(C182)</f>
        <v>AA</v>
      </c>
      <c r="D243" s="144">
        <f>SUM(D182)</f>
        <v>9</v>
      </c>
      <c r="E243" s="525">
        <v>1</v>
      </c>
      <c r="F243" s="526"/>
      <c r="G243" s="525">
        <f>SUM(G182)</f>
        <v>0</v>
      </c>
      <c r="H243" s="529"/>
      <c r="I243" s="526"/>
      <c r="J243" s="531">
        <v>0</v>
      </c>
      <c r="K243" s="532"/>
      <c r="L243" s="533"/>
      <c r="M243" s="531">
        <v>0</v>
      </c>
      <c r="N243" s="532"/>
      <c r="O243" s="533"/>
      <c r="P243" s="531">
        <v>0</v>
      </c>
      <c r="Q243" s="532"/>
      <c r="R243" s="533"/>
      <c r="S243" s="531">
        <v>0</v>
      </c>
      <c r="T243" s="532"/>
      <c r="U243" s="533"/>
      <c r="V243" s="531">
        <v>0</v>
      </c>
      <c r="W243" s="532"/>
      <c r="X243" s="533"/>
      <c r="Y243" s="531">
        <v>0</v>
      </c>
      <c r="Z243" s="532"/>
      <c r="AA243" s="533"/>
      <c r="AB243" s="518"/>
    </row>
    <row r="244" spans="1:28">
      <c r="A244" s="537" t="str">
        <f>T(A183)</f>
        <v/>
      </c>
      <c r="B244" s="538"/>
      <c r="C244" s="538"/>
      <c r="D244" s="539"/>
      <c r="E244" s="527"/>
      <c r="F244" s="528"/>
      <c r="G244" s="527"/>
      <c r="H244" s="530"/>
      <c r="I244" s="528"/>
      <c r="J244" s="534"/>
      <c r="K244" s="535"/>
      <c r="L244" s="536"/>
      <c r="M244" s="534"/>
      <c r="N244" s="535"/>
      <c r="O244" s="536"/>
      <c r="P244" s="534"/>
      <c r="Q244" s="535"/>
      <c r="R244" s="536"/>
      <c r="S244" s="534"/>
      <c r="T244" s="535"/>
      <c r="U244" s="536"/>
      <c r="V244" s="534"/>
      <c r="W244" s="535"/>
      <c r="X244" s="536"/>
      <c r="Y244" s="534"/>
      <c r="Z244" s="535"/>
      <c r="AA244" s="536"/>
      <c r="AB244" s="518"/>
    </row>
    <row r="245" spans="1:28" ht="15" thickBot="1">
      <c r="A245" s="540"/>
      <c r="B245" s="541"/>
      <c r="C245" s="541"/>
      <c r="D245" s="542"/>
      <c r="E245" s="543">
        <f>SUM(E243)</f>
        <v>1</v>
      </c>
      <c r="F245" s="544"/>
      <c r="G245" s="545">
        <f>SUM(G243)</f>
        <v>0</v>
      </c>
      <c r="H245" s="543"/>
      <c r="I245" s="544"/>
      <c r="J245" s="545">
        <f>SUM((J243+M243+P243)/3)</f>
        <v>0</v>
      </c>
      <c r="K245" s="543"/>
      <c r="L245" s="543"/>
      <c r="M245" s="543"/>
      <c r="N245" s="543"/>
      <c r="O245" s="543"/>
      <c r="P245" s="543"/>
      <c r="Q245" s="543"/>
      <c r="R245" s="544"/>
      <c r="S245" s="545">
        <f>SUM(((S243*3)+V243+Y243)/5)</f>
        <v>0</v>
      </c>
      <c r="T245" s="543"/>
      <c r="U245" s="543"/>
      <c r="V245" s="543"/>
      <c r="W245" s="543"/>
      <c r="X245" s="543"/>
      <c r="Y245" s="543"/>
      <c r="Z245" s="543"/>
      <c r="AA245" s="574"/>
      <c r="AB245" s="519"/>
    </row>
    <row r="246" spans="1:28" ht="15" thickBot="1">
      <c r="J246" s="145"/>
      <c r="K246" s="145"/>
      <c r="L246" s="145"/>
      <c r="M246" s="145"/>
      <c r="N246" s="145"/>
      <c r="O246" s="145"/>
      <c r="P246" s="145"/>
      <c r="Q246" s="145"/>
      <c r="R246" s="145"/>
      <c r="S246" s="145"/>
      <c r="T246" s="145"/>
      <c r="U246" s="145"/>
      <c r="V246" s="145"/>
      <c r="W246" s="145"/>
      <c r="X246" s="145"/>
      <c r="Y246" s="145"/>
      <c r="Z246" s="145"/>
      <c r="AA246" s="145"/>
    </row>
    <row r="247" spans="1:28" ht="15" thickBot="1">
      <c r="A247" s="576" t="str">
        <f>T(A186)</f>
        <v/>
      </c>
      <c r="B247" s="576"/>
      <c r="C247" s="576"/>
      <c r="D247" s="577"/>
      <c r="E247" s="508" t="s">
        <v>45</v>
      </c>
      <c r="F247" s="509"/>
      <c r="G247" s="508" t="s">
        <v>3</v>
      </c>
      <c r="H247" s="512"/>
      <c r="I247" s="509"/>
      <c r="J247" s="514" t="s">
        <v>15</v>
      </c>
      <c r="K247" s="515"/>
      <c r="L247" s="515"/>
      <c r="M247" s="515"/>
      <c r="N247" s="515"/>
      <c r="O247" s="515"/>
      <c r="P247" s="515"/>
      <c r="Q247" s="515"/>
      <c r="R247" s="516"/>
      <c r="S247" s="514" t="s">
        <v>7</v>
      </c>
      <c r="T247" s="515"/>
      <c r="U247" s="515"/>
      <c r="V247" s="515"/>
      <c r="W247" s="515"/>
      <c r="X247" s="515"/>
      <c r="Y247" s="515"/>
      <c r="Z247" s="515"/>
      <c r="AA247" s="573"/>
      <c r="AB247" s="517">
        <f>SUM(((((J251+S251)/2)*G251)*E251))</f>
        <v>0</v>
      </c>
    </row>
    <row r="248" spans="1:28" ht="15.6">
      <c r="A248" s="502" t="str">
        <f>T(A192)</f>
        <v>Coordinated Complex Attack</v>
      </c>
      <c r="B248" s="503"/>
      <c r="C248" s="503"/>
      <c r="D248" s="504"/>
      <c r="E248" s="510"/>
      <c r="F248" s="511"/>
      <c r="G248" s="510"/>
      <c r="H248" s="513"/>
      <c r="I248" s="511"/>
      <c r="J248" s="520" t="s">
        <v>16</v>
      </c>
      <c r="K248" s="521"/>
      <c r="L248" s="522"/>
      <c r="M248" s="520" t="s">
        <v>17</v>
      </c>
      <c r="N248" s="521"/>
      <c r="O248" s="522"/>
      <c r="P248" s="520" t="s">
        <v>18</v>
      </c>
      <c r="Q248" s="521"/>
      <c r="R248" s="522"/>
      <c r="S248" s="520" t="s">
        <v>8</v>
      </c>
      <c r="T248" s="521"/>
      <c r="U248" s="522"/>
      <c r="V248" s="520" t="s">
        <v>13</v>
      </c>
      <c r="W248" s="521"/>
      <c r="X248" s="522"/>
      <c r="Y248" s="520" t="s">
        <v>149</v>
      </c>
      <c r="Z248" s="521"/>
      <c r="AA248" s="572"/>
      <c r="AB248" s="518"/>
    </row>
    <row r="249" spans="1:28">
      <c r="A249" s="523" t="str">
        <f>T(A188)</f>
        <v/>
      </c>
      <c r="B249" s="524"/>
      <c r="C249" s="141" t="str">
        <f>T(C188)</f>
        <v>AA</v>
      </c>
      <c r="D249" s="144">
        <f>SUM(D188)</f>
        <v>10</v>
      </c>
      <c r="E249" s="525">
        <v>1</v>
      </c>
      <c r="F249" s="526"/>
      <c r="G249" s="525">
        <f>SUM(G188)</f>
        <v>0</v>
      </c>
      <c r="H249" s="529"/>
      <c r="I249" s="526"/>
      <c r="J249" s="531">
        <v>0</v>
      </c>
      <c r="K249" s="532"/>
      <c r="L249" s="533"/>
      <c r="M249" s="531">
        <v>0</v>
      </c>
      <c r="N249" s="532"/>
      <c r="O249" s="533"/>
      <c r="P249" s="531">
        <v>0</v>
      </c>
      <c r="Q249" s="532"/>
      <c r="R249" s="533"/>
      <c r="S249" s="531">
        <v>0</v>
      </c>
      <c r="T249" s="532"/>
      <c r="U249" s="533"/>
      <c r="V249" s="531">
        <v>0</v>
      </c>
      <c r="W249" s="532"/>
      <c r="X249" s="533"/>
      <c r="Y249" s="531">
        <v>0</v>
      </c>
      <c r="Z249" s="532"/>
      <c r="AA249" s="533"/>
      <c r="AB249" s="518"/>
    </row>
    <row r="250" spans="1:28">
      <c r="A250" s="537" t="str">
        <f>T(A189)</f>
        <v/>
      </c>
      <c r="B250" s="538"/>
      <c r="C250" s="538"/>
      <c r="D250" s="539"/>
      <c r="E250" s="527"/>
      <c r="F250" s="528"/>
      <c r="G250" s="527"/>
      <c r="H250" s="530"/>
      <c r="I250" s="528"/>
      <c r="J250" s="534"/>
      <c r="K250" s="535"/>
      <c r="L250" s="536"/>
      <c r="M250" s="534"/>
      <c r="N250" s="535"/>
      <c r="O250" s="536"/>
      <c r="P250" s="534"/>
      <c r="Q250" s="535"/>
      <c r="R250" s="536"/>
      <c r="S250" s="534"/>
      <c r="T250" s="535"/>
      <c r="U250" s="536"/>
      <c r="V250" s="534"/>
      <c r="W250" s="535"/>
      <c r="X250" s="536"/>
      <c r="Y250" s="534"/>
      <c r="Z250" s="535"/>
      <c r="AA250" s="536"/>
      <c r="AB250" s="518"/>
    </row>
    <row r="251" spans="1:28" ht="15" thickBot="1">
      <c r="A251" s="540"/>
      <c r="B251" s="541"/>
      <c r="C251" s="541"/>
      <c r="D251" s="542"/>
      <c r="E251" s="543">
        <f>SUM(E249)</f>
        <v>1</v>
      </c>
      <c r="F251" s="544"/>
      <c r="G251" s="545">
        <f>SUM(G249)</f>
        <v>0</v>
      </c>
      <c r="H251" s="543"/>
      <c r="I251" s="544"/>
      <c r="J251" s="545">
        <f>SUM((J249+M249+P249)/3)</f>
        <v>0</v>
      </c>
      <c r="K251" s="543"/>
      <c r="L251" s="543"/>
      <c r="M251" s="543"/>
      <c r="N251" s="543"/>
      <c r="O251" s="543"/>
      <c r="P251" s="543"/>
      <c r="Q251" s="543"/>
      <c r="R251" s="544"/>
      <c r="S251" s="545">
        <f>SUM(((S249*3)+V249+Y249)/5)</f>
        <v>0</v>
      </c>
      <c r="T251" s="543"/>
      <c r="U251" s="543"/>
      <c r="V251" s="543"/>
      <c r="W251" s="543"/>
      <c r="X251" s="543"/>
      <c r="Y251" s="543"/>
      <c r="Z251" s="543"/>
      <c r="AA251" s="574"/>
      <c r="AB251" s="519"/>
    </row>
    <row r="253" spans="1:28" ht="31.8" thickBot="1">
      <c r="A253" s="546" t="str">
        <f>T(Definitions!D23)</f>
        <v>Cyber Attack</v>
      </c>
      <c r="B253" s="546"/>
      <c r="C253" s="546"/>
      <c r="D253" s="546"/>
      <c r="E253" s="546"/>
      <c r="F253" s="546"/>
      <c r="G253" s="546"/>
      <c r="H253" s="546"/>
      <c r="I253" s="546"/>
      <c r="J253" s="546"/>
      <c r="K253" s="546"/>
      <c r="L253" s="546"/>
      <c r="M253" s="546"/>
      <c r="N253" s="546"/>
      <c r="O253" s="546"/>
      <c r="P253" s="546"/>
      <c r="Q253" s="546"/>
      <c r="R253" s="546"/>
      <c r="S253" s="546"/>
      <c r="T253" s="546"/>
      <c r="U253" s="546"/>
      <c r="V253" s="546"/>
      <c r="W253" s="546"/>
      <c r="X253" s="546"/>
      <c r="Y253" s="546"/>
      <c r="Z253" s="546"/>
      <c r="AA253" s="546"/>
      <c r="AB253" s="546"/>
    </row>
    <row r="254" spans="1:28" ht="15" thickBot="1">
      <c r="A254" s="576" t="str">
        <f>T(A193)</f>
        <v/>
      </c>
      <c r="B254" s="576"/>
      <c r="C254" s="576"/>
      <c r="D254" s="577"/>
      <c r="E254" s="553" t="s">
        <v>45</v>
      </c>
      <c r="F254" s="554"/>
      <c r="G254" s="508" t="s">
        <v>3</v>
      </c>
      <c r="H254" s="512"/>
      <c r="I254" s="509"/>
      <c r="J254" s="514" t="s">
        <v>15</v>
      </c>
      <c r="K254" s="515"/>
      <c r="L254" s="515"/>
      <c r="M254" s="515"/>
      <c r="N254" s="515"/>
      <c r="O254" s="515"/>
      <c r="P254" s="515"/>
      <c r="Q254" s="515"/>
      <c r="R254" s="516"/>
      <c r="S254" s="514" t="s">
        <v>7</v>
      </c>
      <c r="T254" s="515"/>
      <c r="U254" s="515"/>
      <c r="V254" s="515"/>
      <c r="W254" s="515"/>
      <c r="X254" s="515"/>
      <c r="Y254" s="515"/>
      <c r="Z254" s="515"/>
      <c r="AA254" s="573"/>
      <c r="AB254" s="517">
        <f>SUM(((((J258+S258)/2)*G258)*E258))</f>
        <v>0</v>
      </c>
    </row>
    <row r="255" spans="1:28" ht="15.6">
      <c r="A255" s="502" t="str">
        <f>T(A253)</f>
        <v>Cyber Attack</v>
      </c>
      <c r="B255" s="503"/>
      <c r="C255" s="503"/>
      <c r="D255" s="504"/>
      <c r="E255" s="555"/>
      <c r="F255" s="556"/>
      <c r="G255" s="510"/>
      <c r="H255" s="513"/>
      <c r="I255" s="511"/>
      <c r="J255" s="520" t="s">
        <v>16</v>
      </c>
      <c r="K255" s="521"/>
      <c r="L255" s="522"/>
      <c r="M255" s="520" t="s">
        <v>17</v>
      </c>
      <c r="N255" s="521"/>
      <c r="O255" s="522"/>
      <c r="P255" s="520" t="s">
        <v>18</v>
      </c>
      <c r="Q255" s="521"/>
      <c r="R255" s="522"/>
      <c r="S255" s="520" t="s">
        <v>8</v>
      </c>
      <c r="T255" s="521"/>
      <c r="U255" s="522"/>
      <c r="V255" s="520" t="s">
        <v>13</v>
      </c>
      <c r="W255" s="521"/>
      <c r="X255" s="522"/>
      <c r="Y255" s="520" t="s">
        <v>149</v>
      </c>
      <c r="Z255" s="521"/>
      <c r="AA255" s="572"/>
      <c r="AB255" s="518"/>
    </row>
    <row r="256" spans="1:28">
      <c r="A256" s="523" t="str">
        <f>T(A195)</f>
        <v/>
      </c>
      <c r="B256" s="524"/>
      <c r="C256" s="141" t="str">
        <f>T(C195)</f>
        <v>AA</v>
      </c>
      <c r="D256" s="144">
        <f>SUM(D195)</f>
        <v>1</v>
      </c>
      <c r="E256" s="525">
        <v>1</v>
      </c>
      <c r="F256" s="526"/>
      <c r="G256" s="525">
        <f>SUM(G195)</f>
        <v>0</v>
      </c>
      <c r="H256" s="529"/>
      <c r="I256" s="526"/>
      <c r="J256" s="531">
        <v>0</v>
      </c>
      <c r="K256" s="532"/>
      <c r="L256" s="533"/>
      <c r="M256" s="531">
        <v>0</v>
      </c>
      <c r="N256" s="532"/>
      <c r="O256" s="533"/>
      <c r="P256" s="531">
        <v>0</v>
      </c>
      <c r="Q256" s="532"/>
      <c r="R256" s="533"/>
      <c r="S256" s="531">
        <v>0</v>
      </c>
      <c r="T256" s="532"/>
      <c r="U256" s="533"/>
      <c r="V256" s="531">
        <v>0</v>
      </c>
      <c r="W256" s="532"/>
      <c r="X256" s="533"/>
      <c r="Y256" s="531">
        <v>0</v>
      </c>
      <c r="Z256" s="532"/>
      <c r="AA256" s="533"/>
      <c r="AB256" s="518"/>
    </row>
    <row r="257" spans="1:28">
      <c r="A257" s="537" t="str">
        <f>T(A196)</f>
        <v/>
      </c>
      <c r="B257" s="538"/>
      <c r="C257" s="538"/>
      <c r="D257" s="539"/>
      <c r="E257" s="527"/>
      <c r="F257" s="528"/>
      <c r="G257" s="527"/>
      <c r="H257" s="530"/>
      <c r="I257" s="528"/>
      <c r="J257" s="534"/>
      <c r="K257" s="535"/>
      <c r="L257" s="536"/>
      <c r="M257" s="534"/>
      <c r="N257" s="535"/>
      <c r="O257" s="536"/>
      <c r="P257" s="534"/>
      <c r="Q257" s="535"/>
      <c r="R257" s="536"/>
      <c r="S257" s="534"/>
      <c r="T257" s="535"/>
      <c r="U257" s="536"/>
      <c r="V257" s="534"/>
      <c r="W257" s="535"/>
      <c r="X257" s="536"/>
      <c r="Y257" s="534"/>
      <c r="Z257" s="535"/>
      <c r="AA257" s="536"/>
      <c r="AB257" s="518"/>
    </row>
    <row r="258" spans="1:28" ht="15" thickBot="1">
      <c r="A258" s="540"/>
      <c r="B258" s="541"/>
      <c r="C258" s="541"/>
      <c r="D258" s="542"/>
      <c r="E258" s="543">
        <f>SUM(E256)</f>
        <v>1</v>
      </c>
      <c r="F258" s="544"/>
      <c r="G258" s="545">
        <f>SUM(G256)</f>
        <v>0</v>
      </c>
      <c r="H258" s="543"/>
      <c r="I258" s="544"/>
      <c r="J258" s="545">
        <f>SUM((J256+M256+P256)/3)</f>
        <v>0</v>
      </c>
      <c r="K258" s="543"/>
      <c r="L258" s="543"/>
      <c r="M258" s="543"/>
      <c r="N258" s="543"/>
      <c r="O258" s="543"/>
      <c r="P258" s="543"/>
      <c r="Q258" s="543"/>
      <c r="R258" s="544"/>
      <c r="S258" s="545">
        <f>SUM(((S256*3)+V256+Y256)/5)</f>
        <v>0</v>
      </c>
      <c r="T258" s="543"/>
      <c r="U258" s="543"/>
      <c r="V258" s="543"/>
      <c r="W258" s="543"/>
      <c r="X258" s="543"/>
      <c r="Y258" s="543"/>
      <c r="Z258" s="543"/>
      <c r="AA258" s="574"/>
      <c r="AB258" s="519"/>
    </row>
    <row r="259" spans="1:28" ht="15" thickBot="1">
      <c r="E259" s="145"/>
      <c r="F259" s="145"/>
      <c r="G259" s="145"/>
      <c r="H259" s="145"/>
      <c r="I259" s="145"/>
      <c r="J259" s="145"/>
      <c r="K259" s="145"/>
      <c r="L259" s="145"/>
      <c r="M259" s="145"/>
      <c r="N259" s="145"/>
      <c r="O259" s="145"/>
      <c r="P259" s="145"/>
      <c r="Q259" s="145"/>
      <c r="R259" s="145"/>
      <c r="S259" s="145"/>
      <c r="T259" s="145"/>
      <c r="U259" s="145"/>
      <c r="V259" s="145"/>
      <c r="W259" s="145"/>
      <c r="X259" s="145"/>
      <c r="Y259" s="145"/>
      <c r="Z259" s="145"/>
      <c r="AA259" s="145"/>
      <c r="AB259" s="145"/>
    </row>
    <row r="260" spans="1:28" ht="15" thickBot="1">
      <c r="A260" s="576" t="str">
        <f>T(A199)</f>
        <v/>
      </c>
      <c r="B260" s="576"/>
      <c r="C260" s="576"/>
      <c r="D260" s="577"/>
      <c r="E260" s="508" t="s">
        <v>45</v>
      </c>
      <c r="F260" s="509"/>
      <c r="G260" s="508" t="s">
        <v>3</v>
      </c>
      <c r="H260" s="512"/>
      <c r="I260" s="509"/>
      <c r="J260" s="514" t="s">
        <v>15</v>
      </c>
      <c r="K260" s="515"/>
      <c r="L260" s="515"/>
      <c r="M260" s="515"/>
      <c r="N260" s="515"/>
      <c r="O260" s="515"/>
      <c r="P260" s="515"/>
      <c r="Q260" s="515"/>
      <c r="R260" s="516"/>
      <c r="S260" s="514" t="s">
        <v>7</v>
      </c>
      <c r="T260" s="515"/>
      <c r="U260" s="515"/>
      <c r="V260" s="515"/>
      <c r="W260" s="515"/>
      <c r="X260" s="515"/>
      <c r="Y260" s="515"/>
      <c r="Z260" s="515"/>
      <c r="AA260" s="573"/>
      <c r="AB260" s="517">
        <f>SUM(((((J264+S264)/2)*G264)*E264))</f>
        <v>0</v>
      </c>
    </row>
    <row r="261" spans="1:28" ht="15.6">
      <c r="A261" s="502" t="str">
        <f>T(A253)</f>
        <v>Cyber Attack</v>
      </c>
      <c r="B261" s="503"/>
      <c r="C261" s="503"/>
      <c r="D261" s="504"/>
      <c r="E261" s="510"/>
      <c r="F261" s="511"/>
      <c r="G261" s="510"/>
      <c r="H261" s="513"/>
      <c r="I261" s="511"/>
      <c r="J261" s="520" t="s">
        <v>16</v>
      </c>
      <c r="K261" s="521"/>
      <c r="L261" s="522"/>
      <c r="M261" s="520" t="s">
        <v>17</v>
      </c>
      <c r="N261" s="521"/>
      <c r="O261" s="522"/>
      <c r="P261" s="520" t="s">
        <v>18</v>
      </c>
      <c r="Q261" s="521"/>
      <c r="R261" s="522"/>
      <c r="S261" s="520" t="s">
        <v>8</v>
      </c>
      <c r="T261" s="521"/>
      <c r="U261" s="522"/>
      <c r="V261" s="520" t="s">
        <v>13</v>
      </c>
      <c r="W261" s="521"/>
      <c r="X261" s="522"/>
      <c r="Y261" s="520" t="s">
        <v>149</v>
      </c>
      <c r="Z261" s="521"/>
      <c r="AA261" s="572"/>
      <c r="AB261" s="518"/>
    </row>
    <row r="262" spans="1:28">
      <c r="A262" s="523" t="str">
        <f>T(A201)</f>
        <v/>
      </c>
      <c r="B262" s="524"/>
      <c r="C262" s="141" t="str">
        <f>T(C201)</f>
        <v>AA</v>
      </c>
      <c r="D262" s="144">
        <f>SUM(D201)</f>
        <v>2</v>
      </c>
      <c r="E262" s="525">
        <v>1</v>
      </c>
      <c r="F262" s="526"/>
      <c r="G262" s="525">
        <f>SUM(G201)</f>
        <v>0</v>
      </c>
      <c r="H262" s="529"/>
      <c r="I262" s="526"/>
      <c r="J262" s="531">
        <v>0</v>
      </c>
      <c r="K262" s="532"/>
      <c r="L262" s="533"/>
      <c r="M262" s="531">
        <v>0</v>
      </c>
      <c r="N262" s="532"/>
      <c r="O262" s="533"/>
      <c r="P262" s="531">
        <v>0</v>
      </c>
      <c r="Q262" s="532"/>
      <c r="R262" s="533"/>
      <c r="S262" s="531">
        <v>0</v>
      </c>
      <c r="T262" s="532"/>
      <c r="U262" s="533"/>
      <c r="V262" s="531">
        <v>0</v>
      </c>
      <c r="W262" s="532"/>
      <c r="X262" s="533"/>
      <c r="Y262" s="531">
        <v>0</v>
      </c>
      <c r="Z262" s="532"/>
      <c r="AA262" s="533"/>
      <c r="AB262" s="518"/>
    </row>
    <row r="263" spans="1:28">
      <c r="A263" s="537" t="str">
        <f>T(A202)</f>
        <v/>
      </c>
      <c r="B263" s="538"/>
      <c r="C263" s="538"/>
      <c r="D263" s="539"/>
      <c r="E263" s="527"/>
      <c r="F263" s="528"/>
      <c r="G263" s="527"/>
      <c r="H263" s="530"/>
      <c r="I263" s="528"/>
      <c r="J263" s="534"/>
      <c r="K263" s="535"/>
      <c r="L263" s="536"/>
      <c r="M263" s="534"/>
      <c r="N263" s="535"/>
      <c r="O263" s="536"/>
      <c r="P263" s="534"/>
      <c r="Q263" s="535"/>
      <c r="R263" s="536"/>
      <c r="S263" s="534"/>
      <c r="T263" s="535"/>
      <c r="U263" s="536"/>
      <c r="V263" s="534"/>
      <c r="W263" s="535"/>
      <c r="X263" s="536"/>
      <c r="Y263" s="534"/>
      <c r="Z263" s="535"/>
      <c r="AA263" s="536"/>
      <c r="AB263" s="518"/>
    </row>
    <row r="264" spans="1:28" ht="15" thickBot="1">
      <c r="A264" s="540"/>
      <c r="B264" s="541"/>
      <c r="C264" s="541"/>
      <c r="D264" s="542"/>
      <c r="E264" s="543">
        <f>SUM(E262)</f>
        <v>1</v>
      </c>
      <c r="F264" s="544"/>
      <c r="G264" s="545">
        <f>SUM(G262)</f>
        <v>0</v>
      </c>
      <c r="H264" s="543"/>
      <c r="I264" s="544"/>
      <c r="J264" s="545">
        <f>SUM((J262+M262+P262)/3)</f>
        <v>0</v>
      </c>
      <c r="K264" s="543"/>
      <c r="L264" s="543"/>
      <c r="M264" s="543"/>
      <c r="N264" s="543"/>
      <c r="O264" s="543"/>
      <c r="P264" s="543"/>
      <c r="Q264" s="543"/>
      <c r="R264" s="544"/>
      <c r="S264" s="545">
        <f>SUM(((S262*3)+V262+Y262)/5)</f>
        <v>0</v>
      </c>
      <c r="T264" s="543"/>
      <c r="U264" s="543"/>
      <c r="V264" s="543"/>
      <c r="W264" s="543"/>
      <c r="X264" s="543"/>
      <c r="Y264" s="543"/>
      <c r="Z264" s="543"/>
      <c r="AA264" s="574"/>
      <c r="AB264" s="519"/>
    </row>
    <row r="265" spans="1:28" ht="15" thickBot="1">
      <c r="E265" s="145"/>
      <c r="F265" s="145"/>
      <c r="G265" s="145"/>
      <c r="H265" s="145"/>
      <c r="I265" s="145"/>
      <c r="J265" s="145"/>
      <c r="K265" s="145"/>
      <c r="L265" s="145"/>
      <c r="M265" s="145"/>
      <c r="N265" s="145"/>
      <c r="O265" s="145"/>
      <c r="P265" s="145"/>
      <c r="Q265" s="145"/>
      <c r="R265" s="145"/>
      <c r="S265" s="145"/>
      <c r="T265" s="145"/>
      <c r="U265" s="145"/>
      <c r="V265" s="145"/>
      <c r="W265" s="145"/>
      <c r="X265" s="145"/>
      <c r="Y265" s="145"/>
      <c r="Z265" s="145"/>
      <c r="AA265" s="145"/>
      <c r="AB265" s="145"/>
    </row>
    <row r="266" spans="1:28" ht="15" thickBot="1">
      <c r="A266" s="576" t="str">
        <f>T(A205)</f>
        <v/>
      </c>
      <c r="B266" s="576"/>
      <c r="C266" s="576"/>
      <c r="D266" s="577"/>
      <c r="E266" s="508" t="s">
        <v>45</v>
      </c>
      <c r="F266" s="509"/>
      <c r="G266" s="508" t="s">
        <v>3</v>
      </c>
      <c r="H266" s="512"/>
      <c r="I266" s="509"/>
      <c r="J266" s="514" t="s">
        <v>15</v>
      </c>
      <c r="K266" s="515"/>
      <c r="L266" s="515"/>
      <c r="M266" s="515"/>
      <c r="N266" s="515"/>
      <c r="O266" s="515"/>
      <c r="P266" s="515"/>
      <c r="Q266" s="515"/>
      <c r="R266" s="516"/>
      <c r="S266" s="514" t="s">
        <v>7</v>
      </c>
      <c r="T266" s="515"/>
      <c r="U266" s="515"/>
      <c r="V266" s="515"/>
      <c r="W266" s="515"/>
      <c r="X266" s="515"/>
      <c r="Y266" s="515"/>
      <c r="Z266" s="515"/>
      <c r="AA266" s="573"/>
      <c r="AB266" s="517">
        <f>SUM(((((J270+S270)/2)*G270)*E270))</f>
        <v>0</v>
      </c>
    </row>
    <row r="267" spans="1:28" ht="15.6">
      <c r="A267" s="502" t="str">
        <f>T(A253)</f>
        <v>Cyber Attack</v>
      </c>
      <c r="B267" s="503"/>
      <c r="C267" s="503"/>
      <c r="D267" s="504"/>
      <c r="E267" s="510"/>
      <c r="F267" s="511"/>
      <c r="G267" s="510"/>
      <c r="H267" s="513"/>
      <c r="I267" s="511"/>
      <c r="J267" s="520" t="s">
        <v>16</v>
      </c>
      <c r="K267" s="521"/>
      <c r="L267" s="522"/>
      <c r="M267" s="520" t="s">
        <v>17</v>
      </c>
      <c r="N267" s="521"/>
      <c r="O267" s="522"/>
      <c r="P267" s="520" t="s">
        <v>18</v>
      </c>
      <c r="Q267" s="521"/>
      <c r="R267" s="522"/>
      <c r="S267" s="520" t="s">
        <v>8</v>
      </c>
      <c r="T267" s="521"/>
      <c r="U267" s="522"/>
      <c r="V267" s="520" t="s">
        <v>13</v>
      </c>
      <c r="W267" s="521"/>
      <c r="X267" s="522"/>
      <c r="Y267" s="520" t="s">
        <v>149</v>
      </c>
      <c r="Z267" s="521"/>
      <c r="AA267" s="572"/>
      <c r="AB267" s="518"/>
    </row>
    <row r="268" spans="1:28">
      <c r="A268" s="523" t="str">
        <f>T(A207)</f>
        <v/>
      </c>
      <c r="B268" s="524"/>
      <c r="C268" s="141" t="str">
        <f>T(C207)</f>
        <v>AA</v>
      </c>
      <c r="D268" s="144">
        <f>SUM(D207)</f>
        <v>3</v>
      </c>
      <c r="E268" s="525">
        <v>1</v>
      </c>
      <c r="F268" s="526"/>
      <c r="G268" s="525">
        <f>SUM(G207)</f>
        <v>0</v>
      </c>
      <c r="H268" s="529"/>
      <c r="I268" s="526"/>
      <c r="J268" s="531">
        <v>0</v>
      </c>
      <c r="K268" s="532"/>
      <c r="L268" s="533"/>
      <c r="M268" s="531">
        <v>0</v>
      </c>
      <c r="N268" s="532"/>
      <c r="O268" s="533"/>
      <c r="P268" s="531">
        <v>0</v>
      </c>
      <c r="Q268" s="532"/>
      <c r="R268" s="533"/>
      <c r="S268" s="531">
        <v>0</v>
      </c>
      <c r="T268" s="532"/>
      <c r="U268" s="533"/>
      <c r="V268" s="531">
        <v>0</v>
      </c>
      <c r="W268" s="532"/>
      <c r="X268" s="533"/>
      <c r="Y268" s="531">
        <v>0</v>
      </c>
      <c r="Z268" s="532"/>
      <c r="AA268" s="533"/>
      <c r="AB268" s="518"/>
    </row>
    <row r="269" spans="1:28">
      <c r="A269" s="537" t="str">
        <f>T(A208)</f>
        <v/>
      </c>
      <c r="B269" s="538"/>
      <c r="C269" s="538"/>
      <c r="D269" s="539"/>
      <c r="E269" s="527"/>
      <c r="F269" s="528"/>
      <c r="G269" s="527"/>
      <c r="H269" s="530"/>
      <c r="I269" s="528"/>
      <c r="J269" s="534"/>
      <c r="K269" s="535"/>
      <c r="L269" s="536"/>
      <c r="M269" s="534"/>
      <c r="N269" s="535"/>
      <c r="O269" s="536"/>
      <c r="P269" s="534"/>
      <c r="Q269" s="535"/>
      <c r="R269" s="536"/>
      <c r="S269" s="534"/>
      <c r="T269" s="535"/>
      <c r="U269" s="536"/>
      <c r="V269" s="534"/>
      <c r="W269" s="535"/>
      <c r="X269" s="536"/>
      <c r="Y269" s="534"/>
      <c r="Z269" s="535"/>
      <c r="AA269" s="536"/>
      <c r="AB269" s="518"/>
    </row>
    <row r="270" spans="1:28" ht="15" thickBot="1">
      <c r="A270" s="540"/>
      <c r="B270" s="541"/>
      <c r="C270" s="541"/>
      <c r="D270" s="542"/>
      <c r="E270" s="543">
        <f>SUM(E268)</f>
        <v>1</v>
      </c>
      <c r="F270" s="544"/>
      <c r="G270" s="545">
        <f>SUM(G268)</f>
        <v>0</v>
      </c>
      <c r="H270" s="543"/>
      <c r="I270" s="544"/>
      <c r="J270" s="545">
        <f>SUM((J268+M268+P268)/3)</f>
        <v>0</v>
      </c>
      <c r="K270" s="543"/>
      <c r="L270" s="543"/>
      <c r="M270" s="543"/>
      <c r="N270" s="543"/>
      <c r="O270" s="543"/>
      <c r="P270" s="543"/>
      <c r="Q270" s="543"/>
      <c r="R270" s="544"/>
      <c r="S270" s="545">
        <f>SUM(((S268*3)+V268+Y268)/5)</f>
        <v>0</v>
      </c>
      <c r="T270" s="543"/>
      <c r="U270" s="543"/>
      <c r="V270" s="543"/>
      <c r="W270" s="543"/>
      <c r="X270" s="543"/>
      <c r="Y270" s="543"/>
      <c r="Z270" s="543"/>
      <c r="AA270" s="574"/>
      <c r="AB270" s="519"/>
    </row>
    <row r="271" spans="1:28" ht="15" thickBot="1">
      <c r="E271" s="145"/>
      <c r="F271" s="145"/>
      <c r="G271" s="145"/>
      <c r="H271" s="145"/>
      <c r="I271" s="145"/>
      <c r="J271" s="145"/>
      <c r="K271" s="145"/>
      <c r="L271" s="145"/>
      <c r="M271" s="145"/>
      <c r="N271" s="145"/>
      <c r="O271" s="145"/>
      <c r="P271" s="145"/>
      <c r="Q271" s="145"/>
      <c r="R271" s="145"/>
      <c r="S271" s="145"/>
      <c r="T271" s="145"/>
      <c r="U271" s="145"/>
      <c r="V271" s="145"/>
      <c r="W271" s="145"/>
      <c r="X271" s="145"/>
      <c r="Y271" s="145"/>
      <c r="Z271" s="145"/>
      <c r="AA271" s="145"/>
      <c r="AB271" s="145"/>
    </row>
    <row r="272" spans="1:28" ht="15" thickBot="1">
      <c r="A272" s="576" t="str">
        <f>T(A211)</f>
        <v/>
      </c>
      <c r="B272" s="576"/>
      <c r="C272" s="576"/>
      <c r="D272" s="577"/>
      <c r="E272" s="508" t="s">
        <v>45</v>
      </c>
      <c r="F272" s="509"/>
      <c r="G272" s="508" t="s">
        <v>3</v>
      </c>
      <c r="H272" s="512"/>
      <c r="I272" s="509"/>
      <c r="J272" s="514" t="s">
        <v>15</v>
      </c>
      <c r="K272" s="515"/>
      <c r="L272" s="515"/>
      <c r="M272" s="515"/>
      <c r="N272" s="515"/>
      <c r="O272" s="515"/>
      <c r="P272" s="515"/>
      <c r="Q272" s="515"/>
      <c r="R272" s="516"/>
      <c r="S272" s="514" t="s">
        <v>7</v>
      </c>
      <c r="T272" s="515"/>
      <c r="U272" s="515"/>
      <c r="V272" s="515"/>
      <c r="W272" s="515"/>
      <c r="X272" s="515"/>
      <c r="Y272" s="515"/>
      <c r="Z272" s="515"/>
      <c r="AA272" s="573"/>
      <c r="AB272" s="517">
        <f>SUM(((((J276+S276)/2)*G276)*E276))</f>
        <v>0</v>
      </c>
    </row>
    <row r="273" spans="1:28" ht="15.6">
      <c r="A273" s="502" t="str">
        <f>T(A253)</f>
        <v>Cyber Attack</v>
      </c>
      <c r="B273" s="503"/>
      <c r="C273" s="503"/>
      <c r="D273" s="504"/>
      <c r="E273" s="510"/>
      <c r="F273" s="511"/>
      <c r="G273" s="510"/>
      <c r="H273" s="513"/>
      <c r="I273" s="511"/>
      <c r="J273" s="520" t="s">
        <v>16</v>
      </c>
      <c r="K273" s="521"/>
      <c r="L273" s="522"/>
      <c r="M273" s="520" t="s">
        <v>17</v>
      </c>
      <c r="N273" s="521"/>
      <c r="O273" s="522"/>
      <c r="P273" s="520" t="s">
        <v>18</v>
      </c>
      <c r="Q273" s="521"/>
      <c r="R273" s="522"/>
      <c r="S273" s="520" t="s">
        <v>8</v>
      </c>
      <c r="T273" s="521"/>
      <c r="U273" s="522"/>
      <c r="V273" s="520" t="s">
        <v>13</v>
      </c>
      <c r="W273" s="521"/>
      <c r="X273" s="522"/>
      <c r="Y273" s="520" t="s">
        <v>149</v>
      </c>
      <c r="Z273" s="521"/>
      <c r="AA273" s="572"/>
      <c r="AB273" s="518"/>
    </row>
    <row r="274" spans="1:28">
      <c r="A274" s="523" t="str">
        <f>T(A213)</f>
        <v/>
      </c>
      <c r="B274" s="524"/>
      <c r="C274" s="141" t="str">
        <f>T(C213)</f>
        <v>AA</v>
      </c>
      <c r="D274" s="144">
        <f>SUM(D213)</f>
        <v>4</v>
      </c>
      <c r="E274" s="525">
        <v>1</v>
      </c>
      <c r="F274" s="526"/>
      <c r="G274" s="525">
        <f>SUM(G213)</f>
        <v>0</v>
      </c>
      <c r="H274" s="529"/>
      <c r="I274" s="526"/>
      <c r="J274" s="531">
        <v>0</v>
      </c>
      <c r="K274" s="532"/>
      <c r="L274" s="533"/>
      <c r="M274" s="531">
        <v>0</v>
      </c>
      <c r="N274" s="532"/>
      <c r="O274" s="533"/>
      <c r="P274" s="531">
        <v>0</v>
      </c>
      <c r="Q274" s="532"/>
      <c r="R274" s="533"/>
      <c r="S274" s="531">
        <v>0</v>
      </c>
      <c r="T274" s="532"/>
      <c r="U274" s="533"/>
      <c r="V274" s="531">
        <v>0</v>
      </c>
      <c r="W274" s="532"/>
      <c r="X274" s="533"/>
      <c r="Y274" s="531">
        <v>0</v>
      </c>
      <c r="Z274" s="532"/>
      <c r="AA274" s="533"/>
      <c r="AB274" s="518"/>
    </row>
    <row r="275" spans="1:28">
      <c r="A275" s="537" t="str">
        <f>T(A214)</f>
        <v/>
      </c>
      <c r="B275" s="538"/>
      <c r="C275" s="538"/>
      <c r="D275" s="539"/>
      <c r="E275" s="527"/>
      <c r="F275" s="528"/>
      <c r="G275" s="527"/>
      <c r="H275" s="530"/>
      <c r="I275" s="528"/>
      <c r="J275" s="534"/>
      <c r="K275" s="535"/>
      <c r="L275" s="536"/>
      <c r="M275" s="534"/>
      <c r="N275" s="535"/>
      <c r="O275" s="536"/>
      <c r="P275" s="534"/>
      <c r="Q275" s="535"/>
      <c r="R275" s="536"/>
      <c r="S275" s="534"/>
      <c r="T275" s="535"/>
      <c r="U275" s="536"/>
      <c r="V275" s="534"/>
      <c r="W275" s="535"/>
      <c r="X275" s="536"/>
      <c r="Y275" s="534"/>
      <c r="Z275" s="535"/>
      <c r="AA275" s="536"/>
      <c r="AB275" s="518"/>
    </row>
    <row r="276" spans="1:28" ht="15" thickBot="1">
      <c r="A276" s="540"/>
      <c r="B276" s="541"/>
      <c r="C276" s="541"/>
      <c r="D276" s="542"/>
      <c r="E276" s="543">
        <f>SUM(E274)</f>
        <v>1</v>
      </c>
      <c r="F276" s="544"/>
      <c r="G276" s="545">
        <f>SUM(G274)</f>
        <v>0</v>
      </c>
      <c r="H276" s="543"/>
      <c r="I276" s="544"/>
      <c r="J276" s="545">
        <f>SUM((J274+M274+P274)/3)</f>
        <v>0</v>
      </c>
      <c r="K276" s="543"/>
      <c r="L276" s="543"/>
      <c r="M276" s="543"/>
      <c r="N276" s="543"/>
      <c r="O276" s="543"/>
      <c r="P276" s="543"/>
      <c r="Q276" s="543"/>
      <c r="R276" s="544"/>
      <c r="S276" s="545">
        <f>SUM(((S274*3)+V274+Y274)/5)</f>
        <v>0</v>
      </c>
      <c r="T276" s="543"/>
      <c r="U276" s="543"/>
      <c r="V276" s="543"/>
      <c r="W276" s="543"/>
      <c r="X276" s="543"/>
      <c r="Y276" s="543"/>
      <c r="Z276" s="543"/>
      <c r="AA276" s="574"/>
      <c r="AB276" s="519"/>
    </row>
    <row r="277" spans="1:28" ht="15" thickBot="1">
      <c r="E277" s="145"/>
      <c r="F277" s="145"/>
      <c r="G277" s="145"/>
      <c r="H277" s="145"/>
      <c r="I277" s="145"/>
      <c r="J277" s="145"/>
      <c r="K277" s="145"/>
      <c r="L277" s="145"/>
      <c r="M277" s="145"/>
      <c r="N277" s="145"/>
      <c r="O277" s="145"/>
      <c r="P277" s="145"/>
      <c r="Q277" s="145"/>
      <c r="R277" s="145"/>
      <c r="S277" s="145"/>
      <c r="T277" s="145"/>
      <c r="U277" s="145"/>
      <c r="V277" s="145"/>
      <c r="W277" s="145"/>
      <c r="X277" s="145"/>
      <c r="Y277" s="145"/>
      <c r="Z277" s="145"/>
      <c r="AA277" s="145"/>
      <c r="AB277" s="145"/>
    </row>
    <row r="278" spans="1:28" ht="15" thickBot="1">
      <c r="A278" s="576" t="str">
        <f>T(A217)</f>
        <v/>
      </c>
      <c r="B278" s="576"/>
      <c r="C278" s="576"/>
      <c r="D278" s="577"/>
      <c r="E278" s="508" t="s">
        <v>45</v>
      </c>
      <c r="F278" s="509"/>
      <c r="G278" s="508" t="s">
        <v>3</v>
      </c>
      <c r="H278" s="512"/>
      <c r="I278" s="509"/>
      <c r="J278" s="514" t="s">
        <v>15</v>
      </c>
      <c r="K278" s="515"/>
      <c r="L278" s="515"/>
      <c r="M278" s="515"/>
      <c r="N278" s="515"/>
      <c r="O278" s="515"/>
      <c r="P278" s="515"/>
      <c r="Q278" s="515"/>
      <c r="R278" s="516"/>
      <c r="S278" s="514" t="s">
        <v>7</v>
      </c>
      <c r="T278" s="515"/>
      <c r="U278" s="515"/>
      <c r="V278" s="515"/>
      <c r="W278" s="515"/>
      <c r="X278" s="515"/>
      <c r="Y278" s="515"/>
      <c r="Z278" s="515"/>
      <c r="AA278" s="573"/>
      <c r="AB278" s="517">
        <f>SUM(((((J282+S282)/2)*G282)*E282))</f>
        <v>0</v>
      </c>
    </row>
    <row r="279" spans="1:28" ht="15.6">
      <c r="A279" s="502" t="str">
        <f>T(A253)</f>
        <v>Cyber Attack</v>
      </c>
      <c r="B279" s="503"/>
      <c r="C279" s="503"/>
      <c r="D279" s="504"/>
      <c r="E279" s="510"/>
      <c r="F279" s="511"/>
      <c r="G279" s="510"/>
      <c r="H279" s="513"/>
      <c r="I279" s="511"/>
      <c r="J279" s="520" t="s">
        <v>16</v>
      </c>
      <c r="K279" s="521"/>
      <c r="L279" s="522"/>
      <c r="M279" s="520" t="s">
        <v>17</v>
      </c>
      <c r="N279" s="521"/>
      <c r="O279" s="522"/>
      <c r="P279" s="520" t="s">
        <v>18</v>
      </c>
      <c r="Q279" s="521"/>
      <c r="R279" s="522"/>
      <c r="S279" s="520" t="s">
        <v>8</v>
      </c>
      <c r="T279" s="521"/>
      <c r="U279" s="522"/>
      <c r="V279" s="520" t="s">
        <v>13</v>
      </c>
      <c r="W279" s="521"/>
      <c r="X279" s="522"/>
      <c r="Y279" s="520" t="s">
        <v>149</v>
      </c>
      <c r="Z279" s="521"/>
      <c r="AA279" s="572"/>
      <c r="AB279" s="518"/>
    </row>
    <row r="280" spans="1:28">
      <c r="A280" s="523" t="str">
        <f>T(A219)</f>
        <v/>
      </c>
      <c r="B280" s="524"/>
      <c r="C280" s="141" t="str">
        <f>T(C219)</f>
        <v>AA</v>
      </c>
      <c r="D280" s="144">
        <f>SUM(D219)</f>
        <v>5</v>
      </c>
      <c r="E280" s="525">
        <v>1</v>
      </c>
      <c r="F280" s="526"/>
      <c r="G280" s="525">
        <f>SUM(G219)</f>
        <v>0</v>
      </c>
      <c r="H280" s="529"/>
      <c r="I280" s="526"/>
      <c r="J280" s="531">
        <v>0</v>
      </c>
      <c r="K280" s="532"/>
      <c r="L280" s="533"/>
      <c r="M280" s="531">
        <v>0</v>
      </c>
      <c r="N280" s="532"/>
      <c r="O280" s="533"/>
      <c r="P280" s="531">
        <v>0</v>
      </c>
      <c r="Q280" s="532"/>
      <c r="R280" s="533"/>
      <c r="S280" s="531">
        <v>0</v>
      </c>
      <c r="T280" s="532"/>
      <c r="U280" s="533"/>
      <c r="V280" s="531">
        <v>0</v>
      </c>
      <c r="W280" s="532"/>
      <c r="X280" s="533"/>
      <c r="Y280" s="531">
        <v>0</v>
      </c>
      <c r="Z280" s="532"/>
      <c r="AA280" s="533"/>
      <c r="AB280" s="518"/>
    </row>
    <row r="281" spans="1:28">
      <c r="A281" s="537" t="str">
        <f>T(A220)</f>
        <v/>
      </c>
      <c r="B281" s="538"/>
      <c r="C281" s="538"/>
      <c r="D281" s="539"/>
      <c r="E281" s="527"/>
      <c r="F281" s="528"/>
      <c r="G281" s="527"/>
      <c r="H281" s="530"/>
      <c r="I281" s="528"/>
      <c r="J281" s="534"/>
      <c r="K281" s="535"/>
      <c r="L281" s="536"/>
      <c r="M281" s="534"/>
      <c r="N281" s="535"/>
      <c r="O281" s="536"/>
      <c r="P281" s="534"/>
      <c r="Q281" s="535"/>
      <c r="R281" s="536"/>
      <c r="S281" s="534"/>
      <c r="T281" s="535"/>
      <c r="U281" s="536"/>
      <c r="V281" s="534"/>
      <c r="W281" s="535"/>
      <c r="X281" s="536"/>
      <c r="Y281" s="534"/>
      <c r="Z281" s="535"/>
      <c r="AA281" s="536"/>
      <c r="AB281" s="518"/>
    </row>
    <row r="282" spans="1:28" ht="15" thickBot="1">
      <c r="A282" s="540"/>
      <c r="B282" s="541"/>
      <c r="C282" s="541"/>
      <c r="D282" s="542"/>
      <c r="E282" s="543">
        <f>SUM(E280)</f>
        <v>1</v>
      </c>
      <c r="F282" s="544"/>
      <c r="G282" s="545">
        <f>SUM(G280)</f>
        <v>0</v>
      </c>
      <c r="H282" s="543"/>
      <c r="I282" s="544"/>
      <c r="J282" s="545">
        <f>SUM((J280+M280+P280)/3)</f>
        <v>0</v>
      </c>
      <c r="K282" s="543"/>
      <c r="L282" s="543"/>
      <c r="M282" s="543"/>
      <c r="N282" s="543"/>
      <c r="O282" s="543"/>
      <c r="P282" s="543"/>
      <c r="Q282" s="543"/>
      <c r="R282" s="544"/>
      <c r="S282" s="545">
        <f>SUM(((S280*3)+V280+Y280)/5)</f>
        <v>0</v>
      </c>
      <c r="T282" s="543"/>
      <c r="U282" s="543"/>
      <c r="V282" s="543"/>
      <c r="W282" s="543"/>
      <c r="X282" s="543"/>
      <c r="Y282" s="543"/>
      <c r="Z282" s="543"/>
      <c r="AA282" s="574"/>
      <c r="AB282" s="519"/>
    </row>
    <row r="283" spans="1:28" ht="15" thickBot="1">
      <c r="E283" s="145"/>
      <c r="F283" s="145"/>
      <c r="G283" s="145"/>
      <c r="H283" s="145"/>
      <c r="I283" s="145"/>
      <c r="J283" s="145"/>
      <c r="K283" s="145"/>
      <c r="L283" s="145"/>
      <c r="M283" s="145"/>
      <c r="N283" s="145"/>
      <c r="O283" s="145"/>
      <c r="P283" s="145"/>
      <c r="Q283" s="145"/>
      <c r="R283" s="145"/>
      <c r="S283" s="145"/>
      <c r="T283" s="145"/>
      <c r="U283" s="145"/>
      <c r="V283" s="145"/>
      <c r="W283" s="145"/>
      <c r="X283" s="145"/>
      <c r="Y283" s="145"/>
      <c r="Z283" s="145"/>
      <c r="AA283" s="145"/>
      <c r="AB283" s="145"/>
    </row>
    <row r="284" spans="1:28" ht="15" thickBot="1">
      <c r="A284" s="576" t="str">
        <f>T(A223)</f>
        <v/>
      </c>
      <c r="B284" s="576"/>
      <c r="C284" s="576"/>
      <c r="D284" s="577"/>
      <c r="E284" s="508" t="s">
        <v>45</v>
      </c>
      <c r="F284" s="509"/>
      <c r="G284" s="508" t="s">
        <v>3</v>
      </c>
      <c r="H284" s="512"/>
      <c r="I284" s="509"/>
      <c r="J284" s="514" t="s">
        <v>15</v>
      </c>
      <c r="K284" s="515"/>
      <c r="L284" s="515"/>
      <c r="M284" s="515"/>
      <c r="N284" s="515"/>
      <c r="O284" s="515"/>
      <c r="P284" s="515"/>
      <c r="Q284" s="515"/>
      <c r="R284" s="516"/>
      <c r="S284" s="514" t="s">
        <v>7</v>
      </c>
      <c r="T284" s="515"/>
      <c r="U284" s="515"/>
      <c r="V284" s="515"/>
      <c r="W284" s="515"/>
      <c r="X284" s="515"/>
      <c r="Y284" s="515"/>
      <c r="Z284" s="515"/>
      <c r="AA284" s="573"/>
      <c r="AB284" s="517">
        <f>SUM(((((J288+S288)/2)*G288)*E288))</f>
        <v>0</v>
      </c>
    </row>
    <row r="285" spans="1:28" ht="15.6">
      <c r="A285" s="502" t="str">
        <f>T(A253)</f>
        <v>Cyber Attack</v>
      </c>
      <c r="B285" s="503"/>
      <c r="C285" s="503"/>
      <c r="D285" s="504"/>
      <c r="E285" s="510"/>
      <c r="F285" s="511"/>
      <c r="G285" s="510"/>
      <c r="H285" s="513"/>
      <c r="I285" s="511"/>
      <c r="J285" s="520" t="s">
        <v>16</v>
      </c>
      <c r="K285" s="521"/>
      <c r="L285" s="522"/>
      <c r="M285" s="520" t="s">
        <v>17</v>
      </c>
      <c r="N285" s="521"/>
      <c r="O285" s="522"/>
      <c r="P285" s="520" t="s">
        <v>18</v>
      </c>
      <c r="Q285" s="521"/>
      <c r="R285" s="522"/>
      <c r="S285" s="520" t="s">
        <v>8</v>
      </c>
      <c r="T285" s="521"/>
      <c r="U285" s="522"/>
      <c r="V285" s="520" t="s">
        <v>13</v>
      </c>
      <c r="W285" s="521"/>
      <c r="X285" s="522"/>
      <c r="Y285" s="520" t="s">
        <v>149</v>
      </c>
      <c r="Z285" s="521"/>
      <c r="AA285" s="572"/>
      <c r="AB285" s="518"/>
    </row>
    <row r="286" spans="1:28">
      <c r="A286" s="523" t="str">
        <f>T(A225)</f>
        <v/>
      </c>
      <c r="B286" s="524"/>
      <c r="C286" s="141" t="str">
        <f>T(C225)</f>
        <v>AA</v>
      </c>
      <c r="D286" s="144">
        <f>SUM(D225)</f>
        <v>6</v>
      </c>
      <c r="E286" s="525">
        <v>1</v>
      </c>
      <c r="F286" s="526"/>
      <c r="G286" s="525">
        <f>SUM(G225)</f>
        <v>0</v>
      </c>
      <c r="H286" s="529"/>
      <c r="I286" s="526"/>
      <c r="J286" s="531">
        <v>0</v>
      </c>
      <c r="K286" s="532"/>
      <c r="L286" s="533"/>
      <c r="M286" s="531">
        <v>0</v>
      </c>
      <c r="N286" s="532"/>
      <c r="O286" s="533"/>
      <c r="P286" s="531">
        <v>0</v>
      </c>
      <c r="Q286" s="532"/>
      <c r="R286" s="533"/>
      <c r="S286" s="531">
        <v>0</v>
      </c>
      <c r="T286" s="532"/>
      <c r="U286" s="533"/>
      <c r="V286" s="531">
        <v>0</v>
      </c>
      <c r="W286" s="532"/>
      <c r="X286" s="533"/>
      <c r="Y286" s="531">
        <v>0</v>
      </c>
      <c r="Z286" s="532"/>
      <c r="AA286" s="533"/>
      <c r="AB286" s="518"/>
    </row>
    <row r="287" spans="1:28">
      <c r="A287" s="537" t="str">
        <f>T(A226)</f>
        <v/>
      </c>
      <c r="B287" s="538"/>
      <c r="C287" s="538"/>
      <c r="D287" s="539"/>
      <c r="E287" s="527"/>
      <c r="F287" s="528"/>
      <c r="G287" s="527"/>
      <c r="H287" s="530"/>
      <c r="I287" s="528"/>
      <c r="J287" s="534"/>
      <c r="K287" s="535"/>
      <c r="L287" s="536"/>
      <c r="M287" s="534"/>
      <c r="N287" s="535"/>
      <c r="O287" s="536"/>
      <c r="P287" s="534"/>
      <c r="Q287" s="535"/>
      <c r="R287" s="536"/>
      <c r="S287" s="534"/>
      <c r="T287" s="535"/>
      <c r="U287" s="536"/>
      <c r="V287" s="534"/>
      <c r="W287" s="535"/>
      <c r="X287" s="536"/>
      <c r="Y287" s="534"/>
      <c r="Z287" s="535"/>
      <c r="AA287" s="536"/>
      <c r="AB287" s="518"/>
    </row>
    <row r="288" spans="1:28" ht="15" thickBot="1">
      <c r="A288" s="540"/>
      <c r="B288" s="541"/>
      <c r="C288" s="541"/>
      <c r="D288" s="542"/>
      <c r="E288" s="543">
        <f>SUM(E286)</f>
        <v>1</v>
      </c>
      <c r="F288" s="544"/>
      <c r="G288" s="545">
        <f>SUM(G286)</f>
        <v>0</v>
      </c>
      <c r="H288" s="543"/>
      <c r="I288" s="544"/>
      <c r="J288" s="545">
        <f>SUM((J286+M286+P286)/3)</f>
        <v>0</v>
      </c>
      <c r="K288" s="543"/>
      <c r="L288" s="543"/>
      <c r="M288" s="543"/>
      <c r="N288" s="543"/>
      <c r="O288" s="543"/>
      <c r="P288" s="543"/>
      <c r="Q288" s="543"/>
      <c r="R288" s="544"/>
      <c r="S288" s="545">
        <f>SUM(((S286*3)+V286+Y286)/5)</f>
        <v>0</v>
      </c>
      <c r="T288" s="543"/>
      <c r="U288" s="543"/>
      <c r="V288" s="543"/>
      <c r="W288" s="543"/>
      <c r="X288" s="543"/>
      <c r="Y288" s="543"/>
      <c r="Z288" s="543"/>
      <c r="AA288" s="574"/>
      <c r="AB288" s="519"/>
    </row>
    <row r="289" spans="1:28" ht="15" thickBot="1">
      <c r="E289" s="145"/>
      <c r="F289" s="145"/>
      <c r="G289" s="145"/>
      <c r="H289" s="145"/>
      <c r="I289" s="145"/>
      <c r="J289" s="145"/>
      <c r="K289" s="145"/>
      <c r="L289" s="145"/>
      <c r="M289" s="145"/>
      <c r="N289" s="145"/>
      <c r="O289" s="145"/>
      <c r="P289" s="145"/>
      <c r="Q289" s="145"/>
      <c r="R289" s="145"/>
      <c r="S289" s="145"/>
      <c r="T289" s="145"/>
      <c r="U289" s="145"/>
      <c r="V289" s="145"/>
      <c r="W289" s="145"/>
      <c r="X289" s="145"/>
      <c r="Y289" s="145"/>
      <c r="Z289" s="145"/>
      <c r="AA289" s="145"/>
      <c r="AB289" s="145"/>
    </row>
    <row r="290" spans="1:28" ht="15" thickBot="1">
      <c r="A290" s="576" t="str">
        <f>T(A229)</f>
        <v/>
      </c>
      <c r="B290" s="576"/>
      <c r="C290" s="576"/>
      <c r="D290" s="577"/>
      <c r="E290" s="508" t="s">
        <v>45</v>
      </c>
      <c r="F290" s="509"/>
      <c r="G290" s="508" t="s">
        <v>3</v>
      </c>
      <c r="H290" s="512"/>
      <c r="I290" s="509"/>
      <c r="J290" s="514" t="s">
        <v>15</v>
      </c>
      <c r="K290" s="515"/>
      <c r="L290" s="515"/>
      <c r="M290" s="515"/>
      <c r="N290" s="515"/>
      <c r="O290" s="515"/>
      <c r="P290" s="515"/>
      <c r="Q290" s="515"/>
      <c r="R290" s="516"/>
      <c r="S290" s="514" t="s">
        <v>7</v>
      </c>
      <c r="T290" s="515"/>
      <c r="U290" s="515"/>
      <c r="V290" s="515"/>
      <c r="W290" s="515"/>
      <c r="X290" s="515"/>
      <c r="Y290" s="515"/>
      <c r="Z290" s="515"/>
      <c r="AA290" s="573"/>
      <c r="AB290" s="517">
        <f>SUM(((((J294+S294)/2)*G294)*E294))</f>
        <v>0</v>
      </c>
    </row>
    <row r="291" spans="1:28" ht="15.6">
      <c r="A291" s="502" t="str">
        <f>T(A253)</f>
        <v>Cyber Attack</v>
      </c>
      <c r="B291" s="503"/>
      <c r="C291" s="503"/>
      <c r="D291" s="504"/>
      <c r="E291" s="510"/>
      <c r="F291" s="511"/>
      <c r="G291" s="510"/>
      <c r="H291" s="513"/>
      <c r="I291" s="511"/>
      <c r="J291" s="520" t="s">
        <v>16</v>
      </c>
      <c r="K291" s="521"/>
      <c r="L291" s="522"/>
      <c r="M291" s="520" t="s">
        <v>17</v>
      </c>
      <c r="N291" s="521"/>
      <c r="O291" s="522"/>
      <c r="P291" s="520" t="s">
        <v>18</v>
      </c>
      <c r="Q291" s="521"/>
      <c r="R291" s="522"/>
      <c r="S291" s="520" t="s">
        <v>8</v>
      </c>
      <c r="T291" s="521"/>
      <c r="U291" s="522"/>
      <c r="V291" s="520" t="s">
        <v>13</v>
      </c>
      <c r="W291" s="521"/>
      <c r="X291" s="522"/>
      <c r="Y291" s="520" t="s">
        <v>149</v>
      </c>
      <c r="Z291" s="521"/>
      <c r="AA291" s="572"/>
      <c r="AB291" s="518"/>
    </row>
    <row r="292" spans="1:28">
      <c r="A292" s="523" t="str">
        <f>T(A231)</f>
        <v/>
      </c>
      <c r="B292" s="524"/>
      <c r="C292" s="141" t="str">
        <f>T(C231)</f>
        <v>AA</v>
      </c>
      <c r="D292" s="144">
        <f>SUM(D231)</f>
        <v>7</v>
      </c>
      <c r="E292" s="525">
        <v>1</v>
      </c>
      <c r="F292" s="526"/>
      <c r="G292" s="525">
        <f>SUM(G231)</f>
        <v>0</v>
      </c>
      <c r="H292" s="529"/>
      <c r="I292" s="526"/>
      <c r="J292" s="531">
        <v>0</v>
      </c>
      <c r="K292" s="532"/>
      <c r="L292" s="533"/>
      <c r="M292" s="531">
        <v>0</v>
      </c>
      <c r="N292" s="532"/>
      <c r="O292" s="533"/>
      <c r="P292" s="531">
        <v>0</v>
      </c>
      <c r="Q292" s="532"/>
      <c r="R292" s="533"/>
      <c r="S292" s="531">
        <v>0</v>
      </c>
      <c r="T292" s="532"/>
      <c r="U292" s="533"/>
      <c r="V292" s="531">
        <v>0</v>
      </c>
      <c r="W292" s="532"/>
      <c r="X292" s="533"/>
      <c r="Y292" s="531">
        <v>0</v>
      </c>
      <c r="Z292" s="532"/>
      <c r="AA292" s="533"/>
      <c r="AB292" s="518"/>
    </row>
    <row r="293" spans="1:28">
      <c r="A293" s="537" t="str">
        <f>T(A232)</f>
        <v/>
      </c>
      <c r="B293" s="538"/>
      <c r="C293" s="538"/>
      <c r="D293" s="539"/>
      <c r="E293" s="527"/>
      <c r="F293" s="528"/>
      <c r="G293" s="527"/>
      <c r="H293" s="530"/>
      <c r="I293" s="528"/>
      <c r="J293" s="534"/>
      <c r="K293" s="535"/>
      <c r="L293" s="536"/>
      <c r="M293" s="534"/>
      <c r="N293" s="535"/>
      <c r="O293" s="536"/>
      <c r="P293" s="534"/>
      <c r="Q293" s="535"/>
      <c r="R293" s="536"/>
      <c r="S293" s="534"/>
      <c r="T293" s="535"/>
      <c r="U293" s="536"/>
      <c r="V293" s="534"/>
      <c r="W293" s="535"/>
      <c r="X293" s="536"/>
      <c r="Y293" s="534"/>
      <c r="Z293" s="535"/>
      <c r="AA293" s="536"/>
      <c r="AB293" s="518"/>
    </row>
    <row r="294" spans="1:28" ht="15" thickBot="1">
      <c r="A294" s="540"/>
      <c r="B294" s="541"/>
      <c r="C294" s="541"/>
      <c r="D294" s="542"/>
      <c r="E294" s="543">
        <f>SUM(E292)</f>
        <v>1</v>
      </c>
      <c r="F294" s="544"/>
      <c r="G294" s="545">
        <f>SUM(G292)</f>
        <v>0</v>
      </c>
      <c r="H294" s="543"/>
      <c r="I294" s="544"/>
      <c r="J294" s="545">
        <f>SUM((J292+M292+P292)/3)</f>
        <v>0</v>
      </c>
      <c r="K294" s="543"/>
      <c r="L294" s="543"/>
      <c r="M294" s="543"/>
      <c r="N294" s="543"/>
      <c r="O294" s="543"/>
      <c r="P294" s="543"/>
      <c r="Q294" s="543"/>
      <c r="R294" s="544"/>
      <c r="S294" s="545">
        <f>SUM(((S292*3)+V292+Y292)/5)</f>
        <v>0</v>
      </c>
      <c r="T294" s="543"/>
      <c r="U294" s="543"/>
      <c r="V294" s="543"/>
      <c r="W294" s="543"/>
      <c r="X294" s="543"/>
      <c r="Y294" s="543"/>
      <c r="Z294" s="543"/>
      <c r="AA294" s="574"/>
      <c r="AB294" s="519"/>
    </row>
    <row r="295" spans="1:28" ht="15" thickBot="1">
      <c r="J295" s="145"/>
      <c r="K295" s="145"/>
      <c r="L295" s="145"/>
      <c r="M295" s="145"/>
      <c r="N295" s="145"/>
      <c r="O295" s="145"/>
      <c r="P295" s="145"/>
      <c r="Q295" s="145"/>
      <c r="R295" s="145"/>
      <c r="S295" s="145"/>
      <c r="T295" s="145"/>
      <c r="U295" s="145"/>
      <c r="V295" s="145"/>
      <c r="W295" s="145"/>
      <c r="X295" s="145"/>
      <c r="Y295" s="145"/>
      <c r="Z295" s="145"/>
      <c r="AA295" s="145"/>
    </row>
    <row r="296" spans="1:28" ht="15" thickBot="1">
      <c r="A296" s="576" t="str">
        <f>T(A235)</f>
        <v/>
      </c>
      <c r="B296" s="576"/>
      <c r="C296" s="576"/>
      <c r="D296" s="577"/>
      <c r="E296" s="508" t="s">
        <v>45</v>
      </c>
      <c r="F296" s="509"/>
      <c r="G296" s="508" t="s">
        <v>3</v>
      </c>
      <c r="H296" s="512"/>
      <c r="I296" s="509"/>
      <c r="J296" s="514" t="s">
        <v>15</v>
      </c>
      <c r="K296" s="515"/>
      <c r="L296" s="515"/>
      <c r="M296" s="515"/>
      <c r="N296" s="515"/>
      <c r="O296" s="515"/>
      <c r="P296" s="515"/>
      <c r="Q296" s="515"/>
      <c r="R296" s="516"/>
      <c r="S296" s="514" t="s">
        <v>7</v>
      </c>
      <c r="T296" s="515"/>
      <c r="U296" s="515"/>
      <c r="V296" s="515"/>
      <c r="W296" s="515"/>
      <c r="X296" s="515"/>
      <c r="Y296" s="515"/>
      <c r="Z296" s="515"/>
      <c r="AA296" s="573"/>
      <c r="AB296" s="517">
        <f>SUM(((((J300+S300)/2)*G300)*E300))</f>
        <v>0</v>
      </c>
    </row>
    <row r="297" spans="1:28" ht="15.6">
      <c r="A297" s="502" t="str">
        <f>T(A253)</f>
        <v>Cyber Attack</v>
      </c>
      <c r="B297" s="503"/>
      <c r="C297" s="503"/>
      <c r="D297" s="504"/>
      <c r="E297" s="510"/>
      <c r="F297" s="511"/>
      <c r="G297" s="510"/>
      <c r="H297" s="513"/>
      <c r="I297" s="511"/>
      <c r="J297" s="520" t="s">
        <v>16</v>
      </c>
      <c r="K297" s="521"/>
      <c r="L297" s="522"/>
      <c r="M297" s="520" t="s">
        <v>17</v>
      </c>
      <c r="N297" s="521"/>
      <c r="O297" s="522"/>
      <c r="P297" s="520" t="s">
        <v>18</v>
      </c>
      <c r="Q297" s="521"/>
      <c r="R297" s="522"/>
      <c r="S297" s="520" t="s">
        <v>8</v>
      </c>
      <c r="T297" s="521"/>
      <c r="U297" s="522"/>
      <c r="V297" s="520" t="s">
        <v>13</v>
      </c>
      <c r="W297" s="521"/>
      <c r="X297" s="522"/>
      <c r="Y297" s="520" t="s">
        <v>149</v>
      </c>
      <c r="Z297" s="521"/>
      <c r="AA297" s="572"/>
      <c r="AB297" s="518"/>
    </row>
    <row r="298" spans="1:28">
      <c r="A298" s="523" t="str">
        <f>T(A237)</f>
        <v/>
      </c>
      <c r="B298" s="524"/>
      <c r="C298" s="141" t="str">
        <f>T(C237)</f>
        <v>AA</v>
      </c>
      <c r="D298" s="144">
        <f>SUM(D237)</f>
        <v>8</v>
      </c>
      <c r="E298" s="525">
        <v>1</v>
      </c>
      <c r="F298" s="526"/>
      <c r="G298" s="525">
        <f>SUM(G237)</f>
        <v>0</v>
      </c>
      <c r="H298" s="529"/>
      <c r="I298" s="526"/>
      <c r="J298" s="531">
        <v>0</v>
      </c>
      <c r="K298" s="532"/>
      <c r="L298" s="533"/>
      <c r="M298" s="531">
        <v>0</v>
      </c>
      <c r="N298" s="532"/>
      <c r="O298" s="533"/>
      <c r="P298" s="531">
        <v>0</v>
      </c>
      <c r="Q298" s="532"/>
      <c r="R298" s="533"/>
      <c r="S298" s="531">
        <v>0</v>
      </c>
      <c r="T298" s="532"/>
      <c r="U298" s="533"/>
      <c r="V298" s="531">
        <v>0</v>
      </c>
      <c r="W298" s="532"/>
      <c r="X298" s="533"/>
      <c r="Y298" s="531">
        <v>0</v>
      </c>
      <c r="Z298" s="532"/>
      <c r="AA298" s="533"/>
      <c r="AB298" s="518"/>
    </row>
    <row r="299" spans="1:28">
      <c r="A299" s="537" t="str">
        <f>T(A238)</f>
        <v/>
      </c>
      <c r="B299" s="538"/>
      <c r="C299" s="538"/>
      <c r="D299" s="539"/>
      <c r="E299" s="527"/>
      <c r="F299" s="528"/>
      <c r="G299" s="527"/>
      <c r="H299" s="530"/>
      <c r="I299" s="528"/>
      <c r="J299" s="534"/>
      <c r="K299" s="535"/>
      <c r="L299" s="536"/>
      <c r="M299" s="534"/>
      <c r="N299" s="535"/>
      <c r="O299" s="536"/>
      <c r="P299" s="534"/>
      <c r="Q299" s="535"/>
      <c r="R299" s="536"/>
      <c r="S299" s="534"/>
      <c r="T299" s="535"/>
      <c r="U299" s="536"/>
      <c r="V299" s="534"/>
      <c r="W299" s="535"/>
      <c r="X299" s="536"/>
      <c r="Y299" s="534"/>
      <c r="Z299" s="535"/>
      <c r="AA299" s="536"/>
      <c r="AB299" s="518"/>
    </row>
    <row r="300" spans="1:28" ht="15" thickBot="1">
      <c r="A300" s="540"/>
      <c r="B300" s="541"/>
      <c r="C300" s="541"/>
      <c r="D300" s="542"/>
      <c r="E300" s="543">
        <f>SUM(E298)</f>
        <v>1</v>
      </c>
      <c r="F300" s="544"/>
      <c r="G300" s="545">
        <f>SUM(G298)</f>
        <v>0</v>
      </c>
      <c r="H300" s="543"/>
      <c r="I300" s="544"/>
      <c r="J300" s="545">
        <f>SUM((J298+M298+P298)/3)</f>
        <v>0</v>
      </c>
      <c r="K300" s="543"/>
      <c r="L300" s="543"/>
      <c r="M300" s="543"/>
      <c r="N300" s="543"/>
      <c r="O300" s="543"/>
      <c r="P300" s="543"/>
      <c r="Q300" s="543"/>
      <c r="R300" s="544"/>
      <c r="S300" s="545">
        <f>SUM(((S298*3)+V298+Y298)/5)</f>
        <v>0</v>
      </c>
      <c r="T300" s="543"/>
      <c r="U300" s="543"/>
      <c r="V300" s="543"/>
      <c r="W300" s="543"/>
      <c r="X300" s="543"/>
      <c r="Y300" s="543"/>
      <c r="Z300" s="543"/>
      <c r="AA300" s="574"/>
      <c r="AB300" s="519"/>
    </row>
    <row r="301" spans="1:28" ht="15" thickBot="1">
      <c r="E301" s="145"/>
      <c r="F301" s="145"/>
      <c r="G301" s="145"/>
      <c r="H301" s="145"/>
      <c r="I301" s="145"/>
      <c r="J301" s="145"/>
      <c r="K301" s="145"/>
      <c r="L301" s="145"/>
      <c r="M301" s="145"/>
      <c r="N301" s="145"/>
      <c r="O301" s="145"/>
      <c r="P301" s="145"/>
      <c r="Q301" s="145"/>
      <c r="R301" s="145"/>
      <c r="S301" s="145"/>
      <c r="T301" s="145"/>
      <c r="U301" s="145"/>
      <c r="V301" s="145"/>
      <c r="W301" s="145"/>
      <c r="X301" s="145"/>
      <c r="Y301" s="145"/>
      <c r="Z301" s="145"/>
      <c r="AA301" s="145"/>
      <c r="AB301" s="145"/>
    </row>
    <row r="302" spans="1:28" ht="15" thickBot="1">
      <c r="A302" s="576" t="str">
        <f>T(A241)</f>
        <v/>
      </c>
      <c r="B302" s="576"/>
      <c r="C302" s="576"/>
      <c r="D302" s="577"/>
      <c r="E302" s="508" t="s">
        <v>45</v>
      </c>
      <c r="F302" s="509"/>
      <c r="G302" s="508" t="s">
        <v>3</v>
      </c>
      <c r="H302" s="512"/>
      <c r="I302" s="509"/>
      <c r="J302" s="514" t="s">
        <v>15</v>
      </c>
      <c r="K302" s="515"/>
      <c r="L302" s="515"/>
      <c r="M302" s="515"/>
      <c r="N302" s="515"/>
      <c r="O302" s="515"/>
      <c r="P302" s="515"/>
      <c r="Q302" s="515"/>
      <c r="R302" s="516"/>
      <c r="S302" s="514" t="s">
        <v>7</v>
      </c>
      <c r="T302" s="515"/>
      <c r="U302" s="515"/>
      <c r="V302" s="515"/>
      <c r="W302" s="515"/>
      <c r="X302" s="515"/>
      <c r="Y302" s="515"/>
      <c r="Z302" s="515"/>
      <c r="AA302" s="573"/>
      <c r="AB302" s="517">
        <f>SUM(((((J306+S306)/2)*G306)*E306))</f>
        <v>0</v>
      </c>
    </row>
    <row r="303" spans="1:28" ht="15.6">
      <c r="A303" s="502" t="str">
        <f>T(A253)</f>
        <v>Cyber Attack</v>
      </c>
      <c r="B303" s="503"/>
      <c r="C303" s="503"/>
      <c r="D303" s="504"/>
      <c r="E303" s="510"/>
      <c r="F303" s="511"/>
      <c r="G303" s="510"/>
      <c r="H303" s="513"/>
      <c r="I303" s="511"/>
      <c r="J303" s="520" t="s">
        <v>16</v>
      </c>
      <c r="K303" s="521"/>
      <c r="L303" s="522"/>
      <c r="M303" s="520" t="s">
        <v>17</v>
      </c>
      <c r="N303" s="521"/>
      <c r="O303" s="522"/>
      <c r="P303" s="520" t="s">
        <v>18</v>
      </c>
      <c r="Q303" s="521"/>
      <c r="R303" s="522"/>
      <c r="S303" s="520" t="s">
        <v>8</v>
      </c>
      <c r="T303" s="521"/>
      <c r="U303" s="522"/>
      <c r="V303" s="520" t="s">
        <v>13</v>
      </c>
      <c r="W303" s="521"/>
      <c r="X303" s="522"/>
      <c r="Y303" s="520" t="s">
        <v>149</v>
      </c>
      <c r="Z303" s="521"/>
      <c r="AA303" s="572"/>
      <c r="AB303" s="518"/>
    </row>
    <row r="304" spans="1:28">
      <c r="A304" s="523" t="str">
        <f>T(A243)</f>
        <v/>
      </c>
      <c r="B304" s="524"/>
      <c r="C304" s="141" t="str">
        <f>T(C243)</f>
        <v>AA</v>
      </c>
      <c r="D304" s="144">
        <f>SUM(D243)</f>
        <v>9</v>
      </c>
      <c r="E304" s="525">
        <v>1</v>
      </c>
      <c r="F304" s="526"/>
      <c r="G304" s="525">
        <f>SUM(G243)</f>
        <v>0</v>
      </c>
      <c r="H304" s="529"/>
      <c r="I304" s="526"/>
      <c r="J304" s="531">
        <v>0</v>
      </c>
      <c r="K304" s="532"/>
      <c r="L304" s="533"/>
      <c r="M304" s="531">
        <v>0</v>
      </c>
      <c r="N304" s="532"/>
      <c r="O304" s="533"/>
      <c r="P304" s="531">
        <v>0</v>
      </c>
      <c r="Q304" s="532"/>
      <c r="R304" s="533"/>
      <c r="S304" s="531">
        <v>0</v>
      </c>
      <c r="T304" s="532"/>
      <c r="U304" s="533"/>
      <c r="V304" s="531">
        <v>0</v>
      </c>
      <c r="W304" s="532"/>
      <c r="X304" s="533"/>
      <c r="Y304" s="531">
        <v>0</v>
      </c>
      <c r="Z304" s="532"/>
      <c r="AA304" s="533"/>
      <c r="AB304" s="518"/>
    </row>
    <row r="305" spans="1:28">
      <c r="A305" s="537" t="str">
        <f>T(A244)</f>
        <v/>
      </c>
      <c r="B305" s="538"/>
      <c r="C305" s="538"/>
      <c r="D305" s="539"/>
      <c r="E305" s="527"/>
      <c r="F305" s="528"/>
      <c r="G305" s="527"/>
      <c r="H305" s="530"/>
      <c r="I305" s="528"/>
      <c r="J305" s="534"/>
      <c r="K305" s="535"/>
      <c r="L305" s="536"/>
      <c r="M305" s="534"/>
      <c r="N305" s="535"/>
      <c r="O305" s="536"/>
      <c r="P305" s="534"/>
      <c r="Q305" s="535"/>
      <c r="R305" s="536"/>
      <c r="S305" s="534"/>
      <c r="T305" s="535"/>
      <c r="U305" s="536"/>
      <c r="V305" s="534"/>
      <c r="W305" s="535"/>
      <c r="X305" s="536"/>
      <c r="Y305" s="534"/>
      <c r="Z305" s="535"/>
      <c r="AA305" s="536"/>
      <c r="AB305" s="518"/>
    </row>
    <row r="306" spans="1:28" ht="15" thickBot="1">
      <c r="A306" s="540"/>
      <c r="B306" s="541"/>
      <c r="C306" s="541"/>
      <c r="D306" s="542"/>
      <c r="E306" s="543">
        <f>SUM(E304)</f>
        <v>1</v>
      </c>
      <c r="F306" s="544"/>
      <c r="G306" s="545">
        <f>SUM(G304)</f>
        <v>0</v>
      </c>
      <c r="H306" s="543"/>
      <c r="I306" s="544"/>
      <c r="J306" s="545">
        <f>SUM((J304+M304+P304)/3)</f>
        <v>0</v>
      </c>
      <c r="K306" s="543"/>
      <c r="L306" s="543"/>
      <c r="M306" s="543"/>
      <c r="N306" s="543"/>
      <c r="O306" s="543"/>
      <c r="P306" s="543"/>
      <c r="Q306" s="543"/>
      <c r="R306" s="544"/>
      <c r="S306" s="545">
        <f>SUM(((S304*3)+V304+Y304)/5)</f>
        <v>0</v>
      </c>
      <c r="T306" s="543"/>
      <c r="U306" s="543"/>
      <c r="V306" s="543"/>
      <c r="W306" s="543"/>
      <c r="X306" s="543"/>
      <c r="Y306" s="543"/>
      <c r="Z306" s="543"/>
      <c r="AA306" s="574"/>
      <c r="AB306" s="519"/>
    </row>
    <row r="307" spans="1:28" ht="15" thickBot="1">
      <c r="J307" s="145"/>
      <c r="K307" s="145"/>
      <c r="L307" s="145"/>
      <c r="M307" s="145"/>
      <c r="N307" s="145"/>
      <c r="O307" s="145"/>
      <c r="P307" s="145"/>
      <c r="Q307" s="145"/>
      <c r="R307" s="145"/>
      <c r="S307" s="145"/>
      <c r="T307" s="145"/>
      <c r="U307" s="145"/>
      <c r="V307" s="145"/>
      <c r="W307" s="145"/>
      <c r="X307" s="145"/>
      <c r="Y307" s="145"/>
      <c r="Z307" s="145"/>
      <c r="AA307" s="145"/>
    </row>
    <row r="308" spans="1:28" ht="15" thickBot="1">
      <c r="A308" s="576" t="str">
        <f>T(A247)</f>
        <v/>
      </c>
      <c r="B308" s="576"/>
      <c r="C308" s="576"/>
      <c r="D308" s="577"/>
      <c r="E308" s="508" t="s">
        <v>45</v>
      </c>
      <c r="F308" s="509"/>
      <c r="G308" s="508" t="s">
        <v>3</v>
      </c>
      <c r="H308" s="512"/>
      <c r="I308" s="509"/>
      <c r="J308" s="514" t="s">
        <v>15</v>
      </c>
      <c r="K308" s="515"/>
      <c r="L308" s="515"/>
      <c r="M308" s="515"/>
      <c r="N308" s="515"/>
      <c r="O308" s="515"/>
      <c r="P308" s="515"/>
      <c r="Q308" s="515"/>
      <c r="R308" s="516"/>
      <c r="S308" s="514" t="s">
        <v>7</v>
      </c>
      <c r="T308" s="515"/>
      <c r="U308" s="515"/>
      <c r="V308" s="515"/>
      <c r="W308" s="515"/>
      <c r="X308" s="515"/>
      <c r="Y308" s="515"/>
      <c r="Z308" s="515"/>
      <c r="AA308" s="573"/>
      <c r="AB308" s="517">
        <f>SUM(((((J312+S312)/2)*G312)*E312))</f>
        <v>0</v>
      </c>
    </row>
    <row r="309" spans="1:28" ht="15.6">
      <c r="A309" s="502" t="str">
        <f>T(A253)</f>
        <v>Cyber Attack</v>
      </c>
      <c r="B309" s="503"/>
      <c r="C309" s="503"/>
      <c r="D309" s="504"/>
      <c r="E309" s="510"/>
      <c r="F309" s="511"/>
      <c r="G309" s="510"/>
      <c r="H309" s="513"/>
      <c r="I309" s="511"/>
      <c r="J309" s="520" t="s">
        <v>16</v>
      </c>
      <c r="K309" s="521"/>
      <c r="L309" s="522"/>
      <c r="M309" s="520" t="s">
        <v>17</v>
      </c>
      <c r="N309" s="521"/>
      <c r="O309" s="522"/>
      <c r="P309" s="520" t="s">
        <v>18</v>
      </c>
      <c r="Q309" s="521"/>
      <c r="R309" s="522"/>
      <c r="S309" s="520" t="s">
        <v>8</v>
      </c>
      <c r="T309" s="521"/>
      <c r="U309" s="522"/>
      <c r="V309" s="520" t="s">
        <v>13</v>
      </c>
      <c r="W309" s="521"/>
      <c r="X309" s="522"/>
      <c r="Y309" s="520" t="s">
        <v>149</v>
      </c>
      <c r="Z309" s="521"/>
      <c r="AA309" s="572"/>
      <c r="AB309" s="518"/>
    </row>
    <row r="310" spans="1:28">
      <c r="A310" s="523" t="str">
        <f>T(A249)</f>
        <v/>
      </c>
      <c r="B310" s="524"/>
      <c r="C310" s="141" t="str">
        <f>T(C249)</f>
        <v>AA</v>
      </c>
      <c r="D310" s="144">
        <f>SUM(D249)</f>
        <v>10</v>
      </c>
      <c r="E310" s="525">
        <v>1</v>
      </c>
      <c r="F310" s="526"/>
      <c r="G310" s="525">
        <f>SUM(G249)</f>
        <v>0</v>
      </c>
      <c r="H310" s="529"/>
      <c r="I310" s="526"/>
      <c r="J310" s="531">
        <v>0</v>
      </c>
      <c r="K310" s="532"/>
      <c r="L310" s="533"/>
      <c r="M310" s="531">
        <v>0</v>
      </c>
      <c r="N310" s="532"/>
      <c r="O310" s="533"/>
      <c r="P310" s="531">
        <v>0</v>
      </c>
      <c r="Q310" s="532"/>
      <c r="R310" s="533"/>
      <c r="S310" s="531">
        <v>0</v>
      </c>
      <c r="T310" s="532"/>
      <c r="U310" s="533"/>
      <c r="V310" s="531">
        <v>0</v>
      </c>
      <c r="W310" s="532"/>
      <c r="X310" s="533"/>
      <c r="Y310" s="531">
        <v>0</v>
      </c>
      <c r="Z310" s="532"/>
      <c r="AA310" s="533"/>
      <c r="AB310" s="518"/>
    </row>
    <row r="311" spans="1:28">
      <c r="A311" s="537" t="str">
        <f>T(A250)</f>
        <v/>
      </c>
      <c r="B311" s="538"/>
      <c r="C311" s="538"/>
      <c r="D311" s="539"/>
      <c r="E311" s="527"/>
      <c r="F311" s="528"/>
      <c r="G311" s="527"/>
      <c r="H311" s="530"/>
      <c r="I311" s="528"/>
      <c r="J311" s="534"/>
      <c r="K311" s="535"/>
      <c r="L311" s="536"/>
      <c r="M311" s="534"/>
      <c r="N311" s="535"/>
      <c r="O311" s="536"/>
      <c r="P311" s="534"/>
      <c r="Q311" s="535"/>
      <c r="R311" s="536"/>
      <c r="S311" s="534"/>
      <c r="T311" s="535"/>
      <c r="U311" s="536"/>
      <c r="V311" s="534"/>
      <c r="W311" s="535"/>
      <c r="X311" s="536"/>
      <c r="Y311" s="534"/>
      <c r="Z311" s="535"/>
      <c r="AA311" s="536"/>
      <c r="AB311" s="518"/>
    </row>
    <row r="312" spans="1:28" ht="15" thickBot="1">
      <c r="A312" s="540"/>
      <c r="B312" s="541"/>
      <c r="C312" s="541"/>
      <c r="D312" s="542"/>
      <c r="E312" s="543">
        <f>SUM(E310)</f>
        <v>1</v>
      </c>
      <c r="F312" s="544"/>
      <c r="G312" s="545">
        <f>SUM(G310)</f>
        <v>0</v>
      </c>
      <c r="H312" s="543"/>
      <c r="I312" s="544"/>
      <c r="J312" s="545">
        <f>SUM((J310+M310+P310)/3)</f>
        <v>0</v>
      </c>
      <c r="K312" s="543"/>
      <c r="L312" s="543"/>
      <c r="M312" s="543"/>
      <c r="N312" s="543"/>
      <c r="O312" s="543"/>
      <c r="P312" s="543"/>
      <c r="Q312" s="543"/>
      <c r="R312" s="544"/>
      <c r="S312" s="545">
        <f>SUM(((S310*3)+V310+Y310)/5)</f>
        <v>0</v>
      </c>
      <c r="T312" s="543"/>
      <c r="U312" s="543"/>
      <c r="V312" s="543"/>
      <c r="W312" s="543"/>
      <c r="X312" s="543"/>
      <c r="Y312" s="543"/>
      <c r="Z312" s="543"/>
      <c r="AA312" s="574"/>
      <c r="AB312" s="519"/>
    </row>
    <row r="314" spans="1:28">
      <c r="A314" s="575" t="str">
        <f>T(Definitions!A24)</f>
        <v>Type 2 Incidents:  Secondary Effect Incidents</v>
      </c>
      <c r="B314" s="575"/>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row>
    <row r="315" spans="1:28">
      <c r="A315" s="575"/>
      <c r="B315" s="575"/>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row>
    <row r="317" spans="1:28" ht="31.8" thickBot="1">
      <c r="A317" s="546" t="str">
        <f>T(Definitions!D24)</f>
        <v>Natural Disaster</v>
      </c>
      <c r="B317" s="546"/>
      <c r="C317" s="546"/>
      <c r="D317" s="546"/>
      <c r="E317" s="546"/>
      <c r="F317" s="546"/>
      <c r="G317" s="546"/>
      <c r="H317" s="546"/>
      <c r="I317" s="546"/>
      <c r="J317" s="546"/>
      <c r="K317" s="546"/>
      <c r="L317" s="546"/>
      <c r="M317" s="546"/>
      <c r="N317" s="546"/>
      <c r="O317" s="546"/>
      <c r="P317" s="546"/>
      <c r="Q317" s="546"/>
      <c r="R317" s="546"/>
      <c r="S317" s="546"/>
      <c r="T317" s="546"/>
      <c r="U317" s="546"/>
      <c r="V317" s="546"/>
      <c r="W317" s="546"/>
      <c r="X317" s="546"/>
      <c r="Y317" s="546"/>
      <c r="Z317" s="546"/>
      <c r="AA317" s="546"/>
      <c r="AB317" s="546"/>
    </row>
    <row r="318" spans="1:28" ht="15" thickBot="1">
      <c r="A318" s="576" t="str">
        <f>T(A254)</f>
        <v/>
      </c>
      <c r="B318" s="576"/>
      <c r="C318" s="576"/>
      <c r="D318" s="577"/>
      <c r="E318" s="553" t="s">
        <v>45</v>
      </c>
      <c r="F318" s="554"/>
      <c r="G318" s="508" t="s">
        <v>3</v>
      </c>
      <c r="H318" s="512"/>
      <c r="I318" s="509"/>
      <c r="J318" s="514" t="s">
        <v>15</v>
      </c>
      <c r="K318" s="515"/>
      <c r="L318" s="515"/>
      <c r="M318" s="515"/>
      <c r="N318" s="515"/>
      <c r="O318" s="515"/>
      <c r="P318" s="515"/>
      <c r="Q318" s="515"/>
      <c r="R318" s="516"/>
      <c r="S318" s="514" t="s">
        <v>7</v>
      </c>
      <c r="T318" s="515"/>
      <c r="U318" s="515"/>
      <c r="V318" s="515"/>
      <c r="W318" s="515"/>
      <c r="X318" s="515"/>
      <c r="Y318" s="515"/>
      <c r="Z318" s="515"/>
      <c r="AA318" s="573"/>
      <c r="AB318" s="517">
        <f>SUM(((((J322+S322)/2)*G322)*E322))</f>
        <v>0</v>
      </c>
    </row>
    <row r="319" spans="1:28" ht="15.6">
      <c r="A319" s="502" t="str">
        <f>T(A317)</f>
        <v>Natural Disaster</v>
      </c>
      <c r="B319" s="503"/>
      <c r="C319" s="503"/>
      <c r="D319" s="504"/>
      <c r="E319" s="555"/>
      <c r="F319" s="556"/>
      <c r="G319" s="510"/>
      <c r="H319" s="513"/>
      <c r="I319" s="511"/>
      <c r="J319" s="520" t="s">
        <v>16</v>
      </c>
      <c r="K319" s="521"/>
      <c r="L319" s="522"/>
      <c r="M319" s="520" t="s">
        <v>17</v>
      </c>
      <c r="N319" s="521"/>
      <c r="O319" s="522"/>
      <c r="P319" s="520" t="s">
        <v>18</v>
      </c>
      <c r="Q319" s="521"/>
      <c r="R319" s="522"/>
      <c r="S319" s="520" t="s">
        <v>8</v>
      </c>
      <c r="T319" s="521"/>
      <c r="U319" s="522"/>
      <c r="V319" s="520" t="s">
        <v>13</v>
      </c>
      <c r="W319" s="521"/>
      <c r="X319" s="522"/>
      <c r="Y319" s="520" t="s">
        <v>149</v>
      </c>
      <c r="Z319" s="521"/>
      <c r="AA319" s="572"/>
      <c r="AB319" s="518"/>
    </row>
    <row r="320" spans="1:28">
      <c r="A320" s="523" t="str">
        <f>T(A256)</f>
        <v/>
      </c>
      <c r="B320" s="524"/>
      <c r="C320" s="141" t="str">
        <f>T(C256)</f>
        <v>AA</v>
      </c>
      <c r="D320" s="144">
        <f>SUM(D256)</f>
        <v>1</v>
      </c>
      <c r="E320" s="525">
        <v>1</v>
      </c>
      <c r="F320" s="526"/>
      <c r="G320" s="525">
        <f>SUM(G256)</f>
        <v>0</v>
      </c>
      <c r="H320" s="529"/>
      <c r="I320" s="526"/>
      <c r="J320" s="531">
        <v>0</v>
      </c>
      <c r="K320" s="532"/>
      <c r="L320" s="533"/>
      <c r="M320" s="531">
        <v>0</v>
      </c>
      <c r="N320" s="532"/>
      <c r="O320" s="533"/>
      <c r="P320" s="531">
        <v>0</v>
      </c>
      <c r="Q320" s="532"/>
      <c r="R320" s="533"/>
      <c r="S320" s="531">
        <v>0</v>
      </c>
      <c r="T320" s="532"/>
      <c r="U320" s="533"/>
      <c r="V320" s="531">
        <v>0</v>
      </c>
      <c r="W320" s="532"/>
      <c r="X320" s="533"/>
      <c r="Y320" s="531">
        <v>0</v>
      </c>
      <c r="Z320" s="532"/>
      <c r="AA320" s="533"/>
      <c r="AB320" s="518"/>
    </row>
    <row r="321" spans="1:28">
      <c r="A321" s="537" t="str">
        <f>T(A257)</f>
        <v/>
      </c>
      <c r="B321" s="538"/>
      <c r="C321" s="538"/>
      <c r="D321" s="539"/>
      <c r="E321" s="527"/>
      <c r="F321" s="528"/>
      <c r="G321" s="527"/>
      <c r="H321" s="530"/>
      <c r="I321" s="528"/>
      <c r="J321" s="534"/>
      <c r="K321" s="535"/>
      <c r="L321" s="536"/>
      <c r="M321" s="534"/>
      <c r="N321" s="535"/>
      <c r="O321" s="536"/>
      <c r="P321" s="534"/>
      <c r="Q321" s="535"/>
      <c r="R321" s="536"/>
      <c r="S321" s="534"/>
      <c r="T321" s="535"/>
      <c r="U321" s="536"/>
      <c r="V321" s="534"/>
      <c r="W321" s="535"/>
      <c r="X321" s="536"/>
      <c r="Y321" s="534"/>
      <c r="Z321" s="535"/>
      <c r="AA321" s="536"/>
      <c r="AB321" s="518"/>
    </row>
    <row r="322" spans="1:28" ht="15" thickBot="1">
      <c r="A322" s="540"/>
      <c r="B322" s="541"/>
      <c r="C322" s="541"/>
      <c r="D322" s="542"/>
      <c r="E322" s="543">
        <f>SUM(E320)</f>
        <v>1</v>
      </c>
      <c r="F322" s="544"/>
      <c r="G322" s="545">
        <f>SUM(G320)</f>
        <v>0</v>
      </c>
      <c r="H322" s="543"/>
      <c r="I322" s="544"/>
      <c r="J322" s="545">
        <f>SUM((J320+M320+P320)/3)</f>
        <v>0</v>
      </c>
      <c r="K322" s="543"/>
      <c r="L322" s="543"/>
      <c r="M322" s="543"/>
      <c r="N322" s="543"/>
      <c r="O322" s="543"/>
      <c r="P322" s="543"/>
      <c r="Q322" s="543"/>
      <c r="R322" s="544"/>
      <c r="S322" s="545">
        <f>SUM(((S320*3)+V320+Y320)/5)</f>
        <v>0</v>
      </c>
      <c r="T322" s="543"/>
      <c r="U322" s="543"/>
      <c r="V322" s="543"/>
      <c r="W322" s="543"/>
      <c r="X322" s="543"/>
      <c r="Y322" s="543"/>
      <c r="Z322" s="543"/>
      <c r="AA322" s="574"/>
      <c r="AB322" s="519"/>
    </row>
    <row r="323" spans="1:28" ht="15" thickBot="1">
      <c r="E323" s="145"/>
      <c r="F323" s="145"/>
      <c r="G323" s="145"/>
      <c r="H323" s="145"/>
      <c r="I323" s="145"/>
      <c r="J323" s="145"/>
      <c r="K323" s="145"/>
      <c r="L323" s="145"/>
      <c r="M323" s="145"/>
      <c r="N323" s="145"/>
      <c r="O323" s="145"/>
      <c r="P323" s="145"/>
      <c r="Q323" s="145"/>
      <c r="R323" s="145"/>
      <c r="S323" s="145"/>
      <c r="T323" s="145"/>
      <c r="U323" s="145"/>
      <c r="V323" s="145"/>
      <c r="W323" s="145"/>
      <c r="X323" s="145"/>
      <c r="Y323" s="145"/>
      <c r="Z323" s="145"/>
      <c r="AA323" s="145"/>
      <c r="AB323" s="145"/>
    </row>
    <row r="324" spans="1:28" ht="15" thickBot="1">
      <c r="A324" s="576" t="str">
        <f>T(A260)</f>
        <v/>
      </c>
      <c r="B324" s="576"/>
      <c r="C324" s="576"/>
      <c r="D324" s="577"/>
      <c r="E324" s="508" t="s">
        <v>45</v>
      </c>
      <c r="F324" s="509"/>
      <c r="G324" s="508" t="s">
        <v>3</v>
      </c>
      <c r="H324" s="512"/>
      <c r="I324" s="509"/>
      <c r="J324" s="514" t="s">
        <v>15</v>
      </c>
      <c r="K324" s="515"/>
      <c r="L324" s="515"/>
      <c r="M324" s="515"/>
      <c r="N324" s="515"/>
      <c r="O324" s="515"/>
      <c r="P324" s="515"/>
      <c r="Q324" s="515"/>
      <c r="R324" s="516"/>
      <c r="S324" s="514" t="s">
        <v>7</v>
      </c>
      <c r="T324" s="515"/>
      <c r="U324" s="515"/>
      <c r="V324" s="515"/>
      <c r="W324" s="515"/>
      <c r="X324" s="515"/>
      <c r="Y324" s="515"/>
      <c r="Z324" s="515"/>
      <c r="AA324" s="573"/>
      <c r="AB324" s="517">
        <f>SUM(((((J328+S328)/2)*G328)*E328))</f>
        <v>0</v>
      </c>
    </row>
    <row r="325" spans="1:28" ht="15.6">
      <c r="A325" s="502" t="str">
        <f>T(A317)</f>
        <v>Natural Disaster</v>
      </c>
      <c r="B325" s="503"/>
      <c r="C325" s="503"/>
      <c r="D325" s="504"/>
      <c r="E325" s="510"/>
      <c r="F325" s="511"/>
      <c r="G325" s="510"/>
      <c r="H325" s="513"/>
      <c r="I325" s="511"/>
      <c r="J325" s="520" t="s">
        <v>16</v>
      </c>
      <c r="K325" s="521"/>
      <c r="L325" s="522"/>
      <c r="M325" s="520" t="s">
        <v>17</v>
      </c>
      <c r="N325" s="521"/>
      <c r="O325" s="522"/>
      <c r="P325" s="520" t="s">
        <v>18</v>
      </c>
      <c r="Q325" s="521"/>
      <c r="R325" s="522"/>
      <c r="S325" s="520" t="s">
        <v>8</v>
      </c>
      <c r="T325" s="521"/>
      <c r="U325" s="522"/>
      <c r="V325" s="520" t="s">
        <v>13</v>
      </c>
      <c r="W325" s="521"/>
      <c r="X325" s="522"/>
      <c r="Y325" s="520" t="s">
        <v>149</v>
      </c>
      <c r="Z325" s="521"/>
      <c r="AA325" s="572"/>
      <c r="AB325" s="518"/>
    </row>
    <row r="326" spans="1:28">
      <c r="A326" s="523" t="str">
        <f>T(A262)</f>
        <v/>
      </c>
      <c r="B326" s="524"/>
      <c r="C326" s="141" t="str">
        <f>T(C262)</f>
        <v>AA</v>
      </c>
      <c r="D326" s="144">
        <f>SUM(D262)</f>
        <v>2</v>
      </c>
      <c r="E326" s="525">
        <v>1</v>
      </c>
      <c r="F326" s="526"/>
      <c r="G326" s="525">
        <f>SUM(G262)</f>
        <v>0</v>
      </c>
      <c r="H326" s="529"/>
      <c r="I326" s="526"/>
      <c r="J326" s="531">
        <v>0</v>
      </c>
      <c r="K326" s="532"/>
      <c r="L326" s="533"/>
      <c r="M326" s="531">
        <v>0</v>
      </c>
      <c r="N326" s="532"/>
      <c r="O326" s="533"/>
      <c r="P326" s="531">
        <v>0</v>
      </c>
      <c r="Q326" s="532"/>
      <c r="R326" s="533"/>
      <c r="S326" s="531">
        <v>0</v>
      </c>
      <c r="T326" s="532"/>
      <c r="U326" s="533"/>
      <c r="V326" s="531">
        <v>0</v>
      </c>
      <c r="W326" s="532"/>
      <c r="X326" s="533"/>
      <c r="Y326" s="531">
        <v>0</v>
      </c>
      <c r="Z326" s="532"/>
      <c r="AA326" s="533"/>
      <c r="AB326" s="518"/>
    </row>
    <row r="327" spans="1:28">
      <c r="A327" s="537" t="str">
        <f>T(A263)</f>
        <v/>
      </c>
      <c r="B327" s="538"/>
      <c r="C327" s="538"/>
      <c r="D327" s="539"/>
      <c r="E327" s="527"/>
      <c r="F327" s="528"/>
      <c r="G327" s="527"/>
      <c r="H327" s="530"/>
      <c r="I327" s="528"/>
      <c r="J327" s="534"/>
      <c r="K327" s="535"/>
      <c r="L327" s="536"/>
      <c r="M327" s="534"/>
      <c r="N327" s="535"/>
      <c r="O327" s="536"/>
      <c r="P327" s="534"/>
      <c r="Q327" s="535"/>
      <c r="R327" s="536"/>
      <c r="S327" s="534"/>
      <c r="T327" s="535"/>
      <c r="U327" s="536"/>
      <c r="V327" s="534"/>
      <c r="W327" s="535"/>
      <c r="X327" s="536"/>
      <c r="Y327" s="534"/>
      <c r="Z327" s="535"/>
      <c r="AA327" s="536"/>
      <c r="AB327" s="518"/>
    </row>
    <row r="328" spans="1:28" ht="15" thickBot="1">
      <c r="A328" s="540"/>
      <c r="B328" s="541"/>
      <c r="C328" s="541"/>
      <c r="D328" s="542"/>
      <c r="E328" s="543">
        <f>SUM(E326)</f>
        <v>1</v>
      </c>
      <c r="F328" s="544"/>
      <c r="G328" s="545">
        <f>SUM(G326)</f>
        <v>0</v>
      </c>
      <c r="H328" s="543"/>
      <c r="I328" s="544"/>
      <c r="J328" s="545">
        <f>SUM((J326+M326+P326)/3)</f>
        <v>0</v>
      </c>
      <c r="K328" s="543"/>
      <c r="L328" s="543"/>
      <c r="M328" s="543"/>
      <c r="N328" s="543"/>
      <c r="O328" s="543"/>
      <c r="P328" s="543"/>
      <c r="Q328" s="543"/>
      <c r="R328" s="544"/>
      <c r="S328" s="545">
        <f>SUM(((S326*3)+V326+Y326)/5)</f>
        <v>0</v>
      </c>
      <c r="T328" s="543"/>
      <c r="U328" s="543"/>
      <c r="V328" s="543"/>
      <c r="W328" s="543"/>
      <c r="X328" s="543"/>
      <c r="Y328" s="543"/>
      <c r="Z328" s="543"/>
      <c r="AA328" s="574"/>
      <c r="AB328" s="519"/>
    </row>
    <row r="329" spans="1:28" ht="15" thickBot="1">
      <c r="E329" s="145"/>
      <c r="F329" s="145"/>
      <c r="G329" s="145"/>
      <c r="H329" s="145"/>
      <c r="I329" s="145"/>
      <c r="J329" s="145"/>
      <c r="K329" s="145"/>
      <c r="L329" s="145"/>
      <c r="M329" s="145"/>
      <c r="N329" s="145"/>
      <c r="O329" s="145"/>
      <c r="P329" s="145"/>
      <c r="Q329" s="145"/>
      <c r="R329" s="145"/>
      <c r="S329" s="145"/>
      <c r="T329" s="145"/>
      <c r="U329" s="145"/>
      <c r="V329" s="145"/>
      <c r="W329" s="145"/>
      <c r="X329" s="145"/>
      <c r="Y329" s="145"/>
      <c r="Z329" s="145"/>
      <c r="AA329" s="145"/>
      <c r="AB329" s="145"/>
    </row>
    <row r="330" spans="1:28" ht="15" thickBot="1">
      <c r="A330" s="576" t="str">
        <f>T(A266)</f>
        <v/>
      </c>
      <c r="B330" s="576"/>
      <c r="C330" s="576"/>
      <c r="D330" s="577"/>
      <c r="E330" s="508" t="s">
        <v>45</v>
      </c>
      <c r="F330" s="509"/>
      <c r="G330" s="508" t="s">
        <v>3</v>
      </c>
      <c r="H330" s="512"/>
      <c r="I330" s="509"/>
      <c r="J330" s="514" t="s">
        <v>15</v>
      </c>
      <c r="K330" s="515"/>
      <c r="L330" s="515"/>
      <c r="M330" s="515"/>
      <c r="N330" s="515"/>
      <c r="O330" s="515"/>
      <c r="P330" s="515"/>
      <c r="Q330" s="515"/>
      <c r="R330" s="516"/>
      <c r="S330" s="514" t="s">
        <v>7</v>
      </c>
      <c r="T330" s="515"/>
      <c r="U330" s="515"/>
      <c r="V330" s="515"/>
      <c r="W330" s="515"/>
      <c r="X330" s="515"/>
      <c r="Y330" s="515"/>
      <c r="Z330" s="515"/>
      <c r="AA330" s="573"/>
      <c r="AB330" s="517">
        <f>SUM(((((J334+S334)/2)*G334)*E334))</f>
        <v>0</v>
      </c>
    </row>
    <row r="331" spans="1:28" ht="15.6">
      <c r="A331" s="502" t="str">
        <f>T(A317)</f>
        <v>Natural Disaster</v>
      </c>
      <c r="B331" s="503"/>
      <c r="C331" s="503"/>
      <c r="D331" s="504"/>
      <c r="E331" s="510"/>
      <c r="F331" s="511"/>
      <c r="G331" s="510"/>
      <c r="H331" s="513"/>
      <c r="I331" s="511"/>
      <c r="J331" s="520" t="s">
        <v>16</v>
      </c>
      <c r="K331" s="521"/>
      <c r="L331" s="522"/>
      <c r="M331" s="520" t="s">
        <v>17</v>
      </c>
      <c r="N331" s="521"/>
      <c r="O331" s="522"/>
      <c r="P331" s="520" t="s">
        <v>18</v>
      </c>
      <c r="Q331" s="521"/>
      <c r="R331" s="522"/>
      <c r="S331" s="520" t="s">
        <v>8</v>
      </c>
      <c r="T331" s="521"/>
      <c r="U331" s="522"/>
      <c r="V331" s="520" t="s">
        <v>13</v>
      </c>
      <c r="W331" s="521"/>
      <c r="X331" s="522"/>
      <c r="Y331" s="520" t="s">
        <v>149</v>
      </c>
      <c r="Z331" s="521"/>
      <c r="AA331" s="572"/>
      <c r="AB331" s="518"/>
    </row>
    <row r="332" spans="1:28">
      <c r="A332" s="523" t="str">
        <f>T(A268)</f>
        <v/>
      </c>
      <c r="B332" s="524"/>
      <c r="C332" s="141" t="str">
        <f>T(C268)</f>
        <v>AA</v>
      </c>
      <c r="D332" s="144">
        <f>SUM(D268)</f>
        <v>3</v>
      </c>
      <c r="E332" s="525">
        <v>1</v>
      </c>
      <c r="F332" s="526"/>
      <c r="G332" s="525">
        <f>SUM(G268)</f>
        <v>0</v>
      </c>
      <c r="H332" s="529"/>
      <c r="I332" s="526"/>
      <c r="J332" s="531">
        <v>0</v>
      </c>
      <c r="K332" s="532"/>
      <c r="L332" s="533"/>
      <c r="M332" s="531">
        <v>0</v>
      </c>
      <c r="N332" s="532"/>
      <c r="O332" s="533"/>
      <c r="P332" s="531">
        <v>0</v>
      </c>
      <c r="Q332" s="532"/>
      <c r="R332" s="533"/>
      <c r="S332" s="531">
        <v>0</v>
      </c>
      <c r="T332" s="532"/>
      <c r="U332" s="533"/>
      <c r="V332" s="531">
        <v>0</v>
      </c>
      <c r="W332" s="532"/>
      <c r="X332" s="533"/>
      <c r="Y332" s="531">
        <v>0</v>
      </c>
      <c r="Z332" s="532"/>
      <c r="AA332" s="533"/>
      <c r="AB332" s="518"/>
    </row>
    <row r="333" spans="1:28">
      <c r="A333" s="537" t="str">
        <f>T(A269)</f>
        <v/>
      </c>
      <c r="B333" s="538"/>
      <c r="C333" s="538"/>
      <c r="D333" s="539"/>
      <c r="E333" s="527"/>
      <c r="F333" s="528"/>
      <c r="G333" s="527"/>
      <c r="H333" s="530"/>
      <c r="I333" s="528"/>
      <c r="J333" s="534"/>
      <c r="K333" s="535"/>
      <c r="L333" s="536"/>
      <c r="M333" s="534"/>
      <c r="N333" s="535"/>
      <c r="O333" s="536"/>
      <c r="P333" s="534"/>
      <c r="Q333" s="535"/>
      <c r="R333" s="536"/>
      <c r="S333" s="534"/>
      <c r="T333" s="535"/>
      <c r="U333" s="536"/>
      <c r="V333" s="534"/>
      <c r="W333" s="535"/>
      <c r="X333" s="536"/>
      <c r="Y333" s="534"/>
      <c r="Z333" s="535"/>
      <c r="AA333" s="536"/>
      <c r="AB333" s="518"/>
    </row>
    <row r="334" spans="1:28" ht="15" thickBot="1">
      <c r="A334" s="540"/>
      <c r="B334" s="541"/>
      <c r="C334" s="541"/>
      <c r="D334" s="542"/>
      <c r="E334" s="543">
        <f>SUM(E332)</f>
        <v>1</v>
      </c>
      <c r="F334" s="544"/>
      <c r="G334" s="545">
        <f>SUM(G332)</f>
        <v>0</v>
      </c>
      <c r="H334" s="543"/>
      <c r="I334" s="544"/>
      <c r="J334" s="545">
        <f>SUM((J332+M332+P332)/3)</f>
        <v>0</v>
      </c>
      <c r="K334" s="543"/>
      <c r="L334" s="543"/>
      <c r="M334" s="543"/>
      <c r="N334" s="543"/>
      <c r="O334" s="543"/>
      <c r="P334" s="543"/>
      <c r="Q334" s="543"/>
      <c r="R334" s="544"/>
      <c r="S334" s="545">
        <f>SUM(((S332*3)+V332+Y332)/5)</f>
        <v>0</v>
      </c>
      <c r="T334" s="543"/>
      <c r="U334" s="543"/>
      <c r="V334" s="543"/>
      <c r="W334" s="543"/>
      <c r="X334" s="543"/>
      <c r="Y334" s="543"/>
      <c r="Z334" s="543"/>
      <c r="AA334" s="574"/>
      <c r="AB334" s="519"/>
    </row>
    <row r="335" spans="1:28" ht="15" thickBot="1">
      <c r="E335" s="145"/>
      <c r="F335" s="145"/>
      <c r="G335" s="145"/>
      <c r="H335" s="145"/>
      <c r="I335" s="145"/>
      <c r="J335" s="145"/>
      <c r="K335" s="145"/>
      <c r="L335" s="145"/>
      <c r="M335" s="145"/>
      <c r="N335" s="145"/>
      <c r="O335" s="145"/>
      <c r="P335" s="145"/>
      <c r="Q335" s="145"/>
      <c r="R335" s="145"/>
      <c r="S335" s="145"/>
      <c r="T335" s="145"/>
      <c r="U335" s="145"/>
      <c r="V335" s="145"/>
      <c r="W335" s="145"/>
      <c r="X335" s="145"/>
      <c r="Y335" s="145"/>
      <c r="Z335" s="145"/>
      <c r="AA335" s="145"/>
      <c r="AB335" s="145"/>
    </row>
    <row r="336" spans="1:28" ht="15" thickBot="1">
      <c r="A336" s="576" t="str">
        <f>T(A272)</f>
        <v/>
      </c>
      <c r="B336" s="576"/>
      <c r="C336" s="576"/>
      <c r="D336" s="577"/>
      <c r="E336" s="508" t="s">
        <v>45</v>
      </c>
      <c r="F336" s="509"/>
      <c r="G336" s="508" t="s">
        <v>3</v>
      </c>
      <c r="H336" s="512"/>
      <c r="I336" s="509"/>
      <c r="J336" s="514" t="s">
        <v>15</v>
      </c>
      <c r="K336" s="515"/>
      <c r="L336" s="515"/>
      <c r="M336" s="515"/>
      <c r="N336" s="515"/>
      <c r="O336" s="515"/>
      <c r="P336" s="515"/>
      <c r="Q336" s="515"/>
      <c r="R336" s="516"/>
      <c r="S336" s="514" t="s">
        <v>7</v>
      </c>
      <c r="T336" s="515"/>
      <c r="U336" s="515"/>
      <c r="V336" s="515"/>
      <c r="W336" s="515"/>
      <c r="X336" s="515"/>
      <c r="Y336" s="515"/>
      <c r="Z336" s="515"/>
      <c r="AA336" s="573"/>
      <c r="AB336" s="517">
        <f>SUM(((((J340+S340)/2)*G340)*E340))</f>
        <v>0</v>
      </c>
    </row>
    <row r="337" spans="1:28" ht="15.6">
      <c r="A337" s="502" t="str">
        <f>T(A317)</f>
        <v>Natural Disaster</v>
      </c>
      <c r="B337" s="503"/>
      <c r="C337" s="503"/>
      <c r="D337" s="504"/>
      <c r="E337" s="510"/>
      <c r="F337" s="511"/>
      <c r="G337" s="510"/>
      <c r="H337" s="513"/>
      <c r="I337" s="511"/>
      <c r="J337" s="520" t="s">
        <v>16</v>
      </c>
      <c r="K337" s="521"/>
      <c r="L337" s="522"/>
      <c r="M337" s="520" t="s">
        <v>17</v>
      </c>
      <c r="N337" s="521"/>
      <c r="O337" s="522"/>
      <c r="P337" s="520" t="s">
        <v>18</v>
      </c>
      <c r="Q337" s="521"/>
      <c r="R337" s="522"/>
      <c r="S337" s="520" t="s">
        <v>8</v>
      </c>
      <c r="T337" s="521"/>
      <c r="U337" s="522"/>
      <c r="V337" s="520" t="s">
        <v>13</v>
      </c>
      <c r="W337" s="521"/>
      <c r="X337" s="522"/>
      <c r="Y337" s="520" t="s">
        <v>149</v>
      </c>
      <c r="Z337" s="521"/>
      <c r="AA337" s="572"/>
      <c r="AB337" s="518"/>
    </row>
    <row r="338" spans="1:28">
      <c r="A338" s="523" t="str">
        <f>T(A274)</f>
        <v/>
      </c>
      <c r="B338" s="524"/>
      <c r="C338" s="141" t="str">
        <f>T(C274)</f>
        <v>AA</v>
      </c>
      <c r="D338" s="144">
        <f>SUM(D274)</f>
        <v>4</v>
      </c>
      <c r="E338" s="525">
        <v>1</v>
      </c>
      <c r="F338" s="526"/>
      <c r="G338" s="525">
        <f>SUM(G274)</f>
        <v>0</v>
      </c>
      <c r="H338" s="529"/>
      <c r="I338" s="526"/>
      <c r="J338" s="531">
        <v>0</v>
      </c>
      <c r="K338" s="532"/>
      <c r="L338" s="533"/>
      <c r="M338" s="531">
        <v>0</v>
      </c>
      <c r="N338" s="532"/>
      <c r="O338" s="533"/>
      <c r="P338" s="531">
        <v>0</v>
      </c>
      <c r="Q338" s="532"/>
      <c r="R338" s="533"/>
      <c r="S338" s="531">
        <v>0</v>
      </c>
      <c r="T338" s="532"/>
      <c r="U338" s="533"/>
      <c r="V338" s="531">
        <v>0</v>
      </c>
      <c r="W338" s="532"/>
      <c r="X338" s="533"/>
      <c r="Y338" s="531">
        <v>0</v>
      </c>
      <c r="Z338" s="532"/>
      <c r="AA338" s="533"/>
      <c r="AB338" s="518"/>
    </row>
    <row r="339" spans="1:28">
      <c r="A339" s="537" t="str">
        <f>T(A275)</f>
        <v/>
      </c>
      <c r="B339" s="538"/>
      <c r="C339" s="538"/>
      <c r="D339" s="539"/>
      <c r="E339" s="527"/>
      <c r="F339" s="528"/>
      <c r="G339" s="527"/>
      <c r="H339" s="530"/>
      <c r="I339" s="528"/>
      <c r="J339" s="534"/>
      <c r="K339" s="535"/>
      <c r="L339" s="536"/>
      <c r="M339" s="534"/>
      <c r="N339" s="535"/>
      <c r="O339" s="536"/>
      <c r="P339" s="534"/>
      <c r="Q339" s="535"/>
      <c r="R339" s="536"/>
      <c r="S339" s="534"/>
      <c r="T339" s="535"/>
      <c r="U339" s="536"/>
      <c r="V339" s="534"/>
      <c r="W339" s="535"/>
      <c r="X339" s="536"/>
      <c r="Y339" s="534"/>
      <c r="Z339" s="535"/>
      <c r="AA339" s="536"/>
      <c r="AB339" s="518"/>
    </row>
    <row r="340" spans="1:28" ht="15" thickBot="1">
      <c r="A340" s="540"/>
      <c r="B340" s="541"/>
      <c r="C340" s="541"/>
      <c r="D340" s="542"/>
      <c r="E340" s="543">
        <f>SUM(E338)</f>
        <v>1</v>
      </c>
      <c r="F340" s="544"/>
      <c r="G340" s="545">
        <f>SUM(G338)</f>
        <v>0</v>
      </c>
      <c r="H340" s="543"/>
      <c r="I340" s="544"/>
      <c r="J340" s="545">
        <f>SUM((J338+M338+P338)/3)</f>
        <v>0</v>
      </c>
      <c r="K340" s="543"/>
      <c r="L340" s="543"/>
      <c r="M340" s="543"/>
      <c r="N340" s="543"/>
      <c r="O340" s="543"/>
      <c r="P340" s="543"/>
      <c r="Q340" s="543"/>
      <c r="R340" s="544"/>
      <c r="S340" s="545">
        <f>SUM(((S338*3)+V338+Y338)/5)</f>
        <v>0</v>
      </c>
      <c r="T340" s="543"/>
      <c r="U340" s="543"/>
      <c r="V340" s="543"/>
      <c r="W340" s="543"/>
      <c r="X340" s="543"/>
      <c r="Y340" s="543"/>
      <c r="Z340" s="543"/>
      <c r="AA340" s="574"/>
      <c r="AB340" s="519"/>
    </row>
    <row r="341" spans="1:28" ht="15" thickBot="1">
      <c r="E341" s="145"/>
      <c r="F341" s="145"/>
      <c r="G341" s="145"/>
      <c r="H341" s="145"/>
      <c r="I341" s="145"/>
      <c r="J341" s="145"/>
      <c r="K341" s="145"/>
      <c r="L341" s="145"/>
      <c r="M341" s="145"/>
      <c r="N341" s="145"/>
      <c r="O341" s="145"/>
      <c r="P341" s="145"/>
      <c r="Q341" s="145"/>
      <c r="R341" s="145"/>
      <c r="S341" s="145"/>
      <c r="T341" s="145"/>
      <c r="U341" s="145"/>
      <c r="V341" s="145"/>
      <c r="W341" s="145"/>
      <c r="X341" s="145"/>
      <c r="Y341" s="145"/>
      <c r="Z341" s="145"/>
      <c r="AA341" s="145"/>
      <c r="AB341" s="145"/>
    </row>
    <row r="342" spans="1:28" ht="15" thickBot="1">
      <c r="A342" s="576" t="str">
        <f>T(A278)</f>
        <v/>
      </c>
      <c r="B342" s="576"/>
      <c r="C342" s="576"/>
      <c r="D342" s="577"/>
      <c r="E342" s="508" t="s">
        <v>45</v>
      </c>
      <c r="F342" s="509"/>
      <c r="G342" s="508" t="s">
        <v>3</v>
      </c>
      <c r="H342" s="512"/>
      <c r="I342" s="509"/>
      <c r="J342" s="514" t="s">
        <v>15</v>
      </c>
      <c r="K342" s="515"/>
      <c r="L342" s="515"/>
      <c r="M342" s="515"/>
      <c r="N342" s="515"/>
      <c r="O342" s="515"/>
      <c r="P342" s="515"/>
      <c r="Q342" s="515"/>
      <c r="R342" s="516"/>
      <c r="S342" s="514" t="s">
        <v>7</v>
      </c>
      <c r="T342" s="515"/>
      <c r="U342" s="515"/>
      <c r="V342" s="515"/>
      <c r="W342" s="515"/>
      <c r="X342" s="515"/>
      <c r="Y342" s="515"/>
      <c r="Z342" s="515"/>
      <c r="AA342" s="573"/>
      <c r="AB342" s="517">
        <f>SUM(((((J346+S346)/2)*G346)*E346))</f>
        <v>0</v>
      </c>
    </row>
    <row r="343" spans="1:28" ht="15.6">
      <c r="A343" s="502" t="str">
        <f>T(A317)</f>
        <v>Natural Disaster</v>
      </c>
      <c r="B343" s="503"/>
      <c r="C343" s="503"/>
      <c r="D343" s="504"/>
      <c r="E343" s="510"/>
      <c r="F343" s="511"/>
      <c r="G343" s="510"/>
      <c r="H343" s="513"/>
      <c r="I343" s="511"/>
      <c r="J343" s="520" t="s">
        <v>16</v>
      </c>
      <c r="K343" s="521"/>
      <c r="L343" s="522"/>
      <c r="M343" s="520" t="s">
        <v>17</v>
      </c>
      <c r="N343" s="521"/>
      <c r="O343" s="522"/>
      <c r="P343" s="520" t="s">
        <v>18</v>
      </c>
      <c r="Q343" s="521"/>
      <c r="R343" s="522"/>
      <c r="S343" s="520" t="s">
        <v>8</v>
      </c>
      <c r="T343" s="521"/>
      <c r="U343" s="522"/>
      <c r="V343" s="520" t="s">
        <v>13</v>
      </c>
      <c r="W343" s="521"/>
      <c r="X343" s="522"/>
      <c r="Y343" s="520" t="s">
        <v>149</v>
      </c>
      <c r="Z343" s="521"/>
      <c r="AA343" s="572"/>
      <c r="AB343" s="518"/>
    </row>
    <row r="344" spans="1:28">
      <c r="A344" s="523" t="str">
        <f>T(A280)</f>
        <v/>
      </c>
      <c r="B344" s="524"/>
      <c r="C344" s="141" t="str">
        <f>T(C280)</f>
        <v>AA</v>
      </c>
      <c r="D344" s="144">
        <f>SUM(D280)</f>
        <v>5</v>
      </c>
      <c r="E344" s="525">
        <v>1</v>
      </c>
      <c r="F344" s="526"/>
      <c r="G344" s="525">
        <f>SUM(G280)</f>
        <v>0</v>
      </c>
      <c r="H344" s="529"/>
      <c r="I344" s="526"/>
      <c r="J344" s="531">
        <v>0</v>
      </c>
      <c r="K344" s="532"/>
      <c r="L344" s="533"/>
      <c r="M344" s="531">
        <v>0</v>
      </c>
      <c r="N344" s="532"/>
      <c r="O344" s="533"/>
      <c r="P344" s="531">
        <v>0</v>
      </c>
      <c r="Q344" s="532"/>
      <c r="R344" s="533"/>
      <c r="S344" s="531">
        <v>0</v>
      </c>
      <c r="T344" s="532"/>
      <c r="U344" s="533"/>
      <c r="V344" s="531">
        <v>0</v>
      </c>
      <c r="W344" s="532"/>
      <c r="X344" s="533"/>
      <c r="Y344" s="531">
        <v>0</v>
      </c>
      <c r="Z344" s="532"/>
      <c r="AA344" s="533"/>
      <c r="AB344" s="518"/>
    </row>
    <row r="345" spans="1:28">
      <c r="A345" s="537" t="str">
        <f>T(A281)</f>
        <v/>
      </c>
      <c r="B345" s="538"/>
      <c r="C345" s="538"/>
      <c r="D345" s="539"/>
      <c r="E345" s="527"/>
      <c r="F345" s="528"/>
      <c r="G345" s="527"/>
      <c r="H345" s="530"/>
      <c r="I345" s="528"/>
      <c r="J345" s="534"/>
      <c r="K345" s="535"/>
      <c r="L345" s="536"/>
      <c r="M345" s="534"/>
      <c r="N345" s="535"/>
      <c r="O345" s="536"/>
      <c r="P345" s="534"/>
      <c r="Q345" s="535"/>
      <c r="R345" s="536"/>
      <c r="S345" s="534"/>
      <c r="T345" s="535"/>
      <c r="U345" s="536"/>
      <c r="V345" s="534"/>
      <c r="W345" s="535"/>
      <c r="X345" s="536"/>
      <c r="Y345" s="534"/>
      <c r="Z345" s="535"/>
      <c r="AA345" s="536"/>
      <c r="AB345" s="518"/>
    </row>
    <row r="346" spans="1:28" ht="15" thickBot="1">
      <c r="A346" s="540"/>
      <c r="B346" s="541"/>
      <c r="C346" s="541"/>
      <c r="D346" s="542"/>
      <c r="E346" s="543">
        <f>SUM(E344)</f>
        <v>1</v>
      </c>
      <c r="F346" s="544"/>
      <c r="G346" s="545">
        <f>SUM(G344)</f>
        <v>0</v>
      </c>
      <c r="H346" s="543"/>
      <c r="I346" s="544"/>
      <c r="J346" s="545">
        <f>SUM((J344+M344+P344)/3)</f>
        <v>0</v>
      </c>
      <c r="K346" s="543"/>
      <c r="L346" s="543"/>
      <c r="M346" s="543"/>
      <c r="N346" s="543"/>
      <c r="O346" s="543"/>
      <c r="P346" s="543"/>
      <c r="Q346" s="543"/>
      <c r="R346" s="544"/>
      <c r="S346" s="545">
        <f>SUM(((S344*3)+V344+Y344)/5)</f>
        <v>0</v>
      </c>
      <c r="T346" s="543"/>
      <c r="U346" s="543"/>
      <c r="V346" s="543"/>
      <c r="W346" s="543"/>
      <c r="X346" s="543"/>
      <c r="Y346" s="543"/>
      <c r="Z346" s="543"/>
      <c r="AA346" s="574"/>
      <c r="AB346" s="519"/>
    </row>
    <row r="347" spans="1:28" ht="15" thickBot="1">
      <c r="E347" s="145"/>
      <c r="F347" s="145"/>
      <c r="G347" s="145"/>
      <c r="H347" s="145"/>
      <c r="I347" s="145"/>
      <c r="J347" s="145"/>
      <c r="K347" s="145"/>
      <c r="L347" s="145"/>
      <c r="M347" s="145"/>
      <c r="N347" s="145"/>
      <c r="O347" s="145"/>
      <c r="P347" s="145"/>
      <c r="Q347" s="145"/>
      <c r="R347" s="145"/>
      <c r="S347" s="145"/>
      <c r="T347" s="145"/>
      <c r="U347" s="145"/>
      <c r="V347" s="145"/>
      <c r="W347" s="145"/>
      <c r="X347" s="145"/>
      <c r="Y347" s="145"/>
      <c r="Z347" s="145"/>
      <c r="AA347" s="145"/>
      <c r="AB347" s="145"/>
    </row>
    <row r="348" spans="1:28" ht="15" thickBot="1">
      <c r="A348" s="576" t="str">
        <f>T(A284)</f>
        <v/>
      </c>
      <c r="B348" s="576"/>
      <c r="C348" s="576"/>
      <c r="D348" s="577"/>
      <c r="E348" s="508" t="s">
        <v>45</v>
      </c>
      <c r="F348" s="509"/>
      <c r="G348" s="508" t="s">
        <v>3</v>
      </c>
      <c r="H348" s="512"/>
      <c r="I348" s="509"/>
      <c r="J348" s="514" t="s">
        <v>15</v>
      </c>
      <c r="K348" s="515"/>
      <c r="L348" s="515"/>
      <c r="M348" s="515"/>
      <c r="N348" s="515"/>
      <c r="O348" s="515"/>
      <c r="P348" s="515"/>
      <c r="Q348" s="515"/>
      <c r="R348" s="516"/>
      <c r="S348" s="514" t="s">
        <v>7</v>
      </c>
      <c r="T348" s="515"/>
      <c r="U348" s="515"/>
      <c r="V348" s="515"/>
      <c r="W348" s="515"/>
      <c r="X348" s="515"/>
      <c r="Y348" s="515"/>
      <c r="Z348" s="515"/>
      <c r="AA348" s="573"/>
      <c r="AB348" s="517">
        <f>SUM(((((J352+S352)/2)*G352)*E352))</f>
        <v>0</v>
      </c>
    </row>
    <row r="349" spans="1:28" ht="15.6">
      <c r="A349" s="502" t="str">
        <f>T(A317)</f>
        <v>Natural Disaster</v>
      </c>
      <c r="B349" s="503"/>
      <c r="C349" s="503"/>
      <c r="D349" s="504"/>
      <c r="E349" s="510"/>
      <c r="F349" s="511"/>
      <c r="G349" s="510"/>
      <c r="H349" s="513"/>
      <c r="I349" s="511"/>
      <c r="J349" s="520" t="s">
        <v>16</v>
      </c>
      <c r="K349" s="521"/>
      <c r="L349" s="522"/>
      <c r="M349" s="520" t="s">
        <v>17</v>
      </c>
      <c r="N349" s="521"/>
      <c r="O349" s="522"/>
      <c r="P349" s="520" t="s">
        <v>18</v>
      </c>
      <c r="Q349" s="521"/>
      <c r="R349" s="522"/>
      <c r="S349" s="520" t="s">
        <v>8</v>
      </c>
      <c r="T349" s="521"/>
      <c r="U349" s="522"/>
      <c r="V349" s="520" t="s">
        <v>13</v>
      </c>
      <c r="W349" s="521"/>
      <c r="X349" s="522"/>
      <c r="Y349" s="520" t="s">
        <v>149</v>
      </c>
      <c r="Z349" s="521"/>
      <c r="AA349" s="572"/>
      <c r="AB349" s="518"/>
    </row>
    <row r="350" spans="1:28">
      <c r="A350" s="523" t="str">
        <f>T(A286)</f>
        <v/>
      </c>
      <c r="B350" s="524"/>
      <c r="C350" s="141" t="str">
        <f>T(C286)</f>
        <v>AA</v>
      </c>
      <c r="D350" s="144">
        <f>SUM(D286)</f>
        <v>6</v>
      </c>
      <c r="E350" s="525">
        <v>1</v>
      </c>
      <c r="F350" s="526"/>
      <c r="G350" s="525">
        <f>SUM(G286)</f>
        <v>0</v>
      </c>
      <c r="H350" s="529"/>
      <c r="I350" s="526"/>
      <c r="J350" s="531">
        <v>0</v>
      </c>
      <c r="K350" s="532"/>
      <c r="L350" s="533"/>
      <c r="M350" s="531">
        <v>0</v>
      </c>
      <c r="N350" s="532"/>
      <c r="O350" s="533"/>
      <c r="P350" s="531">
        <v>0</v>
      </c>
      <c r="Q350" s="532"/>
      <c r="R350" s="533"/>
      <c r="S350" s="531">
        <v>0</v>
      </c>
      <c r="T350" s="532"/>
      <c r="U350" s="533"/>
      <c r="V350" s="531">
        <v>0</v>
      </c>
      <c r="W350" s="532"/>
      <c r="X350" s="533"/>
      <c r="Y350" s="531">
        <v>0</v>
      </c>
      <c r="Z350" s="532"/>
      <c r="AA350" s="533"/>
      <c r="AB350" s="518"/>
    </row>
    <row r="351" spans="1:28">
      <c r="A351" s="537" t="str">
        <f>T(A287)</f>
        <v/>
      </c>
      <c r="B351" s="538"/>
      <c r="C351" s="538"/>
      <c r="D351" s="539"/>
      <c r="E351" s="527"/>
      <c r="F351" s="528"/>
      <c r="G351" s="527"/>
      <c r="H351" s="530"/>
      <c r="I351" s="528"/>
      <c r="J351" s="534"/>
      <c r="K351" s="535"/>
      <c r="L351" s="536"/>
      <c r="M351" s="534"/>
      <c r="N351" s="535"/>
      <c r="O351" s="536"/>
      <c r="P351" s="534"/>
      <c r="Q351" s="535"/>
      <c r="R351" s="536"/>
      <c r="S351" s="534"/>
      <c r="T351" s="535"/>
      <c r="U351" s="536"/>
      <c r="V351" s="534"/>
      <c r="W351" s="535"/>
      <c r="X351" s="536"/>
      <c r="Y351" s="534"/>
      <c r="Z351" s="535"/>
      <c r="AA351" s="536"/>
      <c r="AB351" s="518"/>
    </row>
    <row r="352" spans="1:28" ht="15" thickBot="1">
      <c r="A352" s="540"/>
      <c r="B352" s="541"/>
      <c r="C352" s="541"/>
      <c r="D352" s="542"/>
      <c r="E352" s="543">
        <f>SUM(E350)</f>
        <v>1</v>
      </c>
      <c r="F352" s="544"/>
      <c r="G352" s="545">
        <f>SUM(G350)</f>
        <v>0</v>
      </c>
      <c r="H352" s="543"/>
      <c r="I352" s="544"/>
      <c r="J352" s="545">
        <f>SUM((J350+M350+P350)/3)</f>
        <v>0</v>
      </c>
      <c r="K352" s="543"/>
      <c r="L352" s="543"/>
      <c r="M352" s="543"/>
      <c r="N352" s="543"/>
      <c r="O352" s="543"/>
      <c r="P352" s="543"/>
      <c r="Q352" s="543"/>
      <c r="R352" s="544"/>
      <c r="S352" s="545">
        <f>SUM(((S350*3)+V350+Y350)/5)</f>
        <v>0</v>
      </c>
      <c r="T352" s="543"/>
      <c r="U352" s="543"/>
      <c r="V352" s="543"/>
      <c r="W352" s="543"/>
      <c r="X352" s="543"/>
      <c r="Y352" s="543"/>
      <c r="Z352" s="543"/>
      <c r="AA352" s="574"/>
      <c r="AB352" s="519"/>
    </row>
    <row r="353" spans="1:28" ht="15" thickBot="1">
      <c r="E353" s="145"/>
      <c r="F353" s="145"/>
      <c r="G353" s="145"/>
      <c r="H353" s="145"/>
      <c r="I353" s="145"/>
      <c r="J353" s="145"/>
      <c r="K353" s="145"/>
      <c r="L353" s="145"/>
      <c r="M353" s="145"/>
      <c r="N353" s="145"/>
      <c r="O353" s="145"/>
      <c r="P353" s="145"/>
      <c r="Q353" s="145"/>
      <c r="R353" s="145"/>
      <c r="S353" s="145"/>
      <c r="T353" s="145"/>
      <c r="U353" s="145"/>
      <c r="V353" s="145"/>
      <c r="W353" s="145"/>
      <c r="X353" s="145"/>
      <c r="Y353" s="145"/>
      <c r="Z353" s="145"/>
      <c r="AA353" s="145"/>
      <c r="AB353" s="145"/>
    </row>
    <row r="354" spans="1:28" ht="15" thickBot="1">
      <c r="A354" s="576" t="str">
        <f>T(A290)</f>
        <v/>
      </c>
      <c r="B354" s="576"/>
      <c r="C354" s="576"/>
      <c r="D354" s="577"/>
      <c r="E354" s="508" t="s">
        <v>45</v>
      </c>
      <c r="F354" s="509"/>
      <c r="G354" s="508" t="s">
        <v>3</v>
      </c>
      <c r="H354" s="512"/>
      <c r="I354" s="509"/>
      <c r="J354" s="514" t="s">
        <v>15</v>
      </c>
      <c r="K354" s="515"/>
      <c r="L354" s="515"/>
      <c r="M354" s="515"/>
      <c r="N354" s="515"/>
      <c r="O354" s="515"/>
      <c r="P354" s="515"/>
      <c r="Q354" s="515"/>
      <c r="R354" s="516"/>
      <c r="S354" s="514" t="s">
        <v>7</v>
      </c>
      <c r="T354" s="515"/>
      <c r="U354" s="515"/>
      <c r="V354" s="515"/>
      <c r="W354" s="515"/>
      <c r="X354" s="515"/>
      <c r="Y354" s="515"/>
      <c r="Z354" s="515"/>
      <c r="AA354" s="573"/>
      <c r="AB354" s="517">
        <f>SUM(((((J358+S358)/2)*G358)*E358))</f>
        <v>0</v>
      </c>
    </row>
    <row r="355" spans="1:28" ht="15.6">
      <c r="A355" s="502" t="str">
        <f>T(A317)</f>
        <v>Natural Disaster</v>
      </c>
      <c r="B355" s="503"/>
      <c r="C355" s="503"/>
      <c r="D355" s="504"/>
      <c r="E355" s="510"/>
      <c r="F355" s="511"/>
      <c r="G355" s="510"/>
      <c r="H355" s="513"/>
      <c r="I355" s="511"/>
      <c r="J355" s="520" t="s">
        <v>16</v>
      </c>
      <c r="K355" s="521"/>
      <c r="L355" s="522"/>
      <c r="M355" s="520" t="s">
        <v>17</v>
      </c>
      <c r="N355" s="521"/>
      <c r="O355" s="522"/>
      <c r="P355" s="520" t="s">
        <v>18</v>
      </c>
      <c r="Q355" s="521"/>
      <c r="R355" s="522"/>
      <c r="S355" s="520" t="s">
        <v>8</v>
      </c>
      <c r="T355" s="521"/>
      <c r="U355" s="522"/>
      <c r="V355" s="520" t="s">
        <v>13</v>
      </c>
      <c r="W355" s="521"/>
      <c r="X355" s="522"/>
      <c r="Y355" s="520" t="s">
        <v>149</v>
      </c>
      <c r="Z355" s="521"/>
      <c r="AA355" s="572"/>
      <c r="AB355" s="518"/>
    </row>
    <row r="356" spans="1:28">
      <c r="A356" s="523" t="str">
        <f>T(A292)</f>
        <v/>
      </c>
      <c r="B356" s="524"/>
      <c r="C356" s="141" t="str">
        <f>T(C292)</f>
        <v>AA</v>
      </c>
      <c r="D356" s="144">
        <f>SUM(D292)</f>
        <v>7</v>
      </c>
      <c r="E356" s="525">
        <v>1</v>
      </c>
      <c r="F356" s="526"/>
      <c r="G356" s="525">
        <f>SUM(G292)</f>
        <v>0</v>
      </c>
      <c r="H356" s="529"/>
      <c r="I356" s="526"/>
      <c r="J356" s="531">
        <v>0</v>
      </c>
      <c r="K356" s="532"/>
      <c r="L356" s="533"/>
      <c r="M356" s="531">
        <v>0</v>
      </c>
      <c r="N356" s="532"/>
      <c r="O356" s="533"/>
      <c r="P356" s="531">
        <v>0</v>
      </c>
      <c r="Q356" s="532"/>
      <c r="R356" s="533"/>
      <c r="S356" s="531">
        <v>0</v>
      </c>
      <c r="T356" s="532"/>
      <c r="U356" s="533"/>
      <c r="V356" s="531">
        <v>0</v>
      </c>
      <c r="W356" s="532"/>
      <c r="X356" s="533"/>
      <c r="Y356" s="531">
        <v>0</v>
      </c>
      <c r="Z356" s="532"/>
      <c r="AA356" s="533"/>
      <c r="AB356" s="518"/>
    </row>
    <row r="357" spans="1:28">
      <c r="A357" s="537" t="str">
        <f>T(A293)</f>
        <v/>
      </c>
      <c r="B357" s="538"/>
      <c r="C357" s="538"/>
      <c r="D357" s="539"/>
      <c r="E357" s="527"/>
      <c r="F357" s="528"/>
      <c r="G357" s="527"/>
      <c r="H357" s="530"/>
      <c r="I357" s="528"/>
      <c r="J357" s="534"/>
      <c r="K357" s="535"/>
      <c r="L357" s="536"/>
      <c r="M357" s="534"/>
      <c r="N357" s="535"/>
      <c r="O357" s="536"/>
      <c r="P357" s="534"/>
      <c r="Q357" s="535"/>
      <c r="R357" s="536"/>
      <c r="S357" s="534"/>
      <c r="T357" s="535"/>
      <c r="U357" s="536"/>
      <c r="V357" s="534"/>
      <c r="W357" s="535"/>
      <c r="X357" s="536"/>
      <c r="Y357" s="534"/>
      <c r="Z357" s="535"/>
      <c r="AA357" s="536"/>
      <c r="AB357" s="518"/>
    </row>
    <row r="358" spans="1:28" ht="15" thickBot="1">
      <c r="A358" s="540"/>
      <c r="B358" s="541"/>
      <c r="C358" s="541"/>
      <c r="D358" s="542"/>
      <c r="E358" s="543">
        <f>SUM(E356)</f>
        <v>1</v>
      </c>
      <c r="F358" s="544"/>
      <c r="G358" s="545">
        <f>SUM(G356)</f>
        <v>0</v>
      </c>
      <c r="H358" s="543"/>
      <c r="I358" s="544"/>
      <c r="J358" s="545">
        <f>SUM((J356+M356+P356)/3)</f>
        <v>0</v>
      </c>
      <c r="K358" s="543"/>
      <c r="L358" s="543"/>
      <c r="M358" s="543"/>
      <c r="N358" s="543"/>
      <c r="O358" s="543"/>
      <c r="P358" s="543"/>
      <c r="Q358" s="543"/>
      <c r="R358" s="544"/>
      <c r="S358" s="545">
        <f>SUM(((S356*3)+V356+Y356)/5)</f>
        <v>0</v>
      </c>
      <c r="T358" s="543"/>
      <c r="U358" s="543"/>
      <c r="V358" s="543"/>
      <c r="W358" s="543"/>
      <c r="X358" s="543"/>
      <c r="Y358" s="543"/>
      <c r="Z358" s="543"/>
      <c r="AA358" s="574"/>
      <c r="AB358" s="519"/>
    </row>
    <row r="359" spans="1:28" ht="15" thickBot="1">
      <c r="J359" s="145"/>
      <c r="K359" s="145"/>
      <c r="L359" s="145"/>
      <c r="M359" s="145"/>
      <c r="N359" s="145"/>
      <c r="O359" s="145"/>
      <c r="P359" s="145"/>
      <c r="Q359" s="145"/>
      <c r="R359" s="145"/>
      <c r="S359" s="145"/>
      <c r="T359" s="145"/>
      <c r="U359" s="145"/>
      <c r="V359" s="145"/>
      <c r="W359" s="145"/>
      <c r="X359" s="145"/>
      <c r="Y359" s="145"/>
      <c r="Z359" s="145"/>
      <c r="AA359" s="145"/>
    </row>
    <row r="360" spans="1:28" ht="15" thickBot="1">
      <c r="A360" s="576" t="str">
        <f>T(A296)</f>
        <v/>
      </c>
      <c r="B360" s="576"/>
      <c r="C360" s="576"/>
      <c r="D360" s="577"/>
      <c r="E360" s="508" t="s">
        <v>45</v>
      </c>
      <c r="F360" s="509"/>
      <c r="G360" s="508" t="s">
        <v>3</v>
      </c>
      <c r="H360" s="512"/>
      <c r="I360" s="509"/>
      <c r="J360" s="514" t="s">
        <v>15</v>
      </c>
      <c r="K360" s="515"/>
      <c r="L360" s="515"/>
      <c r="M360" s="515"/>
      <c r="N360" s="515"/>
      <c r="O360" s="515"/>
      <c r="P360" s="515"/>
      <c r="Q360" s="515"/>
      <c r="R360" s="516"/>
      <c r="S360" s="514" t="s">
        <v>7</v>
      </c>
      <c r="T360" s="515"/>
      <c r="U360" s="515"/>
      <c r="V360" s="515"/>
      <c r="W360" s="515"/>
      <c r="X360" s="515"/>
      <c r="Y360" s="515"/>
      <c r="Z360" s="515"/>
      <c r="AA360" s="573"/>
      <c r="AB360" s="517">
        <f>SUM(((((J364+S364)/2)*G364)*E364))</f>
        <v>0</v>
      </c>
    </row>
    <row r="361" spans="1:28" ht="15.6">
      <c r="A361" s="502" t="str">
        <f>T(A317)</f>
        <v>Natural Disaster</v>
      </c>
      <c r="B361" s="503"/>
      <c r="C361" s="503"/>
      <c r="D361" s="504"/>
      <c r="E361" s="510"/>
      <c r="F361" s="511"/>
      <c r="G361" s="510"/>
      <c r="H361" s="513"/>
      <c r="I361" s="511"/>
      <c r="J361" s="520" t="s">
        <v>16</v>
      </c>
      <c r="K361" s="521"/>
      <c r="L361" s="522"/>
      <c r="M361" s="520" t="s">
        <v>17</v>
      </c>
      <c r="N361" s="521"/>
      <c r="O361" s="522"/>
      <c r="P361" s="520" t="s">
        <v>18</v>
      </c>
      <c r="Q361" s="521"/>
      <c r="R361" s="522"/>
      <c r="S361" s="520" t="s">
        <v>8</v>
      </c>
      <c r="T361" s="521"/>
      <c r="U361" s="522"/>
      <c r="V361" s="520" t="s">
        <v>13</v>
      </c>
      <c r="W361" s="521"/>
      <c r="X361" s="522"/>
      <c r="Y361" s="520" t="s">
        <v>149</v>
      </c>
      <c r="Z361" s="521"/>
      <c r="AA361" s="572"/>
      <c r="AB361" s="518"/>
    </row>
    <row r="362" spans="1:28">
      <c r="A362" s="523" t="str">
        <f>T(A298)</f>
        <v/>
      </c>
      <c r="B362" s="524"/>
      <c r="C362" s="141" t="str">
        <f>T(C298)</f>
        <v>AA</v>
      </c>
      <c r="D362" s="144">
        <f>SUM(D298)</f>
        <v>8</v>
      </c>
      <c r="E362" s="525">
        <v>1</v>
      </c>
      <c r="F362" s="526"/>
      <c r="G362" s="525">
        <f>SUM(G298)</f>
        <v>0</v>
      </c>
      <c r="H362" s="529"/>
      <c r="I362" s="526"/>
      <c r="J362" s="531">
        <v>0</v>
      </c>
      <c r="K362" s="532"/>
      <c r="L362" s="533"/>
      <c r="M362" s="531">
        <v>0</v>
      </c>
      <c r="N362" s="532"/>
      <c r="O362" s="533"/>
      <c r="P362" s="531">
        <v>0</v>
      </c>
      <c r="Q362" s="532"/>
      <c r="R362" s="533"/>
      <c r="S362" s="531">
        <v>0</v>
      </c>
      <c r="T362" s="532"/>
      <c r="U362" s="533"/>
      <c r="V362" s="531">
        <v>0</v>
      </c>
      <c r="W362" s="532"/>
      <c r="X362" s="533"/>
      <c r="Y362" s="531">
        <v>0</v>
      </c>
      <c r="Z362" s="532"/>
      <c r="AA362" s="533"/>
      <c r="AB362" s="518"/>
    </row>
    <row r="363" spans="1:28">
      <c r="A363" s="537" t="str">
        <f>T(A299)</f>
        <v/>
      </c>
      <c r="B363" s="538"/>
      <c r="C363" s="538"/>
      <c r="D363" s="539"/>
      <c r="E363" s="527"/>
      <c r="F363" s="528"/>
      <c r="G363" s="527"/>
      <c r="H363" s="530"/>
      <c r="I363" s="528"/>
      <c r="J363" s="534"/>
      <c r="K363" s="535"/>
      <c r="L363" s="536"/>
      <c r="M363" s="534"/>
      <c r="N363" s="535"/>
      <c r="O363" s="536"/>
      <c r="P363" s="534"/>
      <c r="Q363" s="535"/>
      <c r="R363" s="536"/>
      <c r="S363" s="534"/>
      <c r="T363" s="535"/>
      <c r="U363" s="536"/>
      <c r="V363" s="534"/>
      <c r="W363" s="535"/>
      <c r="X363" s="536"/>
      <c r="Y363" s="534"/>
      <c r="Z363" s="535"/>
      <c r="AA363" s="536"/>
      <c r="AB363" s="518"/>
    </row>
    <row r="364" spans="1:28" ht="15" thickBot="1">
      <c r="A364" s="540"/>
      <c r="B364" s="541"/>
      <c r="C364" s="541"/>
      <c r="D364" s="542"/>
      <c r="E364" s="543">
        <f>SUM(E362)</f>
        <v>1</v>
      </c>
      <c r="F364" s="544"/>
      <c r="G364" s="545">
        <f>SUM(G362)</f>
        <v>0</v>
      </c>
      <c r="H364" s="543"/>
      <c r="I364" s="544"/>
      <c r="J364" s="545">
        <f>SUM((J362+M362+P362)/3)</f>
        <v>0</v>
      </c>
      <c r="K364" s="543"/>
      <c r="L364" s="543"/>
      <c r="M364" s="543"/>
      <c r="N364" s="543"/>
      <c r="O364" s="543"/>
      <c r="P364" s="543"/>
      <c r="Q364" s="543"/>
      <c r="R364" s="544"/>
      <c r="S364" s="545">
        <f>SUM(((S362*3)+V362+Y362)/5)</f>
        <v>0</v>
      </c>
      <c r="T364" s="543"/>
      <c r="U364" s="543"/>
      <c r="V364" s="543"/>
      <c r="W364" s="543"/>
      <c r="X364" s="543"/>
      <c r="Y364" s="543"/>
      <c r="Z364" s="543"/>
      <c r="AA364" s="574"/>
      <c r="AB364" s="519"/>
    </row>
    <row r="365" spans="1:28" ht="15" thickBot="1">
      <c r="E365" s="145"/>
      <c r="F365" s="145"/>
      <c r="G365" s="145"/>
      <c r="H365" s="145"/>
      <c r="I365" s="145"/>
      <c r="J365" s="145"/>
      <c r="K365" s="145"/>
      <c r="L365" s="145"/>
      <c r="M365" s="145"/>
      <c r="N365" s="145"/>
      <c r="O365" s="145"/>
      <c r="P365" s="145"/>
      <c r="Q365" s="145"/>
      <c r="R365" s="145"/>
      <c r="S365" s="145"/>
      <c r="T365" s="145"/>
      <c r="U365" s="145"/>
      <c r="V365" s="145"/>
      <c r="W365" s="145"/>
      <c r="X365" s="145"/>
      <c r="Y365" s="145"/>
      <c r="Z365" s="145"/>
      <c r="AA365" s="145"/>
      <c r="AB365" s="145"/>
    </row>
    <row r="366" spans="1:28" ht="15" thickBot="1">
      <c r="A366" s="576" t="str">
        <f>T(A302)</f>
        <v/>
      </c>
      <c r="B366" s="576"/>
      <c r="C366" s="576"/>
      <c r="D366" s="577"/>
      <c r="E366" s="508" t="s">
        <v>45</v>
      </c>
      <c r="F366" s="509"/>
      <c r="G366" s="508" t="s">
        <v>3</v>
      </c>
      <c r="H366" s="512"/>
      <c r="I366" s="509"/>
      <c r="J366" s="514" t="s">
        <v>15</v>
      </c>
      <c r="K366" s="515"/>
      <c r="L366" s="515"/>
      <c r="M366" s="515"/>
      <c r="N366" s="515"/>
      <c r="O366" s="515"/>
      <c r="P366" s="515"/>
      <c r="Q366" s="515"/>
      <c r="R366" s="516"/>
      <c r="S366" s="514" t="s">
        <v>7</v>
      </c>
      <c r="T366" s="515"/>
      <c r="U366" s="515"/>
      <c r="V366" s="515"/>
      <c r="W366" s="515"/>
      <c r="X366" s="515"/>
      <c r="Y366" s="515"/>
      <c r="Z366" s="515"/>
      <c r="AA366" s="573"/>
      <c r="AB366" s="517">
        <f>SUM(((((J370+S370)/2)*G370)*E370))</f>
        <v>0</v>
      </c>
    </row>
    <row r="367" spans="1:28" ht="15.6">
      <c r="A367" s="502" t="str">
        <f>T(A317)</f>
        <v>Natural Disaster</v>
      </c>
      <c r="B367" s="503"/>
      <c r="C367" s="503"/>
      <c r="D367" s="504"/>
      <c r="E367" s="510"/>
      <c r="F367" s="511"/>
      <c r="G367" s="510"/>
      <c r="H367" s="513"/>
      <c r="I367" s="511"/>
      <c r="J367" s="520" t="s">
        <v>16</v>
      </c>
      <c r="K367" s="521"/>
      <c r="L367" s="522"/>
      <c r="M367" s="520" t="s">
        <v>17</v>
      </c>
      <c r="N367" s="521"/>
      <c r="O367" s="522"/>
      <c r="P367" s="520" t="s">
        <v>18</v>
      </c>
      <c r="Q367" s="521"/>
      <c r="R367" s="522"/>
      <c r="S367" s="520" t="s">
        <v>8</v>
      </c>
      <c r="T367" s="521"/>
      <c r="U367" s="522"/>
      <c r="V367" s="520" t="s">
        <v>13</v>
      </c>
      <c r="W367" s="521"/>
      <c r="X367" s="522"/>
      <c r="Y367" s="520" t="s">
        <v>149</v>
      </c>
      <c r="Z367" s="521"/>
      <c r="AA367" s="572"/>
      <c r="AB367" s="518"/>
    </row>
    <row r="368" spans="1:28">
      <c r="A368" s="523" t="str">
        <f>T(A304)</f>
        <v/>
      </c>
      <c r="B368" s="524"/>
      <c r="C368" s="141" t="str">
        <f>T(C304)</f>
        <v>AA</v>
      </c>
      <c r="D368" s="144">
        <f>SUM(D304)</f>
        <v>9</v>
      </c>
      <c r="E368" s="525">
        <v>1</v>
      </c>
      <c r="F368" s="526"/>
      <c r="G368" s="525">
        <f>SUM(G304)</f>
        <v>0</v>
      </c>
      <c r="H368" s="529"/>
      <c r="I368" s="526"/>
      <c r="J368" s="531">
        <v>0</v>
      </c>
      <c r="K368" s="532"/>
      <c r="L368" s="533"/>
      <c r="M368" s="531">
        <v>0</v>
      </c>
      <c r="N368" s="532"/>
      <c r="O368" s="533"/>
      <c r="P368" s="531">
        <v>0</v>
      </c>
      <c r="Q368" s="532"/>
      <c r="R368" s="533"/>
      <c r="S368" s="531">
        <v>0</v>
      </c>
      <c r="T368" s="532"/>
      <c r="U368" s="533"/>
      <c r="V368" s="531">
        <v>0</v>
      </c>
      <c r="W368" s="532"/>
      <c r="X368" s="533"/>
      <c r="Y368" s="531">
        <v>0</v>
      </c>
      <c r="Z368" s="532"/>
      <c r="AA368" s="533"/>
      <c r="AB368" s="518"/>
    </row>
    <row r="369" spans="1:28">
      <c r="A369" s="537" t="str">
        <f>T(A305)</f>
        <v/>
      </c>
      <c r="B369" s="538"/>
      <c r="C369" s="538"/>
      <c r="D369" s="539"/>
      <c r="E369" s="527"/>
      <c r="F369" s="528"/>
      <c r="G369" s="527"/>
      <c r="H369" s="530"/>
      <c r="I369" s="528"/>
      <c r="J369" s="534"/>
      <c r="K369" s="535"/>
      <c r="L369" s="536"/>
      <c r="M369" s="534"/>
      <c r="N369" s="535"/>
      <c r="O369" s="536"/>
      <c r="P369" s="534"/>
      <c r="Q369" s="535"/>
      <c r="R369" s="536"/>
      <c r="S369" s="534"/>
      <c r="T369" s="535"/>
      <c r="U369" s="536"/>
      <c r="V369" s="534"/>
      <c r="W369" s="535"/>
      <c r="X369" s="536"/>
      <c r="Y369" s="534"/>
      <c r="Z369" s="535"/>
      <c r="AA369" s="536"/>
      <c r="AB369" s="518"/>
    </row>
    <row r="370" spans="1:28" ht="15" thickBot="1">
      <c r="A370" s="540"/>
      <c r="B370" s="541"/>
      <c r="C370" s="541"/>
      <c r="D370" s="542"/>
      <c r="E370" s="543">
        <f>SUM(E368)</f>
        <v>1</v>
      </c>
      <c r="F370" s="544"/>
      <c r="G370" s="545">
        <f>SUM(G368)</f>
        <v>0</v>
      </c>
      <c r="H370" s="543"/>
      <c r="I370" s="544"/>
      <c r="J370" s="545">
        <f>SUM((J368+M368+P368)/3)</f>
        <v>0</v>
      </c>
      <c r="K370" s="543"/>
      <c r="L370" s="543"/>
      <c r="M370" s="543"/>
      <c r="N370" s="543"/>
      <c r="O370" s="543"/>
      <c r="P370" s="543"/>
      <c r="Q370" s="543"/>
      <c r="R370" s="544"/>
      <c r="S370" s="545">
        <f>SUM(((S368*3)+V368+Y368)/5)</f>
        <v>0</v>
      </c>
      <c r="T370" s="543"/>
      <c r="U370" s="543"/>
      <c r="V370" s="543"/>
      <c r="W370" s="543"/>
      <c r="X370" s="543"/>
      <c r="Y370" s="543"/>
      <c r="Z370" s="543"/>
      <c r="AA370" s="574"/>
      <c r="AB370" s="519"/>
    </row>
    <row r="371" spans="1:28" ht="15" thickBot="1">
      <c r="J371" s="145"/>
      <c r="K371" s="145"/>
      <c r="L371" s="145"/>
      <c r="M371" s="145"/>
      <c r="N371" s="145"/>
      <c r="O371" s="145"/>
      <c r="P371" s="145"/>
      <c r="Q371" s="145"/>
      <c r="R371" s="145"/>
      <c r="S371" s="145"/>
      <c r="T371" s="145"/>
      <c r="U371" s="145"/>
      <c r="V371" s="145"/>
      <c r="W371" s="145"/>
      <c r="X371" s="145"/>
      <c r="Y371" s="145"/>
      <c r="Z371" s="145"/>
      <c r="AA371" s="145"/>
    </row>
    <row r="372" spans="1:28" ht="15" thickBot="1">
      <c r="A372" s="576" t="str">
        <f>T(A308)</f>
        <v/>
      </c>
      <c r="B372" s="576"/>
      <c r="C372" s="576"/>
      <c r="D372" s="577"/>
      <c r="E372" s="508" t="s">
        <v>45</v>
      </c>
      <c r="F372" s="509"/>
      <c r="G372" s="508" t="s">
        <v>3</v>
      </c>
      <c r="H372" s="512"/>
      <c r="I372" s="509"/>
      <c r="J372" s="514" t="s">
        <v>15</v>
      </c>
      <c r="K372" s="515"/>
      <c r="L372" s="515"/>
      <c r="M372" s="515"/>
      <c r="N372" s="515"/>
      <c r="O372" s="515"/>
      <c r="P372" s="515"/>
      <c r="Q372" s="515"/>
      <c r="R372" s="516"/>
      <c r="S372" s="514" t="s">
        <v>7</v>
      </c>
      <c r="T372" s="515"/>
      <c r="U372" s="515"/>
      <c r="V372" s="515"/>
      <c r="W372" s="515"/>
      <c r="X372" s="515"/>
      <c r="Y372" s="515"/>
      <c r="Z372" s="515"/>
      <c r="AA372" s="573"/>
      <c r="AB372" s="517">
        <f>SUM(((((J376+S376)/2)*G376)*E376))</f>
        <v>0</v>
      </c>
    </row>
    <row r="373" spans="1:28" ht="15.6">
      <c r="A373" s="502" t="str">
        <f>T(A317)</f>
        <v>Natural Disaster</v>
      </c>
      <c r="B373" s="503"/>
      <c r="C373" s="503"/>
      <c r="D373" s="504"/>
      <c r="E373" s="510"/>
      <c r="F373" s="511"/>
      <c r="G373" s="510"/>
      <c r="H373" s="513"/>
      <c r="I373" s="511"/>
      <c r="J373" s="520" t="s">
        <v>16</v>
      </c>
      <c r="K373" s="521"/>
      <c r="L373" s="522"/>
      <c r="M373" s="520" t="s">
        <v>17</v>
      </c>
      <c r="N373" s="521"/>
      <c r="O373" s="522"/>
      <c r="P373" s="520" t="s">
        <v>18</v>
      </c>
      <c r="Q373" s="521"/>
      <c r="R373" s="522"/>
      <c r="S373" s="520" t="s">
        <v>8</v>
      </c>
      <c r="T373" s="521"/>
      <c r="U373" s="522"/>
      <c r="V373" s="520" t="s">
        <v>13</v>
      </c>
      <c r="W373" s="521"/>
      <c r="X373" s="522"/>
      <c r="Y373" s="520" t="s">
        <v>149</v>
      </c>
      <c r="Z373" s="521"/>
      <c r="AA373" s="572"/>
      <c r="AB373" s="518"/>
    </row>
    <row r="374" spans="1:28">
      <c r="A374" s="523" t="str">
        <f>T(A310)</f>
        <v/>
      </c>
      <c r="B374" s="524"/>
      <c r="C374" s="141" t="str">
        <f>T(C310)</f>
        <v>AA</v>
      </c>
      <c r="D374" s="144">
        <f>SUM(D310)</f>
        <v>10</v>
      </c>
      <c r="E374" s="525">
        <v>1</v>
      </c>
      <c r="F374" s="526"/>
      <c r="G374" s="525">
        <f>SUM(G310)</f>
        <v>0</v>
      </c>
      <c r="H374" s="529"/>
      <c r="I374" s="526"/>
      <c r="J374" s="531">
        <v>0</v>
      </c>
      <c r="K374" s="532"/>
      <c r="L374" s="533"/>
      <c r="M374" s="531">
        <v>0</v>
      </c>
      <c r="N374" s="532"/>
      <c r="O374" s="533"/>
      <c r="P374" s="531">
        <v>0</v>
      </c>
      <c r="Q374" s="532"/>
      <c r="R374" s="533"/>
      <c r="S374" s="531">
        <v>0</v>
      </c>
      <c r="T374" s="532"/>
      <c r="U374" s="533"/>
      <c r="V374" s="531">
        <v>0</v>
      </c>
      <c r="W374" s="532"/>
      <c r="X374" s="533"/>
      <c r="Y374" s="531">
        <v>0</v>
      </c>
      <c r="Z374" s="532"/>
      <c r="AA374" s="533"/>
      <c r="AB374" s="518"/>
    </row>
    <row r="375" spans="1:28">
      <c r="A375" s="537" t="str">
        <f>T(A311)</f>
        <v/>
      </c>
      <c r="B375" s="538"/>
      <c r="C375" s="538"/>
      <c r="D375" s="539"/>
      <c r="E375" s="527"/>
      <c r="F375" s="528"/>
      <c r="G375" s="527"/>
      <c r="H375" s="530"/>
      <c r="I375" s="528"/>
      <c r="J375" s="534"/>
      <c r="K375" s="535"/>
      <c r="L375" s="536"/>
      <c r="M375" s="534"/>
      <c r="N375" s="535"/>
      <c r="O375" s="536"/>
      <c r="P375" s="534"/>
      <c r="Q375" s="535"/>
      <c r="R375" s="536"/>
      <c r="S375" s="534"/>
      <c r="T375" s="535"/>
      <c r="U375" s="536"/>
      <c r="V375" s="534"/>
      <c r="W375" s="535"/>
      <c r="X375" s="536"/>
      <c r="Y375" s="534"/>
      <c r="Z375" s="535"/>
      <c r="AA375" s="536"/>
      <c r="AB375" s="518"/>
    </row>
    <row r="376" spans="1:28" ht="15" thickBot="1">
      <c r="A376" s="540"/>
      <c r="B376" s="541"/>
      <c r="C376" s="541"/>
      <c r="D376" s="542"/>
      <c r="E376" s="543">
        <f>SUM(E374)</f>
        <v>1</v>
      </c>
      <c r="F376" s="544"/>
      <c r="G376" s="545">
        <f>SUM(G374)</f>
        <v>0</v>
      </c>
      <c r="H376" s="543"/>
      <c r="I376" s="544"/>
      <c r="J376" s="545">
        <f>SUM((J374+M374+P374)/3)</f>
        <v>0</v>
      </c>
      <c r="K376" s="543"/>
      <c r="L376" s="543"/>
      <c r="M376" s="543"/>
      <c r="N376" s="543"/>
      <c r="O376" s="543"/>
      <c r="P376" s="543"/>
      <c r="Q376" s="543"/>
      <c r="R376" s="544"/>
      <c r="S376" s="545">
        <f>SUM(((S374*3)+V374+Y374)/5)</f>
        <v>0</v>
      </c>
      <c r="T376" s="543"/>
      <c r="U376" s="543"/>
      <c r="V376" s="543"/>
      <c r="W376" s="543"/>
      <c r="X376" s="543"/>
      <c r="Y376" s="543"/>
      <c r="Z376" s="543"/>
      <c r="AA376" s="574"/>
      <c r="AB376" s="519"/>
    </row>
    <row r="377" spans="1:28" s="140" customFormat="1" ht="18.600000000000001" thickBot="1">
      <c r="A377" s="164"/>
      <c r="B377" s="164"/>
      <c r="C377" s="164"/>
      <c r="D377" s="164"/>
      <c r="E377" s="165"/>
      <c r="F377" s="165"/>
      <c r="G377" s="165"/>
      <c r="H377" s="165"/>
      <c r="I377" s="165"/>
      <c r="J377" s="165"/>
      <c r="K377" s="165"/>
      <c r="L377" s="165"/>
      <c r="M377" s="165"/>
      <c r="N377" s="165"/>
      <c r="O377" s="165"/>
      <c r="P377" s="165"/>
      <c r="Q377" s="165"/>
      <c r="R377" s="165"/>
      <c r="S377" s="165"/>
      <c r="T377" s="165"/>
      <c r="U377" s="165"/>
      <c r="V377" s="165"/>
      <c r="W377" s="165"/>
      <c r="X377" s="165"/>
      <c r="Y377" s="165"/>
      <c r="Z377" s="165"/>
      <c r="AA377" s="165"/>
      <c r="AB377" s="166"/>
    </row>
    <row r="378" spans="1:28" ht="31.8" thickBot="1">
      <c r="A378" s="546" t="str">
        <f>T(Definitions!D25)</f>
        <v xml:space="preserve">Industrial Disaster </v>
      </c>
      <c r="B378" s="546"/>
      <c r="C378" s="546"/>
      <c r="D378" s="546"/>
      <c r="E378" s="546"/>
      <c r="F378" s="546"/>
      <c r="G378" s="546"/>
      <c r="H378" s="546"/>
      <c r="I378" s="546"/>
      <c r="J378" s="546"/>
      <c r="K378" s="546"/>
      <c r="L378" s="546"/>
      <c r="M378" s="546"/>
      <c r="N378" s="546"/>
      <c r="O378" s="546"/>
      <c r="P378" s="546"/>
      <c r="Q378" s="546"/>
      <c r="R378" s="546"/>
      <c r="S378" s="546"/>
      <c r="T378" s="546"/>
      <c r="U378" s="546"/>
      <c r="V378" s="546"/>
      <c r="W378" s="546"/>
      <c r="X378" s="546"/>
      <c r="Y378" s="546"/>
      <c r="Z378" s="546"/>
      <c r="AA378" s="546"/>
      <c r="AB378" s="546"/>
    </row>
    <row r="379" spans="1:28" ht="15" thickBot="1">
      <c r="A379" s="576" t="str">
        <f>T(A10)</f>
        <v/>
      </c>
      <c r="B379" s="576"/>
      <c r="C379" s="576"/>
      <c r="D379" s="577"/>
      <c r="E379" s="553" t="s">
        <v>45</v>
      </c>
      <c r="F379" s="554"/>
      <c r="G379" s="508" t="s">
        <v>3</v>
      </c>
      <c r="H379" s="512"/>
      <c r="I379" s="509"/>
      <c r="J379" s="514" t="s">
        <v>15</v>
      </c>
      <c r="K379" s="515"/>
      <c r="L379" s="515"/>
      <c r="M379" s="515"/>
      <c r="N379" s="515"/>
      <c r="O379" s="515"/>
      <c r="P379" s="515"/>
      <c r="Q379" s="515"/>
      <c r="R379" s="516"/>
      <c r="S379" s="514" t="s">
        <v>7</v>
      </c>
      <c r="T379" s="515"/>
      <c r="U379" s="515"/>
      <c r="V379" s="515"/>
      <c r="W379" s="515"/>
      <c r="X379" s="515"/>
      <c r="Y379" s="515"/>
      <c r="Z379" s="515"/>
      <c r="AA379" s="573"/>
      <c r="AB379" s="517">
        <f>SUM(((((J383+S383)/2)*G383)*E383))</f>
        <v>0</v>
      </c>
    </row>
    <row r="380" spans="1:28" ht="15.6">
      <c r="A380" s="502" t="str">
        <f>T(A378)</f>
        <v xml:space="preserve">Industrial Disaster </v>
      </c>
      <c r="B380" s="503"/>
      <c r="C380" s="503"/>
      <c r="D380" s="504"/>
      <c r="E380" s="555"/>
      <c r="F380" s="556"/>
      <c r="G380" s="510"/>
      <c r="H380" s="513"/>
      <c r="I380" s="511"/>
      <c r="J380" s="520" t="s">
        <v>16</v>
      </c>
      <c r="K380" s="521"/>
      <c r="L380" s="522"/>
      <c r="M380" s="520" t="s">
        <v>17</v>
      </c>
      <c r="N380" s="521"/>
      <c r="O380" s="522"/>
      <c r="P380" s="520" t="s">
        <v>18</v>
      </c>
      <c r="Q380" s="521"/>
      <c r="R380" s="522"/>
      <c r="S380" s="520" t="s">
        <v>8</v>
      </c>
      <c r="T380" s="521"/>
      <c r="U380" s="522"/>
      <c r="V380" s="520" t="s">
        <v>13</v>
      </c>
      <c r="W380" s="521"/>
      <c r="X380" s="522"/>
      <c r="Y380" s="520" t="s">
        <v>149</v>
      </c>
      <c r="Z380" s="521"/>
      <c r="AA380" s="572"/>
      <c r="AB380" s="518"/>
    </row>
    <row r="381" spans="1:28">
      <c r="A381" s="523" t="str">
        <f>T(A12)</f>
        <v/>
      </c>
      <c r="B381" s="524"/>
      <c r="C381" s="141" t="str">
        <f>T(C12)</f>
        <v>AA</v>
      </c>
      <c r="D381" s="144">
        <f>SUM(D12)</f>
        <v>1</v>
      </c>
      <c r="E381" s="525">
        <v>1</v>
      </c>
      <c r="F381" s="526"/>
      <c r="G381" s="525">
        <f>SUM(G12)</f>
        <v>0</v>
      </c>
      <c r="H381" s="529"/>
      <c r="I381" s="526"/>
      <c r="J381" s="531">
        <v>0</v>
      </c>
      <c r="K381" s="532"/>
      <c r="L381" s="533"/>
      <c r="M381" s="531">
        <v>0</v>
      </c>
      <c r="N381" s="532"/>
      <c r="O381" s="533"/>
      <c r="P381" s="531">
        <v>0</v>
      </c>
      <c r="Q381" s="532"/>
      <c r="R381" s="533"/>
      <c r="S381" s="531">
        <v>0</v>
      </c>
      <c r="T381" s="532"/>
      <c r="U381" s="533"/>
      <c r="V381" s="531">
        <v>0</v>
      </c>
      <c r="W381" s="532"/>
      <c r="X381" s="533"/>
      <c r="Y381" s="531">
        <v>0</v>
      </c>
      <c r="Z381" s="532"/>
      <c r="AA381" s="533"/>
      <c r="AB381" s="518"/>
    </row>
    <row r="382" spans="1:28">
      <c r="A382" s="537" t="str">
        <f>T(A13)</f>
        <v/>
      </c>
      <c r="B382" s="538"/>
      <c r="C382" s="538"/>
      <c r="D382" s="539"/>
      <c r="E382" s="527"/>
      <c r="F382" s="528"/>
      <c r="G382" s="527"/>
      <c r="H382" s="530"/>
      <c r="I382" s="528"/>
      <c r="J382" s="534"/>
      <c r="K382" s="535"/>
      <c r="L382" s="536"/>
      <c r="M382" s="534"/>
      <c r="N382" s="535"/>
      <c r="O382" s="536"/>
      <c r="P382" s="534"/>
      <c r="Q382" s="535"/>
      <c r="R382" s="536"/>
      <c r="S382" s="534"/>
      <c r="T382" s="535"/>
      <c r="U382" s="536"/>
      <c r="V382" s="534"/>
      <c r="W382" s="535"/>
      <c r="X382" s="536"/>
      <c r="Y382" s="534"/>
      <c r="Z382" s="535"/>
      <c r="AA382" s="536"/>
      <c r="AB382" s="518"/>
    </row>
    <row r="383" spans="1:28" ht="15" thickBot="1">
      <c r="A383" s="540"/>
      <c r="B383" s="541"/>
      <c r="C383" s="541"/>
      <c r="D383" s="542"/>
      <c r="E383" s="543">
        <f>SUM(E381)</f>
        <v>1</v>
      </c>
      <c r="F383" s="544"/>
      <c r="G383" s="545">
        <f>SUM(G381)</f>
        <v>0</v>
      </c>
      <c r="H383" s="543"/>
      <c r="I383" s="544"/>
      <c r="J383" s="545">
        <f>SUM((J381+M381+P381)/3)</f>
        <v>0</v>
      </c>
      <c r="K383" s="543"/>
      <c r="L383" s="543"/>
      <c r="M383" s="543"/>
      <c r="N383" s="543"/>
      <c r="O383" s="543"/>
      <c r="P383" s="543"/>
      <c r="Q383" s="543"/>
      <c r="R383" s="544"/>
      <c r="S383" s="545">
        <f>SUM(((S381*3)+V381+Y381)/5)</f>
        <v>0</v>
      </c>
      <c r="T383" s="543"/>
      <c r="U383" s="543"/>
      <c r="V383" s="543"/>
      <c r="W383" s="543"/>
      <c r="X383" s="543"/>
      <c r="Y383" s="543"/>
      <c r="Z383" s="543"/>
      <c r="AA383" s="574"/>
      <c r="AB383" s="519"/>
    </row>
    <row r="384" spans="1:28" ht="15" thickBot="1">
      <c r="E384" s="145"/>
      <c r="F384" s="145"/>
      <c r="G384" s="145"/>
      <c r="H384" s="145"/>
      <c r="I384" s="145"/>
      <c r="J384" s="145"/>
      <c r="K384" s="145"/>
      <c r="L384" s="145"/>
      <c r="M384" s="145"/>
      <c r="N384" s="145"/>
      <c r="O384" s="145"/>
      <c r="P384" s="145"/>
      <c r="Q384" s="145"/>
      <c r="R384" s="145"/>
      <c r="S384" s="145"/>
      <c r="T384" s="145"/>
      <c r="U384" s="145"/>
      <c r="V384" s="145"/>
      <c r="W384" s="145"/>
      <c r="X384" s="145"/>
      <c r="Y384" s="145"/>
      <c r="Z384" s="145"/>
      <c r="AA384" s="145"/>
      <c r="AB384" s="145"/>
    </row>
    <row r="385" spans="1:28" ht="15" thickBot="1">
      <c r="A385" s="576" t="str">
        <f>T(A16)</f>
        <v/>
      </c>
      <c r="B385" s="576"/>
      <c r="C385" s="576"/>
      <c r="D385" s="577"/>
      <c r="E385" s="508" t="s">
        <v>45</v>
      </c>
      <c r="F385" s="509"/>
      <c r="G385" s="508" t="s">
        <v>3</v>
      </c>
      <c r="H385" s="512"/>
      <c r="I385" s="509"/>
      <c r="J385" s="514" t="s">
        <v>15</v>
      </c>
      <c r="K385" s="515"/>
      <c r="L385" s="515"/>
      <c r="M385" s="515"/>
      <c r="N385" s="515"/>
      <c r="O385" s="515"/>
      <c r="P385" s="515"/>
      <c r="Q385" s="515"/>
      <c r="R385" s="516"/>
      <c r="S385" s="514" t="s">
        <v>7</v>
      </c>
      <c r="T385" s="515"/>
      <c r="U385" s="515"/>
      <c r="V385" s="515"/>
      <c r="W385" s="515"/>
      <c r="X385" s="515"/>
      <c r="Y385" s="515"/>
      <c r="Z385" s="515"/>
      <c r="AA385" s="573"/>
      <c r="AB385" s="517">
        <f>SUM(((((J389+S389)/2)*G389)*E389))</f>
        <v>0</v>
      </c>
    </row>
    <row r="386" spans="1:28" ht="15.6">
      <c r="A386" s="502" t="str">
        <f>T(A378)</f>
        <v xml:space="preserve">Industrial Disaster </v>
      </c>
      <c r="B386" s="503"/>
      <c r="C386" s="503"/>
      <c r="D386" s="504"/>
      <c r="E386" s="510"/>
      <c r="F386" s="511"/>
      <c r="G386" s="510"/>
      <c r="H386" s="513"/>
      <c r="I386" s="511"/>
      <c r="J386" s="520" t="s">
        <v>16</v>
      </c>
      <c r="K386" s="521"/>
      <c r="L386" s="522"/>
      <c r="M386" s="520" t="s">
        <v>17</v>
      </c>
      <c r="N386" s="521"/>
      <c r="O386" s="522"/>
      <c r="P386" s="520" t="s">
        <v>18</v>
      </c>
      <c r="Q386" s="521"/>
      <c r="R386" s="522"/>
      <c r="S386" s="520" t="s">
        <v>8</v>
      </c>
      <c r="T386" s="521"/>
      <c r="U386" s="522"/>
      <c r="V386" s="520" t="s">
        <v>13</v>
      </c>
      <c r="W386" s="521"/>
      <c r="X386" s="522"/>
      <c r="Y386" s="520" t="s">
        <v>149</v>
      </c>
      <c r="Z386" s="521"/>
      <c r="AA386" s="572"/>
      <c r="AB386" s="518"/>
    </row>
    <row r="387" spans="1:28">
      <c r="A387" s="523" t="str">
        <f>T(A18)</f>
        <v/>
      </c>
      <c r="B387" s="524"/>
      <c r="C387" s="141" t="str">
        <f>T(C18)</f>
        <v>AA</v>
      </c>
      <c r="D387" s="144">
        <f>SUM(D18)</f>
        <v>2</v>
      </c>
      <c r="E387" s="525">
        <v>1</v>
      </c>
      <c r="F387" s="526"/>
      <c r="G387" s="525">
        <f>SUM(G18)</f>
        <v>0</v>
      </c>
      <c r="H387" s="529"/>
      <c r="I387" s="526"/>
      <c r="J387" s="531">
        <v>0</v>
      </c>
      <c r="K387" s="532"/>
      <c r="L387" s="533"/>
      <c r="M387" s="531">
        <v>0</v>
      </c>
      <c r="N387" s="532"/>
      <c r="O387" s="533"/>
      <c r="P387" s="531">
        <v>0</v>
      </c>
      <c r="Q387" s="532"/>
      <c r="R387" s="533"/>
      <c r="S387" s="531">
        <v>0</v>
      </c>
      <c r="T387" s="532"/>
      <c r="U387" s="533"/>
      <c r="V387" s="531">
        <v>0</v>
      </c>
      <c r="W387" s="532"/>
      <c r="X387" s="533"/>
      <c r="Y387" s="531">
        <v>0</v>
      </c>
      <c r="Z387" s="532"/>
      <c r="AA387" s="533"/>
      <c r="AB387" s="518"/>
    </row>
    <row r="388" spans="1:28" ht="15" customHeight="1">
      <c r="A388" s="537" t="str">
        <f>T(A19)</f>
        <v/>
      </c>
      <c r="B388" s="538"/>
      <c r="C388" s="538"/>
      <c r="D388" s="539"/>
      <c r="E388" s="527"/>
      <c r="F388" s="528"/>
      <c r="G388" s="527"/>
      <c r="H388" s="530"/>
      <c r="I388" s="528"/>
      <c r="J388" s="534"/>
      <c r="K388" s="535"/>
      <c r="L388" s="536"/>
      <c r="M388" s="534"/>
      <c r="N388" s="535"/>
      <c r="O388" s="536"/>
      <c r="P388" s="534"/>
      <c r="Q388" s="535"/>
      <c r="R388" s="536"/>
      <c r="S388" s="534"/>
      <c r="T388" s="535"/>
      <c r="U388" s="536"/>
      <c r="V388" s="534"/>
      <c r="W388" s="535"/>
      <c r="X388" s="536"/>
      <c r="Y388" s="534"/>
      <c r="Z388" s="535"/>
      <c r="AA388" s="536"/>
      <c r="AB388" s="518"/>
    </row>
    <row r="389" spans="1:28" ht="15.75" customHeight="1" thickBot="1">
      <c r="A389" s="540"/>
      <c r="B389" s="541"/>
      <c r="C389" s="541"/>
      <c r="D389" s="542"/>
      <c r="E389" s="543">
        <f>SUM(E387)</f>
        <v>1</v>
      </c>
      <c r="F389" s="544"/>
      <c r="G389" s="545">
        <f>SUM(G387)</f>
        <v>0</v>
      </c>
      <c r="H389" s="543"/>
      <c r="I389" s="544"/>
      <c r="J389" s="545">
        <f>SUM((J387+M387+P387)/3)</f>
        <v>0</v>
      </c>
      <c r="K389" s="543"/>
      <c r="L389" s="543"/>
      <c r="M389" s="543"/>
      <c r="N389" s="543"/>
      <c r="O389" s="543"/>
      <c r="P389" s="543"/>
      <c r="Q389" s="543"/>
      <c r="R389" s="544"/>
      <c r="S389" s="545">
        <f>SUM(((S387*3)+V387+Y387)/5)</f>
        <v>0</v>
      </c>
      <c r="T389" s="543"/>
      <c r="U389" s="543"/>
      <c r="V389" s="543"/>
      <c r="W389" s="543"/>
      <c r="X389" s="543"/>
      <c r="Y389" s="543"/>
      <c r="Z389" s="543"/>
      <c r="AA389" s="574"/>
      <c r="AB389" s="519"/>
    </row>
    <row r="390" spans="1:28" ht="15" thickBot="1">
      <c r="E390" s="145"/>
      <c r="F390" s="145"/>
      <c r="G390" s="145"/>
      <c r="H390" s="145"/>
      <c r="I390" s="145"/>
      <c r="J390" s="145"/>
      <c r="K390" s="145"/>
      <c r="L390" s="145"/>
      <c r="M390" s="145"/>
      <c r="N390" s="145"/>
      <c r="O390" s="145"/>
      <c r="P390" s="145"/>
      <c r="Q390" s="145"/>
      <c r="R390" s="145"/>
      <c r="S390" s="145"/>
      <c r="T390" s="145"/>
      <c r="U390" s="145"/>
      <c r="V390" s="145"/>
      <c r="W390" s="145"/>
      <c r="X390" s="145"/>
      <c r="Y390" s="145"/>
      <c r="Z390" s="145"/>
      <c r="AA390" s="145"/>
      <c r="AB390" s="145"/>
    </row>
    <row r="391" spans="1:28" ht="15" thickBot="1">
      <c r="A391" s="576" t="str">
        <f>T(A22)</f>
        <v/>
      </c>
      <c r="B391" s="576"/>
      <c r="C391" s="576"/>
      <c r="D391" s="577"/>
      <c r="E391" s="508" t="s">
        <v>45</v>
      </c>
      <c r="F391" s="509"/>
      <c r="G391" s="508" t="s">
        <v>3</v>
      </c>
      <c r="H391" s="512"/>
      <c r="I391" s="509"/>
      <c r="J391" s="514" t="s">
        <v>15</v>
      </c>
      <c r="K391" s="515"/>
      <c r="L391" s="515"/>
      <c r="M391" s="515"/>
      <c r="N391" s="515"/>
      <c r="O391" s="515"/>
      <c r="P391" s="515"/>
      <c r="Q391" s="515"/>
      <c r="R391" s="516"/>
      <c r="S391" s="514" t="s">
        <v>7</v>
      </c>
      <c r="T391" s="515"/>
      <c r="U391" s="515"/>
      <c r="V391" s="515"/>
      <c r="W391" s="515"/>
      <c r="X391" s="515"/>
      <c r="Y391" s="515"/>
      <c r="Z391" s="515"/>
      <c r="AA391" s="573"/>
      <c r="AB391" s="517">
        <f>SUM(((((J395+S395)/2)*G395)*E395))</f>
        <v>0</v>
      </c>
    </row>
    <row r="392" spans="1:28" ht="15.6">
      <c r="A392" s="502" t="str">
        <f>T(A378)</f>
        <v xml:space="preserve">Industrial Disaster </v>
      </c>
      <c r="B392" s="503"/>
      <c r="C392" s="503"/>
      <c r="D392" s="504"/>
      <c r="E392" s="510"/>
      <c r="F392" s="511"/>
      <c r="G392" s="510"/>
      <c r="H392" s="513"/>
      <c r="I392" s="511"/>
      <c r="J392" s="520" t="s">
        <v>16</v>
      </c>
      <c r="K392" s="521"/>
      <c r="L392" s="522"/>
      <c r="M392" s="520" t="s">
        <v>17</v>
      </c>
      <c r="N392" s="521"/>
      <c r="O392" s="522"/>
      <c r="P392" s="520" t="s">
        <v>18</v>
      </c>
      <c r="Q392" s="521"/>
      <c r="R392" s="522"/>
      <c r="S392" s="520" t="s">
        <v>8</v>
      </c>
      <c r="T392" s="521"/>
      <c r="U392" s="522"/>
      <c r="V392" s="520" t="s">
        <v>13</v>
      </c>
      <c r="W392" s="521"/>
      <c r="X392" s="522"/>
      <c r="Y392" s="520" t="s">
        <v>149</v>
      </c>
      <c r="Z392" s="521"/>
      <c r="AA392" s="572"/>
      <c r="AB392" s="518"/>
    </row>
    <row r="393" spans="1:28">
      <c r="A393" s="523" t="str">
        <f>T(A24)</f>
        <v/>
      </c>
      <c r="B393" s="524"/>
      <c r="C393" s="141" t="str">
        <f>T(C24)</f>
        <v>AA</v>
      </c>
      <c r="D393" s="144">
        <f>SUM(D24)</f>
        <v>3</v>
      </c>
      <c r="E393" s="525">
        <v>1</v>
      </c>
      <c r="F393" s="526"/>
      <c r="G393" s="525">
        <f>SUM(G24)</f>
        <v>0</v>
      </c>
      <c r="H393" s="529"/>
      <c r="I393" s="526"/>
      <c r="J393" s="531">
        <v>0</v>
      </c>
      <c r="K393" s="532"/>
      <c r="L393" s="533"/>
      <c r="M393" s="531">
        <v>0</v>
      </c>
      <c r="N393" s="532"/>
      <c r="O393" s="533"/>
      <c r="P393" s="531">
        <v>0</v>
      </c>
      <c r="Q393" s="532"/>
      <c r="R393" s="533"/>
      <c r="S393" s="531">
        <v>0</v>
      </c>
      <c r="T393" s="532"/>
      <c r="U393" s="533"/>
      <c r="V393" s="531">
        <v>0</v>
      </c>
      <c r="W393" s="532"/>
      <c r="X393" s="533"/>
      <c r="Y393" s="531">
        <v>0</v>
      </c>
      <c r="Z393" s="532"/>
      <c r="AA393" s="533"/>
      <c r="AB393" s="518"/>
    </row>
    <row r="394" spans="1:28" ht="15" customHeight="1">
      <c r="A394" s="537" t="str">
        <f>T(A25)</f>
        <v/>
      </c>
      <c r="B394" s="538"/>
      <c r="C394" s="538"/>
      <c r="D394" s="539"/>
      <c r="E394" s="527"/>
      <c r="F394" s="528"/>
      <c r="G394" s="527"/>
      <c r="H394" s="530"/>
      <c r="I394" s="528"/>
      <c r="J394" s="534"/>
      <c r="K394" s="535"/>
      <c r="L394" s="536"/>
      <c r="M394" s="534"/>
      <c r="N394" s="535"/>
      <c r="O394" s="536"/>
      <c r="P394" s="534"/>
      <c r="Q394" s="535"/>
      <c r="R394" s="536"/>
      <c r="S394" s="534"/>
      <c r="T394" s="535"/>
      <c r="U394" s="536"/>
      <c r="V394" s="534"/>
      <c r="W394" s="535"/>
      <c r="X394" s="536"/>
      <c r="Y394" s="534"/>
      <c r="Z394" s="535"/>
      <c r="AA394" s="536"/>
      <c r="AB394" s="518"/>
    </row>
    <row r="395" spans="1:28" ht="15.75" customHeight="1" thickBot="1">
      <c r="A395" s="540"/>
      <c r="B395" s="541"/>
      <c r="C395" s="541"/>
      <c r="D395" s="542"/>
      <c r="E395" s="543">
        <f>SUM(E393)</f>
        <v>1</v>
      </c>
      <c r="F395" s="544"/>
      <c r="G395" s="545">
        <f>SUM(G393)</f>
        <v>0</v>
      </c>
      <c r="H395" s="543"/>
      <c r="I395" s="544"/>
      <c r="J395" s="545">
        <f>SUM((J393+M393+P393)/3)</f>
        <v>0</v>
      </c>
      <c r="K395" s="543"/>
      <c r="L395" s="543"/>
      <c r="M395" s="543"/>
      <c r="N395" s="543"/>
      <c r="O395" s="543"/>
      <c r="P395" s="543"/>
      <c r="Q395" s="543"/>
      <c r="R395" s="544"/>
      <c r="S395" s="545">
        <f>SUM(((S393*3)+V393+Y393)/5)</f>
        <v>0</v>
      </c>
      <c r="T395" s="543"/>
      <c r="U395" s="543"/>
      <c r="V395" s="543"/>
      <c r="W395" s="543"/>
      <c r="X395" s="543"/>
      <c r="Y395" s="543"/>
      <c r="Z395" s="543"/>
      <c r="AA395" s="574"/>
      <c r="AB395" s="519"/>
    </row>
    <row r="396" spans="1:28" ht="15" thickBot="1">
      <c r="E396" s="145"/>
      <c r="F396" s="145"/>
      <c r="G396" s="145"/>
      <c r="H396" s="145"/>
      <c r="I396" s="145"/>
      <c r="J396" s="145"/>
      <c r="K396" s="145"/>
      <c r="L396" s="145"/>
      <c r="M396" s="145"/>
      <c r="N396" s="145"/>
      <c r="O396" s="145"/>
      <c r="P396" s="145"/>
      <c r="Q396" s="145"/>
      <c r="R396" s="145"/>
      <c r="S396" s="145"/>
      <c r="T396" s="145"/>
      <c r="U396" s="145"/>
      <c r="V396" s="145"/>
      <c r="W396" s="145"/>
      <c r="X396" s="145"/>
      <c r="Y396" s="145"/>
      <c r="Z396" s="145"/>
      <c r="AA396" s="145"/>
      <c r="AB396" s="145"/>
    </row>
    <row r="397" spans="1:28" ht="15" thickBot="1">
      <c r="A397" s="576" t="str">
        <f>T(A28)</f>
        <v/>
      </c>
      <c r="B397" s="576"/>
      <c r="C397" s="576"/>
      <c r="D397" s="577"/>
      <c r="E397" s="508" t="s">
        <v>45</v>
      </c>
      <c r="F397" s="509"/>
      <c r="G397" s="508" t="s">
        <v>3</v>
      </c>
      <c r="H397" s="512"/>
      <c r="I397" s="509"/>
      <c r="J397" s="514" t="s">
        <v>15</v>
      </c>
      <c r="K397" s="515"/>
      <c r="L397" s="515"/>
      <c r="M397" s="515"/>
      <c r="N397" s="515"/>
      <c r="O397" s="515"/>
      <c r="P397" s="515"/>
      <c r="Q397" s="515"/>
      <c r="R397" s="516"/>
      <c r="S397" s="514" t="s">
        <v>7</v>
      </c>
      <c r="T397" s="515"/>
      <c r="U397" s="515"/>
      <c r="V397" s="515"/>
      <c r="W397" s="515"/>
      <c r="X397" s="515"/>
      <c r="Y397" s="515"/>
      <c r="Z397" s="515"/>
      <c r="AA397" s="573"/>
      <c r="AB397" s="517">
        <f>SUM(((((J401+S401)/2)*G401)*E401))</f>
        <v>0</v>
      </c>
    </row>
    <row r="398" spans="1:28" ht="15.6">
      <c r="A398" s="502" t="str">
        <f>T(A378)</f>
        <v xml:space="preserve">Industrial Disaster </v>
      </c>
      <c r="B398" s="503"/>
      <c r="C398" s="503"/>
      <c r="D398" s="504"/>
      <c r="E398" s="510"/>
      <c r="F398" s="511"/>
      <c r="G398" s="510"/>
      <c r="H398" s="513"/>
      <c r="I398" s="511"/>
      <c r="J398" s="520" t="s">
        <v>16</v>
      </c>
      <c r="K398" s="521"/>
      <c r="L398" s="522"/>
      <c r="M398" s="520" t="s">
        <v>17</v>
      </c>
      <c r="N398" s="521"/>
      <c r="O398" s="522"/>
      <c r="P398" s="520" t="s">
        <v>18</v>
      </c>
      <c r="Q398" s="521"/>
      <c r="R398" s="522"/>
      <c r="S398" s="520" t="s">
        <v>8</v>
      </c>
      <c r="T398" s="521"/>
      <c r="U398" s="522"/>
      <c r="V398" s="520" t="s">
        <v>13</v>
      </c>
      <c r="W398" s="521"/>
      <c r="X398" s="522"/>
      <c r="Y398" s="520" t="s">
        <v>149</v>
      </c>
      <c r="Z398" s="521"/>
      <c r="AA398" s="572"/>
      <c r="AB398" s="518"/>
    </row>
    <row r="399" spans="1:28">
      <c r="A399" s="523" t="str">
        <f>T(A30)</f>
        <v/>
      </c>
      <c r="B399" s="524"/>
      <c r="C399" s="141" t="str">
        <f>T(C30)</f>
        <v>AA</v>
      </c>
      <c r="D399" s="144">
        <f>SUM(D30)</f>
        <v>4</v>
      </c>
      <c r="E399" s="525">
        <v>1</v>
      </c>
      <c r="F399" s="526"/>
      <c r="G399" s="525">
        <f>SUM(G30)</f>
        <v>0</v>
      </c>
      <c r="H399" s="529"/>
      <c r="I399" s="526"/>
      <c r="J399" s="531">
        <v>0</v>
      </c>
      <c r="K399" s="532"/>
      <c r="L399" s="533"/>
      <c r="M399" s="531">
        <v>0</v>
      </c>
      <c r="N399" s="532"/>
      <c r="O399" s="533"/>
      <c r="P399" s="531">
        <v>0</v>
      </c>
      <c r="Q399" s="532"/>
      <c r="R399" s="533"/>
      <c r="S399" s="531">
        <v>0</v>
      </c>
      <c r="T399" s="532"/>
      <c r="U399" s="533"/>
      <c r="V399" s="531">
        <v>0</v>
      </c>
      <c r="W399" s="532"/>
      <c r="X399" s="533"/>
      <c r="Y399" s="531">
        <v>0</v>
      </c>
      <c r="Z399" s="532"/>
      <c r="AA399" s="533"/>
      <c r="AB399" s="518"/>
    </row>
    <row r="400" spans="1:28" ht="15" customHeight="1">
      <c r="A400" s="537" t="str">
        <f>T(A31)</f>
        <v/>
      </c>
      <c r="B400" s="538"/>
      <c r="C400" s="538"/>
      <c r="D400" s="539"/>
      <c r="E400" s="527"/>
      <c r="F400" s="528"/>
      <c r="G400" s="527"/>
      <c r="H400" s="530"/>
      <c r="I400" s="528"/>
      <c r="J400" s="534"/>
      <c r="K400" s="535"/>
      <c r="L400" s="536"/>
      <c r="M400" s="534"/>
      <c r="N400" s="535"/>
      <c r="O400" s="536"/>
      <c r="P400" s="534"/>
      <c r="Q400" s="535"/>
      <c r="R400" s="536"/>
      <c r="S400" s="534"/>
      <c r="T400" s="535"/>
      <c r="U400" s="536"/>
      <c r="V400" s="534"/>
      <c r="W400" s="535"/>
      <c r="X400" s="536"/>
      <c r="Y400" s="534"/>
      <c r="Z400" s="535"/>
      <c r="AA400" s="536"/>
      <c r="AB400" s="518"/>
    </row>
    <row r="401" spans="1:28" ht="15.75" customHeight="1" thickBot="1">
      <c r="A401" s="540"/>
      <c r="B401" s="541"/>
      <c r="C401" s="541"/>
      <c r="D401" s="542"/>
      <c r="E401" s="543">
        <f>SUM(E399)</f>
        <v>1</v>
      </c>
      <c r="F401" s="544"/>
      <c r="G401" s="545">
        <f>SUM(G399)</f>
        <v>0</v>
      </c>
      <c r="H401" s="543"/>
      <c r="I401" s="544"/>
      <c r="J401" s="545">
        <f>SUM((J399+M399+P399)/3)</f>
        <v>0</v>
      </c>
      <c r="K401" s="543"/>
      <c r="L401" s="543"/>
      <c r="M401" s="543"/>
      <c r="N401" s="543"/>
      <c r="O401" s="543"/>
      <c r="P401" s="543"/>
      <c r="Q401" s="543"/>
      <c r="R401" s="544"/>
      <c r="S401" s="545">
        <f>SUM(((S399*3)+V399+Y399)/5)</f>
        <v>0</v>
      </c>
      <c r="T401" s="543"/>
      <c r="U401" s="543"/>
      <c r="V401" s="543"/>
      <c r="W401" s="543"/>
      <c r="X401" s="543"/>
      <c r="Y401" s="543"/>
      <c r="Z401" s="543"/>
      <c r="AA401" s="574"/>
      <c r="AB401" s="519"/>
    </row>
    <row r="402" spans="1:28" ht="15" thickBot="1">
      <c r="E402" s="145"/>
      <c r="F402" s="145"/>
      <c r="G402" s="145"/>
      <c r="H402" s="145"/>
      <c r="I402" s="145"/>
      <c r="J402" s="145"/>
      <c r="K402" s="145"/>
      <c r="L402" s="145"/>
      <c r="M402" s="145"/>
      <c r="N402" s="145"/>
      <c r="O402" s="145"/>
      <c r="P402" s="145"/>
      <c r="Q402" s="145"/>
      <c r="R402" s="145"/>
      <c r="S402" s="145"/>
      <c r="T402" s="145"/>
      <c r="U402" s="145"/>
      <c r="V402" s="145"/>
      <c r="W402" s="145"/>
      <c r="X402" s="145"/>
      <c r="Y402" s="145"/>
      <c r="Z402" s="145"/>
      <c r="AA402" s="145"/>
      <c r="AB402" s="145"/>
    </row>
    <row r="403" spans="1:28" ht="15" thickBot="1">
      <c r="A403" s="576" t="str">
        <f>T(A34)</f>
        <v/>
      </c>
      <c r="B403" s="576"/>
      <c r="C403" s="576"/>
      <c r="D403" s="577"/>
      <c r="E403" s="508" t="s">
        <v>45</v>
      </c>
      <c r="F403" s="509"/>
      <c r="G403" s="508" t="s">
        <v>3</v>
      </c>
      <c r="H403" s="512"/>
      <c r="I403" s="509"/>
      <c r="J403" s="514" t="s">
        <v>15</v>
      </c>
      <c r="K403" s="515"/>
      <c r="L403" s="515"/>
      <c r="M403" s="515"/>
      <c r="N403" s="515"/>
      <c r="O403" s="515"/>
      <c r="P403" s="515"/>
      <c r="Q403" s="515"/>
      <c r="R403" s="516"/>
      <c r="S403" s="514" t="s">
        <v>7</v>
      </c>
      <c r="T403" s="515"/>
      <c r="U403" s="515"/>
      <c r="V403" s="515"/>
      <c r="W403" s="515"/>
      <c r="X403" s="515"/>
      <c r="Y403" s="515"/>
      <c r="Z403" s="515"/>
      <c r="AA403" s="573"/>
      <c r="AB403" s="517">
        <f>SUM(((((J407+S407)/2)*G407)*E407))</f>
        <v>0</v>
      </c>
    </row>
    <row r="404" spans="1:28" ht="15.6">
      <c r="A404" s="502" t="str">
        <f>T(A378)</f>
        <v xml:space="preserve">Industrial Disaster </v>
      </c>
      <c r="B404" s="503"/>
      <c r="C404" s="503"/>
      <c r="D404" s="504"/>
      <c r="E404" s="510"/>
      <c r="F404" s="511"/>
      <c r="G404" s="510"/>
      <c r="H404" s="513"/>
      <c r="I404" s="511"/>
      <c r="J404" s="520" t="s">
        <v>16</v>
      </c>
      <c r="K404" s="521"/>
      <c r="L404" s="522"/>
      <c r="M404" s="520" t="s">
        <v>17</v>
      </c>
      <c r="N404" s="521"/>
      <c r="O404" s="522"/>
      <c r="P404" s="520" t="s">
        <v>18</v>
      </c>
      <c r="Q404" s="521"/>
      <c r="R404" s="522"/>
      <c r="S404" s="520" t="s">
        <v>8</v>
      </c>
      <c r="T404" s="521"/>
      <c r="U404" s="522"/>
      <c r="V404" s="520" t="s">
        <v>13</v>
      </c>
      <c r="W404" s="521"/>
      <c r="X404" s="522"/>
      <c r="Y404" s="520" t="s">
        <v>149</v>
      </c>
      <c r="Z404" s="521"/>
      <c r="AA404" s="572"/>
      <c r="AB404" s="518"/>
    </row>
    <row r="405" spans="1:28">
      <c r="A405" s="523" t="str">
        <f>T(A36)</f>
        <v/>
      </c>
      <c r="B405" s="524"/>
      <c r="C405" s="141" t="str">
        <f>T(C36)</f>
        <v>AA</v>
      </c>
      <c r="D405" s="144">
        <f>SUM(D36)</f>
        <v>5</v>
      </c>
      <c r="E405" s="525">
        <v>1</v>
      </c>
      <c r="F405" s="526"/>
      <c r="G405" s="525">
        <f>SUM(G36)</f>
        <v>0</v>
      </c>
      <c r="H405" s="529"/>
      <c r="I405" s="526"/>
      <c r="J405" s="531">
        <v>0</v>
      </c>
      <c r="K405" s="532"/>
      <c r="L405" s="533"/>
      <c r="M405" s="531">
        <v>0</v>
      </c>
      <c r="N405" s="532"/>
      <c r="O405" s="533"/>
      <c r="P405" s="531">
        <v>0</v>
      </c>
      <c r="Q405" s="532"/>
      <c r="R405" s="533"/>
      <c r="S405" s="531">
        <v>0</v>
      </c>
      <c r="T405" s="532"/>
      <c r="U405" s="533"/>
      <c r="V405" s="531">
        <v>0</v>
      </c>
      <c r="W405" s="532"/>
      <c r="X405" s="533"/>
      <c r="Y405" s="531">
        <v>0</v>
      </c>
      <c r="Z405" s="532"/>
      <c r="AA405" s="533"/>
      <c r="AB405" s="518"/>
    </row>
    <row r="406" spans="1:28" ht="15" customHeight="1">
      <c r="A406" s="537" t="str">
        <f>T(A37)</f>
        <v/>
      </c>
      <c r="B406" s="538"/>
      <c r="C406" s="538"/>
      <c r="D406" s="539"/>
      <c r="E406" s="527"/>
      <c r="F406" s="528"/>
      <c r="G406" s="527"/>
      <c r="H406" s="530"/>
      <c r="I406" s="528"/>
      <c r="J406" s="534"/>
      <c r="K406" s="535"/>
      <c r="L406" s="536"/>
      <c r="M406" s="534"/>
      <c r="N406" s="535"/>
      <c r="O406" s="536"/>
      <c r="P406" s="534"/>
      <c r="Q406" s="535"/>
      <c r="R406" s="536"/>
      <c r="S406" s="534"/>
      <c r="T406" s="535"/>
      <c r="U406" s="536"/>
      <c r="V406" s="534"/>
      <c r="W406" s="535"/>
      <c r="X406" s="536"/>
      <c r="Y406" s="534"/>
      <c r="Z406" s="535"/>
      <c r="AA406" s="536"/>
      <c r="AB406" s="518"/>
    </row>
    <row r="407" spans="1:28" ht="15.75" customHeight="1" thickBot="1">
      <c r="A407" s="540"/>
      <c r="B407" s="541"/>
      <c r="C407" s="541"/>
      <c r="D407" s="542"/>
      <c r="E407" s="543">
        <f>SUM(E405)</f>
        <v>1</v>
      </c>
      <c r="F407" s="544"/>
      <c r="G407" s="545">
        <f>SUM(G405)</f>
        <v>0</v>
      </c>
      <c r="H407" s="543"/>
      <c r="I407" s="544"/>
      <c r="J407" s="545">
        <f>SUM((J405+M405+P405)/3)</f>
        <v>0</v>
      </c>
      <c r="K407" s="543"/>
      <c r="L407" s="543"/>
      <c r="M407" s="543"/>
      <c r="N407" s="543"/>
      <c r="O407" s="543"/>
      <c r="P407" s="543"/>
      <c r="Q407" s="543"/>
      <c r="R407" s="544"/>
      <c r="S407" s="545">
        <f>SUM(((S405*3)+V405+Y405)/5)</f>
        <v>0</v>
      </c>
      <c r="T407" s="543"/>
      <c r="U407" s="543"/>
      <c r="V407" s="543"/>
      <c r="W407" s="543"/>
      <c r="X407" s="543"/>
      <c r="Y407" s="543"/>
      <c r="Z407" s="543"/>
      <c r="AA407" s="574"/>
      <c r="AB407" s="519"/>
    </row>
    <row r="408" spans="1:28" ht="15" thickBot="1">
      <c r="E408" s="145"/>
      <c r="F408" s="145"/>
      <c r="G408" s="145"/>
      <c r="H408" s="145"/>
      <c r="I408" s="145"/>
      <c r="J408" s="145"/>
      <c r="K408" s="145"/>
      <c r="L408" s="145"/>
      <c r="M408" s="145"/>
      <c r="N408" s="145"/>
      <c r="O408" s="145"/>
      <c r="P408" s="145"/>
      <c r="Q408" s="145"/>
      <c r="R408" s="145"/>
      <c r="S408" s="145"/>
      <c r="T408" s="145"/>
      <c r="U408" s="145"/>
      <c r="V408" s="145"/>
      <c r="W408" s="145"/>
      <c r="X408" s="145"/>
      <c r="Y408" s="145"/>
      <c r="Z408" s="145"/>
      <c r="AA408" s="145"/>
      <c r="AB408" s="145"/>
    </row>
    <row r="409" spans="1:28" ht="15" thickBot="1">
      <c r="A409" s="576" t="str">
        <f>T(A40)</f>
        <v/>
      </c>
      <c r="B409" s="576"/>
      <c r="C409" s="576"/>
      <c r="D409" s="577"/>
      <c r="E409" s="508" t="s">
        <v>45</v>
      </c>
      <c r="F409" s="509"/>
      <c r="G409" s="508" t="s">
        <v>3</v>
      </c>
      <c r="H409" s="512"/>
      <c r="I409" s="509"/>
      <c r="J409" s="514" t="s">
        <v>15</v>
      </c>
      <c r="K409" s="515"/>
      <c r="L409" s="515"/>
      <c r="M409" s="515"/>
      <c r="N409" s="515"/>
      <c r="O409" s="515"/>
      <c r="P409" s="515"/>
      <c r="Q409" s="515"/>
      <c r="R409" s="516"/>
      <c r="S409" s="514" t="s">
        <v>7</v>
      </c>
      <c r="T409" s="515"/>
      <c r="U409" s="515"/>
      <c r="V409" s="515"/>
      <c r="W409" s="515"/>
      <c r="X409" s="515"/>
      <c r="Y409" s="515"/>
      <c r="Z409" s="515"/>
      <c r="AA409" s="573"/>
      <c r="AB409" s="517">
        <f>SUM(((((J413+S413)/2)*G413)*E413))</f>
        <v>0</v>
      </c>
    </row>
    <row r="410" spans="1:28" ht="15.6">
      <c r="A410" s="502" t="str">
        <f>T(A378)</f>
        <v xml:space="preserve">Industrial Disaster </v>
      </c>
      <c r="B410" s="503"/>
      <c r="C410" s="503"/>
      <c r="D410" s="504"/>
      <c r="E410" s="510"/>
      <c r="F410" s="511"/>
      <c r="G410" s="510"/>
      <c r="H410" s="513"/>
      <c r="I410" s="511"/>
      <c r="J410" s="520" t="s">
        <v>16</v>
      </c>
      <c r="K410" s="521"/>
      <c r="L410" s="522"/>
      <c r="M410" s="520" t="s">
        <v>17</v>
      </c>
      <c r="N410" s="521"/>
      <c r="O410" s="522"/>
      <c r="P410" s="520" t="s">
        <v>18</v>
      </c>
      <c r="Q410" s="521"/>
      <c r="R410" s="522"/>
      <c r="S410" s="520" t="s">
        <v>8</v>
      </c>
      <c r="T410" s="521"/>
      <c r="U410" s="522"/>
      <c r="V410" s="520" t="s">
        <v>13</v>
      </c>
      <c r="W410" s="521"/>
      <c r="X410" s="522"/>
      <c r="Y410" s="520" t="s">
        <v>149</v>
      </c>
      <c r="Z410" s="521"/>
      <c r="AA410" s="572"/>
      <c r="AB410" s="518"/>
    </row>
    <row r="411" spans="1:28">
      <c r="A411" s="523" t="str">
        <f>T(A42)</f>
        <v/>
      </c>
      <c r="B411" s="524"/>
      <c r="C411" s="141" t="str">
        <f>T(C42)</f>
        <v>AA</v>
      </c>
      <c r="D411" s="144">
        <f>SUM(D42)</f>
        <v>6</v>
      </c>
      <c r="E411" s="525">
        <v>1</v>
      </c>
      <c r="F411" s="526"/>
      <c r="G411" s="525">
        <f>SUM(G42)</f>
        <v>0</v>
      </c>
      <c r="H411" s="529"/>
      <c r="I411" s="526"/>
      <c r="J411" s="531">
        <v>0</v>
      </c>
      <c r="K411" s="532"/>
      <c r="L411" s="533"/>
      <c r="M411" s="531">
        <v>0</v>
      </c>
      <c r="N411" s="532"/>
      <c r="O411" s="533"/>
      <c r="P411" s="531">
        <v>0</v>
      </c>
      <c r="Q411" s="532"/>
      <c r="R411" s="533"/>
      <c r="S411" s="531">
        <v>0</v>
      </c>
      <c r="T411" s="532"/>
      <c r="U411" s="533"/>
      <c r="V411" s="531">
        <v>0</v>
      </c>
      <c r="W411" s="532"/>
      <c r="X411" s="533"/>
      <c r="Y411" s="531">
        <v>0</v>
      </c>
      <c r="Z411" s="532"/>
      <c r="AA411" s="533"/>
      <c r="AB411" s="518"/>
    </row>
    <row r="412" spans="1:28" ht="15" customHeight="1">
      <c r="A412" s="537" t="str">
        <f>T(A43)</f>
        <v/>
      </c>
      <c r="B412" s="538"/>
      <c r="C412" s="538"/>
      <c r="D412" s="539"/>
      <c r="E412" s="527"/>
      <c r="F412" s="528"/>
      <c r="G412" s="527"/>
      <c r="H412" s="530"/>
      <c r="I412" s="528"/>
      <c r="J412" s="534"/>
      <c r="K412" s="535"/>
      <c r="L412" s="536"/>
      <c r="M412" s="534"/>
      <c r="N412" s="535"/>
      <c r="O412" s="536"/>
      <c r="P412" s="534"/>
      <c r="Q412" s="535"/>
      <c r="R412" s="536"/>
      <c r="S412" s="534"/>
      <c r="T412" s="535"/>
      <c r="U412" s="536"/>
      <c r="V412" s="534"/>
      <c r="W412" s="535"/>
      <c r="X412" s="536"/>
      <c r="Y412" s="534"/>
      <c r="Z412" s="535"/>
      <c r="AA412" s="536"/>
      <c r="AB412" s="518"/>
    </row>
    <row r="413" spans="1:28" ht="15.75" customHeight="1" thickBot="1">
      <c r="A413" s="540"/>
      <c r="B413" s="541"/>
      <c r="C413" s="541"/>
      <c r="D413" s="542"/>
      <c r="E413" s="543">
        <f>SUM(E411)</f>
        <v>1</v>
      </c>
      <c r="F413" s="544"/>
      <c r="G413" s="545">
        <f>SUM(G411)</f>
        <v>0</v>
      </c>
      <c r="H413" s="543"/>
      <c r="I413" s="544"/>
      <c r="J413" s="545">
        <f>SUM((J411+M411+P411)/3)</f>
        <v>0</v>
      </c>
      <c r="K413" s="543"/>
      <c r="L413" s="543"/>
      <c r="M413" s="543"/>
      <c r="N413" s="543"/>
      <c r="O413" s="543"/>
      <c r="P413" s="543"/>
      <c r="Q413" s="543"/>
      <c r="R413" s="544"/>
      <c r="S413" s="545">
        <f>SUM(((S411*3)+V411+Y411)/5)</f>
        <v>0</v>
      </c>
      <c r="T413" s="543"/>
      <c r="U413" s="543"/>
      <c r="V413" s="543"/>
      <c r="W413" s="543"/>
      <c r="X413" s="543"/>
      <c r="Y413" s="543"/>
      <c r="Z413" s="543"/>
      <c r="AA413" s="574"/>
      <c r="AB413" s="519"/>
    </row>
    <row r="414" spans="1:28" ht="15" thickBot="1">
      <c r="E414" s="145"/>
      <c r="F414" s="145"/>
      <c r="G414" s="145"/>
      <c r="H414" s="145"/>
      <c r="I414" s="145"/>
      <c r="J414" s="145"/>
      <c r="K414" s="145"/>
      <c r="L414" s="145"/>
      <c r="M414" s="145"/>
      <c r="N414" s="145"/>
      <c r="O414" s="145"/>
      <c r="P414" s="145"/>
      <c r="Q414" s="145"/>
      <c r="R414" s="145"/>
      <c r="S414" s="145"/>
      <c r="T414" s="145"/>
      <c r="U414" s="145"/>
      <c r="V414" s="145"/>
      <c r="W414" s="145"/>
      <c r="X414" s="145"/>
      <c r="Y414" s="145"/>
      <c r="Z414" s="145"/>
      <c r="AA414" s="145"/>
      <c r="AB414" s="145"/>
    </row>
    <row r="415" spans="1:28" ht="15" thickBot="1">
      <c r="A415" s="576" t="str">
        <f>T(A46)</f>
        <v/>
      </c>
      <c r="B415" s="576"/>
      <c r="C415" s="576"/>
      <c r="D415" s="577"/>
      <c r="E415" s="508" t="s">
        <v>45</v>
      </c>
      <c r="F415" s="509"/>
      <c r="G415" s="508" t="s">
        <v>3</v>
      </c>
      <c r="H415" s="512"/>
      <c r="I415" s="509"/>
      <c r="J415" s="514" t="s">
        <v>15</v>
      </c>
      <c r="K415" s="515"/>
      <c r="L415" s="515"/>
      <c r="M415" s="515"/>
      <c r="N415" s="515"/>
      <c r="O415" s="515"/>
      <c r="P415" s="515"/>
      <c r="Q415" s="515"/>
      <c r="R415" s="516"/>
      <c r="S415" s="514" t="s">
        <v>7</v>
      </c>
      <c r="T415" s="515"/>
      <c r="U415" s="515"/>
      <c r="V415" s="515"/>
      <c r="W415" s="515"/>
      <c r="X415" s="515"/>
      <c r="Y415" s="515"/>
      <c r="Z415" s="515"/>
      <c r="AA415" s="573"/>
      <c r="AB415" s="517">
        <f>SUM(((((J419+S419)/2)*G419)*E419))</f>
        <v>0</v>
      </c>
    </row>
    <row r="416" spans="1:28" ht="15.6">
      <c r="A416" s="502" t="str">
        <f>T(A378)</f>
        <v xml:space="preserve">Industrial Disaster </v>
      </c>
      <c r="B416" s="503"/>
      <c r="C416" s="503"/>
      <c r="D416" s="504"/>
      <c r="E416" s="510"/>
      <c r="F416" s="511"/>
      <c r="G416" s="510"/>
      <c r="H416" s="513"/>
      <c r="I416" s="511"/>
      <c r="J416" s="520" t="s">
        <v>16</v>
      </c>
      <c r="K416" s="521"/>
      <c r="L416" s="522"/>
      <c r="M416" s="520" t="s">
        <v>17</v>
      </c>
      <c r="N416" s="521"/>
      <c r="O416" s="522"/>
      <c r="P416" s="520" t="s">
        <v>18</v>
      </c>
      <c r="Q416" s="521"/>
      <c r="R416" s="522"/>
      <c r="S416" s="520" t="s">
        <v>8</v>
      </c>
      <c r="T416" s="521"/>
      <c r="U416" s="522"/>
      <c r="V416" s="520" t="s">
        <v>13</v>
      </c>
      <c r="W416" s="521"/>
      <c r="X416" s="522"/>
      <c r="Y416" s="520" t="s">
        <v>149</v>
      </c>
      <c r="Z416" s="521"/>
      <c r="AA416" s="572"/>
      <c r="AB416" s="518"/>
    </row>
    <row r="417" spans="1:28">
      <c r="A417" s="523" t="str">
        <f>T(A48)</f>
        <v/>
      </c>
      <c r="B417" s="524"/>
      <c r="C417" s="141" t="str">
        <f>T(C48)</f>
        <v>AA</v>
      </c>
      <c r="D417" s="144">
        <f>SUM(D48)</f>
        <v>7</v>
      </c>
      <c r="E417" s="525">
        <v>1</v>
      </c>
      <c r="F417" s="526"/>
      <c r="G417" s="525">
        <f>SUM(G48)</f>
        <v>0</v>
      </c>
      <c r="H417" s="529"/>
      <c r="I417" s="526"/>
      <c r="J417" s="531">
        <v>0</v>
      </c>
      <c r="K417" s="532"/>
      <c r="L417" s="533"/>
      <c r="M417" s="531">
        <v>0</v>
      </c>
      <c r="N417" s="532"/>
      <c r="O417" s="533"/>
      <c r="P417" s="531">
        <v>0</v>
      </c>
      <c r="Q417" s="532"/>
      <c r="R417" s="533"/>
      <c r="S417" s="531">
        <v>0</v>
      </c>
      <c r="T417" s="532"/>
      <c r="U417" s="533"/>
      <c r="V417" s="531">
        <v>0</v>
      </c>
      <c r="W417" s="532"/>
      <c r="X417" s="533"/>
      <c r="Y417" s="531">
        <v>0</v>
      </c>
      <c r="Z417" s="532"/>
      <c r="AA417" s="533"/>
      <c r="AB417" s="518"/>
    </row>
    <row r="418" spans="1:28" ht="15" customHeight="1">
      <c r="A418" s="537" t="str">
        <f>T(A49)</f>
        <v/>
      </c>
      <c r="B418" s="538"/>
      <c r="C418" s="538"/>
      <c r="D418" s="539"/>
      <c r="E418" s="527"/>
      <c r="F418" s="528"/>
      <c r="G418" s="527"/>
      <c r="H418" s="530"/>
      <c r="I418" s="528"/>
      <c r="J418" s="534"/>
      <c r="K418" s="535"/>
      <c r="L418" s="536"/>
      <c r="M418" s="534"/>
      <c r="N418" s="535"/>
      <c r="O418" s="536"/>
      <c r="P418" s="534"/>
      <c r="Q418" s="535"/>
      <c r="R418" s="536"/>
      <c r="S418" s="534"/>
      <c r="T418" s="535"/>
      <c r="U418" s="536"/>
      <c r="V418" s="534"/>
      <c r="W418" s="535"/>
      <c r="X418" s="536"/>
      <c r="Y418" s="534"/>
      <c r="Z418" s="535"/>
      <c r="AA418" s="536"/>
      <c r="AB418" s="518"/>
    </row>
    <row r="419" spans="1:28" ht="15.75" customHeight="1" thickBot="1">
      <c r="A419" s="540"/>
      <c r="B419" s="541"/>
      <c r="C419" s="541"/>
      <c r="D419" s="542"/>
      <c r="E419" s="543">
        <f>SUM(E417)</f>
        <v>1</v>
      </c>
      <c r="F419" s="544"/>
      <c r="G419" s="545">
        <f>SUM(G417)</f>
        <v>0</v>
      </c>
      <c r="H419" s="543"/>
      <c r="I419" s="544"/>
      <c r="J419" s="545">
        <f>SUM((J417+M417+P417)/3)</f>
        <v>0</v>
      </c>
      <c r="K419" s="543"/>
      <c r="L419" s="543"/>
      <c r="M419" s="543"/>
      <c r="N419" s="543"/>
      <c r="O419" s="543"/>
      <c r="P419" s="543"/>
      <c r="Q419" s="543"/>
      <c r="R419" s="544"/>
      <c r="S419" s="545">
        <f>SUM(((S417*3)+V417+Y417)/5)</f>
        <v>0</v>
      </c>
      <c r="T419" s="543"/>
      <c r="U419" s="543"/>
      <c r="V419" s="543"/>
      <c r="W419" s="543"/>
      <c r="X419" s="543"/>
      <c r="Y419" s="543"/>
      <c r="Z419" s="543"/>
      <c r="AA419" s="574"/>
      <c r="AB419" s="519"/>
    </row>
    <row r="420" spans="1:28" ht="15" thickBot="1">
      <c r="J420" s="145"/>
      <c r="K420" s="145"/>
      <c r="L420" s="145"/>
      <c r="M420" s="145"/>
      <c r="N420" s="145"/>
      <c r="O420" s="145"/>
      <c r="P420" s="145"/>
      <c r="Q420" s="145"/>
      <c r="R420" s="145"/>
      <c r="S420" s="145"/>
      <c r="T420" s="145"/>
      <c r="U420" s="145"/>
      <c r="V420" s="145"/>
      <c r="W420" s="145"/>
      <c r="X420" s="145"/>
      <c r="Y420" s="145"/>
      <c r="Z420" s="145"/>
      <c r="AA420" s="145"/>
    </row>
    <row r="421" spans="1:28" ht="15" thickBot="1">
      <c r="A421" s="576" t="str">
        <f>T(A52)</f>
        <v/>
      </c>
      <c r="B421" s="576"/>
      <c r="C421" s="576"/>
      <c r="D421" s="577"/>
      <c r="E421" s="508" t="s">
        <v>45</v>
      </c>
      <c r="F421" s="509"/>
      <c r="G421" s="508" t="s">
        <v>3</v>
      </c>
      <c r="H421" s="512"/>
      <c r="I421" s="509"/>
      <c r="J421" s="514" t="s">
        <v>15</v>
      </c>
      <c r="K421" s="515"/>
      <c r="L421" s="515"/>
      <c r="M421" s="515"/>
      <c r="N421" s="515"/>
      <c r="O421" s="515"/>
      <c r="P421" s="515"/>
      <c r="Q421" s="515"/>
      <c r="R421" s="516"/>
      <c r="S421" s="514" t="s">
        <v>7</v>
      </c>
      <c r="T421" s="515"/>
      <c r="U421" s="515"/>
      <c r="V421" s="515"/>
      <c r="W421" s="515"/>
      <c r="X421" s="515"/>
      <c r="Y421" s="515"/>
      <c r="Z421" s="515"/>
      <c r="AA421" s="573"/>
      <c r="AB421" s="517">
        <f>SUM(((((J425+S425)/2)*G425)*E425))</f>
        <v>0</v>
      </c>
    </row>
    <row r="422" spans="1:28" ht="15.6">
      <c r="A422" s="502" t="str">
        <f>T(A378)</f>
        <v xml:space="preserve">Industrial Disaster </v>
      </c>
      <c r="B422" s="503"/>
      <c r="C422" s="503"/>
      <c r="D422" s="504"/>
      <c r="E422" s="510"/>
      <c r="F422" s="511"/>
      <c r="G422" s="510"/>
      <c r="H422" s="513"/>
      <c r="I422" s="511"/>
      <c r="J422" s="520" t="s">
        <v>16</v>
      </c>
      <c r="K422" s="521"/>
      <c r="L422" s="522"/>
      <c r="M422" s="520" t="s">
        <v>17</v>
      </c>
      <c r="N422" s="521"/>
      <c r="O422" s="522"/>
      <c r="P422" s="520" t="s">
        <v>18</v>
      </c>
      <c r="Q422" s="521"/>
      <c r="R422" s="522"/>
      <c r="S422" s="520" t="s">
        <v>8</v>
      </c>
      <c r="T422" s="521"/>
      <c r="U422" s="522"/>
      <c r="V422" s="520" t="s">
        <v>13</v>
      </c>
      <c r="W422" s="521"/>
      <c r="X422" s="522"/>
      <c r="Y422" s="520" t="s">
        <v>149</v>
      </c>
      <c r="Z422" s="521"/>
      <c r="AA422" s="572"/>
      <c r="AB422" s="518"/>
    </row>
    <row r="423" spans="1:28">
      <c r="A423" s="523" t="str">
        <f>T(A54)</f>
        <v/>
      </c>
      <c r="B423" s="524"/>
      <c r="C423" s="141" t="str">
        <f>T(C54)</f>
        <v>AA</v>
      </c>
      <c r="D423" s="144">
        <f>SUM(D54)</f>
        <v>8</v>
      </c>
      <c r="E423" s="525">
        <v>1</v>
      </c>
      <c r="F423" s="526"/>
      <c r="G423" s="525">
        <f>SUM(G54)</f>
        <v>0</v>
      </c>
      <c r="H423" s="529"/>
      <c r="I423" s="526"/>
      <c r="J423" s="531">
        <v>0</v>
      </c>
      <c r="K423" s="532"/>
      <c r="L423" s="533"/>
      <c r="M423" s="531">
        <v>0</v>
      </c>
      <c r="N423" s="532"/>
      <c r="O423" s="533"/>
      <c r="P423" s="531">
        <v>0</v>
      </c>
      <c r="Q423" s="532"/>
      <c r="R423" s="533"/>
      <c r="S423" s="531">
        <v>0</v>
      </c>
      <c r="T423" s="532"/>
      <c r="U423" s="533"/>
      <c r="V423" s="531">
        <v>0</v>
      </c>
      <c r="W423" s="532"/>
      <c r="X423" s="533"/>
      <c r="Y423" s="531">
        <v>0</v>
      </c>
      <c r="Z423" s="532"/>
      <c r="AA423" s="533"/>
      <c r="AB423" s="518"/>
    </row>
    <row r="424" spans="1:28" ht="15" customHeight="1">
      <c r="A424" s="537" t="str">
        <f>T(A55)</f>
        <v/>
      </c>
      <c r="B424" s="538"/>
      <c r="C424" s="538"/>
      <c r="D424" s="539"/>
      <c r="E424" s="527"/>
      <c r="F424" s="528"/>
      <c r="G424" s="527"/>
      <c r="H424" s="530"/>
      <c r="I424" s="528"/>
      <c r="J424" s="534"/>
      <c r="K424" s="535"/>
      <c r="L424" s="536"/>
      <c r="M424" s="534"/>
      <c r="N424" s="535"/>
      <c r="O424" s="536"/>
      <c r="P424" s="534"/>
      <c r="Q424" s="535"/>
      <c r="R424" s="536"/>
      <c r="S424" s="534"/>
      <c r="T424" s="535"/>
      <c r="U424" s="536"/>
      <c r="V424" s="534"/>
      <c r="W424" s="535"/>
      <c r="X424" s="536"/>
      <c r="Y424" s="534"/>
      <c r="Z424" s="535"/>
      <c r="AA424" s="536"/>
      <c r="AB424" s="518"/>
    </row>
    <row r="425" spans="1:28" ht="15.75" customHeight="1" thickBot="1">
      <c r="A425" s="540"/>
      <c r="B425" s="541"/>
      <c r="C425" s="541"/>
      <c r="D425" s="542"/>
      <c r="E425" s="543">
        <f>SUM(E423)</f>
        <v>1</v>
      </c>
      <c r="F425" s="544"/>
      <c r="G425" s="545">
        <f>SUM(G423)</f>
        <v>0</v>
      </c>
      <c r="H425" s="543"/>
      <c r="I425" s="544"/>
      <c r="J425" s="545">
        <f>SUM((J423+M423+P423)/3)</f>
        <v>0</v>
      </c>
      <c r="K425" s="543"/>
      <c r="L425" s="543"/>
      <c r="M425" s="543"/>
      <c r="N425" s="543"/>
      <c r="O425" s="543"/>
      <c r="P425" s="543"/>
      <c r="Q425" s="543"/>
      <c r="R425" s="544"/>
      <c r="S425" s="545">
        <f>SUM(((S423*3)+V423+Y423)/5)</f>
        <v>0</v>
      </c>
      <c r="T425" s="543"/>
      <c r="U425" s="543"/>
      <c r="V425" s="543"/>
      <c r="W425" s="543"/>
      <c r="X425" s="543"/>
      <c r="Y425" s="543"/>
      <c r="Z425" s="543"/>
      <c r="AA425" s="574"/>
      <c r="AB425" s="519"/>
    </row>
    <row r="426" spans="1:28" ht="15" thickBot="1">
      <c r="E426" s="145"/>
      <c r="F426" s="145"/>
      <c r="G426" s="145"/>
      <c r="H426" s="145"/>
      <c r="I426" s="145"/>
      <c r="J426" s="145"/>
      <c r="K426" s="145"/>
      <c r="L426" s="145"/>
      <c r="M426" s="145"/>
      <c r="N426" s="145"/>
      <c r="O426" s="145"/>
      <c r="P426" s="145"/>
      <c r="Q426" s="145"/>
      <c r="R426" s="145"/>
      <c r="S426" s="145"/>
      <c r="T426" s="145"/>
      <c r="U426" s="145"/>
      <c r="V426" s="145"/>
      <c r="W426" s="145"/>
      <c r="X426" s="145"/>
      <c r="Y426" s="145"/>
      <c r="Z426" s="145"/>
      <c r="AA426" s="145"/>
      <c r="AB426" s="145"/>
    </row>
    <row r="427" spans="1:28" ht="15" thickBot="1">
      <c r="A427" s="576" t="str">
        <f>T(A58)</f>
        <v/>
      </c>
      <c r="B427" s="576"/>
      <c r="C427" s="576"/>
      <c r="D427" s="577"/>
      <c r="E427" s="508" t="s">
        <v>45</v>
      </c>
      <c r="F427" s="509"/>
      <c r="G427" s="508" t="s">
        <v>3</v>
      </c>
      <c r="H427" s="512"/>
      <c r="I427" s="509"/>
      <c r="J427" s="514" t="s">
        <v>15</v>
      </c>
      <c r="K427" s="515"/>
      <c r="L427" s="515"/>
      <c r="M427" s="515"/>
      <c r="N427" s="515"/>
      <c r="O427" s="515"/>
      <c r="P427" s="515"/>
      <c r="Q427" s="515"/>
      <c r="R427" s="516"/>
      <c r="S427" s="514" t="s">
        <v>7</v>
      </c>
      <c r="T427" s="515"/>
      <c r="U427" s="515"/>
      <c r="V427" s="515"/>
      <c r="W427" s="515"/>
      <c r="X427" s="515"/>
      <c r="Y427" s="515"/>
      <c r="Z427" s="515"/>
      <c r="AA427" s="573"/>
      <c r="AB427" s="517">
        <f>SUM(((((J431+S431)/2)*G431)*E431))</f>
        <v>0</v>
      </c>
    </row>
    <row r="428" spans="1:28" ht="15.6">
      <c r="A428" s="502" t="str">
        <f>T(A378)</f>
        <v xml:space="preserve">Industrial Disaster </v>
      </c>
      <c r="B428" s="503"/>
      <c r="C428" s="503"/>
      <c r="D428" s="504"/>
      <c r="E428" s="510"/>
      <c r="F428" s="511"/>
      <c r="G428" s="510"/>
      <c r="H428" s="513"/>
      <c r="I428" s="511"/>
      <c r="J428" s="520" t="s">
        <v>16</v>
      </c>
      <c r="K428" s="521"/>
      <c r="L428" s="522"/>
      <c r="M428" s="520" t="s">
        <v>17</v>
      </c>
      <c r="N428" s="521"/>
      <c r="O428" s="522"/>
      <c r="P428" s="520" t="s">
        <v>18</v>
      </c>
      <c r="Q428" s="521"/>
      <c r="R428" s="522"/>
      <c r="S428" s="520" t="s">
        <v>8</v>
      </c>
      <c r="T428" s="521"/>
      <c r="U428" s="522"/>
      <c r="V428" s="520" t="s">
        <v>13</v>
      </c>
      <c r="W428" s="521"/>
      <c r="X428" s="522"/>
      <c r="Y428" s="520" t="s">
        <v>149</v>
      </c>
      <c r="Z428" s="521"/>
      <c r="AA428" s="572"/>
      <c r="AB428" s="518"/>
    </row>
    <row r="429" spans="1:28">
      <c r="A429" s="523" t="str">
        <f>T(A60)</f>
        <v/>
      </c>
      <c r="B429" s="524"/>
      <c r="C429" s="141" t="str">
        <f>T(C60)</f>
        <v>AA</v>
      </c>
      <c r="D429" s="144">
        <f>SUM(D60)</f>
        <v>9</v>
      </c>
      <c r="E429" s="525">
        <v>1</v>
      </c>
      <c r="F429" s="526"/>
      <c r="G429" s="525">
        <f>SUM(G60)</f>
        <v>0</v>
      </c>
      <c r="H429" s="529"/>
      <c r="I429" s="526"/>
      <c r="J429" s="531">
        <v>0</v>
      </c>
      <c r="K429" s="532"/>
      <c r="L429" s="533"/>
      <c r="M429" s="531">
        <v>0</v>
      </c>
      <c r="N429" s="532"/>
      <c r="O429" s="533"/>
      <c r="P429" s="531">
        <v>0</v>
      </c>
      <c r="Q429" s="532"/>
      <c r="R429" s="533"/>
      <c r="S429" s="531">
        <v>0</v>
      </c>
      <c r="T429" s="532"/>
      <c r="U429" s="533"/>
      <c r="V429" s="531">
        <v>0</v>
      </c>
      <c r="W429" s="532"/>
      <c r="X429" s="533"/>
      <c r="Y429" s="531">
        <v>0</v>
      </c>
      <c r="Z429" s="532"/>
      <c r="AA429" s="533"/>
      <c r="AB429" s="518"/>
    </row>
    <row r="430" spans="1:28" ht="15" customHeight="1">
      <c r="A430" s="537" t="str">
        <f>T(A61)</f>
        <v/>
      </c>
      <c r="B430" s="538"/>
      <c r="C430" s="538"/>
      <c r="D430" s="539"/>
      <c r="E430" s="527"/>
      <c r="F430" s="528"/>
      <c r="G430" s="527"/>
      <c r="H430" s="530"/>
      <c r="I430" s="528"/>
      <c r="J430" s="534"/>
      <c r="K430" s="535"/>
      <c r="L430" s="536"/>
      <c r="M430" s="534"/>
      <c r="N430" s="535"/>
      <c r="O430" s="536"/>
      <c r="P430" s="534"/>
      <c r="Q430" s="535"/>
      <c r="R430" s="536"/>
      <c r="S430" s="534"/>
      <c r="T430" s="535"/>
      <c r="U430" s="536"/>
      <c r="V430" s="534"/>
      <c r="W430" s="535"/>
      <c r="X430" s="536"/>
      <c r="Y430" s="534"/>
      <c r="Z430" s="535"/>
      <c r="AA430" s="536"/>
      <c r="AB430" s="518"/>
    </row>
    <row r="431" spans="1:28" ht="15.75" customHeight="1" thickBot="1">
      <c r="A431" s="540"/>
      <c r="B431" s="541"/>
      <c r="C431" s="541"/>
      <c r="D431" s="542"/>
      <c r="E431" s="543">
        <f>SUM(E429)</f>
        <v>1</v>
      </c>
      <c r="F431" s="544"/>
      <c r="G431" s="545">
        <f>SUM(G429)</f>
        <v>0</v>
      </c>
      <c r="H431" s="543"/>
      <c r="I431" s="544"/>
      <c r="J431" s="545">
        <f>SUM((J429+M429+P429)/3)</f>
        <v>0</v>
      </c>
      <c r="K431" s="543"/>
      <c r="L431" s="543"/>
      <c r="M431" s="543"/>
      <c r="N431" s="543"/>
      <c r="O431" s="543"/>
      <c r="P431" s="543"/>
      <c r="Q431" s="543"/>
      <c r="R431" s="544"/>
      <c r="S431" s="545">
        <f>SUM(((S429*3)+V429+Y429)/5)</f>
        <v>0</v>
      </c>
      <c r="T431" s="543"/>
      <c r="U431" s="543"/>
      <c r="V431" s="543"/>
      <c r="W431" s="543"/>
      <c r="X431" s="543"/>
      <c r="Y431" s="543"/>
      <c r="Z431" s="543"/>
      <c r="AA431" s="574"/>
      <c r="AB431" s="519"/>
    </row>
    <row r="432" spans="1:28" ht="15" thickBot="1">
      <c r="J432" s="145"/>
      <c r="K432" s="145"/>
      <c r="L432" s="145"/>
      <c r="M432" s="145"/>
      <c r="N432" s="145"/>
      <c r="O432" s="145"/>
      <c r="P432" s="145"/>
      <c r="Q432" s="145"/>
      <c r="R432" s="145"/>
      <c r="S432" s="145"/>
      <c r="T432" s="145"/>
      <c r="U432" s="145"/>
      <c r="V432" s="145"/>
      <c r="W432" s="145"/>
      <c r="X432" s="145"/>
      <c r="Y432" s="145"/>
      <c r="Z432" s="145"/>
      <c r="AA432" s="145"/>
    </row>
    <row r="433" spans="1:28" ht="15" thickBot="1">
      <c r="A433" s="576" t="str">
        <f>T(A64)</f>
        <v/>
      </c>
      <c r="B433" s="576"/>
      <c r="C433" s="576"/>
      <c r="D433" s="577"/>
      <c r="E433" s="508" t="s">
        <v>45</v>
      </c>
      <c r="F433" s="509"/>
      <c r="G433" s="508" t="s">
        <v>3</v>
      </c>
      <c r="H433" s="512"/>
      <c r="I433" s="509"/>
      <c r="J433" s="514" t="s">
        <v>15</v>
      </c>
      <c r="K433" s="515"/>
      <c r="L433" s="515"/>
      <c r="M433" s="515"/>
      <c r="N433" s="515"/>
      <c r="O433" s="515"/>
      <c r="P433" s="515"/>
      <c r="Q433" s="515"/>
      <c r="R433" s="516"/>
      <c r="S433" s="514" t="s">
        <v>7</v>
      </c>
      <c r="T433" s="515"/>
      <c r="U433" s="515"/>
      <c r="V433" s="515"/>
      <c r="W433" s="515"/>
      <c r="X433" s="515"/>
      <c r="Y433" s="515"/>
      <c r="Z433" s="515"/>
      <c r="AA433" s="573"/>
      <c r="AB433" s="517">
        <f>SUM(((((J437+S437)/2)*G437)*E437))</f>
        <v>0</v>
      </c>
    </row>
    <row r="434" spans="1:28" ht="15.6">
      <c r="A434" s="502" t="str">
        <f>T(A378)</f>
        <v xml:space="preserve">Industrial Disaster </v>
      </c>
      <c r="B434" s="503"/>
      <c r="C434" s="503"/>
      <c r="D434" s="504"/>
      <c r="E434" s="510"/>
      <c r="F434" s="511"/>
      <c r="G434" s="510"/>
      <c r="H434" s="513"/>
      <c r="I434" s="511"/>
      <c r="J434" s="520" t="s">
        <v>16</v>
      </c>
      <c r="K434" s="521"/>
      <c r="L434" s="522"/>
      <c r="M434" s="520" t="s">
        <v>17</v>
      </c>
      <c r="N434" s="521"/>
      <c r="O434" s="522"/>
      <c r="P434" s="520" t="s">
        <v>18</v>
      </c>
      <c r="Q434" s="521"/>
      <c r="R434" s="522"/>
      <c r="S434" s="520" t="s">
        <v>8</v>
      </c>
      <c r="T434" s="521"/>
      <c r="U434" s="522"/>
      <c r="V434" s="520" t="s">
        <v>13</v>
      </c>
      <c r="W434" s="521"/>
      <c r="X434" s="522"/>
      <c r="Y434" s="520" t="s">
        <v>149</v>
      </c>
      <c r="Z434" s="521"/>
      <c r="AA434" s="572"/>
      <c r="AB434" s="518"/>
    </row>
    <row r="435" spans="1:28">
      <c r="A435" s="523" t="str">
        <f>T(A66)</f>
        <v/>
      </c>
      <c r="B435" s="524"/>
      <c r="C435" s="141" t="str">
        <f>T(C66)</f>
        <v>AA</v>
      </c>
      <c r="D435" s="144">
        <f>SUM(D66)</f>
        <v>10</v>
      </c>
      <c r="E435" s="525">
        <v>1</v>
      </c>
      <c r="F435" s="526"/>
      <c r="G435" s="525">
        <f>SUM(G66)</f>
        <v>0</v>
      </c>
      <c r="H435" s="529"/>
      <c r="I435" s="526"/>
      <c r="J435" s="531">
        <v>0</v>
      </c>
      <c r="K435" s="532"/>
      <c r="L435" s="533"/>
      <c r="M435" s="531">
        <v>0</v>
      </c>
      <c r="N435" s="532"/>
      <c r="O435" s="533"/>
      <c r="P435" s="531">
        <v>0</v>
      </c>
      <c r="Q435" s="532"/>
      <c r="R435" s="533"/>
      <c r="S435" s="531">
        <v>0</v>
      </c>
      <c r="T435" s="532"/>
      <c r="U435" s="533"/>
      <c r="V435" s="531">
        <v>0</v>
      </c>
      <c r="W435" s="532"/>
      <c r="X435" s="533"/>
      <c r="Y435" s="531">
        <v>0</v>
      </c>
      <c r="Z435" s="532"/>
      <c r="AA435" s="533"/>
      <c r="AB435" s="518"/>
    </row>
    <row r="436" spans="1:28" ht="15" customHeight="1">
      <c r="A436" s="537" t="str">
        <f>T(A67)</f>
        <v/>
      </c>
      <c r="B436" s="538"/>
      <c r="C436" s="538"/>
      <c r="D436" s="539"/>
      <c r="E436" s="527"/>
      <c r="F436" s="528"/>
      <c r="G436" s="527"/>
      <c r="H436" s="530"/>
      <c r="I436" s="528"/>
      <c r="J436" s="534"/>
      <c r="K436" s="535"/>
      <c r="L436" s="536"/>
      <c r="M436" s="534"/>
      <c r="N436" s="535"/>
      <c r="O436" s="536"/>
      <c r="P436" s="534"/>
      <c r="Q436" s="535"/>
      <c r="R436" s="536"/>
      <c r="S436" s="534"/>
      <c r="T436" s="535"/>
      <c r="U436" s="536"/>
      <c r="V436" s="534"/>
      <c r="W436" s="535"/>
      <c r="X436" s="536"/>
      <c r="Y436" s="534"/>
      <c r="Z436" s="535"/>
      <c r="AA436" s="536"/>
      <c r="AB436" s="518"/>
    </row>
    <row r="437" spans="1:28" ht="15.75" customHeight="1" thickBot="1">
      <c r="A437" s="540"/>
      <c r="B437" s="541"/>
      <c r="C437" s="541"/>
      <c r="D437" s="542"/>
      <c r="E437" s="543">
        <f>SUM(E435)</f>
        <v>1</v>
      </c>
      <c r="F437" s="544"/>
      <c r="G437" s="545">
        <f>SUM(G435)</f>
        <v>0</v>
      </c>
      <c r="H437" s="543"/>
      <c r="I437" s="544"/>
      <c r="J437" s="545">
        <f>SUM((J435+M435+P435)/3)</f>
        <v>0</v>
      </c>
      <c r="K437" s="543"/>
      <c r="L437" s="543"/>
      <c r="M437" s="543"/>
      <c r="N437" s="543"/>
      <c r="O437" s="543"/>
      <c r="P437" s="543"/>
      <c r="Q437" s="543"/>
      <c r="R437" s="544"/>
      <c r="S437" s="545">
        <f>SUM(((S435*3)+V435+Y435)/5)</f>
        <v>0</v>
      </c>
      <c r="T437" s="543"/>
      <c r="U437" s="543"/>
      <c r="V437" s="543"/>
      <c r="W437" s="543"/>
      <c r="X437" s="543"/>
      <c r="Y437" s="543"/>
      <c r="Z437" s="543"/>
      <c r="AA437" s="574"/>
      <c r="AB437" s="519"/>
    </row>
    <row r="440" spans="1:28" ht="31.8" thickBot="1">
      <c r="A440" s="546" t="str">
        <f>T(Definitions!D26)</f>
        <v>Derailment/Collision</v>
      </c>
      <c r="B440" s="546"/>
      <c r="C440" s="546"/>
      <c r="D440" s="546"/>
      <c r="E440" s="546"/>
      <c r="F440" s="546"/>
      <c r="G440" s="546"/>
      <c r="H440" s="546"/>
      <c r="I440" s="546"/>
      <c r="J440" s="546"/>
      <c r="K440" s="546"/>
      <c r="L440" s="546"/>
      <c r="M440" s="546"/>
      <c r="N440" s="546"/>
      <c r="O440" s="546"/>
      <c r="P440" s="546"/>
      <c r="Q440" s="546"/>
      <c r="R440" s="546"/>
      <c r="S440" s="546"/>
      <c r="T440" s="546"/>
      <c r="U440" s="546"/>
      <c r="V440" s="546"/>
      <c r="W440" s="546"/>
      <c r="X440" s="546"/>
      <c r="Y440" s="546"/>
      <c r="Z440" s="546"/>
      <c r="AA440" s="546"/>
      <c r="AB440" s="546"/>
    </row>
    <row r="441" spans="1:28" ht="15" thickBot="1">
      <c r="A441" s="576" t="str">
        <f>T(A318)</f>
        <v/>
      </c>
      <c r="B441" s="576"/>
      <c r="C441" s="576"/>
      <c r="D441" s="577"/>
      <c r="E441" s="553" t="s">
        <v>45</v>
      </c>
      <c r="F441" s="554"/>
      <c r="G441" s="508" t="s">
        <v>3</v>
      </c>
      <c r="H441" s="512"/>
      <c r="I441" s="509"/>
      <c r="J441" s="514" t="s">
        <v>15</v>
      </c>
      <c r="K441" s="515"/>
      <c r="L441" s="515"/>
      <c r="M441" s="515"/>
      <c r="N441" s="515"/>
      <c r="O441" s="515"/>
      <c r="P441" s="515"/>
      <c r="Q441" s="515"/>
      <c r="R441" s="516"/>
      <c r="S441" s="514" t="s">
        <v>7</v>
      </c>
      <c r="T441" s="515"/>
      <c r="U441" s="515"/>
      <c r="V441" s="515"/>
      <c r="W441" s="515"/>
      <c r="X441" s="515"/>
      <c r="Y441" s="515"/>
      <c r="Z441" s="515"/>
      <c r="AA441" s="573"/>
      <c r="AB441" s="517">
        <f>SUM(((((J445+S445)/2)*G445)*E445))</f>
        <v>0</v>
      </c>
    </row>
    <row r="442" spans="1:28" ht="15.6">
      <c r="A442" s="502" t="str">
        <f>T(A440)</f>
        <v>Derailment/Collision</v>
      </c>
      <c r="B442" s="503"/>
      <c r="C442" s="503"/>
      <c r="D442" s="504"/>
      <c r="E442" s="555"/>
      <c r="F442" s="556"/>
      <c r="G442" s="510"/>
      <c r="H442" s="513"/>
      <c r="I442" s="511"/>
      <c r="J442" s="520" t="s">
        <v>16</v>
      </c>
      <c r="K442" s="521"/>
      <c r="L442" s="522"/>
      <c r="M442" s="520" t="s">
        <v>17</v>
      </c>
      <c r="N442" s="521"/>
      <c r="O442" s="522"/>
      <c r="P442" s="520" t="s">
        <v>18</v>
      </c>
      <c r="Q442" s="521"/>
      <c r="R442" s="522"/>
      <c r="S442" s="520" t="s">
        <v>8</v>
      </c>
      <c r="T442" s="521"/>
      <c r="U442" s="522"/>
      <c r="V442" s="520" t="s">
        <v>13</v>
      </c>
      <c r="W442" s="521"/>
      <c r="X442" s="522"/>
      <c r="Y442" s="520" t="s">
        <v>149</v>
      </c>
      <c r="Z442" s="521"/>
      <c r="AA442" s="572"/>
      <c r="AB442" s="518"/>
    </row>
    <row r="443" spans="1:28">
      <c r="A443" s="523" t="str">
        <f>T(A320)</f>
        <v/>
      </c>
      <c r="B443" s="524"/>
      <c r="C443" s="141" t="str">
        <f>T(C320)</f>
        <v>AA</v>
      </c>
      <c r="D443" s="144">
        <f>SUM(D320)</f>
        <v>1</v>
      </c>
      <c r="E443" s="525">
        <v>1</v>
      </c>
      <c r="F443" s="526"/>
      <c r="G443" s="525">
        <f>SUM(G320)</f>
        <v>0</v>
      </c>
      <c r="H443" s="529"/>
      <c r="I443" s="526"/>
      <c r="J443" s="531">
        <v>0</v>
      </c>
      <c r="K443" s="532"/>
      <c r="L443" s="533"/>
      <c r="M443" s="531">
        <v>0</v>
      </c>
      <c r="N443" s="532"/>
      <c r="O443" s="533"/>
      <c r="P443" s="531">
        <v>0</v>
      </c>
      <c r="Q443" s="532"/>
      <c r="R443" s="533"/>
      <c r="S443" s="531">
        <v>0</v>
      </c>
      <c r="T443" s="532"/>
      <c r="U443" s="533"/>
      <c r="V443" s="531">
        <v>0</v>
      </c>
      <c r="W443" s="532"/>
      <c r="X443" s="533"/>
      <c r="Y443" s="531">
        <v>0</v>
      </c>
      <c r="Z443" s="532"/>
      <c r="AA443" s="533"/>
      <c r="AB443" s="518"/>
    </row>
    <row r="444" spans="1:28">
      <c r="A444" s="537" t="str">
        <f>T(A321)</f>
        <v/>
      </c>
      <c r="B444" s="538"/>
      <c r="C444" s="538"/>
      <c r="D444" s="539"/>
      <c r="E444" s="527"/>
      <c r="F444" s="528"/>
      <c r="G444" s="527"/>
      <c r="H444" s="530"/>
      <c r="I444" s="528"/>
      <c r="J444" s="534"/>
      <c r="K444" s="535"/>
      <c r="L444" s="536"/>
      <c r="M444" s="534"/>
      <c r="N444" s="535"/>
      <c r="O444" s="536"/>
      <c r="P444" s="534"/>
      <c r="Q444" s="535"/>
      <c r="R444" s="536"/>
      <c r="S444" s="534"/>
      <c r="T444" s="535"/>
      <c r="U444" s="536"/>
      <c r="V444" s="534"/>
      <c r="W444" s="535"/>
      <c r="X444" s="536"/>
      <c r="Y444" s="534"/>
      <c r="Z444" s="535"/>
      <c r="AA444" s="536"/>
      <c r="AB444" s="518"/>
    </row>
    <row r="445" spans="1:28" ht="15" thickBot="1">
      <c r="A445" s="540"/>
      <c r="B445" s="541"/>
      <c r="C445" s="541"/>
      <c r="D445" s="542"/>
      <c r="E445" s="543">
        <f>SUM(E443)</f>
        <v>1</v>
      </c>
      <c r="F445" s="544"/>
      <c r="G445" s="545">
        <f>SUM(G443)</f>
        <v>0</v>
      </c>
      <c r="H445" s="543"/>
      <c r="I445" s="544"/>
      <c r="J445" s="545">
        <f>SUM((J443+M443+P443)/3)</f>
        <v>0</v>
      </c>
      <c r="K445" s="543"/>
      <c r="L445" s="543"/>
      <c r="M445" s="543"/>
      <c r="N445" s="543"/>
      <c r="O445" s="543"/>
      <c r="P445" s="543"/>
      <c r="Q445" s="543"/>
      <c r="R445" s="544"/>
      <c r="S445" s="545">
        <f>SUM(((S443*3)+V443+Y443)/5)</f>
        <v>0</v>
      </c>
      <c r="T445" s="543"/>
      <c r="U445" s="543"/>
      <c r="V445" s="543"/>
      <c r="W445" s="543"/>
      <c r="X445" s="543"/>
      <c r="Y445" s="543"/>
      <c r="Z445" s="543"/>
      <c r="AA445" s="574"/>
      <c r="AB445" s="519"/>
    </row>
    <row r="446" spans="1:28" ht="15" thickBot="1">
      <c r="E446" s="145"/>
      <c r="F446" s="145"/>
      <c r="G446" s="145"/>
      <c r="H446" s="145"/>
      <c r="I446" s="145"/>
      <c r="J446" s="145"/>
      <c r="K446" s="145"/>
      <c r="L446" s="145"/>
      <c r="M446" s="145"/>
      <c r="N446" s="145"/>
      <c r="O446" s="145"/>
      <c r="P446" s="145"/>
      <c r="Q446" s="145"/>
      <c r="R446" s="145"/>
      <c r="S446" s="145"/>
      <c r="T446" s="145"/>
      <c r="U446" s="145"/>
      <c r="V446" s="145"/>
      <c r="W446" s="145"/>
      <c r="X446" s="145"/>
      <c r="Y446" s="145"/>
      <c r="Z446" s="145"/>
      <c r="AA446" s="145"/>
      <c r="AB446" s="145"/>
    </row>
    <row r="447" spans="1:28" ht="15" thickBot="1">
      <c r="A447" s="576" t="str">
        <f>T(A324)</f>
        <v/>
      </c>
      <c r="B447" s="576"/>
      <c r="C447" s="576"/>
      <c r="D447" s="577"/>
      <c r="E447" s="508" t="s">
        <v>45</v>
      </c>
      <c r="F447" s="509"/>
      <c r="G447" s="508" t="s">
        <v>3</v>
      </c>
      <c r="H447" s="512"/>
      <c r="I447" s="509"/>
      <c r="J447" s="514" t="s">
        <v>15</v>
      </c>
      <c r="K447" s="515"/>
      <c r="L447" s="515"/>
      <c r="M447" s="515"/>
      <c r="N447" s="515"/>
      <c r="O447" s="515"/>
      <c r="P447" s="515"/>
      <c r="Q447" s="515"/>
      <c r="R447" s="516"/>
      <c r="S447" s="514" t="s">
        <v>7</v>
      </c>
      <c r="T447" s="515"/>
      <c r="U447" s="515"/>
      <c r="V447" s="515"/>
      <c r="W447" s="515"/>
      <c r="X447" s="515"/>
      <c r="Y447" s="515"/>
      <c r="Z447" s="515"/>
      <c r="AA447" s="573"/>
      <c r="AB447" s="517">
        <f>SUM(((((J451+S451)/2)*G451)*E451))</f>
        <v>0</v>
      </c>
    </row>
    <row r="448" spans="1:28" ht="15.6">
      <c r="A448" s="502" t="str">
        <f>T(A440)</f>
        <v>Derailment/Collision</v>
      </c>
      <c r="B448" s="503"/>
      <c r="C448" s="503"/>
      <c r="D448" s="504"/>
      <c r="E448" s="510"/>
      <c r="F448" s="511"/>
      <c r="G448" s="510"/>
      <c r="H448" s="513"/>
      <c r="I448" s="511"/>
      <c r="J448" s="520" t="s">
        <v>16</v>
      </c>
      <c r="K448" s="521"/>
      <c r="L448" s="522"/>
      <c r="M448" s="520" t="s">
        <v>17</v>
      </c>
      <c r="N448" s="521"/>
      <c r="O448" s="522"/>
      <c r="P448" s="520" t="s">
        <v>18</v>
      </c>
      <c r="Q448" s="521"/>
      <c r="R448" s="522"/>
      <c r="S448" s="520" t="s">
        <v>8</v>
      </c>
      <c r="T448" s="521"/>
      <c r="U448" s="522"/>
      <c r="V448" s="520" t="s">
        <v>13</v>
      </c>
      <c r="W448" s="521"/>
      <c r="X448" s="522"/>
      <c r="Y448" s="520" t="s">
        <v>149</v>
      </c>
      <c r="Z448" s="521"/>
      <c r="AA448" s="572"/>
      <c r="AB448" s="518"/>
    </row>
    <row r="449" spans="1:28">
      <c r="A449" s="523" t="str">
        <f>T(A326)</f>
        <v/>
      </c>
      <c r="B449" s="524"/>
      <c r="C449" s="141" t="str">
        <f>T(C326)</f>
        <v>AA</v>
      </c>
      <c r="D449" s="144">
        <f>SUM(D326)</f>
        <v>2</v>
      </c>
      <c r="E449" s="525">
        <v>1</v>
      </c>
      <c r="F449" s="526"/>
      <c r="G449" s="525">
        <f>SUM(G326)</f>
        <v>0</v>
      </c>
      <c r="H449" s="529"/>
      <c r="I449" s="526"/>
      <c r="J449" s="531">
        <v>0</v>
      </c>
      <c r="K449" s="532"/>
      <c r="L449" s="533"/>
      <c r="M449" s="531">
        <v>0</v>
      </c>
      <c r="N449" s="532"/>
      <c r="O449" s="533"/>
      <c r="P449" s="531">
        <v>0</v>
      </c>
      <c r="Q449" s="532"/>
      <c r="R449" s="533"/>
      <c r="S449" s="531">
        <v>0</v>
      </c>
      <c r="T449" s="532"/>
      <c r="U449" s="533"/>
      <c r="V449" s="531">
        <v>0</v>
      </c>
      <c r="W449" s="532"/>
      <c r="X449" s="533"/>
      <c r="Y449" s="531">
        <v>0</v>
      </c>
      <c r="Z449" s="532"/>
      <c r="AA449" s="533"/>
      <c r="AB449" s="518"/>
    </row>
    <row r="450" spans="1:28">
      <c r="A450" s="537" t="str">
        <f>T(A327)</f>
        <v/>
      </c>
      <c r="B450" s="538"/>
      <c r="C450" s="538"/>
      <c r="D450" s="539"/>
      <c r="E450" s="527"/>
      <c r="F450" s="528"/>
      <c r="G450" s="527"/>
      <c r="H450" s="530"/>
      <c r="I450" s="528"/>
      <c r="J450" s="534"/>
      <c r="K450" s="535"/>
      <c r="L450" s="536"/>
      <c r="M450" s="534"/>
      <c r="N450" s="535"/>
      <c r="O450" s="536"/>
      <c r="P450" s="534"/>
      <c r="Q450" s="535"/>
      <c r="R450" s="536"/>
      <c r="S450" s="534"/>
      <c r="T450" s="535"/>
      <c r="U450" s="536"/>
      <c r="V450" s="534"/>
      <c r="W450" s="535"/>
      <c r="X450" s="536"/>
      <c r="Y450" s="534"/>
      <c r="Z450" s="535"/>
      <c r="AA450" s="536"/>
      <c r="AB450" s="518"/>
    </row>
    <row r="451" spans="1:28" ht="15" thickBot="1">
      <c r="A451" s="540"/>
      <c r="B451" s="541"/>
      <c r="C451" s="541"/>
      <c r="D451" s="542"/>
      <c r="E451" s="543">
        <f>SUM(E449)</f>
        <v>1</v>
      </c>
      <c r="F451" s="544"/>
      <c r="G451" s="545">
        <f>SUM(G449)</f>
        <v>0</v>
      </c>
      <c r="H451" s="543"/>
      <c r="I451" s="544"/>
      <c r="J451" s="545">
        <f>SUM((J449+M449+P449)/3)</f>
        <v>0</v>
      </c>
      <c r="K451" s="543"/>
      <c r="L451" s="543"/>
      <c r="M451" s="543"/>
      <c r="N451" s="543"/>
      <c r="O451" s="543"/>
      <c r="P451" s="543"/>
      <c r="Q451" s="543"/>
      <c r="R451" s="544"/>
      <c r="S451" s="545">
        <f>SUM(((S449*3)+V449+Y449)/5)</f>
        <v>0</v>
      </c>
      <c r="T451" s="543"/>
      <c r="U451" s="543"/>
      <c r="V451" s="543"/>
      <c r="W451" s="543"/>
      <c r="X451" s="543"/>
      <c r="Y451" s="543"/>
      <c r="Z451" s="543"/>
      <c r="AA451" s="574"/>
      <c r="AB451" s="519"/>
    </row>
    <row r="452" spans="1:28" ht="15" thickBot="1">
      <c r="E452" s="145"/>
      <c r="F452" s="145"/>
      <c r="G452" s="145"/>
      <c r="H452" s="145"/>
      <c r="I452" s="145"/>
      <c r="J452" s="145"/>
      <c r="K452" s="145"/>
      <c r="L452" s="145"/>
      <c r="M452" s="145"/>
      <c r="N452" s="145"/>
      <c r="O452" s="145"/>
      <c r="P452" s="145"/>
      <c r="Q452" s="145"/>
      <c r="R452" s="145"/>
      <c r="S452" s="145"/>
      <c r="T452" s="145"/>
      <c r="U452" s="145"/>
      <c r="V452" s="145"/>
      <c r="W452" s="145"/>
      <c r="X452" s="145"/>
      <c r="Y452" s="145"/>
      <c r="Z452" s="145"/>
      <c r="AA452" s="145"/>
      <c r="AB452" s="145"/>
    </row>
    <row r="453" spans="1:28" ht="15" thickBot="1">
      <c r="A453" s="576" t="str">
        <f>T(A330)</f>
        <v/>
      </c>
      <c r="B453" s="576"/>
      <c r="C453" s="576"/>
      <c r="D453" s="577"/>
      <c r="E453" s="508" t="s">
        <v>45</v>
      </c>
      <c r="F453" s="509"/>
      <c r="G453" s="508" t="s">
        <v>3</v>
      </c>
      <c r="H453" s="512"/>
      <c r="I453" s="509"/>
      <c r="J453" s="514" t="s">
        <v>15</v>
      </c>
      <c r="K453" s="515"/>
      <c r="L453" s="515"/>
      <c r="M453" s="515"/>
      <c r="N453" s="515"/>
      <c r="O453" s="515"/>
      <c r="P453" s="515"/>
      <c r="Q453" s="515"/>
      <c r="R453" s="516"/>
      <c r="S453" s="514" t="s">
        <v>7</v>
      </c>
      <c r="T453" s="515"/>
      <c r="U453" s="515"/>
      <c r="V453" s="515"/>
      <c r="W453" s="515"/>
      <c r="X453" s="515"/>
      <c r="Y453" s="515"/>
      <c r="Z453" s="515"/>
      <c r="AA453" s="573"/>
      <c r="AB453" s="517">
        <f>SUM(((((J457+S457)/2)*G457)*E457))</f>
        <v>0</v>
      </c>
    </row>
    <row r="454" spans="1:28" ht="15.6">
      <c r="A454" s="502" t="str">
        <f>T(A440)</f>
        <v>Derailment/Collision</v>
      </c>
      <c r="B454" s="503"/>
      <c r="C454" s="503"/>
      <c r="D454" s="504"/>
      <c r="E454" s="510"/>
      <c r="F454" s="511"/>
      <c r="G454" s="510"/>
      <c r="H454" s="513"/>
      <c r="I454" s="511"/>
      <c r="J454" s="520" t="s">
        <v>16</v>
      </c>
      <c r="K454" s="521"/>
      <c r="L454" s="522"/>
      <c r="M454" s="520" t="s">
        <v>17</v>
      </c>
      <c r="N454" s="521"/>
      <c r="O454" s="522"/>
      <c r="P454" s="520" t="s">
        <v>18</v>
      </c>
      <c r="Q454" s="521"/>
      <c r="R454" s="522"/>
      <c r="S454" s="520" t="s">
        <v>8</v>
      </c>
      <c r="T454" s="521"/>
      <c r="U454" s="522"/>
      <c r="V454" s="520" t="s">
        <v>13</v>
      </c>
      <c r="W454" s="521"/>
      <c r="X454" s="522"/>
      <c r="Y454" s="520" t="s">
        <v>149</v>
      </c>
      <c r="Z454" s="521"/>
      <c r="AA454" s="572"/>
      <c r="AB454" s="518"/>
    </row>
    <row r="455" spans="1:28">
      <c r="A455" s="523" t="str">
        <f>T(A332)</f>
        <v/>
      </c>
      <c r="B455" s="524"/>
      <c r="C455" s="141" t="str">
        <f>T(C332)</f>
        <v>AA</v>
      </c>
      <c r="D455" s="144">
        <f>SUM(D332)</f>
        <v>3</v>
      </c>
      <c r="E455" s="525">
        <v>1</v>
      </c>
      <c r="F455" s="526"/>
      <c r="G455" s="525">
        <f>SUM(G332)</f>
        <v>0</v>
      </c>
      <c r="H455" s="529"/>
      <c r="I455" s="526"/>
      <c r="J455" s="531">
        <v>0</v>
      </c>
      <c r="K455" s="532"/>
      <c r="L455" s="533"/>
      <c r="M455" s="531">
        <v>0</v>
      </c>
      <c r="N455" s="532"/>
      <c r="O455" s="533"/>
      <c r="P455" s="531">
        <v>0</v>
      </c>
      <c r="Q455" s="532"/>
      <c r="R455" s="533"/>
      <c r="S455" s="531">
        <v>0</v>
      </c>
      <c r="T455" s="532"/>
      <c r="U455" s="533"/>
      <c r="V455" s="531">
        <v>0</v>
      </c>
      <c r="W455" s="532"/>
      <c r="X455" s="533"/>
      <c r="Y455" s="531">
        <v>0</v>
      </c>
      <c r="Z455" s="532"/>
      <c r="AA455" s="533"/>
      <c r="AB455" s="518"/>
    </row>
    <row r="456" spans="1:28">
      <c r="A456" s="537" t="str">
        <f>T(A333)</f>
        <v/>
      </c>
      <c r="B456" s="538"/>
      <c r="C456" s="538"/>
      <c r="D456" s="539"/>
      <c r="E456" s="527"/>
      <c r="F456" s="528"/>
      <c r="G456" s="527"/>
      <c r="H456" s="530"/>
      <c r="I456" s="528"/>
      <c r="J456" s="534"/>
      <c r="K456" s="535"/>
      <c r="L456" s="536"/>
      <c r="M456" s="534"/>
      <c r="N456" s="535"/>
      <c r="O456" s="536"/>
      <c r="P456" s="534"/>
      <c r="Q456" s="535"/>
      <c r="R456" s="536"/>
      <c r="S456" s="534"/>
      <c r="T456" s="535"/>
      <c r="U456" s="536"/>
      <c r="V456" s="534"/>
      <c r="W456" s="535"/>
      <c r="X456" s="536"/>
      <c r="Y456" s="534"/>
      <c r="Z456" s="535"/>
      <c r="AA456" s="536"/>
      <c r="AB456" s="518"/>
    </row>
    <row r="457" spans="1:28" ht="15" thickBot="1">
      <c r="A457" s="540"/>
      <c r="B457" s="541"/>
      <c r="C457" s="541"/>
      <c r="D457" s="542"/>
      <c r="E457" s="543">
        <f>SUM(E455)</f>
        <v>1</v>
      </c>
      <c r="F457" s="544"/>
      <c r="G457" s="545">
        <f>SUM(G455)</f>
        <v>0</v>
      </c>
      <c r="H457" s="543"/>
      <c r="I457" s="544"/>
      <c r="J457" s="545">
        <f>SUM((J455+M455+P455)/3)</f>
        <v>0</v>
      </c>
      <c r="K457" s="543"/>
      <c r="L457" s="543"/>
      <c r="M457" s="543"/>
      <c r="N457" s="543"/>
      <c r="O457" s="543"/>
      <c r="P457" s="543"/>
      <c r="Q457" s="543"/>
      <c r="R457" s="544"/>
      <c r="S457" s="545">
        <f>SUM(((S455*3)+V455+Y455)/5)</f>
        <v>0</v>
      </c>
      <c r="T457" s="543"/>
      <c r="U457" s="543"/>
      <c r="V457" s="543"/>
      <c r="W457" s="543"/>
      <c r="X457" s="543"/>
      <c r="Y457" s="543"/>
      <c r="Z457" s="543"/>
      <c r="AA457" s="574"/>
      <c r="AB457" s="519"/>
    </row>
    <row r="458" spans="1:28" ht="15" thickBot="1">
      <c r="E458" s="145"/>
      <c r="F458" s="145"/>
      <c r="G458" s="145"/>
      <c r="H458" s="145"/>
      <c r="I458" s="145"/>
      <c r="J458" s="145"/>
      <c r="K458" s="145"/>
      <c r="L458" s="145"/>
      <c r="M458" s="145"/>
      <c r="N458" s="145"/>
      <c r="O458" s="145"/>
      <c r="P458" s="145"/>
      <c r="Q458" s="145"/>
      <c r="R458" s="145"/>
      <c r="S458" s="145"/>
      <c r="T458" s="145"/>
      <c r="U458" s="145"/>
      <c r="V458" s="145"/>
      <c r="W458" s="145"/>
      <c r="X458" s="145"/>
      <c r="Y458" s="145"/>
      <c r="Z458" s="145"/>
      <c r="AA458" s="145"/>
      <c r="AB458" s="145"/>
    </row>
    <row r="459" spans="1:28" ht="15" thickBot="1">
      <c r="A459" s="576" t="str">
        <f>T(A336)</f>
        <v/>
      </c>
      <c r="B459" s="576"/>
      <c r="C459" s="576"/>
      <c r="D459" s="577"/>
      <c r="E459" s="508" t="s">
        <v>45</v>
      </c>
      <c r="F459" s="509"/>
      <c r="G459" s="508" t="s">
        <v>3</v>
      </c>
      <c r="H459" s="512"/>
      <c r="I459" s="509"/>
      <c r="J459" s="514" t="s">
        <v>15</v>
      </c>
      <c r="K459" s="515"/>
      <c r="L459" s="515"/>
      <c r="M459" s="515"/>
      <c r="N459" s="515"/>
      <c r="O459" s="515"/>
      <c r="P459" s="515"/>
      <c r="Q459" s="515"/>
      <c r="R459" s="516"/>
      <c r="S459" s="514" t="s">
        <v>7</v>
      </c>
      <c r="T459" s="515"/>
      <c r="U459" s="515"/>
      <c r="V459" s="515"/>
      <c r="W459" s="515"/>
      <c r="X459" s="515"/>
      <c r="Y459" s="515"/>
      <c r="Z459" s="515"/>
      <c r="AA459" s="573"/>
      <c r="AB459" s="517">
        <f>SUM(((((J463+S463)/2)*G463)*E463))</f>
        <v>0</v>
      </c>
    </row>
    <row r="460" spans="1:28" ht="15.6">
      <c r="A460" s="502" t="str">
        <f>T(A440)</f>
        <v>Derailment/Collision</v>
      </c>
      <c r="B460" s="503"/>
      <c r="C460" s="503"/>
      <c r="D460" s="504"/>
      <c r="E460" s="510"/>
      <c r="F460" s="511"/>
      <c r="G460" s="510"/>
      <c r="H460" s="513"/>
      <c r="I460" s="511"/>
      <c r="J460" s="520" t="s">
        <v>16</v>
      </c>
      <c r="K460" s="521"/>
      <c r="L460" s="522"/>
      <c r="M460" s="520" t="s">
        <v>17</v>
      </c>
      <c r="N460" s="521"/>
      <c r="O460" s="522"/>
      <c r="P460" s="520" t="s">
        <v>18</v>
      </c>
      <c r="Q460" s="521"/>
      <c r="R460" s="522"/>
      <c r="S460" s="520" t="s">
        <v>8</v>
      </c>
      <c r="T460" s="521"/>
      <c r="U460" s="522"/>
      <c r="V460" s="520" t="s">
        <v>13</v>
      </c>
      <c r="W460" s="521"/>
      <c r="X460" s="522"/>
      <c r="Y460" s="520" t="s">
        <v>149</v>
      </c>
      <c r="Z460" s="521"/>
      <c r="AA460" s="572"/>
      <c r="AB460" s="518"/>
    </row>
    <row r="461" spans="1:28">
      <c r="A461" s="523" t="str">
        <f>T(A338)</f>
        <v/>
      </c>
      <c r="B461" s="524"/>
      <c r="C461" s="141" t="str">
        <f>T(C338)</f>
        <v>AA</v>
      </c>
      <c r="D461" s="144">
        <f>SUM(D338)</f>
        <v>4</v>
      </c>
      <c r="E461" s="525">
        <v>1</v>
      </c>
      <c r="F461" s="526"/>
      <c r="G461" s="525">
        <f>SUM(G338)</f>
        <v>0</v>
      </c>
      <c r="H461" s="529"/>
      <c r="I461" s="526"/>
      <c r="J461" s="531">
        <v>0</v>
      </c>
      <c r="K461" s="532"/>
      <c r="L461" s="533"/>
      <c r="M461" s="531">
        <v>0</v>
      </c>
      <c r="N461" s="532"/>
      <c r="O461" s="533"/>
      <c r="P461" s="531">
        <v>0</v>
      </c>
      <c r="Q461" s="532"/>
      <c r="R461" s="533"/>
      <c r="S461" s="531">
        <v>0</v>
      </c>
      <c r="T461" s="532"/>
      <c r="U461" s="533"/>
      <c r="V461" s="531">
        <v>0</v>
      </c>
      <c r="W461" s="532"/>
      <c r="X461" s="533"/>
      <c r="Y461" s="531">
        <v>0</v>
      </c>
      <c r="Z461" s="532"/>
      <c r="AA461" s="533"/>
      <c r="AB461" s="518"/>
    </row>
    <row r="462" spans="1:28">
      <c r="A462" s="537" t="str">
        <f>T(A339)</f>
        <v/>
      </c>
      <c r="B462" s="538"/>
      <c r="C462" s="538"/>
      <c r="D462" s="539"/>
      <c r="E462" s="527"/>
      <c r="F462" s="528"/>
      <c r="G462" s="527"/>
      <c r="H462" s="530"/>
      <c r="I462" s="528"/>
      <c r="J462" s="534"/>
      <c r="K462" s="535"/>
      <c r="L462" s="536"/>
      <c r="M462" s="534"/>
      <c r="N462" s="535"/>
      <c r="O462" s="536"/>
      <c r="P462" s="534"/>
      <c r="Q462" s="535"/>
      <c r="R462" s="536"/>
      <c r="S462" s="534"/>
      <c r="T462" s="535"/>
      <c r="U462" s="536"/>
      <c r="V462" s="534"/>
      <c r="W462" s="535"/>
      <c r="X462" s="536"/>
      <c r="Y462" s="534"/>
      <c r="Z462" s="535"/>
      <c r="AA462" s="536"/>
      <c r="AB462" s="518"/>
    </row>
    <row r="463" spans="1:28" ht="15" thickBot="1">
      <c r="A463" s="540"/>
      <c r="B463" s="541"/>
      <c r="C463" s="541"/>
      <c r="D463" s="542"/>
      <c r="E463" s="543">
        <f>SUM(E461)</f>
        <v>1</v>
      </c>
      <c r="F463" s="544"/>
      <c r="G463" s="545">
        <f>SUM(G461)</f>
        <v>0</v>
      </c>
      <c r="H463" s="543"/>
      <c r="I463" s="544"/>
      <c r="J463" s="545">
        <f>SUM((J461+M461+P461)/3)</f>
        <v>0</v>
      </c>
      <c r="K463" s="543"/>
      <c r="L463" s="543"/>
      <c r="M463" s="543"/>
      <c r="N463" s="543"/>
      <c r="O463" s="543"/>
      <c r="P463" s="543"/>
      <c r="Q463" s="543"/>
      <c r="R463" s="544"/>
      <c r="S463" s="545">
        <f>SUM(((S461*3)+V461+Y461)/5)</f>
        <v>0</v>
      </c>
      <c r="T463" s="543"/>
      <c r="U463" s="543"/>
      <c r="V463" s="543"/>
      <c r="W463" s="543"/>
      <c r="X463" s="543"/>
      <c r="Y463" s="543"/>
      <c r="Z463" s="543"/>
      <c r="AA463" s="574"/>
      <c r="AB463" s="519"/>
    </row>
    <row r="464" spans="1:28" ht="15" thickBot="1">
      <c r="E464" s="145"/>
      <c r="F464" s="145"/>
      <c r="G464" s="145"/>
      <c r="H464" s="145"/>
      <c r="I464" s="145"/>
      <c r="J464" s="145"/>
      <c r="K464" s="145"/>
      <c r="L464" s="145"/>
      <c r="M464" s="145"/>
      <c r="N464" s="145"/>
      <c r="O464" s="145"/>
      <c r="P464" s="145"/>
      <c r="Q464" s="145"/>
      <c r="R464" s="145"/>
      <c r="S464" s="145"/>
      <c r="T464" s="145"/>
      <c r="U464" s="145"/>
      <c r="V464" s="145"/>
      <c r="W464" s="145"/>
      <c r="X464" s="145"/>
      <c r="Y464" s="145"/>
      <c r="Z464" s="145"/>
      <c r="AA464" s="145"/>
      <c r="AB464" s="145"/>
    </row>
    <row r="465" spans="1:28" ht="15" thickBot="1">
      <c r="A465" s="576" t="str">
        <f>T(A342)</f>
        <v/>
      </c>
      <c r="B465" s="576"/>
      <c r="C465" s="576"/>
      <c r="D465" s="577"/>
      <c r="E465" s="508" t="s">
        <v>45</v>
      </c>
      <c r="F465" s="509"/>
      <c r="G465" s="508" t="s">
        <v>3</v>
      </c>
      <c r="H465" s="512"/>
      <c r="I465" s="509"/>
      <c r="J465" s="514" t="s">
        <v>15</v>
      </c>
      <c r="K465" s="515"/>
      <c r="L465" s="515"/>
      <c r="M465" s="515"/>
      <c r="N465" s="515"/>
      <c r="O465" s="515"/>
      <c r="P465" s="515"/>
      <c r="Q465" s="515"/>
      <c r="R465" s="516"/>
      <c r="S465" s="514" t="s">
        <v>7</v>
      </c>
      <c r="T465" s="515"/>
      <c r="U465" s="515"/>
      <c r="V465" s="515"/>
      <c r="W465" s="515"/>
      <c r="X465" s="515"/>
      <c r="Y465" s="515"/>
      <c r="Z465" s="515"/>
      <c r="AA465" s="573"/>
      <c r="AB465" s="517">
        <f>SUM(((((J469+S469)/2)*G469)*E469))</f>
        <v>0</v>
      </c>
    </row>
    <row r="466" spans="1:28" ht="15.6">
      <c r="A466" s="502" t="str">
        <f>T(A440)</f>
        <v>Derailment/Collision</v>
      </c>
      <c r="B466" s="503"/>
      <c r="C466" s="503"/>
      <c r="D466" s="504"/>
      <c r="E466" s="510"/>
      <c r="F466" s="511"/>
      <c r="G466" s="510"/>
      <c r="H466" s="513"/>
      <c r="I466" s="511"/>
      <c r="J466" s="520" t="s">
        <v>16</v>
      </c>
      <c r="K466" s="521"/>
      <c r="L466" s="522"/>
      <c r="M466" s="520" t="s">
        <v>17</v>
      </c>
      <c r="N466" s="521"/>
      <c r="O466" s="522"/>
      <c r="P466" s="520" t="s">
        <v>18</v>
      </c>
      <c r="Q466" s="521"/>
      <c r="R466" s="522"/>
      <c r="S466" s="520" t="s">
        <v>8</v>
      </c>
      <c r="T466" s="521"/>
      <c r="U466" s="522"/>
      <c r="V466" s="520" t="s">
        <v>13</v>
      </c>
      <c r="W466" s="521"/>
      <c r="X466" s="522"/>
      <c r="Y466" s="520" t="s">
        <v>149</v>
      </c>
      <c r="Z466" s="521"/>
      <c r="AA466" s="572"/>
      <c r="AB466" s="518"/>
    </row>
    <row r="467" spans="1:28">
      <c r="A467" s="523" t="str">
        <f>T(A344)</f>
        <v/>
      </c>
      <c r="B467" s="524"/>
      <c r="C467" s="141" t="str">
        <f>T(C344)</f>
        <v>AA</v>
      </c>
      <c r="D467" s="144">
        <f>SUM(D344)</f>
        <v>5</v>
      </c>
      <c r="E467" s="525">
        <v>1</v>
      </c>
      <c r="F467" s="526"/>
      <c r="G467" s="525">
        <f>SUM(G344)</f>
        <v>0</v>
      </c>
      <c r="H467" s="529"/>
      <c r="I467" s="526"/>
      <c r="J467" s="531">
        <v>0</v>
      </c>
      <c r="K467" s="532"/>
      <c r="L467" s="533"/>
      <c r="M467" s="531">
        <v>0</v>
      </c>
      <c r="N467" s="532"/>
      <c r="O467" s="533"/>
      <c r="P467" s="531">
        <v>0</v>
      </c>
      <c r="Q467" s="532"/>
      <c r="R467" s="533"/>
      <c r="S467" s="531">
        <v>0</v>
      </c>
      <c r="T467" s="532"/>
      <c r="U467" s="533"/>
      <c r="V467" s="531">
        <v>0</v>
      </c>
      <c r="W467" s="532"/>
      <c r="X467" s="533"/>
      <c r="Y467" s="531">
        <v>0</v>
      </c>
      <c r="Z467" s="532"/>
      <c r="AA467" s="533"/>
      <c r="AB467" s="518"/>
    </row>
    <row r="468" spans="1:28">
      <c r="A468" s="537" t="str">
        <f>T(A345)</f>
        <v/>
      </c>
      <c r="B468" s="538"/>
      <c r="C468" s="538"/>
      <c r="D468" s="539"/>
      <c r="E468" s="527"/>
      <c r="F468" s="528"/>
      <c r="G468" s="527"/>
      <c r="H468" s="530"/>
      <c r="I468" s="528"/>
      <c r="J468" s="534"/>
      <c r="K468" s="535"/>
      <c r="L468" s="536"/>
      <c r="M468" s="534"/>
      <c r="N468" s="535"/>
      <c r="O468" s="536"/>
      <c r="P468" s="534"/>
      <c r="Q468" s="535"/>
      <c r="R468" s="536"/>
      <c r="S468" s="534"/>
      <c r="T468" s="535"/>
      <c r="U468" s="536"/>
      <c r="V468" s="534"/>
      <c r="W468" s="535"/>
      <c r="X468" s="536"/>
      <c r="Y468" s="534"/>
      <c r="Z468" s="535"/>
      <c r="AA468" s="536"/>
      <c r="AB468" s="518"/>
    </row>
    <row r="469" spans="1:28" ht="15" thickBot="1">
      <c r="A469" s="540"/>
      <c r="B469" s="541"/>
      <c r="C469" s="541"/>
      <c r="D469" s="542"/>
      <c r="E469" s="543">
        <f>SUM(E467)</f>
        <v>1</v>
      </c>
      <c r="F469" s="544"/>
      <c r="G469" s="545">
        <f>SUM(G467)</f>
        <v>0</v>
      </c>
      <c r="H469" s="543"/>
      <c r="I469" s="544"/>
      <c r="J469" s="545">
        <f>SUM((J467+M467+P467)/3)</f>
        <v>0</v>
      </c>
      <c r="K469" s="543"/>
      <c r="L469" s="543"/>
      <c r="M469" s="543"/>
      <c r="N469" s="543"/>
      <c r="O469" s="543"/>
      <c r="P469" s="543"/>
      <c r="Q469" s="543"/>
      <c r="R469" s="544"/>
      <c r="S469" s="545">
        <f>SUM(((S467*3)+V467+Y467)/5)</f>
        <v>0</v>
      </c>
      <c r="T469" s="543"/>
      <c r="U469" s="543"/>
      <c r="V469" s="543"/>
      <c r="W469" s="543"/>
      <c r="X469" s="543"/>
      <c r="Y469" s="543"/>
      <c r="Z469" s="543"/>
      <c r="AA469" s="574"/>
      <c r="AB469" s="519"/>
    </row>
    <row r="470" spans="1:28" ht="15" thickBot="1">
      <c r="E470" s="145"/>
      <c r="F470" s="145"/>
      <c r="G470" s="145"/>
      <c r="H470" s="145"/>
      <c r="I470" s="145"/>
      <c r="J470" s="145"/>
      <c r="K470" s="145"/>
      <c r="L470" s="145"/>
      <c r="M470" s="145"/>
      <c r="N470" s="145"/>
      <c r="O470" s="145"/>
      <c r="P470" s="145"/>
      <c r="Q470" s="145"/>
      <c r="R470" s="145"/>
      <c r="S470" s="145"/>
      <c r="T470" s="145"/>
      <c r="U470" s="145"/>
      <c r="V470" s="145"/>
      <c r="W470" s="145"/>
      <c r="X470" s="145"/>
      <c r="Y470" s="145"/>
      <c r="Z470" s="145"/>
      <c r="AA470" s="145"/>
      <c r="AB470" s="145"/>
    </row>
    <row r="471" spans="1:28" ht="15" thickBot="1">
      <c r="A471" s="576" t="str">
        <f>T(A348)</f>
        <v/>
      </c>
      <c r="B471" s="576"/>
      <c r="C471" s="576"/>
      <c r="D471" s="577"/>
      <c r="E471" s="508" t="s">
        <v>45</v>
      </c>
      <c r="F471" s="509"/>
      <c r="G471" s="508" t="s">
        <v>3</v>
      </c>
      <c r="H471" s="512"/>
      <c r="I471" s="509"/>
      <c r="J471" s="514" t="s">
        <v>15</v>
      </c>
      <c r="K471" s="515"/>
      <c r="L471" s="515"/>
      <c r="M471" s="515"/>
      <c r="N471" s="515"/>
      <c r="O471" s="515"/>
      <c r="P471" s="515"/>
      <c r="Q471" s="515"/>
      <c r="R471" s="516"/>
      <c r="S471" s="514" t="s">
        <v>7</v>
      </c>
      <c r="T471" s="515"/>
      <c r="U471" s="515"/>
      <c r="V471" s="515"/>
      <c r="W471" s="515"/>
      <c r="X471" s="515"/>
      <c r="Y471" s="515"/>
      <c r="Z471" s="515"/>
      <c r="AA471" s="573"/>
      <c r="AB471" s="517">
        <f>SUM(((((J475+S475)/2)*G475)*E475))</f>
        <v>0</v>
      </c>
    </row>
    <row r="472" spans="1:28" ht="15.6">
      <c r="A472" s="502" t="str">
        <f>T(A440)</f>
        <v>Derailment/Collision</v>
      </c>
      <c r="B472" s="503"/>
      <c r="C472" s="503"/>
      <c r="D472" s="504"/>
      <c r="E472" s="510"/>
      <c r="F472" s="511"/>
      <c r="G472" s="510"/>
      <c r="H472" s="513"/>
      <c r="I472" s="511"/>
      <c r="J472" s="520" t="s">
        <v>16</v>
      </c>
      <c r="K472" s="521"/>
      <c r="L472" s="522"/>
      <c r="M472" s="520" t="s">
        <v>17</v>
      </c>
      <c r="N472" s="521"/>
      <c r="O472" s="522"/>
      <c r="P472" s="520" t="s">
        <v>18</v>
      </c>
      <c r="Q472" s="521"/>
      <c r="R472" s="522"/>
      <c r="S472" s="520" t="s">
        <v>8</v>
      </c>
      <c r="T472" s="521"/>
      <c r="U472" s="522"/>
      <c r="V472" s="520" t="s">
        <v>13</v>
      </c>
      <c r="W472" s="521"/>
      <c r="X472" s="522"/>
      <c r="Y472" s="520" t="s">
        <v>149</v>
      </c>
      <c r="Z472" s="521"/>
      <c r="AA472" s="572"/>
      <c r="AB472" s="518"/>
    </row>
    <row r="473" spans="1:28">
      <c r="A473" s="523" t="str">
        <f>T(A350)</f>
        <v/>
      </c>
      <c r="B473" s="524"/>
      <c r="C473" s="141" t="str">
        <f>T(C350)</f>
        <v>AA</v>
      </c>
      <c r="D473" s="144">
        <f>SUM(D350)</f>
        <v>6</v>
      </c>
      <c r="E473" s="525">
        <v>1</v>
      </c>
      <c r="F473" s="526"/>
      <c r="G473" s="525">
        <f>SUM(G350)</f>
        <v>0</v>
      </c>
      <c r="H473" s="529"/>
      <c r="I473" s="526"/>
      <c r="J473" s="531">
        <v>0</v>
      </c>
      <c r="K473" s="532"/>
      <c r="L473" s="533"/>
      <c r="M473" s="531">
        <v>0</v>
      </c>
      <c r="N473" s="532"/>
      <c r="O473" s="533"/>
      <c r="P473" s="531">
        <v>0</v>
      </c>
      <c r="Q473" s="532"/>
      <c r="R473" s="533"/>
      <c r="S473" s="531">
        <v>0</v>
      </c>
      <c r="T473" s="532"/>
      <c r="U473" s="533"/>
      <c r="V473" s="531">
        <v>0</v>
      </c>
      <c r="W473" s="532"/>
      <c r="X473" s="533"/>
      <c r="Y473" s="531">
        <v>0</v>
      </c>
      <c r="Z473" s="532"/>
      <c r="AA473" s="533"/>
      <c r="AB473" s="518"/>
    </row>
    <row r="474" spans="1:28">
      <c r="A474" s="537" t="str">
        <f>T(A351)</f>
        <v/>
      </c>
      <c r="B474" s="538"/>
      <c r="C474" s="538"/>
      <c r="D474" s="539"/>
      <c r="E474" s="527"/>
      <c r="F474" s="528"/>
      <c r="G474" s="527"/>
      <c r="H474" s="530"/>
      <c r="I474" s="528"/>
      <c r="J474" s="534"/>
      <c r="K474" s="535"/>
      <c r="L474" s="536"/>
      <c r="M474" s="534"/>
      <c r="N474" s="535"/>
      <c r="O474" s="536"/>
      <c r="P474" s="534"/>
      <c r="Q474" s="535"/>
      <c r="R474" s="536"/>
      <c r="S474" s="534"/>
      <c r="T474" s="535"/>
      <c r="U474" s="536"/>
      <c r="V474" s="534"/>
      <c r="W474" s="535"/>
      <c r="X474" s="536"/>
      <c r="Y474" s="534"/>
      <c r="Z474" s="535"/>
      <c r="AA474" s="536"/>
      <c r="AB474" s="518"/>
    </row>
    <row r="475" spans="1:28" ht="15" thickBot="1">
      <c r="A475" s="540"/>
      <c r="B475" s="541"/>
      <c r="C475" s="541"/>
      <c r="D475" s="542"/>
      <c r="E475" s="543">
        <f>SUM(E473)</f>
        <v>1</v>
      </c>
      <c r="F475" s="544"/>
      <c r="G475" s="545">
        <f>SUM(G473)</f>
        <v>0</v>
      </c>
      <c r="H475" s="543"/>
      <c r="I475" s="544"/>
      <c r="J475" s="545">
        <f>SUM((J473+M473+P473)/3)</f>
        <v>0</v>
      </c>
      <c r="K475" s="543"/>
      <c r="L475" s="543"/>
      <c r="M475" s="543"/>
      <c r="N475" s="543"/>
      <c r="O475" s="543"/>
      <c r="P475" s="543"/>
      <c r="Q475" s="543"/>
      <c r="R475" s="544"/>
      <c r="S475" s="545">
        <f>SUM(((S473*3)+V473+Y473)/5)</f>
        <v>0</v>
      </c>
      <c r="T475" s="543"/>
      <c r="U475" s="543"/>
      <c r="V475" s="543"/>
      <c r="W475" s="543"/>
      <c r="X475" s="543"/>
      <c r="Y475" s="543"/>
      <c r="Z475" s="543"/>
      <c r="AA475" s="574"/>
      <c r="AB475" s="519"/>
    </row>
    <row r="476" spans="1:28" ht="15" thickBot="1">
      <c r="E476" s="145"/>
      <c r="F476" s="145"/>
      <c r="G476" s="145"/>
      <c r="H476" s="145"/>
      <c r="I476" s="145"/>
      <c r="J476" s="145"/>
      <c r="K476" s="145"/>
      <c r="L476" s="145"/>
      <c r="M476" s="145"/>
      <c r="N476" s="145"/>
      <c r="O476" s="145"/>
      <c r="P476" s="145"/>
      <c r="Q476" s="145"/>
      <c r="R476" s="145"/>
      <c r="S476" s="145"/>
      <c r="T476" s="145"/>
      <c r="U476" s="145"/>
      <c r="V476" s="145"/>
      <c r="W476" s="145"/>
      <c r="X476" s="145"/>
      <c r="Y476" s="145"/>
      <c r="Z476" s="145"/>
      <c r="AA476" s="145"/>
      <c r="AB476" s="145"/>
    </row>
    <row r="477" spans="1:28" ht="15" thickBot="1">
      <c r="A477" s="576" t="str">
        <f>T(A354)</f>
        <v/>
      </c>
      <c r="B477" s="576"/>
      <c r="C477" s="576"/>
      <c r="D477" s="577"/>
      <c r="E477" s="508" t="s">
        <v>45</v>
      </c>
      <c r="F477" s="509"/>
      <c r="G477" s="508" t="s">
        <v>3</v>
      </c>
      <c r="H477" s="512"/>
      <c r="I477" s="509"/>
      <c r="J477" s="514" t="s">
        <v>15</v>
      </c>
      <c r="K477" s="515"/>
      <c r="L477" s="515"/>
      <c r="M477" s="515"/>
      <c r="N477" s="515"/>
      <c r="O477" s="515"/>
      <c r="P477" s="515"/>
      <c r="Q477" s="515"/>
      <c r="R477" s="516"/>
      <c r="S477" s="514" t="s">
        <v>7</v>
      </c>
      <c r="T477" s="515"/>
      <c r="U477" s="515"/>
      <c r="V477" s="515"/>
      <c r="W477" s="515"/>
      <c r="X477" s="515"/>
      <c r="Y477" s="515"/>
      <c r="Z477" s="515"/>
      <c r="AA477" s="573"/>
      <c r="AB477" s="517">
        <f>SUM(((((J481+S481)/2)*G481)*E481))</f>
        <v>0</v>
      </c>
    </row>
    <row r="478" spans="1:28" ht="15.6">
      <c r="A478" s="502" t="str">
        <f>T(A440)</f>
        <v>Derailment/Collision</v>
      </c>
      <c r="B478" s="503"/>
      <c r="C478" s="503"/>
      <c r="D478" s="504"/>
      <c r="E478" s="510"/>
      <c r="F478" s="511"/>
      <c r="G478" s="510"/>
      <c r="H478" s="513"/>
      <c r="I478" s="511"/>
      <c r="J478" s="520" t="s">
        <v>16</v>
      </c>
      <c r="K478" s="521"/>
      <c r="L478" s="522"/>
      <c r="M478" s="520" t="s">
        <v>17</v>
      </c>
      <c r="N478" s="521"/>
      <c r="O478" s="522"/>
      <c r="P478" s="520" t="s">
        <v>18</v>
      </c>
      <c r="Q478" s="521"/>
      <c r="R478" s="522"/>
      <c r="S478" s="520" t="s">
        <v>8</v>
      </c>
      <c r="T478" s="521"/>
      <c r="U478" s="522"/>
      <c r="V478" s="520" t="s">
        <v>13</v>
      </c>
      <c r="W478" s="521"/>
      <c r="X478" s="522"/>
      <c r="Y478" s="520" t="s">
        <v>149</v>
      </c>
      <c r="Z478" s="521"/>
      <c r="AA478" s="572"/>
      <c r="AB478" s="518"/>
    </row>
    <row r="479" spans="1:28">
      <c r="A479" s="523" t="str">
        <f>T(A356)</f>
        <v/>
      </c>
      <c r="B479" s="524"/>
      <c r="C479" s="141" t="str">
        <f>T(C356)</f>
        <v>AA</v>
      </c>
      <c r="D479" s="144">
        <f>SUM(D356)</f>
        <v>7</v>
      </c>
      <c r="E479" s="525">
        <v>1</v>
      </c>
      <c r="F479" s="526"/>
      <c r="G479" s="525">
        <f>SUM(G356)</f>
        <v>0</v>
      </c>
      <c r="H479" s="529"/>
      <c r="I479" s="526"/>
      <c r="J479" s="531">
        <v>0</v>
      </c>
      <c r="K479" s="532"/>
      <c r="L479" s="533"/>
      <c r="M479" s="531">
        <v>0</v>
      </c>
      <c r="N479" s="532"/>
      <c r="O479" s="533"/>
      <c r="P479" s="531">
        <v>0</v>
      </c>
      <c r="Q479" s="532"/>
      <c r="R479" s="533"/>
      <c r="S479" s="531">
        <v>0</v>
      </c>
      <c r="T479" s="532"/>
      <c r="U479" s="533"/>
      <c r="V479" s="531">
        <v>0</v>
      </c>
      <c r="W479" s="532"/>
      <c r="X479" s="533"/>
      <c r="Y479" s="531">
        <v>0</v>
      </c>
      <c r="Z479" s="532"/>
      <c r="AA479" s="533"/>
      <c r="AB479" s="518"/>
    </row>
    <row r="480" spans="1:28">
      <c r="A480" s="537" t="str">
        <f>T(A357)</f>
        <v/>
      </c>
      <c r="B480" s="538"/>
      <c r="C480" s="538"/>
      <c r="D480" s="539"/>
      <c r="E480" s="527"/>
      <c r="F480" s="528"/>
      <c r="G480" s="527"/>
      <c r="H480" s="530"/>
      <c r="I480" s="528"/>
      <c r="J480" s="534"/>
      <c r="K480" s="535"/>
      <c r="L480" s="536"/>
      <c r="M480" s="534"/>
      <c r="N480" s="535"/>
      <c r="O480" s="536"/>
      <c r="P480" s="534"/>
      <c r="Q480" s="535"/>
      <c r="R480" s="536"/>
      <c r="S480" s="534"/>
      <c r="T480" s="535"/>
      <c r="U480" s="536"/>
      <c r="V480" s="534"/>
      <c r="W480" s="535"/>
      <c r="X480" s="536"/>
      <c r="Y480" s="534"/>
      <c r="Z480" s="535"/>
      <c r="AA480" s="536"/>
      <c r="AB480" s="518"/>
    </row>
    <row r="481" spans="1:28" ht="15" thickBot="1">
      <c r="A481" s="540"/>
      <c r="B481" s="541"/>
      <c r="C481" s="541"/>
      <c r="D481" s="542"/>
      <c r="E481" s="543">
        <f>SUM(E479)</f>
        <v>1</v>
      </c>
      <c r="F481" s="544"/>
      <c r="G481" s="545">
        <f>SUM(G479)</f>
        <v>0</v>
      </c>
      <c r="H481" s="543"/>
      <c r="I481" s="544"/>
      <c r="J481" s="545">
        <f>SUM((J479+M479+P479)/3)</f>
        <v>0</v>
      </c>
      <c r="K481" s="543"/>
      <c r="L481" s="543"/>
      <c r="M481" s="543"/>
      <c r="N481" s="543"/>
      <c r="O481" s="543"/>
      <c r="P481" s="543"/>
      <c r="Q481" s="543"/>
      <c r="R481" s="544"/>
      <c r="S481" s="545">
        <f>SUM(((S479*3)+V479+Y479)/5)</f>
        <v>0</v>
      </c>
      <c r="T481" s="543"/>
      <c r="U481" s="543"/>
      <c r="V481" s="543"/>
      <c r="W481" s="543"/>
      <c r="X481" s="543"/>
      <c r="Y481" s="543"/>
      <c r="Z481" s="543"/>
      <c r="AA481" s="574"/>
      <c r="AB481" s="519"/>
    </row>
    <row r="482" spans="1:28" ht="15" thickBot="1">
      <c r="J482" s="145"/>
      <c r="K482" s="145"/>
      <c r="L482" s="145"/>
      <c r="M482" s="145"/>
      <c r="N482" s="145"/>
      <c r="O482" s="145"/>
      <c r="P482" s="145"/>
      <c r="Q482" s="145"/>
      <c r="R482" s="145"/>
      <c r="S482" s="145"/>
      <c r="T482" s="145"/>
      <c r="U482" s="145"/>
      <c r="V482" s="145"/>
      <c r="W482" s="145"/>
      <c r="X482" s="145"/>
      <c r="Y482" s="145"/>
      <c r="Z482" s="145"/>
      <c r="AA482" s="145"/>
    </row>
    <row r="483" spans="1:28" ht="15" thickBot="1">
      <c r="A483" s="576" t="str">
        <f>T(A360)</f>
        <v/>
      </c>
      <c r="B483" s="576"/>
      <c r="C483" s="576"/>
      <c r="D483" s="577"/>
      <c r="E483" s="508" t="s">
        <v>45</v>
      </c>
      <c r="F483" s="509"/>
      <c r="G483" s="508" t="s">
        <v>3</v>
      </c>
      <c r="H483" s="512"/>
      <c r="I483" s="509"/>
      <c r="J483" s="514" t="s">
        <v>15</v>
      </c>
      <c r="K483" s="515"/>
      <c r="L483" s="515"/>
      <c r="M483" s="515"/>
      <c r="N483" s="515"/>
      <c r="O483" s="515"/>
      <c r="P483" s="515"/>
      <c r="Q483" s="515"/>
      <c r="R483" s="516"/>
      <c r="S483" s="514" t="s">
        <v>7</v>
      </c>
      <c r="T483" s="515"/>
      <c r="U483" s="515"/>
      <c r="V483" s="515"/>
      <c r="W483" s="515"/>
      <c r="X483" s="515"/>
      <c r="Y483" s="515"/>
      <c r="Z483" s="515"/>
      <c r="AA483" s="573"/>
      <c r="AB483" s="517">
        <f>SUM(((((J487+S487)/2)*G487)*E487))</f>
        <v>0</v>
      </c>
    </row>
    <row r="484" spans="1:28" ht="15.6">
      <c r="A484" s="502" t="str">
        <f>T(A440)</f>
        <v>Derailment/Collision</v>
      </c>
      <c r="B484" s="503"/>
      <c r="C484" s="503"/>
      <c r="D484" s="504"/>
      <c r="E484" s="510"/>
      <c r="F484" s="511"/>
      <c r="G484" s="510"/>
      <c r="H484" s="513"/>
      <c r="I484" s="511"/>
      <c r="J484" s="520" t="s">
        <v>16</v>
      </c>
      <c r="K484" s="521"/>
      <c r="L484" s="522"/>
      <c r="M484" s="520" t="s">
        <v>17</v>
      </c>
      <c r="N484" s="521"/>
      <c r="O484" s="522"/>
      <c r="P484" s="520" t="s">
        <v>18</v>
      </c>
      <c r="Q484" s="521"/>
      <c r="R484" s="522"/>
      <c r="S484" s="520" t="s">
        <v>8</v>
      </c>
      <c r="T484" s="521"/>
      <c r="U484" s="522"/>
      <c r="V484" s="520" t="s">
        <v>13</v>
      </c>
      <c r="W484" s="521"/>
      <c r="X484" s="522"/>
      <c r="Y484" s="520" t="s">
        <v>149</v>
      </c>
      <c r="Z484" s="521"/>
      <c r="AA484" s="572"/>
      <c r="AB484" s="518"/>
    </row>
    <row r="485" spans="1:28">
      <c r="A485" s="523" t="str">
        <f>T(A362)</f>
        <v/>
      </c>
      <c r="B485" s="524"/>
      <c r="C485" s="141" t="str">
        <f>T(C362)</f>
        <v>AA</v>
      </c>
      <c r="D485" s="144">
        <f>SUM(D362)</f>
        <v>8</v>
      </c>
      <c r="E485" s="525">
        <v>1</v>
      </c>
      <c r="F485" s="526"/>
      <c r="G485" s="525">
        <f>SUM(G362)</f>
        <v>0</v>
      </c>
      <c r="H485" s="529"/>
      <c r="I485" s="526"/>
      <c r="J485" s="531">
        <v>0</v>
      </c>
      <c r="K485" s="532"/>
      <c r="L485" s="533"/>
      <c r="M485" s="531">
        <v>0</v>
      </c>
      <c r="N485" s="532"/>
      <c r="O485" s="533"/>
      <c r="P485" s="531">
        <v>0</v>
      </c>
      <c r="Q485" s="532"/>
      <c r="R485" s="533"/>
      <c r="S485" s="531">
        <v>0</v>
      </c>
      <c r="T485" s="532"/>
      <c r="U485" s="533"/>
      <c r="V485" s="531">
        <v>0</v>
      </c>
      <c r="W485" s="532"/>
      <c r="X485" s="533"/>
      <c r="Y485" s="531">
        <v>0</v>
      </c>
      <c r="Z485" s="532"/>
      <c r="AA485" s="533"/>
      <c r="AB485" s="518"/>
    </row>
    <row r="486" spans="1:28">
      <c r="A486" s="537" t="str">
        <f>T(A363)</f>
        <v/>
      </c>
      <c r="B486" s="538"/>
      <c r="C486" s="538"/>
      <c r="D486" s="539"/>
      <c r="E486" s="527"/>
      <c r="F486" s="528"/>
      <c r="G486" s="527"/>
      <c r="H486" s="530"/>
      <c r="I486" s="528"/>
      <c r="J486" s="534"/>
      <c r="K486" s="535"/>
      <c r="L486" s="536"/>
      <c r="M486" s="534"/>
      <c r="N486" s="535"/>
      <c r="O486" s="536"/>
      <c r="P486" s="534"/>
      <c r="Q486" s="535"/>
      <c r="R486" s="536"/>
      <c r="S486" s="534"/>
      <c r="T486" s="535"/>
      <c r="U486" s="536"/>
      <c r="V486" s="534"/>
      <c r="W486" s="535"/>
      <c r="X486" s="536"/>
      <c r="Y486" s="534"/>
      <c r="Z486" s="535"/>
      <c r="AA486" s="536"/>
      <c r="AB486" s="518"/>
    </row>
    <row r="487" spans="1:28" ht="15" thickBot="1">
      <c r="A487" s="540"/>
      <c r="B487" s="541"/>
      <c r="C487" s="541"/>
      <c r="D487" s="542"/>
      <c r="E487" s="543">
        <f>SUM(E485)</f>
        <v>1</v>
      </c>
      <c r="F487" s="544"/>
      <c r="G487" s="545">
        <f>SUM(G485)</f>
        <v>0</v>
      </c>
      <c r="H487" s="543"/>
      <c r="I487" s="544"/>
      <c r="J487" s="545">
        <f>SUM((J485+M485+P485)/3)</f>
        <v>0</v>
      </c>
      <c r="K487" s="543"/>
      <c r="L487" s="543"/>
      <c r="M487" s="543"/>
      <c r="N487" s="543"/>
      <c r="O487" s="543"/>
      <c r="P487" s="543"/>
      <c r="Q487" s="543"/>
      <c r="R487" s="544"/>
      <c r="S487" s="545">
        <f>SUM(((S485*3)+V485+Y485)/5)</f>
        <v>0</v>
      </c>
      <c r="T487" s="543"/>
      <c r="U487" s="543"/>
      <c r="V487" s="543"/>
      <c r="W487" s="543"/>
      <c r="X487" s="543"/>
      <c r="Y487" s="543"/>
      <c r="Z487" s="543"/>
      <c r="AA487" s="574"/>
      <c r="AB487" s="519"/>
    </row>
    <row r="488" spans="1:28" ht="15" thickBot="1">
      <c r="E488" s="145"/>
      <c r="F488" s="145"/>
      <c r="G488" s="145"/>
      <c r="H488" s="145"/>
      <c r="I488" s="145"/>
      <c r="J488" s="145"/>
      <c r="K488" s="145"/>
      <c r="L488" s="145"/>
      <c r="M488" s="145"/>
      <c r="N488" s="145"/>
      <c r="O488" s="145"/>
      <c r="P488" s="145"/>
      <c r="Q488" s="145"/>
      <c r="R488" s="145"/>
      <c r="S488" s="145"/>
      <c r="T488" s="145"/>
      <c r="U488" s="145"/>
      <c r="V488" s="145"/>
      <c r="W488" s="145"/>
      <c r="X488" s="145"/>
      <c r="Y488" s="145"/>
      <c r="Z488" s="145"/>
      <c r="AA488" s="145"/>
      <c r="AB488" s="145"/>
    </row>
    <row r="489" spans="1:28" ht="15" thickBot="1">
      <c r="A489" s="576" t="str">
        <f>T(A366)</f>
        <v/>
      </c>
      <c r="B489" s="576"/>
      <c r="C489" s="576"/>
      <c r="D489" s="577"/>
      <c r="E489" s="508" t="s">
        <v>45</v>
      </c>
      <c r="F489" s="509"/>
      <c r="G489" s="508" t="s">
        <v>3</v>
      </c>
      <c r="H489" s="512"/>
      <c r="I489" s="509"/>
      <c r="J489" s="514" t="s">
        <v>15</v>
      </c>
      <c r="K489" s="515"/>
      <c r="L489" s="515"/>
      <c r="M489" s="515"/>
      <c r="N489" s="515"/>
      <c r="O489" s="515"/>
      <c r="P489" s="515"/>
      <c r="Q489" s="515"/>
      <c r="R489" s="516"/>
      <c r="S489" s="514" t="s">
        <v>7</v>
      </c>
      <c r="T489" s="515"/>
      <c r="U489" s="515"/>
      <c r="V489" s="515"/>
      <c r="W489" s="515"/>
      <c r="X489" s="515"/>
      <c r="Y489" s="515"/>
      <c r="Z489" s="515"/>
      <c r="AA489" s="573"/>
      <c r="AB489" s="517">
        <f>SUM(((((J493+S493)/2)*G493)*E493))</f>
        <v>0</v>
      </c>
    </row>
    <row r="490" spans="1:28" ht="15.6">
      <c r="A490" s="502" t="str">
        <f>T(A440)</f>
        <v>Derailment/Collision</v>
      </c>
      <c r="B490" s="503"/>
      <c r="C490" s="503"/>
      <c r="D490" s="504"/>
      <c r="E490" s="510"/>
      <c r="F490" s="511"/>
      <c r="G490" s="510"/>
      <c r="H490" s="513"/>
      <c r="I490" s="511"/>
      <c r="J490" s="520" t="s">
        <v>16</v>
      </c>
      <c r="K490" s="521"/>
      <c r="L490" s="522"/>
      <c r="M490" s="520" t="s">
        <v>17</v>
      </c>
      <c r="N490" s="521"/>
      <c r="O490" s="522"/>
      <c r="P490" s="520" t="s">
        <v>18</v>
      </c>
      <c r="Q490" s="521"/>
      <c r="R490" s="522"/>
      <c r="S490" s="520" t="s">
        <v>8</v>
      </c>
      <c r="T490" s="521"/>
      <c r="U490" s="522"/>
      <c r="V490" s="520" t="s">
        <v>13</v>
      </c>
      <c r="W490" s="521"/>
      <c r="X490" s="522"/>
      <c r="Y490" s="520" t="s">
        <v>149</v>
      </c>
      <c r="Z490" s="521"/>
      <c r="AA490" s="572"/>
      <c r="AB490" s="518"/>
    </row>
    <row r="491" spans="1:28">
      <c r="A491" s="523" t="str">
        <f>T(A368)</f>
        <v/>
      </c>
      <c r="B491" s="524"/>
      <c r="C491" s="141" t="str">
        <f>T(C368)</f>
        <v>AA</v>
      </c>
      <c r="D491" s="144">
        <f>SUM(D368)</f>
        <v>9</v>
      </c>
      <c r="E491" s="525">
        <v>1</v>
      </c>
      <c r="F491" s="526"/>
      <c r="G491" s="525">
        <f>SUM(G368)</f>
        <v>0</v>
      </c>
      <c r="H491" s="529"/>
      <c r="I491" s="526"/>
      <c r="J491" s="531">
        <v>0</v>
      </c>
      <c r="K491" s="532"/>
      <c r="L491" s="533"/>
      <c r="M491" s="531">
        <v>0</v>
      </c>
      <c r="N491" s="532"/>
      <c r="O491" s="533"/>
      <c r="P491" s="531">
        <v>0</v>
      </c>
      <c r="Q491" s="532"/>
      <c r="R491" s="533"/>
      <c r="S491" s="531">
        <v>0</v>
      </c>
      <c r="T491" s="532"/>
      <c r="U491" s="533"/>
      <c r="V491" s="531">
        <v>0</v>
      </c>
      <c r="W491" s="532"/>
      <c r="X491" s="533"/>
      <c r="Y491" s="531">
        <v>0</v>
      </c>
      <c r="Z491" s="532"/>
      <c r="AA491" s="533"/>
      <c r="AB491" s="518"/>
    </row>
    <row r="492" spans="1:28">
      <c r="A492" s="537" t="str">
        <f>T(A369)</f>
        <v/>
      </c>
      <c r="B492" s="538"/>
      <c r="C492" s="538"/>
      <c r="D492" s="539"/>
      <c r="E492" s="527"/>
      <c r="F492" s="528"/>
      <c r="G492" s="527"/>
      <c r="H492" s="530"/>
      <c r="I492" s="528"/>
      <c r="J492" s="534"/>
      <c r="K492" s="535"/>
      <c r="L492" s="536"/>
      <c r="M492" s="534"/>
      <c r="N492" s="535"/>
      <c r="O492" s="536"/>
      <c r="P492" s="534"/>
      <c r="Q492" s="535"/>
      <c r="R492" s="536"/>
      <c r="S492" s="534"/>
      <c r="T492" s="535"/>
      <c r="U492" s="536"/>
      <c r="V492" s="534"/>
      <c r="W492" s="535"/>
      <c r="X492" s="536"/>
      <c r="Y492" s="534"/>
      <c r="Z492" s="535"/>
      <c r="AA492" s="536"/>
      <c r="AB492" s="518"/>
    </row>
    <row r="493" spans="1:28" ht="15" thickBot="1">
      <c r="A493" s="540"/>
      <c r="B493" s="541"/>
      <c r="C493" s="541"/>
      <c r="D493" s="542"/>
      <c r="E493" s="543">
        <f>SUM(E491)</f>
        <v>1</v>
      </c>
      <c r="F493" s="544"/>
      <c r="G493" s="545">
        <f>SUM(G491)</f>
        <v>0</v>
      </c>
      <c r="H493" s="543"/>
      <c r="I493" s="544"/>
      <c r="J493" s="545">
        <f>SUM((J491+M491+P491)/3)</f>
        <v>0</v>
      </c>
      <c r="K493" s="543"/>
      <c r="L493" s="543"/>
      <c r="M493" s="543"/>
      <c r="N493" s="543"/>
      <c r="O493" s="543"/>
      <c r="P493" s="543"/>
      <c r="Q493" s="543"/>
      <c r="R493" s="544"/>
      <c r="S493" s="545">
        <f>SUM(((S491*3)+V491+Y491)/5)</f>
        <v>0</v>
      </c>
      <c r="T493" s="543"/>
      <c r="U493" s="543"/>
      <c r="V493" s="543"/>
      <c r="W493" s="543"/>
      <c r="X493" s="543"/>
      <c r="Y493" s="543"/>
      <c r="Z493" s="543"/>
      <c r="AA493" s="574"/>
      <c r="AB493" s="519"/>
    </row>
    <row r="494" spans="1:28" ht="15" thickBot="1">
      <c r="J494" s="145"/>
      <c r="K494" s="145"/>
      <c r="L494" s="145"/>
      <c r="M494" s="145"/>
      <c r="N494" s="145"/>
      <c r="O494" s="145"/>
      <c r="P494" s="145"/>
      <c r="Q494" s="145"/>
      <c r="R494" s="145"/>
      <c r="S494" s="145"/>
      <c r="T494" s="145"/>
      <c r="U494" s="145"/>
      <c r="V494" s="145"/>
      <c r="W494" s="145"/>
      <c r="X494" s="145"/>
      <c r="Y494" s="145"/>
      <c r="Z494" s="145"/>
      <c r="AA494" s="145"/>
    </row>
    <row r="495" spans="1:28" ht="15" thickBot="1">
      <c r="A495" s="576" t="str">
        <f>T(A372)</f>
        <v/>
      </c>
      <c r="B495" s="576"/>
      <c r="C495" s="576"/>
      <c r="D495" s="577"/>
      <c r="E495" s="508" t="s">
        <v>45</v>
      </c>
      <c r="F495" s="509"/>
      <c r="G495" s="508" t="s">
        <v>3</v>
      </c>
      <c r="H495" s="512"/>
      <c r="I495" s="509"/>
      <c r="J495" s="514" t="s">
        <v>15</v>
      </c>
      <c r="K495" s="515"/>
      <c r="L495" s="515"/>
      <c r="M495" s="515"/>
      <c r="N495" s="515"/>
      <c r="O495" s="515"/>
      <c r="P495" s="515"/>
      <c r="Q495" s="515"/>
      <c r="R495" s="516"/>
      <c r="S495" s="514" t="s">
        <v>7</v>
      </c>
      <c r="T495" s="515"/>
      <c r="U495" s="515"/>
      <c r="V495" s="515"/>
      <c r="W495" s="515"/>
      <c r="X495" s="515"/>
      <c r="Y495" s="515"/>
      <c r="Z495" s="515"/>
      <c r="AA495" s="573"/>
      <c r="AB495" s="517">
        <f>SUM(((((J499+S499)/2)*G499)*E499))</f>
        <v>0</v>
      </c>
    </row>
    <row r="496" spans="1:28" ht="15.6">
      <c r="A496" s="502" t="str">
        <f>T(A440)</f>
        <v>Derailment/Collision</v>
      </c>
      <c r="B496" s="503"/>
      <c r="C496" s="503"/>
      <c r="D496" s="504"/>
      <c r="E496" s="510"/>
      <c r="F496" s="511"/>
      <c r="G496" s="510"/>
      <c r="H496" s="513"/>
      <c r="I496" s="511"/>
      <c r="J496" s="520" t="s">
        <v>16</v>
      </c>
      <c r="K496" s="521"/>
      <c r="L496" s="522"/>
      <c r="M496" s="520" t="s">
        <v>17</v>
      </c>
      <c r="N496" s="521"/>
      <c r="O496" s="522"/>
      <c r="P496" s="520" t="s">
        <v>18</v>
      </c>
      <c r="Q496" s="521"/>
      <c r="R496" s="522"/>
      <c r="S496" s="520" t="s">
        <v>8</v>
      </c>
      <c r="T496" s="521"/>
      <c r="U496" s="522"/>
      <c r="V496" s="520" t="s">
        <v>13</v>
      </c>
      <c r="W496" s="521"/>
      <c r="X496" s="522"/>
      <c r="Y496" s="520" t="s">
        <v>149</v>
      </c>
      <c r="Z496" s="521"/>
      <c r="AA496" s="572"/>
      <c r="AB496" s="518"/>
    </row>
    <row r="497" spans="1:28">
      <c r="A497" s="523" t="str">
        <f>T(A374)</f>
        <v/>
      </c>
      <c r="B497" s="524"/>
      <c r="C497" s="141" t="str">
        <f>T(C374)</f>
        <v>AA</v>
      </c>
      <c r="D497" s="144">
        <f>SUM(D374)</f>
        <v>10</v>
      </c>
      <c r="E497" s="525">
        <v>1</v>
      </c>
      <c r="F497" s="526"/>
      <c r="G497" s="525">
        <f>SUM(G374)</f>
        <v>0</v>
      </c>
      <c r="H497" s="529"/>
      <c r="I497" s="526"/>
      <c r="J497" s="531">
        <v>0</v>
      </c>
      <c r="K497" s="532"/>
      <c r="L497" s="533"/>
      <c r="M497" s="531">
        <v>0</v>
      </c>
      <c r="N497" s="532"/>
      <c r="O497" s="533"/>
      <c r="P497" s="531">
        <v>0</v>
      </c>
      <c r="Q497" s="532"/>
      <c r="R497" s="533"/>
      <c r="S497" s="531">
        <v>0</v>
      </c>
      <c r="T497" s="532"/>
      <c r="U497" s="533"/>
      <c r="V497" s="531">
        <v>0</v>
      </c>
      <c r="W497" s="532"/>
      <c r="X497" s="533"/>
      <c r="Y497" s="531">
        <v>0</v>
      </c>
      <c r="Z497" s="532"/>
      <c r="AA497" s="533"/>
      <c r="AB497" s="518"/>
    </row>
    <row r="498" spans="1:28">
      <c r="A498" s="537" t="str">
        <f>T(A375)</f>
        <v/>
      </c>
      <c r="B498" s="538"/>
      <c r="C498" s="538"/>
      <c r="D498" s="539"/>
      <c r="E498" s="527"/>
      <c r="F498" s="528"/>
      <c r="G498" s="527"/>
      <c r="H498" s="530"/>
      <c r="I498" s="528"/>
      <c r="J498" s="534"/>
      <c r="K498" s="535"/>
      <c r="L498" s="536"/>
      <c r="M498" s="534"/>
      <c r="N498" s="535"/>
      <c r="O498" s="536"/>
      <c r="P498" s="534"/>
      <c r="Q498" s="535"/>
      <c r="R498" s="536"/>
      <c r="S498" s="534"/>
      <c r="T498" s="535"/>
      <c r="U498" s="536"/>
      <c r="V498" s="534"/>
      <c r="W498" s="535"/>
      <c r="X498" s="536"/>
      <c r="Y498" s="534"/>
      <c r="Z498" s="535"/>
      <c r="AA498" s="536"/>
      <c r="AB498" s="518"/>
    </row>
    <row r="499" spans="1:28" ht="15" thickBot="1">
      <c r="A499" s="540"/>
      <c r="B499" s="541"/>
      <c r="C499" s="541"/>
      <c r="D499" s="542"/>
      <c r="E499" s="543">
        <f>SUM(E497)</f>
        <v>1</v>
      </c>
      <c r="F499" s="544"/>
      <c r="G499" s="545">
        <f>SUM(G497)</f>
        <v>0</v>
      </c>
      <c r="H499" s="543"/>
      <c r="I499" s="544"/>
      <c r="J499" s="545">
        <f>SUM((J497+M497+P497)/3)</f>
        <v>0</v>
      </c>
      <c r="K499" s="543"/>
      <c r="L499" s="543"/>
      <c r="M499" s="543"/>
      <c r="N499" s="543"/>
      <c r="O499" s="543"/>
      <c r="P499" s="543"/>
      <c r="Q499" s="543"/>
      <c r="R499" s="544"/>
      <c r="S499" s="545">
        <f>SUM(((S497*3)+V497+Y497)/5)</f>
        <v>0</v>
      </c>
      <c r="T499" s="543"/>
      <c r="U499" s="543"/>
      <c r="V499" s="543"/>
      <c r="W499" s="543"/>
      <c r="X499" s="543"/>
      <c r="Y499" s="543"/>
      <c r="Z499" s="543"/>
      <c r="AA499" s="574"/>
      <c r="AB499" s="519"/>
    </row>
    <row r="501" spans="1:28" ht="31.8" thickBot="1">
      <c r="A501" s="546" t="str">
        <f>T(Definitions!D27)</f>
        <v>Widespread Power Outage</v>
      </c>
      <c r="B501" s="546"/>
      <c r="C501" s="546"/>
      <c r="D501" s="546"/>
      <c r="E501" s="546"/>
      <c r="F501" s="546"/>
      <c r="G501" s="546"/>
      <c r="H501" s="546"/>
      <c r="I501" s="546"/>
      <c r="J501" s="546"/>
      <c r="K501" s="546"/>
      <c r="L501" s="546"/>
      <c r="M501" s="546"/>
      <c r="N501" s="546"/>
      <c r="O501" s="546"/>
      <c r="P501" s="546"/>
      <c r="Q501" s="546"/>
      <c r="R501" s="546"/>
      <c r="S501" s="546"/>
      <c r="T501" s="546"/>
      <c r="U501" s="546"/>
      <c r="V501" s="546"/>
      <c r="W501" s="546"/>
      <c r="X501" s="546"/>
      <c r="Y501" s="546"/>
      <c r="Z501" s="546"/>
      <c r="AA501" s="546"/>
      <c r="AB501" s="546"/>
    </row>
    <row r="502" spans="1:28" ht="15" thickBot="1">
      <c r="A502" s="576" t="str">
        <f>T(A441)</f>
        <v/>
      </c>
      <c r="B502" s="576"/>
      <c r="C502" s="576"/>
      <c r="D502" s="577"/>
      <c r="E502" s="553" t="s">
        <v>45</v>
      </c>
      <c r="F502" s="554"/>
      <c r="G502" s="508" t="s">
        <v>3</v>
      </c>
      <c r="H502" s="512"/>
      <c r="I502" s="509"/>
      <c r="J502" s="514" t="s">
        <v>15</v>
      </c>
      <c r="K502" s="515"/>
      <c r="L502" s="515"/>
      <c r="M502" s="515"/>
      <c r="N502" s="515"/>
      <c r="O502" s="515"/>
      <c r="P502" s="515"/>
      <c r="Q502" s="515"/>
      <c r="R502" s="516"/>
      <c r="S502" s="514" t="s">
        <v>7</v>
      </c>
      <c r="T502" s="515"/>
      <c r="U502" s="515"/>
      <c r="V502" s="515"/>
      <c r="W502" s="515"/>
      <c r="X502" s="515"/>
      <c r="Y502" s="515"/>
      <c r="Z502" s="515"/>
      <c r="AA502" s="573"/>
      <c r="AB502" s="517">
        <f>SUM(((((J506+S506)/2)*G506)*E506))</f>
        <v>0</v>
      </c>
    </row>
    <row r="503" spans="1:28" ht="15.6">
      <c r="A503" s="502" t="str">
        <f>T(A501)</f>
        <v>Widespread Power Outage</v>
      </c>
      <c r="B503" s="503"/>
      <c r="C503" s="503"/>
      <c r="D503" s="504"/>
      <c r="E503" s="555"/>
      <c r="F503" s="556"/>
      <c r="G503" s="510"/>
      <c r="H503" s="513"/>
      <c r="I503" s="511"/>
      <c r="J503" s="520" t="s">
        <v>16</v>
      </c>
      <c r="K503" s="521"/>
      <c r="L503" s="522"/>
      <c r="M503" s="520" t="s">
        <v>17</v>
      </c>
      <c r="N503" s="521"/>
      <c r="O503" s="522"/>
      <c r="P503" s="520" t="s">
        <v>18</v>
      </c>
      <c r="Q503" s="521"/>
      <c r="R503" s="522"/>
      <c r="S503" s="520" t="s">
        <v>8</v>
      </c>
      <c r="T503" s="521"/>
      <c r="U503" s="522"/>
      <c r="V503" s="520" t="s">
        <v>13</v>
      </c>
      <c r="W503" s="521"/>
      <c r="X503" s="522"/>
      <c r="Y503" s="520" t="s">
        <v>149</v>
      </c>
      <c r="Z503" s="521"/>
      <c r="AA503" s="572"/>
      <c r="AB503" s="518"/>
    </row>
    <row r="504" spans="1:28">
      <c r="A504" s="523" t="str">
        <f>T(A443)</f>
        <v/>
      </c>
      <c r="B504" s="524"/>
      <c r="C504" s="141" t="str">
        <f>T(C443)</f>
        <v>AA</v>
      </c>
      <c r="D504" s="144">
        <f>SUM(D443)</f>
        <v>1</v>
      </c>
      <c r="E504" s="525">
        <v>1</v>
      </c>
      <c r="F504" s="526"/>
      <c r="G504" s="525">
        <f>SUM(G443)</f>
        <v>0</v>
      </c>
      <c r="H504" s="529"/>
      <c r="I504" s="526"/>
      <c r="J504" s="531">
        <v>0</v>
      </c>
      <c r="K504" s="532"/>
      <c r="L504" s="533"/>
      <c r="M504" s="531">
        <v>0</v>
      </c>
      <c r="N504" s="532"/>
      <c r="O504" s="533"/>
      <c r="P504" s="531">
        <v>0</v>
      </c>
      <c r="Q504" s="532"/>
      <c r="R504" s="533"/>
      <c r="S504" s="531">
        <v>0</v>
      </c>
      <c r="T504" s="532"/>
      <c r="U504" s="533"/>
      <c r="V504" s="531">
        <v>0</v>
      </c>
      <c r="W504" s="532"/>
      <c r="X504" s="533"/>
      <c r="Y504" s="531">
        <v>0</v>
      </c>
      <c r="Z504" s="532"/>
      <c r="AA504" s="533"/>
      <c r="AB504" s="518"/>
    </row>
    <row r="505" spans="1:28">
      <c r="A505" s="537" t="str">
        <f>T(A444)</f>
        <v/>
      </c>
      <c r="B505" s="538"/>
      <c r="C505" s="538"/>
      <c r="D505" s="539"/>
      <c r="E505" s="527"/>
      <c r="F505" s="528"/>
      <c r="G505" s="527"/>
      <c r="H505" s="530"/>
      <c r="I505" s="528"/>
      <c r="J505" s="534"/>
      <c r="K505" s="535"/>
      <c r="L505" s="536"/>
      <c r="M505" s="534"/>
      <c r="N505" s="535"/>
      <c r="O505" s="536"/>
      <c r="P505" s="534"/>
      <c r="Q505" s="535"/>
      <c r="R505" s="536"/>
      <c r="S505" s="534"/>
      <c r="T505" s="535"/>
      <c r="U505" s="536"/>
      <c r="V505" s="534"/>
      <c r="W505" s="535"/>
      <c r="X505" s="536"/>
      <c r="Y505" s="534"/>
      <c r="Z505" s="535"/>
      <c r="AA505" s="536"/>
      <c r="AB505" s="518"/>
    </row>
    <row r="506" spans="1:28" ht="15" thickBot="1">
      <c r="A506" s="540"/>
      <c r="B506" s="541"/>
      <c r="C506" s="541"/>
      <c r="D506" s="542"/>
      <c r="E506" s="543">
        <f>SUM(E504)</f>
        <v>1</v>
      </c>
      <c r="F506" s="544"/>
      <c r="G506" s="545">
        <f>SUM(G504)</f>
        <v>0</v>
      </c>
      <c r="H506" s="543"/>
      <c r="I506" s="544"/>
      <c r="J506" s="545">
        <f>SUM((J504+M504+P504)/3)</f>
        <v>0</v>
      </c>
      <c r="K506" s="543"/>
      <c r="L506" s="543"/>
      <c r="M506" s="543"/>
      <c r="N506" s="543"/>
      <c r="O506" s="543"/>
      <c r="P506" s="543"/>
      <c r="Q506" s="543"/>
      <c r="R506" s="544"/>
      <c r="S506" s="545">
        <f>SUM(((S504*3)+V504+Y504)/5)</f>
        <v>0</v>
      </c>
      <c r="T506" s="543"/>
      <c r="U506" s="543"/>
      <c r="V506" s="543"/>
      <c r="W506" s="543"/>
      <c r="X506" s="543"/>
      <c r="Y506" s="543"/>
      <c r="Z506" s="543"/>
      <c r="AA506" s="574"/>
      <c r="AB506" s="519"/>
    </row>
    <row r="507" spans="1:28" ht="15" thickBot="1">
      <c r="E507" s="145"/>
      <c r="F507" s="145"/>
      <c r="G507" s="145"/>
      <c r="H507" s="145"/>
      <c r="I507" s="145"/>
      <c r="J507" s="145"/>
      <c r="K507" s="145"/>
      <c r="L507" s="145"/>
      <c r="M507" s="145"/>
      <c r="N507" s="145"/>
      <c r="O507" s="145"/>
      <c r="P507" s="145"/>
      <c r="Q507" s="145"/>
      <c r="R507" s="145"/>
      <c r="S507" s="145"/>
      <c r="T507" s="145"/>
      <c r="U507" s="145"/>
      <c r="V507" s="145"/>
      <c r="W507" s="145"/>
      <c r="X507" s="145"/>
      <c r="Y507" s="145"/>
      <c r="Z507" s="145"/>
      <c r="AA507" s="145"/>
      <c r="AB507" s="145"/>
    </row>
    <row r="508" spans="1:28" ht="15" thickBot="1">
      <c r="A508" s="576" t="str">
        <f>T(A447)</f>
        <v/>
      </c>
      <c r="B508" s="576"/>
      <c r="C508" s="576"/>
      <c r="D508" s="577"/>
      <c r="E508" s="508" t="s">
        <v>45</v>
      </c>
      <c r="F508" s="509"/>
      <c r="G508" s="508" t="s">
        <v>3</v>
      </c>
      <c r="H508" s="512"/>
      <c r="I508" s="509"/>
      <c r="J508" s="514" t="s">
        <v>15</v>
      </c>
      <c r="K508" s="515"/>
      <c r="L508" s="515"/>
      <c r="M508" s="515"/>
      <c r="N508" s="515"/>
      <c r="O508" s="515"/>
      <c r="P508" s="515"/>
      <c r="Q508" s="515"/>
      <c r="R508" s="516"/>
      <c r="S508" s="514" t="s">
        <v>7</v>
      </c>
      <c r="T508" s="515"/>
      <c r="U508" s="515"/>
      <c r="V508" s="515"/>
      <c r="W508" s="515"/>
      <c r="X508" s="515"/>
      <c r="Y508" s="515"/>
      <c r="Z508" s="515"/>
      <c r="AA508" s="573"/>
      <c r="AB508" s="517">
        <f>SUM(((((J512+S512)/2)*G512)*E512))</f>
        <v>0</v>
      </c>
    </row>
    <row r="509" spans="1:28" ht="15.6">
      <c r="A509" s="502" t="str">
        <f>T(A501)</f>
        <v>Widespread Power Outage</v>
      </c>
      <c r="B509" s="503"/>
      <c r="C509" s="503"/>
      <c r="D509" s="504"/>
      <c r="E509" s="510"/>
      <c r="F509" s="511"/>
      <c r="G509" s="510"/>
      <c r="H509" s="513"/>
      <c r="I509" s="511"/>
      <c r="J509" s="520" t="s">
        <v>16</v>
      </c>
      <c r="K509" s="521"/>
      <c r="L509" s="522"/>
      <c r="M509" s="520" t="s">
        <v>17</v>
      </c>
      <c r="N509" s="521"/>
      <c r="O509" s="522"/>
      <c r="P509" s="520" t="s">
        <v>18</v>
      </c>
      <c r="Q509" s="521"/>
      <c r="R509" s="522"/>
      <c r="S509" s="520" t="s">
        <v>8</v>
      </c>
      <c r="T509" s="521"/>
      <c r="U509" s="522"/>
      <c r="V509" s="520" t="s">
        <v>13</v>
      </c>
      <c r="W509" s="521"/>
      <c r="X509" s="522"/>
      <c r="Y509" s="520" t="s">
        <v>149</v>
      </c>
      <c r="Z509" s="521"/>
      <c r="AA509" s="572"/>
      <c r="AB509" s="518"/>
    </row>
    <row r="510" spans="1:28">
      <c r="A510" s="523" t="str">
        <f>T(A449)</f>
        <v/>
      </c>
      <c r="B510" s="524"/>
      <c r="C510" s="141" t="str">
        <f>T(C449)</f>
        <v>AA</v>
      </c>
      <c r="D510" s="144">
        <f>SUM(D449)</f>
        <v>2</v>
      </c>
      <c r="E510" s="525">
        <v>1</v>
      </c>
      <c r="F510" s="526"/>
      <c r="G510" s="525">
        <f>SUM(G449)</f>
        <v>0</v>
      </c>
      <c r="H510" s="529"/>
      <c r="I510" s="526"/>
      <c r="J510" s="531">
        <v>0</v>
      </c>
      <c r="K510" s="532"/>
      <c r="L510" s="533"/>
      <c r="M510" s="531">
        <v>0</v>
      </c>
      <c r="N510" s="532"/>
      <c r="O510" s="533"/>
      <c r="P510" s="531">
        <v>0</v>
      </c>
      <c r="Q510" s="532"/>
      <c r="R510" s="533"/>
      <c r="S510" s="531">
        <v>0</v>
      </c>
      <c r="T510" s="532"/>
      <c r="U510" s="533"/>
      <c r="V510" s="531">
        <v>0</v>
      </c>
      <c r="W510" s="532"/>
      <c r="X510" s="533"/>
      <c r="Y510" s="531">
        <v>0</v>
      </c>
      <c r="Z510" s="532"/>
      <c r="AA510" s="533"/>
      <c r="AB510" s="518"/>
    </row>
    <row r="511" spans="1:28">
      <c r="A511" s="537" t="str">
        <f>T(A450)</f>
        <v/>
      </c>
      <c r="B511" s="538"/>
      <c r="C511" s="538"/>
      <c r="D511" s="539"/>
      <c r="E511" s="527"/>
      <c r="F511" s="528"/>
      <c r="G511" s="527"/>
      <c r="H511" s="530"/>
      <c r="I511" s="528"/>
      <c r="J511" s="534"/>
      <c r="K511" s="535"/>
      <c r="L511" s="536"/>
      <c r="M511" s="534"/>
      <c r="N511" s="535"/>
      <c r="O511" s="536"/>
      <c r="P511" s="534"/>
      <c r="Q511" s="535"/>
      <c r="R511" s="536"/>
      <c r="S511" s="534"/>
      <c r="T511" s="535"/>
      <c r="U511" s="536"/>
      <c r="V511" s="534"/>
      <c r="W511" s="535"/>
      <c r="X511" s="536"/>
      <c r="Y511" s="534"/>
      <c r="Z511" s="535"/>
      <c r="AA511" s="536"/>
      <c r="AB511" s="518"/>
    </row>
    <row r="512" spans="1:28" ht="15" thickBot="1">
      <c r="A512" s="540"/>
      <c r="B512" s="541"/>
      <c r="C512" s="541"/>
      <c r="D512" s="542"/>
      <c r="E512" s="543">
        <f>SUM(E510)</f>
        <v>1</v>
      </c>
      <c r="F512" s="544"/>
      <c r="G512" s="545">
        <f>SUM(G510)</f>
        <v>0</v>
      </c>
      <c r="H512" s="543"/>
      <c r="I512" s="544"/>
      <c r="J512" s="545">
        <f>SUM((J510+M510+P510)/3)</f>
        <v>0</v>
      </c>
      <c r="K512" s="543"/>
      <c r="L512" s="543"/>
      <c r="M512" s="543"/>
      <c r="N512" s="543"/>
      <c r="O512" s="543"/>
      <c r="P512" s="543"/>
      <c r="Q512" s="543"/>
      <c r="R512" s="544"/>
      <c r="S512" s="545">
        <f>SUM(((S510*3)+V510+Y510)/5)</f>
        <v>0</v>
      </c>
      <c r="T512" s="543"/>
      <c r="U512" s="543"/>
      <c r="V512" s="543"/>
      <c r="W512" s="543"/>
      <c r="X512" s="543"/>
      <c r="Y512" s="543"/>
      <c r="Z512" s="543"/>
      <c r="AA512" s="574"/>
      <c r="AB512" s="519"/>
    </row>
    <row r="513" spans="1:28" ht="15" thickBot="1">
      <c r="E513" s="145"/>
      <c r="F513" s="145"/>
      <c r="G513" s="145"/>
      <c r="H513" s="145"/>
      <c r="I513" s="145"/>
      <c r="J513" s="145"/>
      <c r="K513" s="145"/>
      <c r="L513" s="145"/>
      <c r="M513" s="145"/>
      <c r="N513" s="145"/>
      <c r="O513" s="145"/>
      <c r="P513" s="145"/>
      <c r="Q513" s="145"/>
      <c r="R513" s="145"/>
      <c r="S513" s="145"/>
      <c r="T513" s="145"/>
      <c r="U513" s="145"/>
      <c r="V513" s="145"/>
      <c r="W513" s="145"/>
      <c r="X513" s="145"/>
      <c r="Y513" s="145"/>
      <c r="Z513" s="145"/>
      <c r="AA513" s="145"/>
      <c r="AB513" s="145"/>
    </row>
    <row r="514" spans="1:28" ht="15" thickBot="1">
      <c r="A514" s="576" t="str">
        <f>T(A453)</f>
        <v/>
      </c>
      <c r="B514" s="576"/>
      <c r="C514" s="576"/>
      <c r="D514" s="577"/>
      <c r="E514" s="508" t="s">
        <v>45</v>
      </c>
      <c r="F514" s="509"/>
      <c r="G514" s="508" t="s">
        <v>3</v>
      </c>
      <c r="H514" s="512"/>
      <c r="I514" s="509"/>
      <c r="J514" s="514" t="s">
        <v>15</v>
      </c>
      <c r="K514" s="515"/>
      <c r="L514" s="515"/>
      <c r="M514" s="515"/>
      <c r="N514" s="515"/>
      <c r="O514" s="515"/>
      <c r="P514" s="515"/>
      <c r="Q514" s="515"/>
      <c r="R514" s="516"/>
      <c r="S514" s="514" t="s">
        <v>7</v>
      </c>
      <c r="T514" s="515"/>
      <c r="U514" s="515"/>
      <c r="V514" s="515"/>
      <c r="W514" s="515"/>
      <c r="X514" s="515"/>
      <c r="Y514" s="515"/>
      <c r="Z514" s="515"/>
      <c r="AA514" s="573"/>
      <c r="AB514" s="517">
        <f>SUM(((((J518+S518)/2)*G518)*E518))</f>
        <v>0</v>
      </c>
    </row>
    <row r="515" spans="1:28" ht="15.6">
      <c r="A515" s="502" t="str">
        <f>T(A501)</f>
        <v>Widespread Power Outage</v>
      </c>
      <c r="B515" s="503"/>
      <c r="C515" s="503"/>
      <c r="D515" s="504"/>
      <c r="E515" s="510"/>
      <c r="F515" s="511"/>
      <c r="G515" s="510"/>
      <c r="H515" s="513"/>
      <c r="I515" s="511"/>
      <c r="J515" s="520" t="s">
        <v>16</v>
      </c>
      <c r="K515" s="521"/>
      <c r="L515" s="522"/>
      <c r="M515" s="520" t="s">
        <v>17</v>
      </c>
      <c r="N515" s="521"/>
      <c r="O515" s="522"/>
      <c r="P515" s="520" t="s">
        <v>18</v>
      </c>
      <c r="Q515" s="521"/>
      <c r="R515" s="522"/>
      <c r="S515" s="520" t="s">
        <v>8</v>
      </c>
      <c r="T515" s="521"/>
      <c r="U515" s="522"/>
      <c r="V515" s="520" t="s">
        <v>13</v>
      </c>
      <c r="W515" s="521"/>
      <c r="X515" s="522"/>
      <c r="Y515" s="520" t="s">
        <v>149</v>
      </c>
      <c r="Z515" s="521"/>
      <c r="AA515" s="572"/>
      <c r="AB515" s="518"/>
    </row>
    <row r="516" spans="1:28">
      <c r="A516" s="523" t="str">
        <f>T(A455)</f>
        <v/>
      </c>
      <c r="B516" s="524"/>
      <c r="C516" s="141" t="str">
        <f>T(C455)</f>
        <v>AA</v>
      </c>
      <c r="D516" s="144">
        <f>SUM(D455)</f>
        <v>3</v>
      </c>
      <c r="E516" s="525">
        <v>1</v>
      </c>
      <c r="F516" s="526"/>
      <c r="G516" s="525">
        <f>SUM(G455)</f>
        <v>0</v>
      </c>
      <c r="H516" s="529"/>
      <c r="I516" s="526"/>
      <c r="J516" s="531">
        <v>0</v>
      </c>
      <c r="K516" s="532"/>
      <c r="L516" s="533"/>
      <c r="M516" s="531">
        <v>0</v>
      </c>
      <c r="N516" s="532"/>
      <c r="O516" s="533"/>
      <c r="P516" s="531">
        <v>0</v>
      </c>
      <c r="Q516" s="532"/>
      <c r="R516" s="533"/>
      <c r="S516" s="531">
        <v>0</v>
      </c>
      <c r="T516" s="532"/>
      <c r="U516" s="533"/>
      <c r="V516" s="531">
        <v>0</v>
      </c>
      <c r="W516" s="532"/>
      <c r="X516" s="533"/>
      <c r="Y516" s="531">
        <v>0</v>
      </c>
      <c r="Z516" s="532"/>
      <c r="AA516" s="533"/>
      <c r="AB516" s="518"/>
    </row>
    <row r="517" spans="1:28">
      <c r="A517" s="537" t="str">
        <f>T(A456)</f>
        <v/>
      </c>
      <c r="B517" s="538"/>
      <c r="C517" s="538"/>
      <c r="D517" s="539"/>
      <c r="E517" s="527"/>
      <c r="F517" s="528"/>
      <c r="G517" s="527"/>
      <c r="H517" s="530"/>
      <c r="I517" s="528"/>
      <c r="J517" s="534"/>
      <c r="K517" s="535"/>
      <c r="L517" s="536"/>
      <c r="M517" s="534"/>
      <c r="N517" s="535"/>
      <c r="O517" s="536"/>
      <c r="P517" s="534"/>
      <c r="Q517" s="535"/>
      <c r="R517" s="536"/>
      <c r="S517" s="534"/>
      <c r="T517" s="535"/>
      <c r="U517" s="536"/>
      <c r="V517" s="534"/>
      <c r="W517" s="535"/>
      <c r="X517" s="536"/>
      <c r="Y517" s="534"/>
      <c r="Z517" s="535"/>
      <c r="AA517" s="536"/>
      <c r="AB517" s="518"/>
    </row>
    <row r="518" spans="1:28" ht="15" thickBot="1">
      <c r="A518" s="540"/>
      <c r="B518" s="541"/>
      <c r="C518" s="541"/>
      <c r="D518" s="542"/>
      <c r="E518" s="543">
        <f>SUM(E516)</f>
        <v>1</v>
      </c>
      <c r="F518" s="544"/>
      <c r="G518" s="545">
        <f>SUM(G516)</f>
        <v>0</v>
      </c>
      <c r="H518" s="543"/>
      <c r="I518" s="544"/>
      <c r="J518" s="545">
        <f>SUM((J516+M516+P516)/3)</f>
        <v>0</v>
      </c>
      <c r="K518" s="543"/>
      <c r="L518" s="543"/>
      <c r="M518" s="543"/>
      <c r="N518" s="543"/>
      <c r="O518" s="543"/>
      <c r="P518" s="543"/>
      <c r="Q518" s="543"/>
      <c r="R518" s="544"/>
      <c r="S518" s="545">
        <f>SUM(((S516*3)+V516+Y516)/5)</f>
        <v>0</v>
      </c>
      <c r="T518" s="543"/>
      <c r="U518" s="543"/>
      <c r="V518" s="543"/>
      <c r="W518" s="543"/>
      <c r="X518" s="543"/>
      <c r="Y518" s="543"/>
      <c r="Z518" s="543"/>
      <c r="AA518" s="574"/>
      <c r="AB518" s="519"/>
    </row>
    <row r="519" spans="1:28" ht="15" thickBot="1">
      <c r="E519" s="145"/>
      <c r="F519" s="145"/>
      <c r="G519" s="145"/>
      <c r="H519" s="145"/>
      <c r="I519" s="145"/>
      <c r="J519" s="145"/>
      <c r="K519" s="145"/>
      <c r="L519" s="145"/>
      <c r="M519" s="145"/>
      <c r="N519" s="145"/>
      <c r="O519" s="145"/>
      <c r="P519" s="145"/>
      <c r="Q519" s="145"/>
      <c r="R519" s="145"/>
      <c r="S519" s="145"/>
      <c r="T519" s="145"/>
      <c r="U519" s="145"/>
      <c r="V519" s="145"/>
      <c r="W519" s="145"/>
      <c r="X519" s="145"/>
      <c r="Y519" s="145"/>
      <c r="Z519" s="145"/>
      <c r="AA519" s="145"/>
      <c r="AB519" s="145"/>
    </row>
    <row r="520" spans="1:28" ht="15" thickBot="1">
      <c r="A520" s="576" t="str">
        <f>T(A459)</f>
        <v/>
      </c>
      <c r="B520" s="576"/>
      <c r="C520" s="576"/>
      <c r="D520" s="577"/>
      <c r="E520" s="508" t="s">
        <v>45</v>
      </c>
      <c r="F520" s="509"/>
      <c r="G520" s="508" t="s">
        <v>3</v>
      </c>
      <c r="H520" s="512"/>
      <c r="I520" s="509"/>
      <c r="J520" s="514" t="s">
        <v>15</v>
      </c>
      <c r="K520" s="515"/>
      <c r="L520" s="515"/>
      <c r="M520" s="515"/>
      <c r="N520" s="515"/>
      <c r="O520" s="515"/>
      <c r="P520" s="515"/>
      <c r="Q520" s="515"/>
      <c r="R520" s="516"/>
      <c r="S520" s="514" t="s">
        <v>7</v>
      </c>
      <c r="T520" s="515"/>
      <c r="U520" s="515"/>
      <c r="V520" s="515"/>
      <c r="W520" s="515"/>
      <c r="X520" s="515"/>
      <c r="Y520" s="515"/>
      <c r="Z520" s="515"/>
      <c r="AA520" s="573"/>
      <c r="AB520" s="517">
        <f>SUM(((((J524+S524)/2)*G524)*E524))</f>
        <v>0</v>
      </c>
    </row>
    <row r="521" spans="1:28" ht="15.6">
      <c r="A521" s="502" t="str">
        <f>T(A501)</f>
        <v>Widespread Power Outage</v>
      </c>
      <c r="B521" s="503"/>
      <c r="C521" s="503"/>
      <c r="D521" s="504"/>
      <c r="E521" s="510"/>
      <c r="F521" s="511"/>
      <c r="G521" s="510"/>
      <c r="H521" s="513"/>
      <c r="I521" s="511"/>
      <c r="J521" s="520" t="s">
        <v>16</v>
      </c>
      <c r="K521" s="521"/>
      <c r="L521" s="522"/>
      <c r="M521" s="520" t="s">
        <v>17</v>
      </c>
      <c r="N521" s="521"/>
      <c r="O521" s="522"/>
      <c r="P521" s="520" t="s">
        <v>18</v>
      </c>
      <c r="Q521" s="521"/>
      <c r="R521" s="522"/>
      <c r="S521" s="520" t="s">
        <v>8</v>
      </c>
      <c r="T521" s="521"/>
      <c r="U521" s="522"/>
      <c r="V521" s="520" t="s">
        <v>13</v>
      </c>
      <c r="W521" s="521"/>
      <c r="X521" s="522"/>
      <c r="Y521" s="520" t="s">
        <v>149</v>
      </c>
      <c r="Z521" s="521"/>
      <c r="AA521" s="572"/>
      <c r="AB521" s="518"/>
    </row>
    <row r="522" spans="1:28">
      <c r="A522" s="523" t="str">
        <f>T(A461)</f>
        <v/>
      </c>
      <c r="B522" s="524"/>
      <c r="C522" s="141" t="str">
        <f>T(C461)</f>
        <v>AA</v>
      </c>
      <c r="D522" s="144">
        <f>SUM(D461)</f>
        <v>4</v>
      </c>
      <c r="E522" s="525">
        <v>1</v>
      </c>
      <c r="F522" s="526"/>
      <c r="G522" s="525">
        <f>SUM(G461)</f>
        <v>0</v>
      </c>
      <c r="H522" s="529"/>
      <c r="I522" s="526"/>
      <c r="J522" s="531">
        <v>0</v>
      </c>
      <c r="K522" s="532"/>
      <c r="L522" s="533"/>
      <c r="M522" s="531">
        <v>0</v>
      </c>
      <c r="N522" s="532"/>
      <c r="O522" s="533"/>
      <c r="P522" s="531">
        <v>0</v>
      </c>
      <c r="Q522" s="532"/>
      <c r="R522" s="533"/>
      <c r="S522" s="531">
        <v>0</v>
      </c>
      <c r="T522" s="532"/>
      <c r="U522" s="533"/>
      <c r="V522" s="531">
        <v>0</v>
      </c>
      <c r="W522" s="532"/>
      <c r="X522" s="533"/>
      <c r="Y522" s="531">
        <v>0</v>
      </c>
      <c r="Z522" s="532"/>
      <c r="AA522" s="533"/>
      <c r="AB522" s="518"/>
    </row>
    <row r="523" spans="1:28">
      <c r="A523" s="537" t="str">
        <f>T(A462)</f>
        <v/>
      </c>
      <c r="B523" s="538"/>
      <c r="C523" s="538"/>
      <c r="D523" s="539"/>
      <c r="E523" s="527"/>
      <c r="F523" s="528"/>
      <c r="G523" s="527"/>
      <c r="H523" s="530"/>
      <c r="I523" s="528"/>
      <c r="J523" s="534"/>
      <c r="K523" s="535"/>
      <c r="L523" s="536"/>
      <c r="M523" s="534"/>
      <c r="N523" s="535"/>
      <c r="O523" s="536"/>
      <c r="P523" s="534"/>
      <c r="Q523" s="535"/>
      <c r="R523" s="536"/>
      <c r="S523" s="534"/>
      <c r="T523" s="535"/>
      <c r="U523" s="536"/>
      <c r="V523" s="534"/>
      <c r="W523" s="535"/>
      <c r="X523" s="536"/>
      <c r="Y523" s="534"/>
      <c r="Z523" s="535"/>
      <c r="AA523" s="536"/>
      <c r="AB523" s="518"/>
    </row>
    <row r="524" spans="1:28" ht="15" thickBot="1">
      <c r="A524" s="540"/>
      <c r="B524" s="541"/>
      <c r="C524" s="541"/>
      <c r="D524" s="542"/>
      <c r="E524" s="543">
        <f>SUM(E522)</f>
        <v>1</v>
      </c>
      <c r="F524" s="544"/>
      <c r="G524" s="545">
        <f>SUM(G522)</f>
        <v>0</v>
      </c>
      <c r="H524" s="543"/>
      <c r="I524" s="544"/>
      <c r="J524" s="545">
        <f>SUM((J522+M522+P522)/3)</f>
        <v>0</v>
      </c>
      <c r="K524" s="543"/>
      <c r="L524" s="543"/>
      <c r="M524" s="543"/>
      <c r="N524" s="543"/>
      <c r="O524" s="543"/>
      <c r="P524" s="543"/>
      <c r="Q524" s="543"/>
      <c r="R524" s="544"/>
      <c r="S524" s="545">
        <f>SUM(((S522*3)+V522+Y522)/5)</f>
        <v>0</v>
      </c>
      <c r="T524" s="543"/>
      <c r="U524" s="543"/>
      <c r="V524" s="543"/>
      <c r="W524" s="543"/>
      <c r="X524" s="543"/>
      <c r="Y524" s="543"/>
      <c r="Z524" s="543"/>
      <c r="AA524" s="574"/>
      <c r="AB524" s="519"/>
    </row>
    <row r="525" spans="1:28" ht="15" thickBot="1">
      <c r="E525" s="145"/>
      <c r="F525" s="145"/>
      <c r="G525" s="145"/>
      <c r="H525" s="145"/>
      <c r="I525" s="145"/>
      <c r="J525" s="145"/>
      <c r="K525" s="145"/>
      <c r="L525" s="145"/>
      <c r="M525" s="145"/>
      <c r="N525" s="145"/>
      <c r="O525" s="145"/>
      <c r="P525" s="145"/>
      <c r="Q525" s="145"/>
      <c r="R525" s="145"/>
      <c r="S525" s="145"/>
      <c r="T525" s="145"/>
      <c r="U525" s="145"/>
      <c r="V525" s="145"/>
      <c r="W525" s="145"/>
      <c r="X525" s="145"/>
      <c r="Y525" s="145"/>
      <c r="Z525" s="145"/>
      <c r="AA525" s="145"/>
      <c r="AB525" s="145"/>
    </row>
    <row r="526" spans="1:28" ht="15" thickBot="1">
      <c r="A526" s="576" t="str">
        <f>T(A465)</f>
        <v/>
      </c>
      <c r="B526" s="576"/>
      <c r="C526" s="576"/>
      <c r="D526" s="577"/>
      <c r="E526" s="508" t="s">
        <v>45</v>
      </c>
      <c r="F526" s="509"/>
      <c r="G526" s="508" t="s">
        <v>3</v>
      </c>
      <c r="H526" s="512"/>
      <c r="I526" s="509"/>
      <c r="J526" s="514" t="s">
        <v>15</v>
      </c>
      <c r="K526" s="515"/>
      <c r="L526" s="515"/>
      <c r="M526" s="515"/>
      <c r="N526" s="515"/>
      <c r="O526" s="515"/>
      <c r="P526" s="515"/>
      <c r="Q526" s="515"/>
      <c r="R526" s="516"/>
      <c r="S526" s="514" t="s">
        <v>7</v>
      </c>
      <c r="T526" s="515"/>
      <c r="U526" s="515"/>
      <c r="V526" s="515"/>
      <c r="W526" s="515"/>
      <c r="X526" s="515"/>
      <c r="Y526" s="515"/>
      <c r="Z526" s="515"/>
      <c r="AA526" s="573"/>
      <c r="AB526" s="517">
        <f>SUM(((((J530+S530)/2)*G530)*E530))</f>
        <v>0</v>
      </c>
    </row>
    <row r="527" spans="1:28" ht="15.6">
      <c r="A527" s="502" t="str">
        <f>T(A501)</f>
        <v>Widespread Power Outage</v>
      </c>
      <c r="B527" s="503"/>
      <c r="C527" s="503"/>
      <c r="D527" s="504"/>
      <c r="E527" s="510"/>
      <c r="F527" s="511"/>
      <c r="G527" s="510"/>
      <c r="H527" s="513"/>
      <c r="I527" s="511"/>
      <c r="J527" s="520" t="s">
        <v>16</v>
      </c>
      <c r="K527" s="521"/>
      <c r="L527" s="522"/>
      <c r="M527" s="520" t="s">
        <v>17</v>
      </c>
      <c r="N527" s="521"/>
      <c r="O527" s="522"/>
      <c r="P527" s="520" t="s">
        <v>18</v>
      </c>
      <c r="Q527" s="521"/>
      <c r="R527" s="522"/>
      <c r="S527" s="520" t="s">
        <v>8</v>
      </c>
      <c r="T527" s="521"/>
      <c r="U527" s="522"/>
      <c r="V527" s="520" t="s">
        <v>13</v>
      </c>
      <c r="W527" s="521"/>
      <c r="X527" s="522"/>
      <c r="Y527" s="520" t="s">
        <v>149</v>
      </c>
      <c r="Z527" s="521"/>
      <c r="AA527" s="572"/>
      <c r="AB527" s="518"/>
    </row>
    <row r="528" spans="1:28">
      <c r="A528" s="523" t="str">
        <f>T(A467)</f>
        <v/>
      </c>
      <c r="B528" s="524"/>
      <c r="C528" s="141" t="str">
        <f>T(C467)</f>
        <v>AA</v>
      </c>
      <c r="D528" s="144">
        <f>SUM(D467)</f>
        <v>5</v>
      </c>
      <c r="E528" s="525">
        <v>1</v>
      </c>
      <c r="F528" s="526"/>
      <c r="G528" s="525">
        <f>SUM(G467)</f>
        <v>0</v>
      </c>
      <c r="H528" s="529"/>
      <c r="I528" s="526"/>
      <c r="J528" s="531">
        <v>0</v>
      </c>
      <c r="K528" s="532"/>
      <c r="L528" s="533"/>
      <c r="M528" s="531">
        <v>0</v>
      </c>
      <c r="N528" s="532"/>
      <c r="O528" s="533"/>
      <c r="P528" s="531">
        <v>0</v>
      </c>
      <c r="Q528" s="532"/>
      <c r="R528" s="533"/>
      <c r="S528" s="531">
        <v>0</v>
      </c>
      <c r="T528" s="532"/>
      <c r="U528" s="533"/>
      <c r="V528" s="531">
        <v>0</v>
      </c>
      <c r="W528" s="532"/>
      <c r="X528" s="533"/>
      <c r="Y528" s="531">
        <v>0</v>
      </c>
      <c r="Z528" s="532"/>
      <c r="AA528" s="533"/>
      <c r="AB528" s="518"/>
    </row>
    <row r="529" spans="1:28">
      <c r="A529" s="537" t="str">
        <f>T(A468)</f>
        <v/>
      </c>
      <c r="B529" s="538"/>
      <c r="C529" s="538"/>
      <c r="D529" s="539"/>
      <c r="E529" s="527"/>
      <c r="F529" s="528"/>
      <c r="G529" s="527"/>
      <c r="H529" s="530"/>
      <c r="I529" s="528"/>
      <c r="J529" s="534"/>
      <c r="K529" s="535"/>
      <c r="L529" s="536"/>
      <c r="M529" s="534"/>
      <c r="N529" s="535"/>
      <c r="O529" s="536"/>
      <c r="P529" s="534"/>
      <c r="Q529" s="535"/>
      <c r="R529" s="536"/>
      <c r="S529" s="534"/>
      <c r="T529" s="535"/>
      <c r="U529" s="536"/>
      <c r="V529" s="534"/>
      <c r="W529" s="535"/>
      <c r="X529" s="536"/>
      <c r="Y529" s="534"/>
      <c r="Z529" s="535"/>
      <c r="AA529" s="536"/>
      <c r="AB529" s="518"/>
    </row>
    <row r="530" spans="1:28" ht="15" thickBot="1">
      <c r="A530" s="540"/>
      <c r="B530" s="541"/>
      <c r="C530" s="541"/>
      <c r="D530" s="542"/>
      <c r="E530" s="543">
        <f>SUM(E528)</f>
        <v>1</v>
      </c>
      <c r="F530" s="544"/>
      <c r="G530" s="545">
        <f>SUM(G528)</f>
        <v>0</v>
      </c>
      <c r="H530" s="543"/>
      <c r="I530" s="544"/>
      <c r="J530" s="545">
        <f>SUM((J528+M528+P528)/3)</f>
        <v>0</v>
      </c>
      <c r="K530" s="543"/>
      <c r="L530" s="543"/>
      <c r="M530" s="543"/>
      <c r="N530" s="543"/>
      <c r="O530" s="543"/>
      <c r="P530" s="543"/>
      <c r="Q530" s="543"/>
      <c r="R530" s="544"/>
      <c r="S530" s="545">
        <f>SUM(((S528*3)+V528+Y528)/5)</f>
        <v>0</v>
      </c>
      <c r="T530" s="543"/>
      <c r="U530" s="543"/>
      <c r="V530" s="543"/>
      <c r="W530" s="543"/>
      <c r="X530" s="543"/>
      <c r="Y530" s="543"/>
      <c r="Z530" s="543"/>
      <c r="AA530" s="574"/>
      <c r="AB530" s="519"/>
    </row>
    <row r="531" spans="1:28" ht="15" thickBot="1">
      <c r="E531" s="145"/>
      <c r="F531" s="145"/>
      <c r="G531" s="145"/>
      <c r="H531" s="145"/>
      <c r="I531" s="145"/>
      <c r="J531" s="145"/>
      <c r="K531" s="145"/>
      <c r="L531" s="145"/>
      <c r="M531" s="145"/>
      <c r="N531" s="145"/>
      <c r="O531" s="145"/>
      <c r="P531" s="145"/>
      <c r="Q531" s="145"/>
      <c r="R531" s="145"/>
      <c r="S531" s="145"/>
      <c r="T531" s="145"/>
      <c r="U531" s="145"/>
      <c r="V531" s="145"/>
      <c r="W531" s="145"/>
      <c r="X531" s="145"/>
      <c r="Y531" s="145"/>
      <c r="Z531" s="145"/>
      <c r="AA531" s="145"/>
      <c r="AB531" s="145"/>
    </row>
    <row r="532" spans="1:28" ht="15" thickBot="1">
      <c r="A532" s="576" t="str">
        <f>T(A471)</f>
        <v/>
      </c>
      <c r="B532" s="576"/>
      <c r="C532" s="576"/>
      <c r="D532" s="577"/>
      <c r="E532" s="508" t="s">
        <v>45</v>
      </c>
      <c r="F532" s="509"/>
      <c r="G532" s="508" t="s">
        <v>3</v>
      </c>
      <c r="H532" s="512"/>
      <c r="I532" s="509"/>
      <c r="J532" s="514" t="s">
        <v>15</v>
      </c>
      <c r="K532" s="515"/>
      <c r="L532" s="515"/>
      <c r="M532" s="515"/>
      <c r="N532" s="515"/>
      <c r="O532" s="515"/>
      <c r="P532" s="515"/>
      <c r="Q532" s="515"/>
      <c r="R532" s="516"/>
      <c r="S532" s="514" t="s">
        <v>7</v>
      </c>
      <c r="T532" s="515"/>
      <c r="U532" s="515"/>
      <c r="V532" s="515"/>
      <c r="W532" s="515"/>
      <c r="X532" s="515"/>
      <c r="Y532" s="515"/>
      <c r="Z532" s="515"/>
      <c r="AA532" s="573"/>
      <c r="AB532" s="517">
        <f>SUM(((((J536+S536)/2)*G536)*E536))</f>
        <v>0</v>
      </c>
    </row>
    <row r="533" spans="1:28" ht="15.6">
      <c r="A533" s="502" t="str">
        <f>T(A501)</f>
        <v>Widespread Power Outage</v>
      </c>
      <c r="B533" s="503"/>
      <c r="C533" s="503"/>
      <c r="D533" s="504"/>
      <c r="E533" s="510"/>
      <c r="F533" s="511"/>
      <c r="G533" s="510"/>
      <c r="H533" s="513"/>
      <c r="I533" s="511"/>
      <c r="J533" s="520" t="s">
        <v>16</v>
      </c>
      <c r="K533" s="521"/>
      <c r="L533" s="522"/>
      <c r="M533" s="520" t="s">
        <v>17</v>
      </c>
      <c r="N533" s="521"/>
      <c r="O533" s="522"/>
      <c r="P533" s="520" t="s">
        <v>18</v>
      </c>
      <c r="Q533" s="521"/>
      <c r="R533" s="522"/>
      <c r="S533" s="520" t="s">
        <v>8</v>
      </c>
      <c r="T533" s="521"/>
      <c r="U533" s="522"/>
      <c r="V533" s="520" t="s">
        <v>13</v>
      </c>
      <c r="W533" s="521"/>
      <c r="X533" s="522"/>
      <c r="Y533" s="520" t="s">
        <v>149</v>
      </c>
      <c r="Z533" s="521"/>
      <c r="AA533" s="572"/>
      <c r="AB533" s="518"/>
    </row>
    <row r="534" spans="1:28">
      <c r="A534" s="523" t="str">
        <f>T(A473)</f>
        <v/>
      </c>
      <c r="B534" s="524"/>
      <c r="C534" s="141" t="str">
        <f>T(C473)</f>
        <v>AA</v>
      </c>
      <c r="D534" s="144">
        <f>SUM(D473)</f>
        <v>6</v>
      </c>
      <c r="E534" s="525">
        <v>1</v>
      </c>
      <c r="F534" s="526"/>
      <c r="G534" s="525">
        <f>SUM(G473)</f>
        <v>0</v>
      </c>
      <c r="H534" s="529"/>
      <c r="I534" s="526"/>
      <c r="J534" s="531">
        <v>0</v>
      </c>
      <c r="K534" s="532"/>
      <c r="L534" s="533"/>
      <c r="M534" s="531">
        <v>0</v>
      </c>
      <c r="N534" s="532"/>
      <c r="O534" s="533"/>
      <c r="P534" s="531">
        <v>0</v>
      </c>
      <c r="Q534" s="532"/>
      <c r="R534" s="533"/>
      <c r="S534" s="531">
        <v>0</v>
      </c>
      <c r="T534" s="532"/>
      <c r="U534" s="533"/>
      <c r="V534" s="531">
        <v>0</v>
      </c>
      <c r="W534" s="532"/>
      <c r="X534" s="533"/>
      <c r="Y534" s="531">
        <v>0</v>
      </c>
      <c r="Z534" s="532"/>
      <c r="AA534" s="533"/>
      <c r="AB534" s="518"/>
    </row>
    <row r="535" spans="1:28">
      <c r="A535" s="537" t="str">
        <f>T(A474)</f>
        <v/>
      </c>
      <c r="B535" s="538"/>
      <c r="C535" s="538"/>
      <c r="D535" s="539"/>
      <c r="E535" s="527"/>
      <c r="F535" s="528"/>
      <c r="G535" s="527"/>
      <c r="H535" s="530"/>
      <c r="I535" s="528"/>
      <c r="J535" s="534"/>
      <c r="K535" s="535"/>
      <c r="L535" s="536"/>
      <c r="M535" s="534"/>
      <c r="N535" s="535"/>
      <c r="O535" s="536"/>
      <c r="P535" s="534"/>
      <c r="Q535" s="535"/>
      <c r="R535" s="536"/>
      <c r="S535" s="534"/>
      <c r="T535" s="535"/>
      <c r="U535" s="536"/>
      <c r="V535" s="534"/>
      <c r="W535" s="535"/>
      <c r="X535" s="536"/>
      <c r="Y535" s="534"/>
      <c r="Z535" s="535"/>
      <c r="AA535" s="536"/>
      <c r="AB535" s="518"/>
    </row>
    <row r="536" spans="1:28" ht="15" thickBot="1">
      <c r="A536" s="540"/>
      <c r="B536" s="541"/>
      <c r="C536" s="541"/>
      <c r="D536" s="542"/>
      <c r="E536" s="543">
        <f>SUM(E534)</f>
        <v>1</v>
      </c>
      <c r="F536" s="544"/>
      <c r="G536" s="545">
        <f>SUM(G534)</f>
        <v>0</v>
      </c>
      <c r="H536" s="543"/>
      <c r="I536" s="544"/>
      <c r="J536" s="545">
        <f>SUM((J534+M534+P534)/3)</f>
        <v>0</v>
      </c>
      <c r="K536" s="543"/>
      <c r="L536" s="543"/>
      <c r="M536" s="543"/>
      <c r="N536" s="543"/>
      <c r="O536" s="543"/>
      <c r="P536" s="543"/>
      <c r="Q536" s="543"/>
      <c r="R536" s="544"/>
      <c r="S536" s="545">
        <f>SUM(((S534*3)+V534+Y534)/5)</f>
        <v>0</v>
      </c>
      <c r="T536" s="543"/>
      <c r="U536" s="543"/>
      <c r="V536" s="543"/>
      <c r="W536" s="543"/>
      <c r="X536" s="543"/>
      <c r="Y536" s="543"/>
      <c r="Z536" s="543"/>
      <c r="AA536" s="574"/>
      <c r="AB536" s="519"/>
    </row>
    <row r="537" spans="1:28" ht="15" thickBot="1">
      <c r="E537" s="145"/>
      <c r="F537" s="145"/>
      <c r="G537" s="145"/>
      <c r="H537" s="145"/>
      <c r="I537" s="145"/>
      <c r="J537" s="145"/>
      <c r="K537" s="145"/>
      <c r="L537" s="145"/>
      <c r="M537" s="145"/>
      <c r="N537" s="145"/>
      <c r="O537" s="145"/>
      <c r="P537" s="145"/>
      <c r="Q537" s="145"/>
      <c r="R537" s="145"/>
      <c r="S537" s="145"/>
      <c r="T537" s="145"/>
      <c r="U537" s="145"/>
      <c r="V537" s="145"/>
      <c r="W537" s="145"/>
      <c r="X537" s="145"/>
      <c r="Y537" s="145"/>
      <c r="Z537" s="145"/>
      <c r="AA537" s="145"/>
      <c r="AB537" s="145"/>
    </row>
    <row r="538" spans="1:28" ht="15" thickBot="1">
      <c r="A538" s="576" t="str">
        <f>T(A477)</f>
        <v/>
      </c>
      <c r="B538" s="576"/>
      <c r="C538" s="576"/>
      <c r="D538" s="577"/>
      <c r="E538" s="508" t="s">
        <v>45</v>
      </c>
      <c r="F538" s="509"/>
      <c r="G538" s="508" t="s">
        <v>3</v>
      </c>
      <c r="H538" s="512"/>
      <c r="I538" s="509"/>
      <c r="J538" s="514" t="s">
        <v>15</v>
      </c>
      <c r="K538" s="515"/>
      <c r="L538" s="515"/>
      <c r="M538" s="515"/>
      <c r="N538" s="515"/>
      <c r="O538" s="515"/>
      <c r="P538" s="515"/>
      <c r="Q538" s="515"/>
      <c r="R538" s="516"/>
      <c r="S538" s="514" t="s">
        <v>7</v>
      </c>
      <c r="T538" s="515"/>
      <c r="U538" s="515"/>
      <c r="V538" s="515"/>
      <c r="W538" s="515"/>
      <c r="X538" s="515"/>
      <c r="Y538" s="515"/>
      <c r="Z538" s="515"/>
      <c r="AA538" s="573"/>
      <c r="AB538" s="517">
        <f>SUM(((((J542+S542)/2)*G542)*E542))</f>
        <v>0</v>
      </c>
    </row>
    <row r="539" spans="1:28" ht="15.6">
      <c r="A539" s="502" t="str">
        <f>T(A501)</f>
        <v>Widespread Power Outage</v>
      </c>
      <c r="B539" s="503"/>
      <c r="C539" s="503"/>
      <c r="D539" s="504"/>
      <c r="E539" s="510"/>
      <c r="F539" s="511"/>
      <c r="G539" s="510"/>
      <c r="H539" s="513"/>
      <c r="I539" s="511"/>
      <c r="J539" s="520" t="s">
        <v>16</v>
      </c>
      <c r="K539" s="521"/>
      <c r="L539" s="522"/>
      <c r="M539" s="520" t="s">
        <v>17</v>
      </c>
      <c r="N539" s="521"/>
      <c r="O539" s="522"/>
      <c r="P539" s="520" t="s">
        <v>18</v>
      </c>
      <c r="Q539" s="521"/>
      <c r="R539" s="522"/>
      <c r="S539" s="520" t="s">
        <v>8</v>
      </c>
      <c r="T539" s="521"/>
      <c r="U539" s="522"/>
      <c r="V539" s="520" t="s">
        <v>13</v>
      </c>
      <c r="W539" s="521"/>
      <c r="X539" s="522"/>
      <c r="Y539" s="520" t="s">
        <v>149</v>
      </c>
      <c r="Z539" s="521"/>
      <c r="AA539" s="572"/>
      <c r="AB539" s="518"/>
    </row>
    <row r="540" spans="1:28">
      <c r="A540" s="523" t="str">
        <f>T(A479)</f>
        <v/>
      </c>
      <c r="B540" s="524"/>
      <c r="C540" s="141" t="str">
        <f>T(C479)</f>
        <v>AA</v>
      </c>
      <c r="D540" s="144">
        <f>SUM(D479)</f>
        <v>7</v>
      </c>
      <c r="E540" s="525">
        <v>1</v>
      </c>
      <c r="F540" s="526"/>
      <c r="G540" s="525">
        <f>SUM(G479)</f>
        <v>0</v>
      </c>
      <c r="H540" s="529"/>
      <c r="I540" s="526"/>
      <c r="J540" s="531">
        <v>0</v>
      </c>
      <c r="K540" s="532"/>
      <c r="L540" s="533"/>
      <c r="M540" s="531">
        <v>0</v>
      </c>
      <c r="N540" s="532"/>
      <c r="O540" s="533"/>
      <c r="P540" s="531">
        <v>0</v>
      </c>
      <c r="Q540" s="532"/>
      <c r="R540" s="533"/>
      <c r="S540" s="531">
        <v>0</v>
      </c>
      <c r="T540" s="532"/>
      <c r="U540" s="533"/>
      <c r="V540" s="531">
        <v>0</v>
      </c>
      <c r="W540" s="532"/>
      <c r="X540" s="533"/>
      <c r="Y540" s="531">
        <v>0</v>
      </c>
      <c r="Z540" s="532"/>
      <c r="AA540" s="533"/>
      <c r="AB540" s="518"/>
    </row>
    <row r="541" spans="1:28">
      <c r="A541" s="537" t="str">
        <f>T(A480)</f>
        <v/>
      </c>
      <c r="B541" s="538"/>
      <c r="C541" s="538"/>
      <c r="D541" s="539"/>
      <c r="E541" s="527"/>
      <c r="F541" s="528"/>
      <c r="G541" s="527"/>
      <c r="H541" s="530"/>
      <c r="I541" s="528"/>
      <c r="J541" s="534"/>
      <c r="K541" s="535"/>
      <c r="L541" s="536"/>
      <c r="M541" s="534"/>
      <c r="N541" s="535"/>
      <c r="O541" s="536"/>
      <c r="P541" s="534"/>
      <c r="Q541" s="535"/>
      <c r="R541" s="536"/>
      <c r="S541" s="534"/>
      <c r="T541" s="535"/>
      <c r="U541" s="536"/>
      <c r="V541" s="534"/>
      <c r="W541" s="535"/>
      <c r="X541" s="536"/>
      <c r="Y541" s="534"/>
      <c r="Z541" s="535"/>
      <c r="AA541" s="536"/>
      <c r="AB541" s="518"/>
    </row>
    <row r="542" spans="1:28" ht="15" thickBot="1">
      <c r="A542" s="540"/>
      <c r="B542" s="541"/>
      <c r="C542" s="541"/>
      <c r="D542" s="542"/>
      <c r="E542" s="543">
        <f>SUM(E540)</f>
        <v>1</v>
      </c>
      <c r="F542" s="544"/>
      <c r="G542" s="545">
        <f>SUM(G540)</f>
        <v>0</v>
      </c>
      <c r="H542" s="543"/>
      <c r="I542" s="544"/>
      <c r="J542" s="545">
        <f>SUM((J540+M540+P540)/3)</f>
        <v>0</v>
      </c>
      <c r="K542" s="543"/>
      <c r="L542" s="543"/>
      <c r="M542" s="543"/>
      <c r="N542" s="543"/>
      <c r="O542" s="543"/>
      <c r="P542" s="543"/>
      <c r="Q542" s="543"/>
      <c r="R542" s="544"/>
      <c r="S542" s="545">
        <f>SUM(((S540*3)+V540+Y540)/5)</f>
        <v>0</v>
      </c>
      <c r="T542" s="543"/>
      <c r="U542" s="543"/>
      <c r="V542" s="543"/>
      <c r="W542" s="543"/>
      <c r="X542" s="543"/>
      <c r="Y542" s="543"/>
      <c r="Z542" s="543"/>
      <c r="AA542" s="574"/>
      <c r="AB542" s="519"/>
    </row>
    <row r="543" spans="1:28" ht="15" thickBot="1">
      <c r="J543" s="145"/>
      <c r="K543" s="145"/>
      <c r="L543" s="145"/>
      <c r="M543" s="145"/>
      <c r="N543" s="145"/>
      <c r="O543" s="145"/>
      <c r="P543" s="145"/>
      <c r="Q543" s="145"/>
      <c r="R543" s="145"/>
      <c r="S543" s="145"/>
      <c r="T543" s="145"/>
      <c r="U543" s="145"/>
      <c r="V543" s="145"/>
      <c r="W543" s="145"/>
      <c r="X543" s="145"/>
      <c r="Y543" s="145"/>
      <c r="Z543" s="145"/>
      <c r="AA543" s="145"/>
    </row>
    <row r="544" spans="1:28" ht="15" thickBot="1">
      <c r="A544" s="576" t="str">
        <f>T(A483)</f>
        <v/>
      </c>
      <c r="B544" s="576"/>
      <c r="C544" s="576"/>
      <c r="D544" s="577"/>
      <c r="E544" s="508" t="s">
        <v>45</v>
      </c>
      <c r="F544" s="509"/>
      <c r="G544" s="508" t="s">
        <v>3</v>
      </c>
      <c r="H544" s="512"/>
      <c r="I544" s="509"/>
      <c r="J544" s="514" t="s">
        <v>15</v>
      </c>
      <c r="K544" s="515"/>
      <c r="L544" s="515"/>
      <c r="M544" s="515"/>
      <c r="N544" s="515"/>
      <c r="O544" s="515"/>
      <c r="P544" s="515"/>
      <c r="Q544" s="515"/>
      <c r="R544" s="516"/>
      <c r="S544" s="514" t="s">
        <v>7</v>
      </c>
      <c r="T544" s="515"/>
      <c r="U544" s="515"/>
      <c r="V544" s="515"/>
      <c r="W544" s="515"/>
      <c r="X544" s="515"/>
      <c r="Y544" s="515"/>
      <c r="Z544" s="515"/>
      <c r="AA544" s="573"/>
      <c r="AB544" s="517">
        <f>SUM(((((J548+S548)/2)*G548)*E548))</f>
        <v>0</v>
      </c>
    </row>
    <row r="545" spans="1:28" ht="15.6">
      <c r="A545" s="502" t="str">
        <f>T(A501)</f>
        <v>Widespread Power Outage</v>
      </c>
      <c r="B545" s="503"/>
      <c r="C545" s="503"/>
      <c r="D545" s="504"/>
      <c r="E545" s="510"/>
      <c r="F545" s="511"/>
      <c r="G545" s="510"/>
      <c r="H545" s="513"/>
      <c r="I545" s="511"/>
      <c r="J545" s="520" t="s">
        <v>16</v>
      </c>
      <c r="K545" s="521"/>
      <c r="L545" s="522"/>
      <c r="M545" s="520" t="s">
        <v>17</v>
      </c>
      <c r="N545" s="521"/>
      <c r="O545" s="522"/>
      <c r="P545" s="520" t="s">
        <v>18</v>
      </c>
      <c r="Q545" s="521"/>
      <c r="R545" s="522"/>
      <c r="S545" s="520" t="s">
        <v>8</v>
      </c>
      <c r="T545" s="521"/>
      <c r="U545" s="522"/>
      <c r="V545" s="520" t="s">
        <v>13</v>
      </c>
      <c r="W545" s="521"/>
      <c r="X545" s="522"/>
      <c r="Y545" s="520" t="s">
        <v>149</v>
      </c>
      <c r="Z545" s="521"/>
      <c r="AA545" s="572"/>
      <c r="AB545" s="518"/>
    </row>
    <row r="546" spans="1:28">
      <c r="A546" s="523" t="str">
        <f>T(A485)</f>
        <v/>
      </c>
      <c r="B546" s="524"/>
      <c r="C546" s="141" t="str">
        <f>T(C485)</f>
        <v>AA</v>
      </c>
      <c r="D546" s="144">
        <f>SUM(D485)</f>
        <v>8</v>
      </c>
      <c r="E546" s="525">
        <v>1</v>
      </c>
      <c r="F546" s="526"/>
      <c r="G546" s="525">
        <f>SUM(G485)</f>
        <v>0</v>
      </c>
      <c r="H546" s="529"/>
      <c r="I546" s="526"/>
      <c r="J546" s="531">
        <v>0</v>
      </c>
      <c r="K546" s="532"/>
      <c r="L546" s="533"/>
      <c r="M546" s="531">
        <v>0</v>
      </c>
      <c r="N546" s="532"/>
      <c r="O546" s="533"/>
      <c r="P546" s="531">
        <v>0</v>
      </c>
      <c r="Q546" s="532"/>
      <c r="R546" s="533"/>
      <c r="S546" s="531">
        <v>0</v>
      </c>
      <c r="T546" s="532"/>
      <c r="U546" s="533"/>
      <c r="V546" s="531">
        <v>0</v>
      </c>
      <c r="W546" s="532"/>
      <c r="X546" s="533"/>
      <c r="Y546" s="531">
        <v>0</v>
      </c>
      <c r="Z546" s="532"/>
      <c r="AA546" s="533"/>
      <c r="AB546" s="518"/>
    </row>
    <row r="547" spans="1:28">
      <c r="A547" s="537" t="str">
        <f>T(A486)</f>
        <v/>
      </c>
      <c r="B547" s="538"/>
      <c r="C547" s="538"/>
      <c r="D547" s="539"/>
      <c r="E547" s="527"/>
      <c r="F547" s="528"/>
      <c r="G547" s="527"/>
      <c r="H547" s="530"/>
      <c r="I547" s="528"/>
      <c r="J547" s="534"/>
      <c r="K547" s="535"/>
      <c r="L547" s="536"/>
      <c r="M547" s="534"/>
      <c r="N547" s="535"/>
      <c r="O547" s="536"/>
      <c r="P547" s="534"/>
      <c r="Q547" s="535"/>
      <c r="R547" s="536"/>
      <c r="S547" s="534"/>
      <c r="T547" s="535"/>
      <c r="U547" s="536"/>
      <c r="V547" s="534"/>
      <c r="W547" s="535"/>
      <c r="X547" s="536"/>
      <c r="Y547" s="534"/>
      <c r="Z547" s="535"/>
      <c r="AA547" s="536"/>
      <c r="AB547" s="518"/>
    </row>
    <row r="548" spans="1:28" ht="15" thickBot="1">
      <c r="A548" s="540"/>
      <c r="B548" s="541"/>
      <c r="C548" s="541"/>
      <c r="D548" s="542"/>
      <c r="E548" s="543">
        <f>SUM(E546)</f>
        <v>1</v>
      </c>
      <c r="F548" s="544"/>
      <c r="G548" s="545">
        <f>SUM(G546)</f>
        <v>0</v>
      </c>
      <c r="H548" s="543"/>
      <c r="I548" s="544"/>
      <c r="J548" s="545">
        <f>SUM((J546+M546+P546)/3)</f>
        <v>0</v>
      </c>
      <c r="K548" s="543"/>
      <c r="L548" s="543"/>
      <c r="M548" s="543"/>
      <c r="N548" s="543"/>
      <c r="O548" s="543"/>
      <c r="P548" s="543"/>
      <c r="Q548" s="543"/>
      <c r="R548" s="544"/>
      <c r="S548" s="545">
        <f>SUM(((S546*3)+V546+Y546)/5)</f>
        <v>0</v>
      </c>
      <c r="T548" s="543"/>
      <c r="U548" s="543"/>
      <c r="V548" s="543"/>
      <c r="W548" s="543"/>
      <c r="X548" s="543"/>
      <c r="Y548" s="543"/>
      <c r="Z548" s="543"/>
      <c r="AA548" s="574"/>
      <c r="AB548" s="519"/>
    </row>
    <row r="549" spans="1:28" ht="15" thickBot="1">
      <c r="E549" s="145"/>
      <c r="F549" s="145"/>
      <c r="G549" s="145"/>
      <c r="H549" s="145"/>
      <c r="I549" s="145"/>
      <c r="J549" s="145"/>
      <c r="K549" s="145"/>
      <c r="L549" s="145"/>
      <c r="M549" s="145"/>
      <c r="N549" s="145"/>
      <c r="O549" s="145"/>
      <c r="P549" s="145"/>
      <c r="Q549" s="145"/>
      <c r="R549" s="145"/>
      <c r="S549" s="145"/>
      <c r="T549" s="145"/>
      <c r="U549" s="145"/>
      <c r="V549" s="145"/>
      <c r="W549" s="145"/>
      <c r="X549" s="145"/>
      <c r="Y549" s="145"/>
      <c r="Z549" s="145"/>
      <c r="AA549" s="145"/>
      <c r="AB549" s="145"/>
    </row>
    <row r="550" spans="1:28" ht="15" thickBot="1">
      <c r="A550" s="576" t="str">
        <f>T(A489)</f>
        <v/>
      </c>
      <c r="B550" s="576"/>
      <c r="C550" s="576"/>
      <c r="D550" s="577"/>
      <c r="E550" s="508" t="s">
        <v>45</v>
      </c>
      <c r="F550" s="509"/>
      <c r="G550" s="508" t="s">
        <v>3</v>
      </c>
      <c r="H550" s="512"/>
      <c r="I550" s="509"/>
      <c r="J550" s="514" t="s">
        <v>15</v>
      </c>
      <c r="K550" s="515"/>
      <c r="L550" s="515"/>
      <c r="M550" s="515"/>
      <c r="N550" s="515"/>
      <c r="O550" s="515"/>
      <c r="P550" s="515"/>
      <c r="Q550" s="515"/>
      <c r="R550" s="516"/>
      <c r="S550" s="514" t="s">
        <v>7</v>
      </c>
      <c r="T550" s="515"/>
      <c r="U550" s="515"/>
      <c r="V550" s="515"/>
      <c r="W550" s="515"/>
      <c r="X550" s="515"/>
      <c r="Y550" s="515"/>
      <c r="Z550" s="515"/>
      <c r="AA550" s="573"/>
      <c r="AB550" s="517">
        <f>SUM(((((J554+S554)/2)*G554)*E554))</f>
        <v>0</v>
      </c>
    </row>
    <row r="551" spans="1:28" ht="15.6">
      <c r="A551" s="502" t="str">
        <f>T(A501)</f>
        <v>Widespread Power Outage</v>
      </c>
      <c r="B551" s="503"/>
      <c r="C551" s="503"/>
      <c r="D551" s="504"/>
      <c r="E551" s="510"/>
      <c r="F551" s="511"/>
      <c r="G551" s="510"/>
      <c r="H551" s="513"/>
      <c r="I551" s="511"/>
      <c r="J551" s="520" t="s">
        <v>16</v>
      </c>
      <c r="K551" s="521"/>
      <c r="L551" s="522"/>
      <c r="M551" s="520" t="s">
        <v>17</v>
      </c>
      <c r="N551" s="521"/>
      <c r="O551" s="522"/>
      <c r="P551" s="520" t="s">
        <v>18</v>
      </c>
      <c r="Q551" s="521"/>
      <c r="R551" s="522"/>
      <c r="S551" s="520" t="s">
        <v>8</v>
      </c>
      <c r="T551" s="521"/>
      <c r="U551" s="522"/>
      <c r="V551" s="520" t="s">
        <v>13</v>
      </c>
      <c r="W551" s="521"/>
      <c r="X551" s="522"/>
      <c r="Y551" s="520" t="s">
        <v>149</v>
      </c>
      <c r="Z551" s="521"/>
      <c r="AA551" s="572"/>
      <c r="AB551" s="518"/>
    </row>
    <row r="552" spans="1:28">
      <c r="A552" s="523" t="str">
        <f>T(A491)</f>
        <v/>
      </c>
      <c r="B552" s="524"/>
      <c r="C552" s="141" t="str">
        <f>T(C491)</f>
        <v>AA</v>
      </c>
      <c r="D552" s="144">
        <f>SUM(D491)</f>
        <v>9</v>
      </c>
      <c r="E552" s="525">
        <v>1</v>
      </c>
      <c r="F552" s="526"/>
      <c r="G552" s="525">
        <f>SUM(G491)</f>
        <v>0</v>
      </c>
      <c r="H552" s="529"/>
      <c r="I552" s="526"/>
      <c r="J552" s="531">
        <v>0</v>
      </c>
      <c r="K552" s="532"/>
      <c r="L552" s="533"/>
      <c r="M552" s="531">
        <v>0</v>
      </c>
      <c r="N552" s="532"/>
      <c r="O552" s="533"/>
      <c r="P552" s="531">
        <v>0</v>
      </c>
      <c r="Q552" s="532"/>
      <c r="R552" s="533"/>
      <c r="S552" s="531">
        <v>0</v>
      </c>
      <c r="T552" s="532"/>
      <c r="U552" s="533"/>
      <c r="V552" s="531">
        <v>0</v>
      </c>
      <c r="W552" s="532"/>
      <c r="X552" s="533"/>
      <c r="Y552" s="531">
        <v>0</v>
      </c>
      <c r="Z552" s="532"/>
      <c r="AA552" s="533"/>
      <c r="AB552" s="518"/>
    </row>
    <row r="553" spans="1:28">
      <c r="A553" s="537" t="str">
        <f>T(A492)</f>
        <v/>
      </c>
      <c r="B553" s="538"/>
      <c r="C553" s="538"/>
      <c r="D553" s="539"/>
      <c r="E553" s="527"/>
      <c r="F553" s="528"/>
      <c r="G553" s="527"/>
      <c r="H553" s="530"/>
      <c r="I553" s="528"/>
      <c r="J553" s="534"/>
      <c r="K553" s="535"/>
      <c r="L553" s="536"/>
      <c r="M553" s="534"/>
      <c r="N553" s="535"/>
      <c r="O553" s="536"/>
      <c r="P553" s="534"/>
      <c r="Q553" s="535"/>
      <c r="R553" s="536"/>
      <c r="S553" s="534"/>
      <c r="T553" s="535"/>
      <c r="U553" s="536"/>
      <c r="V553" s="534"/>
      <c r="W553" s="535"/>
      <c r="X553" s="536"/>
      <c r="Y553" s="534"/>
      <c r="Z553" s="535"/>
      <c r="AA553" s="536"/>
      <c r="AB553" s="518"/>
    </row>
    <row r="554" spans="1:28" ht="15" thickBot="1">
      <c r="A554" s="540"/>
      <c r="B554" s="541"/>
      <c r="C554" s="541"/>
      <c r="D554" s="542"/>
      <c r="E554" s="543">
        <f>SUM(E552)</f>
        <v>1</v>
      </c>
      <c r="F554" s="544"/>
      <c r="G554" s="545">
        <f>SUM(G552)</f>
        <v>0</v>
      </c>
      <c r="H554" s="543"/>
      <c r="I554" s="544"/>
      <c r="J554" s="545">
        <f>SUM((J552+M552+P552)/3)</f>
        <v>0</v>
      </c>
      <c r="K554" s="543"/>
      <c r="L554" s="543"/>
      <c r="M554" s="543"/>
      <c r="N554" s="543"/>
      <c r="O554" s="543"/>
      <c r="P554" s="543"/>
      <c r="Q554" s="543"/>
      <c r="R554" s="544"/>
      <c r="S554" s="545">
        <f>SUM(((S552*3)+V552+Y552)/5)</f>
        <v>0</v>
      </c>
      <c r="T554" s="543"/>
      <c r="U554" s="543"/>
      <c r="V554" s="543"/>
      <c r="W554" s="543"/>
      <c r="X554" s="543"/>
      <c r="Y554" s="543"/>
      <c r="Z554" s="543"/>
      <c r="AA554" s="574"/>
      <c r="AB554" s="519"/>
    </row>
    <row r="555" spans="1:28" ht="15" thickBot="1">
      <c r="J555" s="145"/>
      <c r="K555" s="145"/>
      <c r="L555" s="145"/>
      <c r="M555" s="145"/>
      <c r="N555" s="145"/>
      <c r="O555" s="145"/>
      <c r="P555" s="145"/>
      <c r="Q555" s="145"/>
      <c r="R555" s="145"/>
      <c r="S555" s="145"/>
      <c r="T555" s="145"/>
      <c r="U555" s="145"/>
      <c r="V555" s="145"/>
      <c r="W555" s="145"/>
      <c r="X555" s="145"/>
      <c r="Y555" s="145"/>
      <c r="Z555" s="145"/>
      <c r="AA555" s="145"/>
    </row>
    <row r="556" spans="1:28" ht="15" thickBot="1">
      <c r="A556" s="576" t="str">
        <f>T(A495)</f>
        <v/>
      </c>
      <c r="B556" s="576"/>
      <c r="C556" s="576"/>
      <c r="D556" s="577"/>
      <c r="E556" s="508" t="s">
        <v>45</v>
      </c>
      <c r="F556" s="509"/>
      <c r="G556" s="508" t="s">
        <v>3</v>
      </c>
      <c r="H556" s="512"/>
      <c r="I556" s="509"/>
      <c r="J556" s="514" t="s">
        <v>15</v>
      </c>
      <c r="K556" s="515"/>
      <c r="L556" s="515"/>
      <c r="M556" s="515"/>
      <c r="N556" s="515"/>
      <c r="O556" s="515"/>
      <c r="P556" s="515"/>
      <c r="Q556" s="515"/>
      <c r="R556" s="516"/>
      <c r="S556" s="514" t="s">
        <v>7</v>
      </c>
      <c r="T556" s="515"/>
      <c r="U556" s="515"/>
      <c r="V556" s="515"/>
      <c r="W556" s="515"/>
      <c r="X556" s="515"/>
      <c r="Y556" s="515"/>
      <c r="Z556" s="515"/>
      <c r="AA556" s="573"/>
      <c r="AB556" s="517">
        <f>SUM(((((J560+S560)/2)*G560)*E560))</f>
        <v>0</v>
      </c>
    </row>
    <row r="557" spans="1:28" ht="15.6">
      <c r="A557" s="502" t="str">
        <f>T(A501)</f>
        <v>Widespread Power Outage</v>
      </c>
      <c r="B557" s="503"/>
      <c r="C557" s="503"/>
      <c r="D557" s="504"/>
      <c r="E557" s="510"/>
      <c r="F557" s="511"/>
      <c r="G557" s="510"/>
      <c r="H557" s="513"/>
      <c r="I557" s="511"/>
      <c r="J557" s="520" t="s">
        <v>16</v>
      </c>
      <c r="K557" s="521"/>
      <c r="L557" s="522"/>
      <c r="M557" s="520" t="s">
        <v>17</v>
      </c>
      <c r="N557" s="521"/>
      <c r="O557" s="522"/>
      <c r="P557" s="520" t="s">
        <v>18</v>
      </c>
      <c r="Q557" s="521"/>
      <c r="R557" s="522"/>
      <c r="S557" s="520" t="s">
        <v>8</v>
      </c>
      <c r="T557" s="521"/>
      <c r="U557" s="522"/>
      <c r="V557" s="520" t="s">
        <v>13</v>
      </c>
      <c r="W557" s="521"/>
      <c r="X557" s="522"/>
      <c r="Y557" s="520" t="s">
        <v>149</v>
      </c>
      <c r="Z557" s="521"/>
      <c r="AA557" s="572"/>
      <c r="AB557" s="518"/>
    </row>
    <row r="558" spans="1:28">
      <c r="A558" s="523" t="str">
        <f>T(A497)</f>
        <v/>
      </c>
      <c r="B558" s="524"/>
      <c r="C558" s="141" t="str">
        <f>T(C497)</f>
        <v>AA</v>
      </c>
      <c r="D558" s="144">
        <f>SUM(D497)</f>
        <v>10</v>
      </c>
      <c r="E558" s="525">
        <v>1</v>
      </c>
      <c r="F558" s="526"/>
      <c r="G558" s="525">
        <f>SUM(G497)</f>
        <v>0</v>
      </c>
      <c r="H558" s="529"/>
      <c r="I558" s="526"/>
      <c r="J558" s="531">
        <v>0</v>
      </c>
      <c r="K558" s="532"/>
      <c r="L558" s="533"/>
      <c r="M558" s="531">
        <v>0</v>
      </c>
      <c r="N558" s="532"/>
      <c r="O558" s="533"/>
      <c r="P558" s="531">
        <v>0</v>
      </c>
      <c r="Q558" s="532"/>
      <c r="R558" s="533"/>
      <c r="S558" s="531">
        <v>0</v>
      </c>
      <c r="T558" s="532"/>
      <c r="U558" s="533"/>
      <c r="V558" s="531">
        <v>0</v>
      </c>
      <c r="W558" s="532"/>
      <c r="X558" s="533"/>
      <c r="Y558" s="531">
        <v>0</v>
      </c>
      <c r="Z558" s="532"/>
      <c r="AA558" s="533"/>
      <c r="AB558" s="518"/>
    </row>
    <row r="559" spans="1:28">
      <c r="A559" s="537" t="str">
        <f>T(A498)</f>
        <v/>
      </c>
      <c r="B559" s="538"/>
      <c r="C559" s="538"/>
      <c r="D559" s="539"/>
      <c r="E559" s="527"/>
      <c r="F559" s="528"/>
      <c r="G559" s="527"/>
      <c r="H559" s="530"/>
      <c r="I559" s="528"/>
      <c r="J559" s="534"/>
      <c r="K559" s="535"/>
      <c r="L559" s="536"/>
      <c r="M559" s="534"/>
      <c r="N559" s="535"/>
      <c r="O559" s="536"/>
      <c r="P559" s="534"/>
      <c r="Q559" s="535"/>
      <c r="R559" s="536"/>
      <c r="S559" s="534"/>
      <c r="T559" s="535"/>
      <c r="U559" s="536"/>
      <c r="V559" s="534"/>
      <c r="W559" s="535"/>
      <c r="X559" s="536"/>
      <c r="Y559" s="534"/>
      <c r="Z559" s="535"/>
      <c r="AA559" s="536"/>
      <c r="AB559" s="518"/>
    </row>
    <row r="560" spans="1:28" ht="15" thickBot="1">
      <c r="A560" s="540"/>
      <c r="B560" s="541"/>
      <c r="C560" s="541"/>
      <c r="D560" s="542"/>
      <c r="E560" s="543">
        <f>SUM(E558)</f>
        <v>1</v>
      </c>
      <c r="F560" s="544"/>
      <c r="G560" s="545">
        <f>SUM(G558)</f>
        <v>0</v>
      </c>
      <c r="H560" s="543"/>
      <c r="I560" s="544"/>
      <c r="J560" s="545">
        <f>SUM((J558+M558+P558)/3)</f>
        <v>0</v>
      </c>
      <c r="K560" s="543"/>
      <c r="L560" s="543"/>
      <c r="M560" s="543"/>
      <c r="N560" s="543"/>
      <c r="O560" s="543"/>
      <c r="P560" s="543"/>
      <c r="Q560" s="543"/>
      <c r="R560" s="544"/>
      <c r="S560" s="545">
        <f>SUM(((S558*3)+V558+Y558)/5)</f>
        <v>0</v>
      </c>
      <c r="T560" s="543"/>
      <c r="U560" s="543"/>
      <c r="V560" s="543"/>
      <c r="W560" s="543"/>
      <c r="X560" s="543"/>
      <c r="Y560" s="543"/>
      <c r="Z560" s="543"/>
      <c r="AA560" s="574"/>
      <c r="AB560" s="519"/>
    </row>
    <row r="561" spans="1:28" ht="18">
      <c r="A561" s="156"/>
      <c r="B561" s="156"/>
      <c r="C561" s="156"/>
      <c r="D561" s="156"/>
      <c r="E561" s="157"/>
      <c r="F561" s="157"/>
      <c r="G561" s="157"/>
      <c r="H561" s="157"/>
      <c r="I561" s="157"/>
      <c r="J561" s="157"/>
      <c r="K561" s="157"/>
      <c r="L561" s="157"/>
      <c r="M561" s="157"/>
      <c r="N561" s="157"/>
      <c r="O561" s="157"/>
      <c r="P561" s="157"/>
      <c r="Q561" s="157"/>
      <c r="R561" s="157"/>
      <c r="S561" s="157"/>
      <c r="T561" s="157"/>
      <c r="U561" s="157"/>
      <c r="V561" s="157"/>
      <c r="W561" s="157"/>
      <c r="X561" s="157"/>
      <c r="Y561" s="157"/>
      <c r="Z561" s="157"/>
      <c r="AA561" s="157"/>
      <c r="AB561" s="158"/>
    </row>
    <row r="562" spans="1:28">
      <c r="A562" s="575" t="str">
        <f>T(Definitions!A28)</f>
        <v>Type 3 Incidents:  Low Probability - Extreme Consequences Attack</v>
      </c>
      <c r="B562" s="575"/>
      <c r="C562" s="575"/>
      <c r="D562" s="575"/>
      <c r="E562" s="575"/>
      <c r="F562" s="575"/>
      <c r="G562" s="575"/>
      <c r="H562" s="575"/>
      <c r="I562" s="575"/>
      <c r="J562" s="575"/>
      <c r="K562" s="575"/>
      <c r="L562" s="575"/>
      <c r="M562" s="575"/>
      <c r="N562" s="575"/>
      <c r="O562" s="575"/>
      <c r="P562" s="575"/>
      <c r="Q562" s="575"/>
      <c r="R562" s="575"/>
      <c r="S562" s="575"/>
      <c r="T562" s="575"/>
      <c r="U562" s="575"/>
      <c r="V562" s="575"/>
      <c r="W562" s="575"/>
      <c r="X562" s="575"/>
      <c r="Y562" s="575"/>
      <c r="Z562" s="575"/>
      <c r="AA562" s="575"/>
      <c r="AB562" s="575"/>
    </row>
    <row r="563" spans="1:28">
      <c r="A563" s="575"/>
      <c r="B563" s="575"/>
      <c r="C563" s="575"/>
      <c r="D563" s="575"/>
      <c r="E563" s="575"/>
      <c r="F563" s="575"/>
      <c r="G563" s="575"/>
      <c r="H563" s="575"/>
      <c r="I563" s="575"/>
      <c r="J563" s="575"/>
      <c r="K563" s="575"/>
      <c r="L563" s="575"/>
      <c r="M563" s="575"/>
      <c r="N563" s="575"/>
      <c r="O563" s="575"/>
      <c r="P563" s="575"/>
      <c r="Q563" s="575"/>
      <c r="R563" s="575"/>
      <c r="S563" s="575"/>
      <c r="T563" s="575"/>
      <c r="U563" s="575"/>
      <c r="V563" s="575"/>
      <c r="W563" s="575"/>
      <c r="X563" s="575"/>
      <c r="Y563" s="575"/>
      <c r="Z563" s="575"/>
      <c r="AA563" s="575"/>
      <c r="AB563" s="575"/>
    </row>
    <row r="565" spans="1:28" ht="31.8" thickBot="1">
      <c r="A565" s="546" t="str">
        <f>T(Definitions!D28)</f>
        <v xml:space="preserve">Weapon of Mass Destruction </v>
      </c>
      <c r="B565" s="546"/>
      <c r="C565" s="546"/>
      <c r="D565" s="546"/>
      <c r="E565" s="546"/>
      <c r="F565" s="546"/>
      <c r="G565" s="546"/>
      <c r="H565" s="546"/>
      <c r="I565" s="546"/>
      <c r="J565" s="546"/>
      <c r="K565" s="546"/>
      <c r="L565" s="546"/>
      <c r="M565" s="546"/>
      <c r="N565" s="546"/>
      <c r="O565" s="546"/>
      <c r="P565" s="546"/>
      <c r="Q565" s="546"/>
      <c r="R565" s="546"/>
      <c r="S565" s="546"/>
      <c r="T565" s="546"/>
      <c r="U565" s="546"/>
      <c r="V565" s="546"/>
      <c r="W565" s="546"/>
      <c r="X565" s="546"/>
      <c r="Y565" s="546"/>
      <c r="Z565" s="546"/>
      <c r="AA565" s="546"/>
      <c r="AB565" s="546"/>
    </row>
    <row r="566" spans="1:28" ht="15" thickBot="1">
      <c r="A566" s="576" t="str">
        <f>T(A502)</f>
        <v/>
      </c>
      <c r="B566" s="576"/>
      <c r="C566" s="576"/>
      <c r="D566" s="577"/>
      <c r="E566" s="553" t="s">
        <v>45</v>
      </c>
      <c r="F566" s="554"/>
      <c r="G566" s="508" t="s">
        <v>3</v>
      </c>
      <c r="H566" s="512"/>
      <c r="I566" s="509"/>
      <c r="J566" s="514" t="s">
        <v>15</v>
      </c>
      <c r="K566" s="515"/>
      <c r="L566" s="515"/>
      <c r="M566" s="515"/>
      <c r="N566" s="515"/>
      <c r="O566" s="515"/>
      <c r="P566" s="515"/>
      <c r="Q566" s="515"/>
      <c r="R566" s="516"/>
      <c r="S566" s="514" t="s">
        <v>7</v>
      </c>
      <c r="T566" s="515"/>
      <c r="U566" s="515"/>
      <c r="V566" s="515"/>
      <c r="W566" s="515"/>
      <c r="X566" s="515"/>
      <c r="Y566" s="515"/>
      <c r="Z566" s="515"/>
      <c r="AA566" s="573"/>
      <c r="AB566" s="517">
        <f>SUM(((((J570+S570)/2)*G570)*E570))</f>
        <v>0</v>
      </c>
    </row>
    <row r="567" spans="1:28" ht="15.6">
      <c r="A567" s="502" t="str">
        <f>T(A565)</f>
        <v xml:space="preserve">Weapon of Mass Destruction </v>
      </c>
      <c r="B567" s="503"/>
      <c r="C567" s="503"/>
      <c r="D567" s="504"/>
      <c r="E567" s="555"/>
      <c r="F567" s="556"/>
      <c r="G567" s="510"/>
      <c r="H567" s="513"/>
      <c r="I567" s="511"/>
      <c r="J567" s="520" t="s">
        <v>16</v>
      </c>
      <c r="K567" s="521"/>
      <c r="L567" s="522"/>
      <c r="M567" s="520" t="s">
        <v>17</v>
      </c>
      <c r="N567" s="521"/>
      <c r="O567" s="522"/>
      <c r="P567" s="520" t="s">
        <v>18</v>
      </c>
      <c r="Q567" s="521"/>
      <c r="R567" s="522"/>
      <c r="S567" s="520" t="s">
        <v>8</v>
      </c>
      <c r="T567" s="521"/>
      <c r="U567" s="522"/>
      <c r="V567" s="520" t="s">
        <v>13</v>
      </c>
      <c r="W567" s="521"/>
      <c r="X567" s="522"/>
      <c r="Y567" s="520" t="s">
        <v>149</v>
      </c>
      <c r="Z567" s="521"/>
      <c r="AA567" s="572"/>
      <c r="AB567" s="518"/>
    </row>
    <row r="568" spans="1:28">
      <c r="A568" s="523" t="str">
        <f>T(A504)</f>
        <v/>
      </c>
      <c r="B568" s="524"/>
      <c r="C568" s="141" t="str">
        <f>T(C504)</f>
        <v>AA</v>
      </c>
      <c r="D568" s="144">
        <f>SUM(D504)</f>
        <v>1</v>
      </c>
      <c r="E568" s="525">
        <v>1</v>
      </c>
      <c r="F568" s="526"/>
      <c r="G568" s="525">
        <f>SUM(G504)</f>
        <v>0</v>
      </c>
      <c r="H568" s="529"/>
      <c r="I568" s="526"/>
      <c r="J568" s="531">
        <v>0</v>
      </c>
      <c r="K568" s="532"/>
      <c r="L568" s="533"/>
      <c r="M568" s="531">
        <v>0</v>
      </c>
      <c r="N568" s="532"/>
      <c r="O568" s="533"/>
      <c r="P568" s="531">
        <v>0</v>
      </c>
      <c r="Q568" s="532"/>
      <c r="R568" s="533"/>
      <c r="S568" s="531">
        <v>0</v>
      </c>
      <c r="T568" s="532"/>
      <c r="U568" s="533"/>
      <c r="V568" s="531">
        <v>0</v>
      </c>
      <c r="W568" s="532"/>
      <c r="X568" s="533"/>
      <c r="Y568" s="531">
        <v>0</v>
      </c>
      <c r="Z568" s="532"/>
      <c r="AA568" s="533"/>
      <c r="AB568" s="518"/>
    </row>
    <row r="569" spans="1:28">
      <c r="A569" s="537" t="str">
        <f>T(A505)</f>
        <v/>
      </c>
      <c r="B569" s="538"/>
      <c r="C569" s="538"/>
      <c r="D569" s="539"/>
      <c r="E569" s="527"/>
      <c r="F569" s="528"/>
      <c r="G569" s="527"/>
      <c r="H569" s="530"/>
      <c r="I569" s="528"/>
      <c r="J569" s="534"/>
      <c r="K569" s="535"/>
      <c r="L569" s="536"/>
      <c r="M569" s="534"/>
      <c r="N569" s="535"/>
      <c r="O569" s="536"/>
      <c r="P569" s="534"/>
      <c r="Q569" s="535"/>
      <c r="R569" s="536"/>
      <c r="S569" s="534"/>
      <c r="T569" s="535"/>
      <c r="U569" s="536"/>
      <c r="V569" s="534"/>
      <c r="W569" s="535"/>
      <c r="X569" s="536"/>
      <c r="Y569" s="534"/>
      <c r="Z569" s="535"/>
      <c r="AA569" s="536"/>
      <c r="AB569" s="518"/>
    </row>
    <row r="570" spans="1:28" ht="15" thickBot="1">
      <c r="A570" s="540"/>
      <c r="B570" s="541"/>
      <c r="C570" s="541"/>
      <c r="D570" s="542"/>
      <c r="E570" s="543">
        <f>SUM(E568)</f>
        <v>1</v>
      </c>
      <c r="F570" s="544"/>
      <c r="G570" s="545">
        <f>SUM(G568)</f>
        <v>0</v>
      </c>
      <c r="H570" s="543"/>
      <c r="I570" s="544"/>
      <c r="J570" s="545">
        <f>SUM((J568+M568+P568)/3)</f>
        <v>0</v>
      </c>
      <c r="K570" s="543"/>
      <c r="L570" s="543"/>
      <c r="M570" s="543"/>
      <c r="N570" s="543"/>
      <c r="O570" s="543"/>
      <c r="P570" s="543"/>
      <c r="Q570" s="543"/>
      <c r="R570" s="544"/>
      <c r="S570" s="545">
        <f>SUM(((S568*3)+V568+Y568)/5)</f>
        <v>0</v>
      </c>
      <c r="T570" s="543"/>
      <c r="U570" s="543"/>
      <c r="V570" s="543"/>
      <c r="W570" s="543"/>
      <c r="X570" s="543"/>
      <c r="Y570" s="543"/>
      <c r="Z570" s="543"/>
      <c r="AA570" s="574"/>
      <c r="AB570" s="519"/>
    </row>
    <row r="571" spans="1:28" ht="15" thickBot="1">
      <c r="E571" s="145"/>
      <c r="F571" s="145"/>
      <c r="G571" s="145"/>
      <c r="H571" s="145"/>
      <c r="I571" s="145"/>
      <c r="J571" s="145"/>
      <c r="K571" s="145"/>
      <c r="L571" s="145"/>
      <c r="M571" s="145"/>
      <c r="N571" s="145"/>
      <c r="O571" s="145"/>
      <c r="P571" s="145"/>
      <c r="Q571" s="145"/>
      <c r="R571" s="145"/>
      <c r="S571" s="145"/>
      <c r="T571" s="145"/>
      <c r="U571" s="145"/>
      <c r="V571" s="145"/>
      <c r="W571" s="145"/>
      <c r="X571" s="145"/>
      <c r="Y571" s="145"/>
      <c r="Z571" s="145"/>
      <c r="AA571" s="145"/>
      <c r="AB571" s="145"/>
    </row>
    <row r="572" spans="1:28" ht="15" thickBot="1">
      <c r="A572" s="576" t="str">
        <f>T(A508)</f>
        <v/>
      </c>
      <c r="B572" s="576"/>
      <c r="C572" s="576"/>
      <c r="D572" s="577"/>
      <c r="E572" s="508" t="s">
        <v>45</v>
      </c>
      <c r="F572" s="509"/>
      <c r="G572" s="508" t="s">
        <v>3</v>
      </c>
      <c r="H572" s="512"/>
      <c r="I572" s="509"/>
      <c r="J572" s="514" t="s">
        <v>15</v>
      </c>
      <c r="K572" s="515"/>
      <c r="L572" s="515"/>
      <c r="M572" s="515"/>
      <c r="N572" s="515"/>
      <c r="O572" s="515"/>
      <c r="P572" s="515"/>
      <c r="Q572" s="515"/>
      <c r="R572" s="516"/>
      <c r="S572" s="514" t="s">
        <v>7</v>
      </c>
      <c r="T572" s="515"/>
      <c r="U572" s="515"/>
      <c r="V572" s="515"/>
      <c r="W572" s="515"/>
      <c r="X572" s="515"/>
      <c r="Y572" s="515"/>
      <c r="Z572" s="515"/>
      <c r="AA572" s="573"/>
      <c r="AB572" s="517">
        <f>SUM(((((J576+S576)/2)*G576)*E576))</f>
        <v>0</v>
      </c>
    </row>
    <row r="573" spans="1:28" ht="15.6">
      <c r="A573" s="502" t="str">
        <f>T(A565)</f>
        <v xml:space="preserve">Weapon of Mass Destruction </v>
      </c>
      <c r="B573" s="503"/>
      <c r="C573" s="503"/>
      <c r="D573" s="504"/>
      <c r="E573" s="510"/>
      <c r="F573" s="511"/>
      <c r="G573" s="510"/>
      <c r="H573" s="513"/>
      <c r="I573" s="511"/>
      <c r="J573" s="520" t="s">
        <v>16</v>
      </c>
      <c r="K573" s="521"/>
      <c r="L573" s="522"/>
      <c r="M573" s="520" t="s">
        <v>17</v>
      </c>
      <c r="N573" s="521"/>
      <c r="O573" s="522"/>
      <c r="P573" s="520" t="s">
        <v>18</v>
      </c>
      <c r="Q573" s="521"/>
      <c r="R573" s="522"/>
      <c r="S573" s="520" t="s">
        <v>8</v>
      </c>
      <c r="T573" s="521"/>
      <c r="U573" s="522"/>
      <c r="V573" s="520" t="s">
        <v>13</v>
      </c>
      <c r="W573" s="521"/>
      <c r="X573" s="522"/>
      <c r="Y573" s="520" t="s">
        <v>149</v>
      </c>
      <c r="Z573" s="521"/>
      <c r="AA573" s="572"/>
      <c r="AB573" s="518"/>
    </row>
    <row r="574" spans="1:28">
      <c r="A574" s="523" t="str">
        <f>T(A510)</f>
        <v/>
      </c>
      <c r="B574" s="524"/>
      <c r="C574" s="141" t="str">
        <f>T(C510)</f>
        <v>AA</v>
      </c>
      <c r="D574" s="144">
        <f>SUM(D510)</f>
        <v>2</v>
      </c>
      <c r="E574" s="525">
        <v>1</v>
      </c>
      <c r="F574" s="526"/>
      <c r="G574" s="525">
        <f>SUM(G510)</f>
        <v>0</v>
      </c>
      <c r="H574" s="529"/>
      <c r="I574" s="526"/>
      <c r="J574" s="531">
        <v>0</v>
      </c>
      <c r="K574" s="532"/>
      <c r="L574" s="533"/>
      <c r="M574" s="531">
        <v>0</v>
      </c>
      <c r="N574" s="532"/>
      <c r="O574" s="533"/>
      <c r="P574" s="531">
        <v>0</v>
      </c>
      <c r="Q574" s="532"/>
      <c r="R574" s="533"/>
      <c r="S574" s="531">
        <v>0</v>
      </c>
      <c r="T574" s="532"/>
      <c r="U574" s="533"/>
      <c r="V574" s="531">
        <v>0</v>
      </c>
      <c r="W574" s="532"/>
      <c r="X574" s="533"/>
      <c r="Y574" s="531">
        <v>0</v>
      </c>
      <c r="Z574" s="532"/>
      <c r="AA574" s="533"/>
      <c r="AB574" s="518"/>
    </row>
    <row r="575" spans="1:28">
      <c r="A575" s="537" t="str">
        <f>T(A511)</f>
        <v/>
      </c>
      <c r="B575" s="538"/>
      <c r="C575" s="538"/>
      <c r="D575" s="539"/>
      <c r="E575" s="527"/>
      <c r="F575" s="528"/>
      <c r="G575" s="527"/>
      <c r="H575" s="530"/>
      <c r="I575" s="528"/>
      <c r="J575" s="534"/>
      <c r="K575" s="535"/>
      <c r="L575" s="536"/>
      <c r="M575" s="534"/>
      <c r="N575" s="535"/>
      <c r="O575" s="536"/>
      <c r="P575" s="534"/>
      <c r="Q575" s="535"/>
      <c r="R575" s="536"/>
      <c r="S575" s="534"/>
      <c r="T575" s="535"/>
      <c r="U575" s="536"/>
      <c r="V575" s="534"/>
      <c r="W575" s="535"/>
      <c r="X575" s="536"/>
      <c r="Y575" s="534"/>
      <c r="Z575" s="535"/>
      <c r="AA575" s="536"/>
      <c r="AB575" s="518"/>
    </row>
    <row r="576" spans="1:28" ht="15" thickBot="1">
      <c r="A576" s="540"/>
      <c r="B576" s="541"/>
      <c r="C576" s="541"/>
      <c r="D576" s="542"/>
      <c r="E576" s="543">
        <f>SUM(E574)</f>
        <v>1</v>
      </c>
      <c r="F576" s="544"/>
      <c r="G576" s="545">
        <f>SUM(G574)</f>
        <v>0</v>
      </c>
      <c r="H576" s="543"/>
      <c r="I576" s="544"/>
      <c r="J576" s="545">
        <f>SUM((J574+M574+P574)/3)</f>
        <v>0</v>
      </c>
      <c r="K576" s="543"/>
      <c r="L576" s="543"/>
      <c r="M576" s="543"/>
      <c r="N576" s="543"/>
      <c r="O576" s="543"/>
      <c r="P576" s="543"/>
      <c r="Q576" s="543"/>
      <c r="R576" s="544"/>
      <c r="S576" s="545">
        <f>SUM(((S574*3)+V574+Y574)/5)</f>
        <v>0</v>
      </c>
      <c r="T576" s="543"/>
      <c r="U576" s="543"/>
      <c r="V576" s="543"/>
      <c r="W576" s="543"/>
      <c r="X576" s="543"/>
      <c r="Y576" s="543"/>
      <c r="Z576" s="543"/>
      <c r="AA576" s="574"/>
      <c r="AB576" s="519"/>
    </row>
    <row r="577" spans="1:28" ht="15" thickBot="1">
      <c r="E577" s="145"/>
      <c r="F577" s="145"/>
      <c r="G577" s="145"/>
      <c r="H577" s="145"/>
      <c r="I577" s="145"/>
      <c r="J577" s="145"/>
      <c r="K577" s="145"/>
      <c r="L577" s="145"/>
      <c r="M577" s="145"/>
      <c r="N577" s="145"/>
      <c r="O577" s="145"/>
      <c r="P577" s="145"/>
      <c r="Q577" s="145"/>
      <c r="R577" s="145"/>
      <c r="S577" s="145"/>
      <c r="T577" s="145"/>
      <c r="U577" s="145"/>
      <c r="V577" s="145"/>
      <c r="W577" s="145"/>
      <c r="X577" s="145"/>
      <c r="Y577" s="145"/>
      <c r="Z577" s="145"/>
      <c r="AA577" s="145"/>
      <c r="AB577" s="145"/>
    </row>
    <row r="578" spans="1:28" ht="15" thickBot="1">
      <c r="A578" s="576" t="str">
        <f>T(A514)</f>
        <v/>
      </c>
      <c r="B578" s="576"/>
      <c r="C578" s="576"/>
      <c r="D578" s="577"/>
      <c r="E578" s="508" t="s">
        <v>45</v>
      </c>
      <c r="F578" s="509"/>
      <c r="G578" s="508" t="s">
        <v>3</v>
      </c>
      <c r="H578" s="512"/>
      <c r="I578" s="509"/>
      <c r="J578" s="514" t="s">
        <v>15</v>
      </c>
      <c r="K578" s="515"/>
      <c r="L578" s="515"/>
      <c r="M578" s="515"/>
      <c r="N578" s="515"/>
      <c r="O578" s="515"/>
      <c r="P578" s="515"/>
      <c r="Q578" s="515"/>
      <c r="R578" s="516"/>
      <c r="S578" s="514" t="s">
        <v>7</v>
      </c>
      <c r="T578" s="515"/>
      <c r="U578" s="515"/>
      <c r="V578" s="515"/>
      <c r="W578" s="515"/>
      <c r="X578" s="515"/>
      <c r="Y578" s="515"/>
      <c r="Z578" s="515"/>
      <c r="AA578" s="573"/>
      <c r="AB578" s="517">
        <f>SUM(((((J582+S582)/2)*G582)*E582))</f>
        <v>0</v>
      </c>
    </row>
    <row r="579" spans="1:28" ht="15.6">
      <c r="A579" s="502" t="str">
        <f>T(A565)</f>
        <v xml:space="preserve">Weapon of Mass Destruction </v>
      </c>
      <c r="B579" s="503"/>
      <c r="C579" s="503"/>
      <c r="D579" s="504"/>
      <c r="E579" s="510"/>
      <c r="F579" s="511"/>
      <c r="G579" s="510"/>
      <c r="H579" s="513"/>
      <c r="I579" s="511"/>
      <c r="J579" s="520" t="s">
        <v>16</v>
      </c>
      <c r="K579" s="521"/>
      <c r="L579" s="522"/>
      <c r="M579" s="520" t="s">
        <v>17</v>
      </c>
      <c r="N579" s="521"/>
      <c r="O579" s="522"/>
      <c r="P579" s="520" t="s">
        <v>18</v>
      </c>
      <c r="Q579" s="521"/>
      <c r="R579" s="522"/>
      <c r="S579" s="520" t="s">
        <v>8</v>
      </c>
      <c r="T579" s="521"/>
      <c r="U579" s="522"/>
      <c r="V579" s="520" t="s">
        <v>13</v>
      </c>
      <c r="W579" s="521"/>
      <c r="X579" s="522"/>
      <c r="Y579" s="520" t="s">
        <v>149</v>
      </c>
      <c r="Z579" s="521"/>
      <c r="AA579" s="572"/>
      <c r="AB579" s="518"/>
    </row>
    <row r="580" spans="1:28">
      <c r="A580" s="523" t="str">
        <f>T(A516)</f>
        <v/>
      </c>
      <c r="B580" s="524"/>
      <c r="C580" s="141" t="str">
        <f>T(C516)</f>
        <v>AA</v>
      </c>
      <c r="D580" s="144">
        <f>SUM(D516)</f>
        <v>3</v>
      </c>
      <c r="E580" s="525">
        <v>1</v>
      </c>
      <c r="F580" s="526"/>
      <c r="G580" s="525">
        <f>SUM(G516)</f>
        <v>0</v>
      </c>
      <c r="H580" s="529"/>
      <c r="I580" s="526"/>
      <c r="J580" s="531">
        <v>0</v>
      </c>
      <c r="K580" s="532"/>
      <c r="L580" s="533"/>
      <c r="M580" s="531">
        <v>0</v>
      </c>
      <c r="N580" s="532"/>
      <c r="O580" s="533"/>
      <c r="P580" s="531">
        <v>0</v>
      </c>
      <c r="Q580" s="532"/>
      <c r="R580" s="533"/>
      <c r="S580" s="531">
        <v>0</v>
      </c>
      <c r="T580" s="532"/>
      <c r="U580" s="533"/>
      <c r="V580" s="531">
        <v>0</v>
      </c>
      <c r="W580" s="532"/>
      <c r="X580" s="533"/>
      <c r="Y580" s="531">
        <v>0</v>
      </c>
      <c r="Z580" s="532"/>
      <c r="AA580" s="533"/>
      <c r="AB580" s="518"/>
    </row>
    <row r="581" spans="1:28">
      <c r="A581" s="537" t="str">
        <f>T(A517)</f>
        <v/>
      </c>
      <c r="B581" s="538"/>
      <c r="C581" s="538"/>
      <c r="D581" s="539"/>
      <c r="E581" s="527"/>
      <c r="F581" s="528"/>
      <c r="G581" s="527"/>
      <c r="H581" s="530"/>
      <c r="I581" s="528"/>
      <c r="J581" s="534"/>
      <c r="K581" s="535"/>
      <c r="L581" s="536"/>
      <c r="M581" s="534"/>
      <c r="N581" s="535"/>
      <c r="O581" s="536"/>
      <c r="P581" s="534"/>
      <c r="Q581" s="535"/>
      <c r="R581" s="536"/>
      <c r="S581" s="534"/>
      <c r="T581" s="535"/>
      <c r="U581" s="536"/>
      <c r="V581" s="534"/>
      <c r="W581" s="535"/>
      <c r="X581" s="536"/>
      <c r="Y581" s="534"/>
      <c r="Z581" s="535"/>
      <c r="AA581" s="536"/>
      <c r="AB581" s="518"/>
    </row>
    <row r="582" spans="1:28" ht="15" thickBot="1">
      <c r="A582" s="540"/>
      <c r="B582" s="541"/>
      <c r="C582" s="541"/>
      <c r="D582" s="542"/>
      <c r="E582" s="543">
        <f>SUM(E580)</f>
        <v>1</v>
      </c>
      <c r="F582" s="544"/>
      <c r="G582" s="545">
        <f>SUM(G580)</f>
        <v>0</v>
      </c>
      <c r="H582" s="543"/>
      <c r="I582" s="544"/>
      <c r="J582" s="545">
        <f>SUM((J580+M580+P580)/3)</f>
        <v>0</v>
      </c>
      <c r="K582" s="543"/>
      <c r="L582" s="543"/>
      <c r="M582" s="543"/>
      <c r="N582" s="543"/>
      <c r="O582" s="543"/>
      <c r="P582" s="543"/>
      <c r="Q582" s="543"/>
      <c r="R582" s="544"/>
      <c r="S582" s="545">
        <f>SUM(((S580*3)+V580+Y580)/5)</f>
        <v>0</v>
      </c>
      <c r="T582" s="543"/>
      <c r="U582" s="543"/>
      <c r="V582" s="543"/>
      <c r="W582" s="543"/>
      <c r="X582" s="543"/>
      <c r="Y582" s="543"/>
      <c r="Z582" s="543"/>
      <c r="AA582" s="574"/>
      <c r="AB582" s="519"/>
    </row>
    <row r="583" spans="1:28" ht="15" thickBot="1">
      <c r="E583" s="145"/>
      <c r="F583" s="145"/>
      <c r="G583" s="145"/>
      <c r="H583" s="145"/>
      <c r="I583" s="145"/>
      <c r="J583" s="145"/>
      <c r="K583" s="145"/>
      <c r="L583" s="145"/>
      <c r="M583" s="145"/>
      <c r="N583" s="145"/>
      <c r="O583" s="145"/>
      <c r="P583" s="145"/>
      <c r="Q583" s="145"/>
      <c r="R583" s="145"/>
      <c r="S583" s="145"/>
      <c r="T583" s="145"/>
      <c r="U583" s="145"/>
      <c r="V583" s="145"/>
      <c r="W583" s="145"/>
      <c r="X583" s="145"/>
      <c r="Y583" s="145"/>
      <c r="Z583" s="145"/>
      <c r="AA583" s="145"/>
      <c r="AB583" s="145"/>
    </row>
    <row r="584" spans="1:28" ht="15" thickBot="1">
      <c r="A584" s="576" t="str">
        <f>T(A520)</f>
        <v/>
      </c>
      <c r="B584" s="576"/>
      <c r="C584" s="576"/>
      <c r="D584" s="577"/>
      <c r="E584" s="508" t="s">
        <v>45</v>
      </c>
      <c r="F584" s="509"/>
      <c r="G584" s="508" t="s">
        <v>3</v>
      </c>
      <c r="H584" s="512"/>
      <c r="I584" s="509"/>
      <c r="J584" s="514" t="s">
        <v>15</v>
      </c>
      <c r="K584" s="515"/>
      <c r="L584" s="515"/>
      <c r="M584" s="515"/>
      <c r="N584" s="515"/>
      <c r="O584" s="515"/>
      <c r="P584" s="515"/>
      <c r="Q584" s="515"/>
      <c r="R584" s="516"/>
      <c r="S584" s="514" t="s">
        <v>7</v>
      </c>
      <c r="T584" s="515"/>
      <c r="U584" s="515"/>
      <c r="V584" s="515"/>
      <c r="W584" s="515"/>
      <c r="X584" s="515"/>
      <c r="Y584" s="515"/>
      <c r="Z584" s="515"/>
      <c r="AA584" s="573"/>
      <c r="AB584" s="517">
        <f>SUM(((((J588+S588)/2)*G588)*E588))</f>
        <v>0</v>
      </c>
    </row>
    <row r="585" spans="1:28" ht="15.6">
      <c r="A585" s="502" t="str">
        <f>T(A565)</f>
        <v xml:space="preserve">Weapon of Mass Destruction </v>
      </c>
      <c r="B585" s="503"/>
      <c r="C585" s="503"/>
      <c r="D585" s="504"/>
      <c r="E585" s="510"/>
      <c r="F585" s="511"/>
      <c r="G585" s="510"/>
      <c r="H585" s="513"/>
      <c r="I585" s="511"/>
      <c r="J585" s="520" t="s">
        <v>16</v>
      </c>
      <c r="K585" s="521"/>
      <c r="L585" s="522"/>
      <c r="M585" s="520" t="s">
        <v>17</v>
      </c>
      <c r="N585" s="521"/>
      <c r="O585" s="522"/>
      <c r="P585" s="520" t="s">
        <v>18</v>
      </c>
      <c r="Q585" s="521"/>
      <c r="R585" s="522"/>
      <c r="S585" s="520" t="s">
        <v>8</v>
      </c>
      <c r="T585" s="521"/>
      <c r="U585" s="522"/>
      <c r="V585" s="520" t="s">
        <v>13</v>
      </c>
      <c r="W585" s="521"/>
      <c r="X585" s="522"/>
      <c r="Y585" s="520" t="s">
        <v>149</v>
      </c>
      <c r="Z585" s="521"/>
      <c r="AA585" s="572"/>
      <c r="AB585" s="518"/>
    </row>
    <row r="586" spans="1:28">
      <c r="A586" s="523" t="str">
        <f>T(A522)</f>
        <v/>
      </c>
      <c r="B586" s="524"/>
      <c r="C586" s="141" t="str">
        <f>T(C522)</f>
        <v>AA</v>
      </c>
      <c r="D586" s="144">
        <f>SUM(D522)</f>
        <v>4</v>
      </c>
      <c r="E586" s="525">
        <v>1</v>
      </c>
      <c r="F586" s="526"/>
      <c r="G586" s="525">
        <f>SUM(G522)</f>
        <v>0</v>
      </c>
      <c r="H586" s="529"/>
      <c r="I586" s="526"/>
      <c r="J586" s="531">
        <v>0</v>
      </c>
      <c r="K586" s="532"/>
      <c r="L586" s="533"/>
      <c r="M586" s="531">
        <v>0</v>
      </c>
      <c r="N586" s="532"/>
      <c r="O586" s="533"/>
      <c r="P586" s="531">
        <v>0</v>
      </c>
      <c r="Q586" s="532"/>
      <c r="R586" s="533"/>
      <c r="S586" s="531">
        <v>0</v>
      </c>
      <c r="T586" s="532"/>
      <c r="U586" s="533"/>
      <c r="V586" s="531">
        <v>0</v>
      </c>
      <c r="W586" s="532"/>
      <c r="X586" s="533"/>
      <c r="Y586" s="531">
        <v>0</v>
      </c>
      <c r="Z586" s="532"/>
      <c r="AA586" s="533"/>
      <c r="AB586" s="518"/>
    </row>
    <row r="587" spans="1:28">
      <c r="A587" s="537" t="str">
        <f>T(A523)</f>
        <v/>
      </c>
      <c r="B587" s="538"/>
      <c r="C587" s="538"/>
      <c r="D587" s="539"/>
      <c r="E587" s="527"/>
      <c r="F587" s="528"/>
      <c r="G587" s="527"/>
      <c r="H587" s="530"/>
      <c r="I587" s="528"/>
      <c r="J587" s="534"/>
      <c r="K587" s="535"/>
      <c r="L587" s="536"/>
      <c r="M587" s="534"/>
      <c r="N587" s="535"/>
      <c r="O587" s="536"/>
      <c r="P587" s="534"/>
      <c r="Q587" s="535"/>
      <c r="R587" s="536"/>
      <c r="S587" s="534"/>
      <c r="T587" s="535"/>
      <c r="U587" s="536"/>
      <c r="V587" s="534"/>
      <c r="W587" s="535"/>
      <c r="X587" s="536"/>
      <c r="Y587" s="534"/>
      <c r="Z587" s="535"/>
      <c r="AA587" s="536"/>
      <c r="AB587" s="518"/>
    </row>
    <row r="588" spans="1:28" ht="15" thickBot="1">
      <c r="A588" s="540"/>
      <c r="B588" s="541"/>
      <c r="C588" s="541"/>
      <c r="D588" s="542"/>
      <c r="E588" s="543">
        <f>SUM(E586)</f>
        <v>1</v>
      </c>
      <c r="F588" s="544"/>
      <c r="G588" s="545">
        <f>SUM(G586)</f>
        <v>0</v>
      </c>
      <c r="H588" s="543"/>
      <c r="I588" s="544"/>
      <c r="J588" s="545">
        <f>SUM((J586+M586+P586)/3)</f>
        <v>0</v>
      </c>
      <c r="K588" s="543"/>
      <c r="L588" s="543"/>
      <c r="M588" s="543"/>
      <c r="N588" s="543"/>
      <c r="O588" s="543"/>
      <c r="P588" s="543"/>
      <c r="Q588" s="543"/>
      <c r="R588" s="544"/>
      <c r="S588" s="545">
        <f>SUM(((S586*3)+V586+Y586)/5)</f>
        <v>0</v>
      </c>
      <c r="T588" s="543"/>
      <c r="U588" s="543"/>
      <c r="V588" s="543"/>
      <c r="W588" s="543"/>
      <c r="X588" s="543"/>
      <c r="Y588" s="543"/>
      <c r="Z588" s="543"/>
      <c r="AA588" s="574"/>
      <c r="AB588" s="519"/>
    </row>
    <row r="589" spans="1:28" ht="15" thickBot="1">
      <c r="E589" s="145"/>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row>
    <row r="590" spans="1:28" ht="15" thickBot="1">
      <c r="A590" s="576" t="str">
        <f>T(A526)</f>
        <v/>
      </c>
      <c r="B590" s="576"/>
      <c r="C590" s="576"/>
      <c r="D590" s="577"/>
      <c r="E590" s="508" t="s">
        <v>45</v>
      </c>
      <c r="F590" s="509"/>
      <c r="G590" s="508" t="s">
        <v>3</v>
      </c>
      <c r="H590" s="512"/>
      <c r="I590" s="509"/>
      <c r="J590" s="514" t="s">
        <v>15</v>
      </c>
      <c r="K590" s="515"/>
      <c r="L590" s="515"/>
      <c r="M590" s="515"/>
      <c r="N590" s="515"/>
      <c r="O590" s="515"/>
      <c r="P590" s="515"/>
      <c r="Q590" s="515"/>
      <c r="R590" s="516"/>
      <c r="S590" s="514" t="s">
        <v>7</v>
      </c>
      <c r="T590" s="515"/>
      <c r="U590" s="515"/>
      <c r="V590" s="515"/>
      <c r="W590" s="515"/>
      <c r="X590" s="515"/>
      <c r="Y590" s="515"/>
      <c r="Z590" s="515"/>
      <c r="AA590" s="573"/>
      <c r="AB590" s="517">
        <f>SUM(((((J594+S594)/2)*G594)*E594))</f>
        <v>0</v>
      </c>
    </row>
    <row r="591" spans="1:28" ht="15.6">
      <c r="A591" s="502" t="str">
        <f>T(A565)</f>
        <v xml:space="preserve">Weapon of Mass Destruction </v>
      </c>
      <c r="B591" s="503"/>
      <c r="C591" s="503"/>
      <c r="D591" s="504"/>
      <c r="E591" s="510"/>
      <c r="F591" s="511"/>
      <c r="G591" s="510"/>
      <c r="H591" s="513"/>
      <c r="I591" s="511"/>
      <c r="J591" s="520" t="s">
        <v>16</v>
      </c>
      <c r="K591" s="521"/>
      <c r="L591" s="522"/>
      <c r="M591" s="520" t="s">
        <v>17</v>
      </c>
      <c r="N591" s="521"/>
      <c r="O591" s="522"/>
      <c r="P591" s="520" t="s">
        <v>18</v>
      </c>
      <c r="Q591" s="521"/>
      <c r="R591" s="522"/>
      <c r="S591" s="520" t="s">
        <v>8</v>
      </c>
      <c r="T591" s="521"/>
      <c r="U591" s="522"/>
      <c r="V591" s="520" t="s">
        <v>13</v>
      </c>
      <c r="W591" s="521"/>
      <c r="X591" s="522"/>
      <c r="Y591" s="520" t="s">
        <v>149</v>
      </c>
      <c r="Z591" s="521"/>
      <c r="AA591" s="572"/>
      <c r="AB591" s="518"/>
    </row>
    <row r="592" spans="1:28">
      <c r="A592" s="523" t="str">
        <f>T(A528)</f>
        <v/>
      </c>
      <c r="B592" s="524"/>
      <c r="C592" s="141" t="str">
        <f>T(C528)</f>
        <v>AA</v>
      </c>
      <c r="D592" s="144">
        <f>SUM(D528)</f>
        <v>5</v>
      </c>
      <c r="E592" s="525">
        <v>1</v>
      </c>
      <c r="F592" s="526"/>
      <c r="G592" s="525">
        <f>SUM(G528)</f>
        <v>0</v>
      </c>
      <c r="H592" s="529"/>
      <c r="I592" s="526"/>
      <c r="J592" s="531">
        <v>0</v>
      </c>
      <c r="K592" s="532"/>
      <c r="L592" s="533"/>
      <c r="M592" s="531">
        <v>0</v>
      </c>
      <c r="N592" s="532"/>
      <c r="O592" s="533"/>
      <c r="P592" s="531">
        <v>0</v>
      </c>
      <c r="Q592" s="532"/>
      <c r="R592" s="533"/>
      <c r="S592" s="531">
        <v>0</v>
      </c>
      <c r="T592" s="532"/>
      <c r="U592" s="533"/>
      <c r="V592" s="531">
        <v>0</v>
      </c>
      <c r="W592" s="532"/>
      <c r="X592" s="533"/>
      <c r="Y592" s="531">
        <v>0</v>
      </c>
      <c r="Z592" s="532"/>
      <c r="AA592" s="533"/>
      <c r="AB592" s="518"/>
    </row>
    <row r="593" spans="1:28">
      <c r="A593" s="537" t="str">
        <f>T(A529)</f>
        <v/>
      </c>
      <c r="B593" s="538"/>
      <c r="C593" s="538"/>
      <c r="D593" s="539"/>
      <c r="E593" s="527"/>
      <c r="F593" s="528"/>
      <c r="G593" s="527"/>
      <c r="H593" s="530"/>
      <c r="I593" s="528"/>
      <c r="J593" s="534"/>
      <c r="K593" s="535"/>
      <c r="L593" s="536"/>
      <c r="M593" s="534"/>
      <c r="N593" s="535"/>
      <c r="O593" s="536"/>
      <c r="P593" s="534"/>
      <c r="Q593" s="535"/>
      <c r="R593" s="536"/>
      <c r="S593" s="534"/>
      <c r="T593" s="535"/>
      <c r="U593" s="536"/>
      <c r="V593" s="534"/>
      <c r="W593" s="535"/>
      <c r="X593" s="536"/>
      <c r="Y593" s="534"/>
      <c r="Z593" s="535"/>
      <c r="AA593" s="536"/>
      <c r="AB593" s="518"/>
    </row>
    <row r="594" spans="1:28" ht="15" thickBot="1">
      <c r="A594" s="540"/>
      <c r="B594" s="541"/>
      <c r="C594" s="541"/>
      <c r="D594" s="542"/>
      <c r="E594" s="543">
        <f>SUM(E592)</f>
        <v>1</v>
      </c>
      <c r="F594" s="544"/>
      <c r="G594" s="545">
        <f>SUM(G592)</f>
        <v>0</v>
      </c>
      <c r="H594" s="543"/>
      <c r="I594" s="544"/>
      <c r="J594" s="545">
        <f>SUM((J592+M592+P592)/3)</f>
        <v>0</v>
      </c>
      <c r="K594" s="543"/>
      <c r="L594" s="543"/>
      <c r="M594" s="543"/>
      <c r="N594" s="543"/>
      <c r="O594" s="543"/>
      <c r="P594" s="543"/>
      <c r="Q594" s="543"/>
      <c r="R594" s="544"/>
      <c r="S594" s="545">
        <f>SUM(((S592*3)+V592+Y592)/5)</f>
        <v>0</v>
      </c>
      <c r="T594" s="543"/>
      <c r="U594" s="543"/>
      <c r="V594" s="543"/>
      <c r="W594" s="543"/>
      <c r="X594" s="543"/>
      <c r="Y594" s="543"/>
      <c r="Z594" s="543"/>
      <c r="AA594" s="574"/>
      <c r="AB594" s="519"/>
    </row>
    <row r="595" spans="1:28" ht="15" thickBot="1">
      <c r="E595" s="145"/>
      <c r="F595" s="145"/>
      <c r="G595" s="145"/>
      <c r="H595" s="145"/>
      <c r="I595" s="145"/>
      <c r="J595" s="145"/>
      <c r="K595" s="145"/>
      <c r="L595" s="145"/>
      <c r="M595" s="145"/>
      <c r="N595" s="145"/>
      <c r="O595" s="145"/>
      <c r="P595" s="145"/>
      <c r="Q595" s="145"/>
      <c r="R595" s="145"/>
      <c r="S595" s="145"/>
      <c r="T595" s="145"/>
      <c r="U595" s="145"/>
      <c r="V595" s="145"/>
      <c r="W595" s="145"/>
      <c r="X595" s="145"/>
      <c r="Y595" s="145"/>
      <c r="Z595" s="145"/>
      <c r="AA595" s="145"/>
      <c r="AB595" s="145"/>
    </row>
    <row r="596" spans="1:28" ht="15" thickBot="1">
      <c r="A596" s="576" t="str">
        <f>T(A532)</f>
        <v/>
      </c>
      <c r="B596" s="576"/>
      <c r="C596" s="576"/>
      <c r="D596" s="577"/>
      <c r="E596" s="508" t="s">
        <v>45</v>
      </c>
      <c r="F596" s="509"/>
      <c r="G596" s="508" t="s">
        <v>3</v>
      </c>
      <c r="H596" s="512"/>
      <c r="I596" s="509"/>
      <c r="J596" s="514" t="s">
        <v>15</v>
      </c>
      <c r="K596" s="515"/>
      <c r="L596" s="515"/>
      <c r="M596" s="515"/>
      <c r="N596" s="515"/>
      <c r="O596" s="515"/>
      <c r="P596" s="515"/>
      <c r="Q596" s="515"/>
      <c r="R596" s="516"/>
      <c r="S596" s="514" t="s">
        <v>7</v>
      </c>
      <c r="T596" s="515"/>
      <c r="U596" s="515"/>
      <c r="V596" s="515"/>
      <c r="W596" s="515"/>
      <c r="X596" s="515"/>
      <c r="Y596" s="515"/>
      <c r="Z596" s="515"/>
      <c r="AA596" s="573"/>
      <c r="AB596" s="517">
        <f>SUM(((((J600+S600)/2)*G600)*E600))</f>
        <v>0</v>
      </c>
    </row>
    <row r="597" spans="1:28" ht="15.6">
      <c r="A597" s="502" t="str">
        <f>T(A565)</f>
        <v xml:space="preserve">Weapon of Mass Destruction </v>
      </c>
      <c r="B597" s="503"/>
      <c r="C597" s="503"/>
      <c r="D597" s="504"/>
      <c r="E597" s="510"/>
      <c r="F597" s="511"/>
      <c r="G597" s="510"/>
      <c r="H597" s="513"/>
      <c r="I597" s="511"/>
      <c r="J597" s="520" t="s">
        <v>16</v>
      </c>
      <c r="K597" s="521"/>
      <c r="L597" s="522"/>
      <c r="M597" s="520" t="s">
        <v>17</v>
      </c>
      <c r="N597" s="521"/>
      <c r="O597" s="522"/>
      <c r="P597" s="520" t="s">
        <v>18</v>
      </c>
      <c r="Q597" s="521"/>
      <c r="R597" s="522"/>
      <c r="S597" s="520" t="s">
        <v>8</v>
      </c>
      <c r="T597" s="521"/>
      <c r="U597" s="522"/>
      <c r="V597" s="520" t="s">
        <v>13</v>
      </c>
      <c r="W597" s="521"/>
      <c r="X597" s="522"/>
      <c r="Y597" s="520" t="s">
        <v>149</v>
      </c>
      <c r="Z597" s="521"/>
      <c r="AA597" s="572"/>
      <c r="AB597" s="518"/>
    </row>
    <row r="598" spans="1:28">
      <c r="A598" s="523" t="str">
        <f>T(A534)</f>
        <v/>
      </c>
      <c r="B598" s="524"/>
      <c r="C598" s="141" t="str">
        <f>T(C534)</f>
        <v>AA</v>
      </c>
      <c r="D598" s="144">
        <f>SUM(D534)</f>
        <v>6</v>
      </c>
      <c r="E598" s="525">
        <v>1</v>
      </c>
      <c r="F598" s="526"/>
      <c r="G598" s="525">
        <f>SUM(G534)</f>
        <v>0</v>
      </c>
      <c r="H598" s="529"/>
      <c r="I598" s="526"/>
      <c r="J598" s="531">
        <v>0</v>
      </c>
      <c r="K598" s="532"/>
      <c r="L598" s="533"/>
      <c r="M598" s="531">
        <v>0</v>
      </c>
      <c r="N598" s="532"/>
      <c r="O598" s="533"/>
      <c r="P598" s="531">
        <v>0</v>
      </c>
      <c r="Q598" s="532"/>
      <c r="R598" s="533"/>
      <c r="S598" s="531">
        <v>0</v>
      </c>
      <c r="T598" s="532"/>
      <c r="U598" s="533"/>
      <c r="V598" s="531">
        <v>0</v>
      </c>
      <c r="W598" s="532"/>
      <c r="X598" s="533"/>
      <c r="Y598" s="531">
        <v>0</v>
      </c>
      <c r="Z598" s="532"/>
      <c r="AA598" s="533"/>
      <c r="AB598" s="518"/>
    </row>
    <row r="599" spans="1:28">
      <c r="A599" s="537" t="str">
        <f>T(A535)</f>
        <v/>
      </c>
      <c r="B599" s="538"/>
      <c r="C599" s="538"/>
      <c r="D599" s="539"/>
      <c r="E599" s="527"/>
      <c r="F599" s="528"/>
      <c r="G599" s="527"/>
      <c r="H599" s="530"/>
      <c r="I599" s="528"/>
      <c r="J599" s="534"/>
      <c r="K599" s="535"/>
      <c r="L599" s="536"/>
      <c r="M599" s="534"/>
      <c r="N599" s="535"/>
      <c r="O599" s="536"/>
      <c r="P599" s="534"/>
      <c r="Q599" s="535"/>
      <c r="R599" s="536"/>
      <c r="S599" s="534"/>
      <c r="T599" s="535"/>
      <c r="U599" s="536"/>
      <c r="V599" s="534"/>
      <c r="W599" s="535"/>
      <c r="X599" s="536"/>
      <c r="Y599" s="534"/>
      <c r="Z599" s="535"/>
      <c r="AA599" s="536"/>
      <c r="AB599" s="518"/>
    </row>
    <row r="600" spans="1:28" ht="15" thickBot="1">
      <c r="A600" s="540"/>
      <c r="B600" s="541"/>
      <c r="C600" s="541"/>
      <c r="D600" s="542"/>
      <c r="E600" s="543">
        <f>SUM(E598)</f>
        <v>1</v>
      </c>
      <c r="F600" s="544"/>
      <c r="G600" s="545">
        <f>SUM(G598)</f>
        <v>0</v>
      </c>
      <c r="H600" s="543"/>
      <c r="I600" s="544"/>
      <c r="J600" s="545">
        <f>SUM((J598+M598+P598)/3)</f>
        <v>0</v>
      </c>
      <c r="K600" s="543"/>
      <c r="L600" s="543"/>
      <c r="M600" s="543"/>
      <c r="N600" s="543"/>
      <c r="O600" s="543"/>
      <c r="P600" s="543"/>
      <c r="Q600" s="543"/>
      <c r="R600" s="544"/>
      <c r="S600" s="545">
        <f>SUM(((S598*3)+V598+Y598)/5)</f>
        <v>0</v>
      </c>
      <c r="T600" s="543"/>
      <c r="U600" s="543"/>
      <c r="V600" s="543"/>
      <c r="W600" s="543"/>
      <c r="X600" s="543"/>
      <c r="Y600" s="543"/>
      <c r="Z600" s="543"/>
      <c r="AA600" s="574"/>
      <c r="AB600" s="519"/>
    </row>
    <row r="601" spans="1:28" ht="15" thickBot="1">
      <c r="E601" s="145"/>
      <c r="F601" s="145"/>
      <c r="G601" s="145"/>
      <c r="H601" s="145"/>
      <c r="I601" s="145"/>
      <c r="J601" s="145"/>
      <c r="K601" s="145"/>
      <c r="L601" s="145"/>
      <c r="M601" s="145"/>
      <c r="N601" s="145"/>
      <c r="O601" s="145"/>
      <c r="P601" s="145"/>
      <c r="Q601" s="145"/>
      <c r="R601" s="145"/>
      <c r="S601" s="145"/>
      <c r="T601" s="145"/>
      <c r="U601" s="145"/>
      <c r="V601" s="145"/>
      <c r="W601" s="145"/>
      <c r="X601" s="145"/>
      <c r="Y601" s="145"/>
      <c r="Z601" s="145"/>
      <c r="AA601" s="145"/>
      <c r="AB601" s="145"/>
    </row>
    <row r="602" spans="1:28" ht="15" thickBot="1">
      <c r="A602" s="576" t="str">
        <f>T(A538)</f>
        <v/>
      </c>
      <c r="B602" s="576"/>
      <c r="C602" s="576"/>
      <c r="D602" s="577"/>
      <c r="E602" s="508" t="s">
        <v>45</v>
      </c>
      <c r="F602" s="509"/>
      <c r="G602" s="508" t="s">
        <v>3</v>
      </c>
      <c r="H602" s="512"/>
      <c r="I602" s="509"/>
      <c r="J602" s="514" t="s">
        <v>15</v>
      </c>
      <c r="K602" s="515"/>
      <c r="L602" s="515"/>
      <c r="M602" s="515"/>
      <c r="N602" s="515"/>
      <c r="O602" s="515"/>
      <c r="P602" s="515"/>
      <c r="Q602" s="515"/>
      <c r="R602" s="516"/>
      <c r="S602" s="514" t="s">
        <v>7</v>
      </c>
      <c r="T602" s="515"/>
      <c r="U602" s="515"/>
      <c r="V602" s="515"/>
      <c r="W602" s="515"/>
      <c r="X602" s="515"/>
      <c r="Y602" s="515"/>
      <c r="Z602" s="515"/>
      <c r="AA602" s="573"/>
      <c r="AB602" s="517">
        <f>SUM(((((J606+S606)/2)*G606)*E606))</f>
        <v>0</v>
      </c>
    </row>
    <row r="603" spans="1:28" ht="15.6">
      <c r="A603" s="502" t="str">
        <f>T(A565)</f>
        <v xml:space="preserve">Weapon of Mass Destruction </v>
      </c>
      <c r="B603" s="503"/>
      <c r="C603" s="503"/>
      <c r="D603" s="504"/>
      <c r="E603" s="510"/>
      <c r="F603" s="511"/>
      <c r="G603" s="510"/>
      <c r="H603" s="513"/>
      <c r="I603" s="511"/>
      <c r="J603" s="520" t="s">
        <v>16</v>
      </c>
      <c r="K603" s="521"/>
      <c r="L603" s="522"/>
      <c r="M603" s="520" t="s">
        <v>17</v>
      </c>
      <c r="N603" s="521"/>
      <c r="O603" s="522"/>
      <c r="P603" s="520" t="s">
        <v>18</v>
      </c>
      <c r="Q603" s="521"/>
      <c r="R603" s="522"/>
      <c r="S603" s="520" t="s">
        <v>8</v>
      </c>
      <c r="T603" s="521"/>
      <c r="U603" s="522"/>
      <c r="V603" s="520" t="s">
        <v>13</v>
      </c>
      <c r="W603" s="521"/>
      <c r="X603" s="522"/>
      <c r="Y603" s="520" t="s">
        <v>149</v>
      </c>
      <c r="Z603" s="521"/>
      <c r="AA603" s="572"/>
      <c r="AB603" s="518"/>
    </row>
    <row r="604" spans="1:28">
      <c r="A604" s="523" t="str">
        <f>T(A540)</f>
        <v/>
      </c>
      <c r="B604" s="524"/>
      <c r="C604" s="141" t="str">
        <f>T(C540)</f>
        <v>AA</v>
      </c>
      <c r="D604" s="144">
        <f>SUM(D540)</f>
        <v>7</v>
      </c>
      <c r="E604" s="525">
        <v>1</v>
      </c>
      <c r="F604" s="526"/>
      <c r="G604" s="525">
        <f>SUM(G540)</f>
        <v>0</v>
      </c>
      <c r="H604" s="529"/>
      <c r="I604" s="526"/>
      <c r="J604" s="531">
        <v>0</v>
      </c>
      <c r="K604" s="532"/>
      <c r="L604" s="533"/>
      <c r="M604" s="531">
        <v>0</v>
      </c>
      <c r="N604" s="532"/>
      <c r="O604" s="533"/>
      <c r="P604" s="531">
        <v>0</v>
      </c>
      <c r="Q604" s="532"/>
      <c r="R604" s="533"/>
      <c r="S604" s="531">
        <v>0</v>
      </c>
      <c r="T604" s="532"/>
      <c r="U604" s="533"/>
      <c r="V604" s="531">
        <v>0</v>
      </c>
      <c r="W604" s="532"/>
      <c r="X604" s="533"/>
      <c r="Y604" s="531">
        <v>0</v>
      </c>
      <c r="Z604" s="532"/>
      <c r="AA604" s="533"/>
      <c r="AB604" s="518"/>
    </row>
    <row r="605" spans="1:28">
      <c r="A605" s="537" t="str">
        <f>T(A541)</f>
        <v/>
      </c>
      <c r="B605" s="538"/>
      <c r="C605" s="538"/>
      <c r="D605" s="539"/>
      <c r="E605" s="527"/>
      <c r="F605" s="528"/>
      <c r="G605" s="527"/>
      <c r="H605" s="530"/>
      <c r="I605" s="528"/>
      <c r="J605" s="534"/>
      <c r="K605" s="535"/>
      <c r="L605" s="536"/>
      <c r="M605" s="534"/>
      <c r="N605" s="535"/>
      <c r="O605" s="536"/>
      <c r="P605" s="534"/>
      <c r="Q605" s="535"/>
      <c r="R605" s="536"/>
      <c r="S605" s="534"/>
      <c r="T605" s="535"/>
      <c r="U605" s="536"/>
      <c r="V605" s="534"/>
      <c r="W605" s="535"/>
      <c r="X605" s="536"/>
      <c r="Y605" s="534"/>
      <c r="Z605" s="535"/>
      <c r="AA605" s="536"/>
      <c r="AB605" s="518"/>
    </row>
    <row r="606" spans="1:28" ht="15" thickBot="1">
      <c r="A606" s="540"/>
      <c r="B606" s="541"/>
      <c r="C606" s="541"/>
      <c r="D606" s="542"/>
      <c r="E606" s="543">
        <f>SUM(E604)</f>
        <v>1</v>
      </c>
      <c r="F606" s="544"/>
      <c r="G606" s="545">
        <f>SUM(G604)</f>
        <v>0</v>
      </c>
      <c r="H606" s="543"/>
      <c r="I606" s="544"/>
      <c r="J606" s="545">
        <f>SUM((J604+M604+P604)/3)</f>
        <v>0</v>
      </c>
      <c r="K606" s="543"/>
      <c r="L606" s="543"/>
      <c r="M606" s="543"/>
      <c r="N606" s="543"/>
      <c r="O606" s="543"/>
      <c r="P606" s="543"/>
      <c r="Q606" s="543"/>
      <c r="R606" s="544"/>
      <c r="S606" s="545">
        <f>SUM(((S604*3)+V604+Y604)/5)</f>
        <v>0</v>
      </c>
      <c r="T606" s="543"/>
      <c r="U606" s="543"/>
      <c r="V606" s="543"/>
      <c r="W606" s="543"/>
      <c r="X606" s="543"/>
      <c r="Y606" s="543"/>
      <c r="Z606" s="543"/>
      <c r="AA606" s="574"/>
      <c r="AB606" s="519"/>
    </row>
    <row r="607" spans="1:28" ht="15" thickBot="1">
      <c r="J607" s="145"/>
      <c r="K607" s="145"/>
      <c r="L607" s="145"/>
      <c r="M607" s="145"/>
      <c r="N607" s="145"/>
      <c r="O607" s="145"/>
      <c r="P607" s="145"/>
      <c r="Q607" s="145"/>
      <c r="R607" s="145"/>
      <c r="S607" s="145"/>
      <c r="T607" s="145"/>
      <c r="U607" s="145"/>
      <c r="V607" s="145"/>
      <c r="W607" s="145"/>
      <c r="X607" s="145"/>
      <c r="Y607" s="145"/>
      <c r="Z607" s="145"/>
      <c r="AA607" s="145"/>
    </row>
    <row r="608" spans="1:28" ht="15" thickBot="1">
      <c r="A608" s="576" t="str">
        <f>T(A544)</f>
        <v/>
      </c>
      <c r="B608" s="576"/>
      <c r="C608" s="576"/>
      <c r="D608" s="577"/>
      <c r="E608" s="508" t="s">
        <v>45</v>
      </c>
      <c r="F608" s="509"/>
      <c r="G608" s="508" t="s">
        <v>3</v>
      </c>
      <c r="H608" s="512"/>
      <c r="I608" s="509"/>
      <c r="J608" s="514" t="s">
        <v>15</v>
      </c>
      <c r="K608" s="515"/>
      <c r="L608" s="515"/>
      <c r="M608" s="515"/>
      <c r="N608" s="515"/>
      <c r="O608" s="515"/>
      <c r="P608" s="515"/>
      <c r="Q608" s="515"/>
      <c r="R608" s="516"/>
      <c r="S608" s="514" t="s">
        <v>7</v>
      </c>
      <c r="T608" s="515"/>
      <c r="U608" s="515"/>
      <c r="V608" s="515"/>
      <c r="W608" s="515"/>
      <c r="X608" s="515"/>
      <c r="Y608" s="515"/>
      <c r="Z608" s="515"/>
      <c r="AA608" s="573"/>
      <c r="AB608" s="517">
        <f>SUM(((((J612+S612)/2)*G612)*E612))</f>
        <v>0</v>
      </c>
    </row>
    <row r="609" spans="1:28" ht="15.6">
      <c r="A609" s="502" t="str">
        <f>T(A565)</f>
        <v xml:space="preserve">Weapon of Mass Destruction </v>
      </c>
      <c r="B609" s="503"/>
      <c r="C609" s="503"/>
      <c r="D609" s="504"/>
      <c r="E609" s="510"/>
      <c r="F609" s="511"/>
      <c r="G609" s="510"/>
      <c r="H609" s="513"/>
      <c r="I609" s="511"/>
      <c r="J609" s="520" t="s">
        <v>16</v>
      </c>
      <c r="K609" s="521"/>
      <c r="L609" s="522"/>
      <c r="M609" s="520" t="s">
        <v>17</v>
      </c>
      <c r="N609" s="521"/>
      <c r="O609" s="522"/>
      <c r="P609" s="520" t="s">
        <v>18</v>
      </c>
      <c r="Q609" s="521"/>
      <c r="R609" s="522"/>
      <c r="S609" s="520" t="s">
        <v>8</v>
      </c>
      <c r="T609" s="521"/>
      <c r="U609" s="522"/>
      <c r="V609" s="520" t="s">
        <v>13</v>
      </c>
      <c r="W609" s="521"/>
      <c r="X609" s="522"/>
      <c r="Y609" s="520" t="s">
        <v>149</v>
      </c>
      <c r="Z609" s="521"/>
      <c r="AA609" s="572"/>
      <c r="AB609" s="518"/>
    </row>
    <row r="610" spans="1:28">
      <c r="A610" s="523" t="str">
        <f>T(A546)</f>
        <v/>
      </c>
      <c r="B610" s="524"/>
      <c r="C610" s="141" t="str">
        <f>T(C546)</f>
        <v>AA</v>
      </c>
      <c r="D610" s="144">
        <f>SUM(D546)</f>
        <v>8</v>
      </c>
      <c r="E610" s="525">
        <v>1</v>
      </c>
      <c r="F610" s="526"/>
      <c r="G610" s="525">
        <f>SUM(G546)</f>
        <v>0</v>
      </c>
      <c r="H610" s="529"/>
      <c r="I610" s="526"/>
      <c r="J610" s="531">
        <v>0</v>
      </c>
      <c r="K610" s="532"/>
      <c r="L610" s="533"/>
      <c r="M610" s="531">
        <v>0</v>
      </c>
      <c r="N610" s="532"/>
      <c r="O610" s="533"/>
      <c r="P610" s="531">
        <v>0</v>
      </c>
      <c r="Q610" s="532"/>
      <c r="R610" s="533"/>
      <c r="S610" s="531">
        <v>0</v>
      </c>
      <c r="T610" s="532"/>
      <c r="U610" s="533"/>
      <c r="V610" s="531">
        <v>0</v>
      </c>
      <c r="W610" s="532"/>
      <c r="X610" s="533"/>
      <c r="Y610" s="531">
        <v>0</v>
      </c>
      <c r="Z610" s="532"/>
      <c r="AA610" s="533"/>
      <c r="AB610" s="518"/>
    </row>
    <row r="611" spans="1:28">
      <c r="A611" s="537" t="str">
        <f>T(A547)</f>
        <v/>
      </c>
      <c r="B611" s="538"/>
      <c r="C611" s="538"/>
      <c r="D611" s="539"/>
      <c r="E611" s="527"/>
      <c r="F611" s="528"/>
      <c r="G611" s="527"/>
      <c r="H611" s="530"/>
      <c r="I611" s="528"/>
      <c r="J611" s="534"/>
      <c r="K611" s="535"/>
      <c r="L611" s="536"/>
      <c r="M611" s="534"/>
      <c r="N611" s="535"/>
      <c r="O611" s="536"/>
      <c r="P611" s="534"/>
      <c r="Q611" s="535"/>
      <c r="R611" s="536"/>
      <c r="S611" s="534"/>
      <c r="T611" s="535"/>
      <c r="U611" s="536"/>
      <c r="V611" s="534"/>
      <c r="W611" s="535"/>
      <c r="X611" s="536"/>
      <c r="Y611" s="534"/>
      <c r="Z611" s="535"/>
      <c r="AA611" s="536"/>
      <c r="AB611" s="518"/>
    </row>
    <row r="612" spans="1:28" ht="15" thickBot="1">
      <c r="A612" s="540"/>
      <c r="B612" s="541"/>
      <c r="C612" s="541"/>
      <c r="D612" s="542"/>
      <c r="E612" s="543">
        <f>SUM(E610)</f>
        <v>1</v>
      </c>
      <c r="F612" s="544"/>
      <c r="G612" s="545">
        <f>SUM(G610)</f>
        <v>0</v>
      </c>
      <c r="H612" s="543"/>
      <c r="I612" s="544"/>
      <c r="J612" s="545">
        <f>SUM((J610+M610+P610)/3)</f>
        <v>0</v>
      </c>
      <c r="K612" s="543"/>
      <c r="L612" s="543"/>
      <c r="M612" s="543"/>
      <c r="N612" s="543"/>
      <c r="O612" s="543"/>
      <c r="P612" s="543"/>
      <c r="Q612" s="543"/>
      <c r="R612" s="544"/>
      <c r="S612" s="545">
        <f>SUM(((S610*3)+V610+Y610)/5)</f>
        <v>0</v>
      </c>
      <c r="T612" s="543"/>
      <c r="U612" s="543"/>
      <c r="V612" s="543"/>
      <c r="W612" s="543"/>
      <c r="X612" s="543"/>
      <c r="Y612" s="543"/>
      <c r="Z612" s="543"/>
      <c r="AA612" s="574"/>
      <c r="AB612" s="519"/>
    </row>
    <row r="613" spans="1:28" ht="15" thickBot="1">
      <c r="E613" s="145"/>
      <c r="F613" s="145"/>
      <c r="G613" s="145"/>
      <c r="H613" s="145"/>
      <c r="I613" s="145"/>
      <c r="J613" s="145"/>
      <c r="K613" s="145"/>
      <c r="L613" s="145"/>
      <c r="M613" s="145"/>
      <c r="N613" s="145"/>
      <c r="O613" s="145"/>
      <c r="P613" s="145"/>
      <c r="Q613" s="145"/>
      <c r="R613" s="145"/>
      <c r="S613" s="145"/>
      <c r="T613" s="145"/>
      <c r="U613" s="145"/>
      <c r="V613" s="145"/>
      <c r="W613" s="145"/>
      <c r="X613" s="145"/>
      <c r="Y613" s="145"/>
      <c r="Z613" s="145"/>
      <c r="AA613" s="145"/>
      <c r="AB613" s="145"/>
    </row>
    <row r="614" spans="1:28" ht="15" thickBot="1">
      <c r="A614" s="576" t="str">
        <f>T(A550)</f>
        <v/>
      </c>
      <c r="B614" s="576"/>
      <c r="C614" s="576"/>
      <c r="D614" s="577"/>
      <c r="E614" s="508" t="s">
        <v>45</v>
      </c>
      <c r="F614" s="509"/>
      <c r="G614" s="508" t="s">
        <v>3</v>
      </c>
      <c r="H614" s="512"/>
      <c r="I614" s="509"/>
      <c r="J614" s="514" t="s">
        <v>15</v>
      </c>
      <c r="K614" s="515"/>
      <c r="L614" s="515"/>
      <c r="M614" s="515"/>
      <c r="N614" s="515"/>
      <c r="O614" s="515"/>
      <c r="P614" s="515"/>
      <c r="Q614" s="515"/>
      <c r="R614" s="516"/>
      <c r="S614" s="514" t="s">
        <v>7</v>
      </c>
      <c r="T614" s="515"/>
      <c r="U614" s="515"/>
      <c r="V614" s="515"/>
      <c r="W614" s="515"/>
      <c r="X614" s="515"/>
      <c r="Y614" s="515"/>
      <c r="Z614" s="515"/>
      <c r="AA614" s="573"/>
      <c r="AB614" s="517">
        <f>SUM(((((J618+S618)/2)*G618)*E618))</f>
        <v>0</v>
      </c>
    </row>
    <row r="615" spans="1:28" ht="15.6">
      <c r="A615" s="502" t="str">
        <f>T(A565)</f>
        <v xml:space="preserve">Weapon of Mass Destruction </v>
      </c>
      <c r="B615" s="503"/>
      <c r="C615" s="503"/>
      <c r="D615" s="504"/>
      <c r="E615" s="510"/>
      <c r="F615" s="511"/>
      <c r="G615" s="510"/>
      <c r="H615" s="513"/>
      <c r="I615" s="511"/>
      <c r="J615" s="520" t="s">
        <v>16</v>
      </c>
      <c r="K615" s="521"/>
      <c r="L615" s="522"/>
      <c r="M615" s="520" t="s">
        <v>17</v>
      </c>
      <c r="N615" s="521"/>
      <c r="O615" s="522"/>
      <c r="P615" s="520" t="s">
        <v>18</v>
      </c>
      <c r="Q615" s="521"/>
      <c r="R615" s="522"/>
      <c r="S615" s="520" t="s">
        <v>8</v>
      </c>
      <c r="T615" s="521"/>
      <c r="U615" s="522"/>
      <c r="V615" s="520" t="s">
        <v>13</v>
      </c>
      <c r="W615" s="521"/>
      <c r="X615" s="522"/>
      <c r="Y615" s="520" t="s">
        <v>149</v>
      </c>
      <c r="Z615" s="521"/>
      <c r="AA615" s="572"/>
      <c r="AB615" s="518"/>
    </row>
    <row r="616" spans="1:28">
      <c r="A616" s="523" t="str">
        <f>T(A552)</f>
        <v/>
      </c>
      <c r="B616" s="524"/>
      <c r="C616" s="141" t="str">
        <f>T(C552)</f>
        <v>AA</v>
      </c>
      <c r="D616" s="144">
        <f>SUM(D552)</f>
        <v>9</v>
      </c>
      <c r="E616" s="525">
        <v>1</v>
      </c>
      <c r="F616" s="526"/>
      <c r="G616" s="525">
        <f>SUM(G552)</f>
        <v>0</v>
      </c>
      <c r="H616" s="529"/>
      <c r="I616" s="526"/>
      <c r="J616" s="531">
        <v>0</v>
      </c>
      <c r="K616" s="532"/>
      <c r="L616" s="533"/>
      <c r="M616" s="531">
        <v>0</v>
      </c>
      <c r="N616" s="532"/>
      <c r="O616" s="533"/>
      <c r="P616" s="531">
        <v>0</v>
      </c>
      <c r="Q616" s="532"/>
      <c r="R616" s="533"/>
      <c r="S616" s="531">
        <v>0</v>
      </c>
      <c r="T616" s="532"/>
      <c r="U616" s="533"/>
      <c r="V616" s="531">
        <v>0</v>
      </c>
      <c r="W616" s="532"/>
      <c r="X616" s="533"/>
      <c r="Y616" s="531">
        <v>0</v>
      </c>
      <c r="Z616" s="532"/>
      <c r="AA616" s="533"/>
      <c r="AB616" s="518"/>
    </row>
    <row r="617" spans="1:28">
      <c r="A617" s="537" t="str">
        <f>T(A553)</f>
        <v/>
      </c>
      <c r="B617" s="538"/>
      <c r="C617" s="538"/>
      <c r="D617" s="539"/>
      <c r="E617" s="527"/>
      <c r="F617" s="528"/>
      <c r="G617" s="527"/>
      <c r="H617" s="530"/>
      <c r="I617" s="528"/>
      <c r="J617" s="534"/>
      <c r="K617" s="535"/>
      <c r="L617" s="536"/>
      <c r="M617" s="534"/>
      <c r="N617" s="535"/>
      <c r="O617" s="536"/>
      <c r="P617" s="534"/>
      <c r="Q617" s="535"/>
      <c r="R617" s="536"/>
      <c r="S617" s="534"/>
      <c r="T617" s="535"/>
      <c r="U617" s="536"/>
      <c r="V617" s="534"/>
      <c r="W617" s="535"/>
      <c r="X617" s="536"/>
      <c r="Y617" s="534"/>
      <c r="Z617" s="535"/>
      <c r="AA617" s="536"/>
      <c r="AB617" s="518"/>
    </row>
    <row r="618" spans="1:28" ht="15" thickBot="1">
      <c r="A618" s="540"/>
      <c r="B618" s="541"/>
      <c r="C618" s="541"/>
      <c r="D618" s="542"/>
      <c r="E618" s="543">
        <f>SUM(E616)</f>
        <v>1</v>
      </c>
      <c r="F618" s="544"/>
      <c r="G618" s="545">
        <f>SUM(G616)</f>
        <v>0</v>
      </c>
      <c r="H618" s="543"/>
      <c r="I618" s="544"/>
      <c r="J618" s="545">
        <f>SUM((J616+M616+P616)/3)</f>
        <v>0</v>
      </c>
      <c r="K618" s="543"/>
      <c r="L618" s="543"/>
      <c r="M618" s="543"/>
      <c r="N618" s="543"/>
      <c r="O618" s="543"/>
      <c r="P618" s="543"/>
      <c r="Q618" s="543"/>
      <c r="R618" s="544"/>
      <c r="S618" s="545">
        <f>SUM(((S616*3)+V616+Y616)/5)</f>
        <v>0</v>
      </c>
      <c r="T618" s="543"/>
      <c r="U618" s="543"/>
      <c r="V618" s="543"/>
      <c r="W618" s="543"/>
      <c r="X618" s="543"/>
      <c r="Y618" s="543"/>
      <c r="Z618" s="543"/>
      <c r="AA618" s="574"/>
      <c r="AB618" s="519"/>
    </row>
    <row r="619" spans="1:28" ht="15" thickBot="1">
      <c r="J619" s="145"/>
      <c r="K619" s="145"/>
      <c r="L619" s="145"/>
      <c r="M619" s="145"/>
      <c r="N619" s="145"/>
      <c r="O619" s="145"/>
      <c r="P619" s="145"/>
      <c r="Q619" s="145"/>
      <c r="R619" s="145"/>
      <c r="S619" s="145"/>
      <c r="T619" s="145"/>
      <c r="U619" s="145"/>
      <c r="V619" s="145"/>
      <c r="W619" s="145"/>
      <c r="X619" s="145"/>
      <c r="Y619" s="145"/>
      <c r="Z619" s="145"/>
      <c r="AA619" s="145"/>
    </row>
    <row r="620" spans="1:28" ht="15" thickBot="1">
      <c r="A620" s="576" t="str">
        <f>T(A556)</f>
        <v/>
      </c>
      <c r="B620" s="576"/>
      <c r="C620" s="576"/>
      <c r="D620" s="577"/>
      <c r="E620" s="508" t="s">
        <v>45</v>
      </c>
      <c r="F620" s="509"/>
      <c r="G620" s="508" t="s">
        <v>3</v>
      </c>
      <c r="H620" s="512"/>
      <c r="I620" s="509"/>
      <c r="J620" s="514" t="s">
        <v>15</v>
      </c>
      <c r="K620" s="515"/>
      <c r="L620" s="515"/>
      <c r="M620" s="515"/>
      <c r="N620" s="515"/>
      <c r="O620" s="515"/>
      <c r="P620" s="515"/>
      <c r="Q620" s="515"/>
      <c r="R620" s="516"/>
      <c r="S620" s="514" t="s">
        <v>7</v>
      </c>
      <c r="T620" s="515"/>
      <c r="U620" s="515"/>
      <c r="V620" s="515"/>
      <c r="W620" s="515"/>
      <c r="X620" s="515"/>
      <c r="Y620" s="515"/>
      <c r="Z620" s="515"/>
      <c r="AA620" s="573"/>
      <c r="AB620" s="517">
        <f>SUM(((((J624+S624)/2)*G624)*E624))</f>
        <v>0</v>
      </c>
    </row>
    <row r="621" spans="1:28" ht="15.6">
      <c r="A621" s="502" t="str">
        <f>T(A565)</f>
        <v xml:space="preserve">Weapon of Mass Destruction </v>
      </c>
      <c r="B621" s="503"/>
      <c r="C621" s="503"/>
      <c r="D621" s="504"/>
      <c r="E621" s="510"/>
      <c r="F621" s="511"/>
      <c r="G621" s="510"/>
      <c r="H621" s="513"/>
      <c r="I621" s="511"/>
      <c r="J621" s="520" t="s">
        <v>16</v>
      </c>
      <c r="K621" s="521"/>
      <c r="L621" s="522"/>
      <c r="M621" s="520" t="s">
        <v>17</v>
      </c>
      <c r="N621" s="521"/>
      <c r="O621" s="522"/>
      <c r="P621" s="520" t="s">
        <v>18</v>
      </c>
      <c r="Q621" s="521"/>
      <c r="R621" s="522"/>
      <c r="S621" s="520" t="s">
        <v>8</v>
      </c>
      <c r="T621" s="521"/>
      <c r="U621" s="522"/>
      <c r="V621" s="520" t="s">
        <v>13</v>
      </c>
      <c r="W621" s="521"/>
      <c r="X621" s="522"/>
      <c r="Y621" s="520" t="s">
        <v>149</v>
      </c>
      <c r="Z621" s="521"/>
      <c r="AA621" s="572"/>
      <c r="AB621" s="518"/>
    </row>
    <row r="622" spans="1:28">
      <c r="A622" s="523" t="str">
        <f>T(A558)</f>
        <v/>
      </c>
      <c r="B622" s="524"/>
      <c r="C622" s="141" t="str">
        <f>T(C558)</f>
        <v>AA</v>
      </c>
      <c r="D622" s="144">
        <f>SUM(D558)</f>
        <v>10</v>
      </c>
      <c r="E622" s="525">
        <v>1</v>
      </c>
      <c r="F622" s="526"/>
      <c r="G622" s="525">
        <f>SUM(G558)</f>
        <v>0</v>
      </c>
      <c r="H622" s="529"/>
      <c r="I622" s="526"/>
      <c r="J622" s="531">
        <v>0</v>
      </c>
      <c r="K622" s="532"/>
      <c r="L622" s="533"/>
      <c r="M622" s="531">
        <v>0</v>
      </c>
      <c r="N622" s="532"/>
      <c r="O622" s="533"/>
      <c r="P622" s="531">
        <v>0</v>
      </c>
      <c r="Q622" s="532"/>
      <c r="R622" s="533"/>
      <c r="S622" s="531">
        <v>0</v>
      </c>
      <c r="T622" s="532"/>
      <c r="U622" s="533"/>
      <c r="V622" s="531">
        <v>0</v>
      </c>
      <c r="W622" s="532"/>
      <c r="X622" s="533"/>
      <c r="Y622" s="531">
        <v>0</v>
      </c>
      <c r="Z622" s="532"/>
      <c r="AA622" s="533"/>
      <c r="AB622" s="518"/>
    </row>
    <row r="623" spans="1:28">
      <c r="A623" s="537" t="str">
        <f>T(A559)</f>
        <v/>
      </c>
      <c r="B623" s="538"/>
      <c r="C623" s="538"/>
      <c r="D623" s="539"/>
      <c r="E623" s="527"/>
      <c r="F623" s="528"/>
      <c r="G623" s="527"/>
      <c r="H623" s="530"/>
      <c r="I623" s="528"/>
      <c r="J623" s="534"/>
      <c r="K623" s="535"/>
      <c r="L623" s="536"/>
      <c r="M623" s="534"/>
      <c r="N623" s="535"/>
      <c r="O623" s="536"/>
      <c r="P623" s="534"/>
      <c r="Q623" s="535"/>
      <c r="R623" s="536"/>
      <c r="S623" s="534"/>
      <c r="T623" s="535"/>
      <c r="U623" s="536"/>
      <c r="V623" s="534"/>
      <c r="W623" s="535"/>
      <c r="X623" s="536"/>
      <c r="Y623" s="534"/>
      <c r="Z623" s="535"/>
      <c r="AA623" s="536"/>
      <c r="AB623" s="518"/>
    </row>
    <row r="624" spans="1:28" ht="15" thickBot="1">
      <c r="A624" s="540"/>
      <c r="B624" s="541"/>
      <c r="C624" s="541"/>
      <c r="D624" s="542"/>
      <c r="E624" s="543">
        <f>SUM(E622)</f>
        <v>1</v>
      </c>
      <c r="F624" s="544"/>
      <c r="G624" s="545">
        <f>SUM(G622)</f>
        <v>0</v>
      </c>
      <c r="H624" s="543"/>
      <c r="I624" s="544"/>
      <c r="J624" s="545">
        <f>SUM((J622+M622+P622)/3)</f>
        <v>0</v>
      </c>
      <c r="K624" s="543"/>
      <c r="L624" s="543"/>
      <c r="M624" s="543"/>
      <c r="N624" s="543"/>
      <c r="O624" s="543"/>
      <c r="P624" s="543"/>
      <c r="Q624" s="543"/>
      <c r="R624" s="544"/>
      <c r="S624" s="545">
        <f>SUM(((S622*3)+V622+Y622)/5)</f>
        <v>0</v>
      </c>
      <c r="T624" s="543"/>
      <c r="U624" s="543"/>
      <c r="V624" s="543"/>
      <c r="W624" s="543"/>
      <c r="X624" s="543"/>
      <c r="Y624" s="543"/>
      <c r="Z624" s="543"/>
      <c r="AA624" s="574"/>
      <c r="AB624" s="519"/>
    </row>
    <row r="625" spans="1:28" ht="15" thickBot="1"/>
    <row r="626" spans="1:28" ht="20.25" customHeight="1" thickBot="1">
      <c r="A626" s="569" t="s">
        <v>44</v>
      </c>
      <c r="B626" s="570"/>
      <c r="C626" s="570"/>
      <c r="D626" s="570"/>
      <c r="E626" s="570"/>
      <c r="F626" s="570"/>
      <c r="G626" s="570"/>
      <c r="H626" s="570"/>
      <c r="I626" s="570"/>
      <c r="J626" s="570"/>
      <c r="K626" s="570"/>
      <c r="L626" s="570"/>
      <c r="M626" s="570"/>
      <c r="N626" s="570"/>
      <c r="O626" s="570"/>
      <c r="P626" s="570"/>
      <c r="Q626" s="570"/>
      <c r="R626" s="570"/>
      <c r="S626" s="570"/>
      <c r="T626" s="570"/>
      <c r="U626" s="570"/>
      <c r="V626" s="570"/>
      <c r="W626" s="570"/>
      <c r="X626" s="570"/>
      <c r="Y626" s="570"/>
      <c r="Z626" s="570"/>
      <c r="AA626" s="570"/>
      <c r="AB626" s="571"/>
    </row>
    <row r="627" spans="1:28" ht="20.25" customHeight="1">
      <c r="A627" s="557" t="s">
        <v>91</v>
      </c>
      <c r="B627" s="558"/>
      <c r="C627" s="558"/>
      <c r="D627" s="558"/>
      <c r="E627" s="558"/>
      <c r="F627" s="558"/>
      <c r="G627" s="558"/>
      <c r="H627" s="558"/>
      <c r="I627" s="558"/>
      <c r="J627" s="558"/>
      <c r="K627" s="558"/>
      <c r="L627" s="558"/>
      <c r="M627" s="558"/>
      <c r="N627" s="558"/>
      <c r="O627" s="558"/>
      <c r="P627" s="558"/>
      <c r="Q627" s="558"/>
      <c r="R627" s="558"/>
      <c r="S627" s="558"/>
      <c r="T627" s="558"/>
      <c r="U627" s="558"/>
      <c r="V627" s="558"/>
      <c r="W627" s="558"/>
      <c r="X627" s="558"/>
      <c r="Y627" s="558"/>
      <c r="Z627" s="558"/>
      <c r="AA627" s="558"/>
      <c r="AB627" s="559"/>
    </row>
    <row r="628" spans="1:28" ht="20.25" customHeight="1" thickBot="1">
      <c r="A628" s="563"/>
      <c r="B628" s="564"/>
      <c r="C628" s="564"/>
      <c r="D628" s="564"/>
      <c r="E628" s="564"/>
      <c r="F628" s="564"/>
      <c r="G628" s="564"/>
      <c r="H628" s="564"/>
      <c r="I628" s="564"/>
      <c r="J628" s="564"/>
      <c r="K628" s="564"/>
      <c r="L628" s="564"/>
      <c r="M628" s="564"/>
      <c r="N628" s="564"/>
      <c r="O628" s="564"/>
      <c r="P628" s="564"/>
      <c r="Q628" s="564"/>
      <c r="R628" s="564"/>
      <c r="S628" s="564"/>
      <c r="T628" s="564"/>
      <c r="U628" s="564"/>
      <c r="V628" s="564"/>
      <c r="W628" s="564"/>
      <c r="X628" s="564"/>
      <c r="Y628" s="564"/>
      <c r="Z628" s="564"/>
      <c r="AA628" s="564"/>
      <c r="AB628" s="565"/>
    </row>
  </sheetData>
  <mergeCells count="2717">
    <mergeCell ref="A10:D10"/>
    <mergeCell ref="AB16:AB20"/>
    <mergeCell ref="J17:L17"/>
    <mergeCell ref="M17:O17"/>
    <mergeCell ref="P17:R17"/>
    <mergeCell ref="S17:U17"/>
    <mergeCell ref="Y24:AA25"/>
    <mergeCell ref="A25:D26"/>
    <mergeCell ref="A1:AB3"/>
    <mergeCell ref="A4:AB4"/>
    <mergeCell ref="A6:AB7"/>
    <mergeCell ref="A9:AB9"/>
    <mergeCell ref="E10:F11"/>
    <mergeCell ref="G10:I11"/>
    <mergeCell ref="J10:R10"/>
    <mergeCell ref="S10:AA10"/>
    <mergeCell ref="AB10:AB14"/>
    <mergeCell ref="S12:U13"/>
    <mergeCell ref="V12:X13"/>
    <mergeCell ref="Y12:AA13"/>
    <mergeCell ref="A13:D14"/>
    <mergeCell ref="E14:F14"/>
    <mergeCell ref="G14:I14"/>
    <mergeCell ref="J14:R14"/>
    <mergeCell ref="S14:AA14"/>
    <mergeCell ref="A12:B12"/>
    <mergeCell ref="E12:F13"/>
    <mergeCell ref="G12:I13"/>
    <mergeCell ref="J12:L13"/>
    <mergeCell ref="M12:O13"/>
    <mergeCell ref="P12:R13"/>
    <mergeCell ref="J11:L11"/>
    <mergeCell ref="M11:O11"/>
    <mergeCell ref="Y18:AA19"/>
    <mergeCell ref="A19:D20"/>
    <mergeCell ref="E20:F20"/>
    <mergeCell ref="G20:I20"/>
    <mergeCell ref="J20:R20"/>
    <mergeCell ref="S20:AA20"/>
    <mergeCell ref="V17:X17"/>
    <mergeCell ref="Y17:AA17"/>
    <mergeCell ref="A18:B18"/>
    <mergeCell ref="E18:F19"/>
    <mergeCell ref="G18:I19"/>
    <mergeCell ref="J18:L19"/>
    <mergeCell ref="M18:O19"/>
    <mergeCell ref="P18:R19"/>
    <mergeCell ref="S18:U19"/>
    <mergeCell ref="V18:X19"/>
    <mergeCell ref="E16:F17"/>
    <mergeCell ref="G16:I17"/>
    <mergeCell ref="J16:R16"/>
    <mergeCell ref="S16:AA16"/>
    <mergeCell ref="P11:R11"/>
    <mergeCell ref="S11:U11"/>
    <mergeCell ref="V11:X11"/>
    <mergeCell ref="Y11:AA11"/>
    <mergeCell ref="A11:D11"/>
    <mergeCell ref="AB28:AB32"/>
    <mergeCell ref="J29:L29"/>
    <mergeCell ref="M29:O29"/>
    <mergeCell ref="P29:R29"/>
    <mergeCell ref="S29:U29"/>
    <mergeCell ref="Y36:AA37"/>
    <mergeCell ref="A37:D38"/>
    <mergeCell ref="E26:F26"/>
    <mergeCell ref="G26:I26"/>
    <mergeCell ref="J26:R26"/>
    <mergeCell ref="S26:AA26"/>
    <mergeCell ref="V23:X23"/>
    <mergeCell ref="Y23:AA23"/>
    <mergeCell ref="A24:B24"/>
    <mergeCell ref="E24:F25"/>
    <mergeCell ref="G24:I25"/>
    <mergeCell ref="J24:L25"/>
    <mergeCell ref="M24:O25"/>
    <mergeCell ref="P24:R25"/>
    <mergeCell ref="S24:U25"/>
    <mergeCell ref="V24:X25"/>
    <mergeCell ref="E22:F23"/>
    <mergeCell ref="G22:I23"/>
    <mergeCell ref="J22:R22"/>
    <mergeCell ref="S22:AA22"/>
    <mergeCell ref="AB22:AB26"/>
    <mergeCell ref="J23:L23"/>
    <mergeCell ref="M23:O23"/>
    <mergeCell ref="P23:R23"/>
    <mergeCell ref="S23:U23"/>
    <mergeCell ref="Y30:AA31"/>
    <mergeCell ref="A31:D32"/>
    <mergeCell ref="E32:F32"/>
    <mergeCell ref="G32:I32"/>
    <mergeCell ref="J32:R32"/>
    <mergeCell ref="S32:AA32"/>
    <mergeCell ref="V29:X29"/>
    <mergeCell ref="Y29:AA29"/>
    <mergeCell ref="A30:B30"/>
    <mergeCell ref="E30:F31"/>
    <mergeCell ref="G30:I31"/>
    <mergeCell ref="J30:L31"/>
    <mergeCell ref="M30:O31"/>
    <mergeCell ref="P30:R31"/>
    <mergeCell ref="S30:U31"/>
    <mergeCell ref="V30:X31"/>
    <mergeCell ref="E28:F29"/>
    <mergeCell ref="G28:I29"/>
    <mergeCell ref="J28:R28"/>
    <mergeCell ref="S28:AA28"/>
    <mergeCell ref="G36:I37"/>
    <mergeCell ref="J36:L37"/>
    <mergeCell ref="M36:O37"/>
    <mergeCell ref="P36:R37"/>
    <mergeCell ref="S36:U37"/>
    <mergeCell ref="V36:X37"/>
    <mergeCell ref="E34:F35"/>
    <mergeCell ref="G34:I35"/>
    <mergeCell ref="J34:R34"/>
    <mergeCell ref="S34:AA34"/>
    <mergeCell ref="A34:D34"/>
    <mergeCell ref="A35:D35"/>
    <mergeCell ref="AB34:AB38"/>
    <mergeCell ref="J35:L35"/>
    <mergeCell ref="M35:O35"/>
    <mergeCell ref="P35:R35"/>
    <mergeCell ref="S35:U35"/>
    <mergeCell ref="P53:R53"/>
    <mergeCell ref="S53:U53"/>
    <mergeCell ref="Y60:AA61"/>
    <mergeCell ref="A61:D62"/>
    <mergeCell ref="AB46:AB50"/>
    <mergeCell ref="J47:L47"/>
    <mergeCell ref="M47:O47"/>
    <mergeCell ref="P47:R47"/>
    <mergeCell ref="S47:U47"/>
    <mergeCell ref="Y42:AA43"/>
    <mergeCell ref="A43:D44"/>
    <mergeCell ref="E44:F44"/>
    <mergeCell ref="G44:I44"/>
    <mergeCell ref="J44:R44"/>
    <mergeCell ref="S44:AA44"/>
    <mergeCell ref="V41:X41"/>
    <mergeCell ref="Y41:AA41"/>
    <mergeCell ref="A42:B42"/>
    <mergeCell ref="E42:F43"/>
    <mergeCell ref="G42:I43"/>
    <mergeCell ref="J42:L43"/>
    <mergeCell ref="M42:O43"/>
    <mergeCell ref="P42:R43"/>
    <mergeCell ref="S42:U43"/>
    <mergeCell ref="V42:X43"/>
    <mergeCell ref="E40:F41"/>
    <mergeCell ref="G40:I41"/>
    <mergeCell ref="J40:R40"/>
    <mergeCell ref="S40:AA40"/>
    <mergeCell ref="AB40:AB44"/>
    <mergeCell ref="J41:L41"/>
    <mergeCell ref="M41:O41"/>
    <mergeCell ref="E58:F59"/>
    <mergeCell ref="G58:I59"/>
    <mergeCell ref="J58:R58"/>
    <mergeCell ref="S58:AA58"/>
    <mergeCell ref="AB58:AB62"/>
    <mergeCell ref="J59:L59"/>
    <mergeCell ref="M59:O59"/>
    <mergeCell ref="P59:R59"/>
    <mergeCell ref="S59:U59"/>
    <mergeCell ref="Y54:AA55"/>
    <mergeCell ref="A55:D56"/>
    <mergeCell ref="E56:F56"/>
    <mergeCell ref="G56:I56"/>
    <mergeCell ref="J56:R56"/>
    <mergeCell ref="S56:AA56"/>
    <mergeCell ref="V53:X53"/>
    <mergeCell ref="Y53:AA53"/>
    <mergeCell ref="A54:B54"/>
    <mergeCell ref="E54:F55"/>
    <mergeCell ref="G54:I55"/>
    <mergeCell ref="J54:L55"/>
    <mergeCell ref="M54:O55"/>
    <mergeCell ref="P54:R55"/>
    <mergeCell ref="S54:U55"/>
    <mergeCell ref="V54:X55"/>
    <mergeCell ref="E52:F53"/>
    <mergeCell ref="G52:I53"/>
    <mergeCell ref="J52:R52"/>
    <mergeCell ref="S52:AA52"/>
    <mergeCell ref="AB52:AB56"/>
    <mergeCell ref="J53:L53"/>
    <mergeCell ref="M53:O53"/>
    <mergeCell ref="E50:F50"/>
    <mergeCell ref="G50:I50"/>
    <mergeCell ref="J50:R50"/>
    <mergeCell ref="S50:AA50"/>
    <mergeCell ref="V47:X47"/>
    <mergeCell ref="Y47:AA47"/>
    <mergeCell ref="A48:B48"/>
    <mergeCell ref="E48:F49"/>
    <mergeCell ref="M65:O65"/>
    <mergeCell ref="P65:R65"/>
    <mergeCell ref="S65:U65"/>
    <mergeCell ref="V65:X65"/>
    <mergeCell ref="A52:D52"/>
    <mergeCell ref="A53:D53"/>
    <mergeCell ref="A58:D58"/>
    <mergeCell ref="A59:D59"/>
    <mergeCell ref="A64:D64"/>
    <mergeCell ref="E64:F65"/>
    <mergeCell ref="E62:F62"/>
    <mergeCell ref="G62:I62"/>
    <mergeCell ref="J62:R62"/>
    <mergeCell ref="S62:AA62"/>
    <mergeCell ref="V59:X59"/>
    <mergeCell ref="Y59:AA59"/>
    <mergeCell ref="A60:B60"/>
    <mergeCell ref="E60:F61"/>
    <mergeCell ref="G60:I61"/>
    <mergeCell ref="J60:L61"/>
    <mergeCell ref="M60:O61"/>
    <mergeCell ref="P60:R61"/>
    <mergeCell ref="S60:U61"/>
    <mergeCell ref="V60:X61"/>
    <mergeCell ref="A40:D40"/>
    <mergeCell ref="A41:D41"/>
    <mergeCell ref="A46:D46"/>
    <mergeCell ref="A47:D47"/>
    <mergeCell ref="A16:D16"/>
    <mergeCell ref="A17:D17"/>
    <mergeCell ref="A22:D22"/>
    <mergeCell ref="A23:D23"/>
    <mergeCell ref="A28:D28"/>
    <mergeCell ref="A29:D29"/>
    <mergeCell ref="G48:I49"/>
    <mergeCell ref="J48:L49"/>
    <mergeCell ref="M48:O49"/>
    <mergeCell ref="P48:R49"/>
    <mergeCell ref="S48:U49"/>
    <mergeCell ref="V48:X49"/>
    <mergeCell ref="E46:F47"/>
    <mergeCell ref="G46:I47"/>
    <mergeCell ref="J46:R46"/>
    <mergeCell ref="S46:AA46"/>
    <mergeCell ref="P41:R41"/>
    <mergeCell ref="S41:U41"/>
    <mergeCell ref="Y48:AA49"/>
    <mergeCell ref="A49:D50"/>
    <mergeCell ref="E38:F38"/>
    <mergeCell ref="G38:I38"/>
    <mergeCell ref="J38:R38"/>
    <mergeCell ref="S38:AA38"/>
    <mergeCell ref="V35:X35"/>
    <mergeCell ref="Y35:AA35"/>
    <mergeCell ref="A36:B36"/>
    <mergeCell ref="E36:F37"/>
    <mergeCell ref="A379:D379"/>
    <mergeCell ref="E379:F380"/>
    <mergeCell ref="G379:I380"/>
    <mergeCell ref="J379:R379"/>
    <mergeCell ref="S379:AA379"/>
    <mergeCell ref="AB379:AB383"/>
    <mergeCell ref="A380:D380"/>
    <mergeCell ref="J380:L380"/>
    <mergeCell ref="M380:O380"/>
    <mergeCell ref="P380:R380"/>
    <mergeCell ref="A67:D68"/>
    <mergeCell ref="E68:F68"/>
    <mergeCell ref="G68:I68"/>
    <mergeCell ref="J68:R68"/>
    <mergeCell ref="S68:AA68"/>
    <mergeCell ref="A378:AB378"/>
    <mergeCell ref="Y65:AA65"/>
    <mergeCell ref="A66:B66"/>
    <mergeCell ref="E66:F67"/>
    <mergeCell ref="G66:I67"/>
    <mergeCell ref="J66:L67"/>
    <mergeCell ref="M66:O67"/>
    <mergeCell ref="P66:R67"/>
    <mergeCell ref="S66:U67"/>
    <mergeCell ref="V66:X67"/>
    <mergeCell ref="Y66:AA67"/>
    <mergeCell ref="G64:I65"/>
    <mergeCell ref="J64:R64"/>
    <mergeCell ref="S64:AA64"/>
    <mergeCell ref="AB64:AB68"/>
    <mergeCell ref="A65:D65"/>
    <mergeCell ref="J65:L65"/>
    <mergeCell ref="V381:X382"/>
    <mergeCell ref="Y381:AA382"/>
    <mergeCell ref="A382:D383"/>
    <mergeCell ref="E383:F383"/>
    <mergeCell ref="G383:I383"/>
    <mergeCell ref="J383:R383"/>
    <mergeCell ref="S383:AA383"/>
    <mergeCell ref="S380:U380"/>
    <mergeCell ref="V380:X380"/>
    <mergeCell ref="Y380:AA380"/>
    <mergeCell ref="A381:B381"/>
    <mergeCell ref="E381:F382"/>
    <mergeCell ref="G381:I382"/>
    <mergeCell ref="J381:L382"/>
    <mergeCell ref="M381:O382"/>
    <mergeCell ref="P381:R382"/>
    <mergeCell ref="S381:U382"/>
    <mergeCell ref="S386:U386"/>
    <mergeCell ref="V386:X386"/>
    <mergeCell ref="Y386:AA386"/>
    <mergeCell ref="A387:B387"/>
    <mergeCell ref="E387:F388"/>
    <mergeCell ref="G387:I388"/>
    <mergeCell ref="J387:L388"/>
    <mergeCell ref="M387:O388"/>
    <mergeCell ref="P387:R388"/>
    <mergeCell ref="S387:U388"/>
    <mergeCell ref="A385:D385"/>
    <mergeCell ref="E385:F386"/>
    <mergeCell ref="G385:I386"/>
    <mergeCell ref="J385:R385"/>
    <mergeCell ref="S385:AA385"/>
    <mergeCell ref="AB385:AB389"/>
    <mergeCell ref="A386:D386"/>
    <mergeCell ref="J386:L386"/>
    <mergeCell ref="M386:O386"/>
    <mergeCell ref="P386:R386"/>
    <mergeCell ref="A391:D391"/>
    <mergeCell ref="E391:F392"/>
    <mergeCell ref="G391:I392"/>
    <mergeCell ref="J391:R391"/>
    <mergeCell ref="S391:AA391"/>
    <mergeCell ref="AB391:AB395"/>
    <mergeCell ref="A392:D392"/>
    <mergeCell ref="J392:L392"/>
    <mergeCell ref="M392:O392"/>
    <mergeCell ref="P392:R392"/>
    <mergeCell ref="V387:X388"/>
    <mergeCell ref="Y387:AA388"/>
    <mergeCell ref="A388:D389"/>
    <mergeCell ref="E389:F389"/>
    <mergeCell ref="G389:I389"/>
    <mergeCell ref="J389:R389"/>
    <mergeCell ref="S389:AA389"/>
    <mergeCell ref="V393:X394"/>
    <mergeCell ref="Y393:AA394"/>
    <mergeCell ref="A394:D395"/>
    <mergeCell ref="E395:F395"/>
    <mergeCell ref="G395:I395"/>
    <mergeCell ref="J395:R395"/>
    <mergeCell ref="S395:AA395"/>
    <mergeCell ref="S392:U392"/>
    <mergeCell ref="V392:X392"/>
    <mergeCell ref="Y392:AA392"/>
    <mergeCell ref="A393:B393"/>
    <mergeCell ref="E393:F394"/>
    <mergeCell ref="G393:I394"/>
    <mergeCell ref="J393:L394"/>
    <mergeCell ref="M393:O394"/>
    <mergeCell ref="P393:R394"/>
    <mergeCell ref="S393:U394"/>
    <mergeCell ref="S398:U398"/>
    <mergeCell ref="V398:X398"/>
    <mergeCell ref="Y398:AA398"/>
    <mergeCell ref="A399:B399"/>
    <mergeCell ref="E399:F400"/>
    <mergeCell ref="G399:I400"/>
    <mergeCell ref="J399:L400"/>
    <mergeCell ref="M399:O400"/>
    <mergeCell ref="P399:R400"/>
    <mergeCell ref="S399:U400"/>
    <mergeCell ref="A397:D397"/>
    <mergeCell ref="E397:F398"/>
    <mergeCell ref="G397:I398"/>
    <mergeCell ref="J397:R397"/>
    <mergeCell ref="S397:AA397"/>
    <mergeCell ref="AB397:AB401"/>
    <mergeCell ref="A398:D398"/>
    <mergeCell ref="J398:L398"/>
    <mergeCell ref="M398:O398"/>
    <mergeCell ref="P398:R398"/>
    <mergeCell ref="A403:D403"/>
    <mergeCell ref="E403:F404"/>
    <mergeCell ref="G403:I404"/>
    <mergeCell ref="J403:R403"/>
    <mergeCell ref="S403:AA403"/>
    <mergeCell ref="AB403:AB407"/>
    <mergeCell ref="A404:D404"/>
    <mergeCell ref="J404:L404"/>
    <mergeCell ref="M404:O404"/>
    <mergeCell ref="P404:R404"/>
    <mergeCell ref="V399:X400"/>
    <mergeCell ref="Y399:AA400"/>
    <mergeCell ref="A400:D401"/>
    <mergeCell ref="E401:F401"/>
    <mergeCell ref="G401:I401"/>
    <mergeCell ref="J401:R401"/>
    <mergeCell ref="S401:AA401"/>
    <mergeCell ref="V405:X406"/>
    <mergeCell ref="Y405:AA406"/>
    <mergeCell ref="A406:D407"/>
    <mergeCell ref="E407:F407"/>
    <mergeCell ref="G407:I407"/>
    <mergeCell ref="J407:R407"/>
    <mergeCell ref="S407:AA407"/>
    <mergeCell ref="S404:U404"/>
    <mergeCell ref="V404:X404"/>
    <mergeCell ref="Y404:AA404"/>
    <mergeCell ref="A405:B405"/>
    <mergeCell ref="E405:F406"/>
    <mergeCell ref="G405:I406"/>
    <mergeCell ref="J405:L406"/>
    <mergeCell ref="M405:O406"/>
    <mergeCell ref="P405:R406"/>
    <mergeCell ref="S405:U406"/>
    <mergeCell ref="S410:U410"/>
    <mergeCell ref="V410:X410"/>
    <mergeCell ref="Y410:AA410"/>
    <mergeCell ref="A411:B411"/>
    <mergeCell ref="E411:F412"/>
    <mergeCell ref="G411:I412"/>
    <mergeCell ref="J411:L412"/>
    <mergeCell ref="M411:O412"/>
    <mergeCell ref="P411:R412"/>
    <mergeCell ref="S411:U412"/>
    <mergeCell ref="A409:D409"/>
    <mergeCell ref="E409:F410"/>
    <mergeCell ref="G409:I410"/>
    <mergeCell ref="J409:R409"/>
    <mergeCell ref="S409:AA409"/>
    <mergeCell ref="AB409:AB413"/>
    <mergeCell ref="A410:D410"/>
    <mergeCell ref="J410:L410"/>
    <mergeCell ref="M410:O410"/>
    <mergeCell ref="P410:R410"/>
    <mergeCell ref="A415:D415"/>
    <mergeCell ref="E415:F416"/>
    <mergeCell ref="G415:I416"/>
    <mergeCell ref="J415:R415"/>
    <mergeCell ref="S415:AA415"/>
    <mergeCell ref="AB415:AB419"/>
    <mergeCell ref="A416:D416"/>
    <mergeCell ref="J416:L416"/>
    <mergeCell ref="M416:O416"/>
    <mergeCell ref="P416:R416"/>
    <mergeCell ref="V411:X412"/>
    <mergeCell ref="Y411:AA412"/>
    <mergeCell ref="A412:D413"/>
    <mergeCell ref="E413:F413"/>
    <mergeCell ref="G413:I413"/>
    <mergeCell ref="J413:R413"/>
    <mergeCell ref="S413:AA413"/>
    <mergeCell ref="V417:X418"/>
    <mergeCell ref="Y417:AA418"/>
    <mergeCell ref="A418:D419"/>
    <mergeCell ref="E419:F419"/>
    <mergeCell ref="G419:I419"/>
    <mergeCell ref="J419:R419"/>
    <mergeCell ref="S419:AA419"/>
    <mergeCell ref="S416:U416"/>
    <mergeCell ref="V416:X416"/>
    <mergeCell ref="Y416:AA416"/>
    <mergeCell ref="A417:B417"/>
    <mergeCell ref="E417:F418"/>
    <mergeCell ref="G417:I418"/>
    <mergeCell ref="J417:L418"/>
    <mergeCell ref="M417:O418"/>
    <mergeCell ref="P417:R418"/>
    <mergeCell ref="S417:U418"/>
    <mergeCell ref="S422:U422"/>
    <mergeCell ref="V422:X422"/>
    <mergeCell ref="Y422:AA422"/>
    <mergeCell ref="A423:B423"/>
    <mergeCell ref="E423:F424"/>
    <mergeCell ref="G423:I424"/>
    <mergeCell ref="J423:L424"/>
    <mergeCell ref="M423:O424"/>
    <mergeCell ref="P423:R424"/>
    <mergeCell ref="S423:U424"/>
    <mergeCell ref="A421:D421"/>
    <mergeCell ref="E421:F422"/>
    <mergeCell ref="G421:I422"/>
    <mergeCell ref="J421:R421"/>
    <mergeCell ref="S421:AA421"/>
    <mergeCell ref="AB421:AB425"/>
    <mergeCell ref="A422:D422"/>
    <mergeCell ref="J422:L422"/>
    <mergeCell ref="M422:O422"/>
    <mergeCell ref="P422:R422"/>
    <mergeCell ref="A427:D427"/>
    <mergeCell ref="E427:F428"/>
    <mergeCell ref="G427:I428"/>
    <mergeCell ref="J427:R427"/>
    <mergeCell ref="S427:AA427"/>
    <mergeCell ref="AB427:AB431"/>
    <mergeCell ref="A428:D428"/>
    <mergeCell ref="J428:L428"/>
    <mergeCell ref="M428:O428"/>
    <mergeCell ref="P428:R428"/>
    <mergeCell ref="V423:X424"/>
    <mergeCell ref="Y423:AA424"/>
    <mergeCell ref="A424:D425"/>
    <mergeCell ref="E425:F425"/>
    <mergeCell ref="G425:I425"/>
    <mergeCell ref="J425:R425"/>
    <mergeCell ref="S425:AA425"/>
    <mergeCell ref="V429:X430"/>
    <mergeCell ref="Y429:AA430"/>
    <mergeCell ref="A430:D431"/>
    <mergeCell ref="E431:F431"/>
    <mergeCell ref="G431:I431"/>
    <mergeCell ref="J431:R431"/>
    <mergeCell ref="S431:AA431"/>
    <mergeCell ref="S428:U428"/>
    <mergeCell ref="V428:X428"/>
    <mergeCell ref="Y428:AA428"/>
    <mergeCell ref="A429:B429"/>
    <mergeCell ref="E429:F430"/>
    <mergeCell ref="G429:I430"/>
    <mergeCell ref="J429:L430"/>
    <mergeCell ref="M429:O430"/>
    <mergeCell ref="P429:R430"/>
    <mergeCell ref="S429:U430"/>
    <mergeCell ref="S434:U434"/>
    <mergeCell ref="V434:X434"/>
    <mergeCell ref="Y434:AA434"/>
    <mergeCell ref="A435:B435"/>
    <mergeCell ref="E435:F436"/>
    <mergeCell ref="G435:I436"/>
    <mergeCell ref="J435:L436"/>
    <mergeCell ref="M435:O436"/>
    <mergeCell ref="P435:R436"/>
    <mergeCell ref="S435:U436"/>
    <mergeCell ref="A433:D433"/>
    <mergeCell ref="E433:F434"/>
    <mergeCell ref="G433:I434"/>
    <mergeCell ref="J433:R433"/>
    <mergeCell ref="S433:AA433"/>
    <mergeCell ref="AB433:AB437"/>
    <mergeCell ref="A434:D434"/>
    <mergeCell ref="J434:L434"/>
    <mergeCell ref="M434:O434"/>
    <mergeCell ref="P434:R434"/>
    <mergeCell ref="A70:AB70"/>
    <mergeCell ref="A71:D71"/>
    <mergeCell ref="E71:F72"/>
    <mergeCell ref="G71:I72"/>
    <mergeCell ref="J71:R71"/>
    <mergeCell ref="S71:AA71"/>
    <mergeCell ref="AB71:AB75"/>
    <mergeCell ref="A72:D72"/>
    <mergeCell ref="J72:L72"/>
    <mergeCell ref="M72:O72"/>
    <mergeCell ref="V435:X436"/>
    <mergeCell ref="Y435:AA436"/>
    <mergeCell ref="A436:D437"/>
    <mergeCell ref="E437:F437"/>
    <mergeCell ref="G437:I437"/>
    <mergeCell ref="J437:R437"/>
    <mergeCell ref="S437:AA437"/>
    <mergeCell ref="S73:U74"/>
    <mergeCell ref="V73:X74"/>
    <mergeCell ref="Y73:AA74"/>
    <mergeCell ref="A74:D75"/>
    <mergeCell ref="E75:F75"/>
    <mergeCell ref="G75:I75"/>
    <mergeCell ref="J75:R75"/>
    <mergeCell ref="S75:AA75"/>
    <mergeCell ref="P72:R72"/>
    <mergeCell ref="S72:U72"/>
    <mergeCell ref="V72:X72"/>
    <mergeCell ref="Y72:AA72"/>
    <mergeCell ref="A73:B73"/>
    <mergeCell ref="E73:F74"/>
    <mergeCell ref="G73:I74"/>
    <mergeCell ref="J73:L74"/>
    <mergeCell ref="M73:O74"/>
    <mergeCell ref="P73:R74"/>
    <mergeCell ref="S78:U78"/>
    <mergeCell ref="V78:X78"/>
    <mergeCell ref="Y78:AA78"/>
    <mergeCell ref="A79:B79"/>
    <mergeCell ref="E79:F80"/>
    <mergeCell ref="G79:I80"/>
    <mergeCell ref="J79:L80"/>
    <mergeCell ref="M79:O80"/>
    <mergeCell ref="P79:R80"/>
    <mergeCell ref="S79:U80"/>
    <mergeCell ref="A77:D77"/>
    <mergeCell ref="E77:F78"/>
    <mergeCell ref="G77:I78"/>
    <mergeCell ref="J77:R77"/>
    <mergeCell ref="S77:AA77"/>
    <mergeCell ref="AB77:AB81"/>
    <mergeCell ref="A78:D78"/>
    <mergeCell ref="J78:L78"/>
    <mergeCell ref="M78:O78"/>
    <mergeCell ref="P78:R78"/>
    <mergeCell ref="A83:D83"/>
    <mergeCell ref="E83:F84"/>
    <mergeCell ref="G83:I84"/>
    <mergeCell ref="J83:R83"/>
    <mergeCell ref="S83:AA83"/>
    <mergeCell ref="AB83:AB87"/>
    <mergeCell ref="A84:D84"/>
    <mergeCell ref="J84:L84"/>
    <mergeCell ref="M84:O84"/>
    <mergeCell ref="P84:R84"/>
    <mergeCell ref="V79:X80"/>
    <mergeCell ref="Y79:AA80"/>
    <mergeCell ref="A80:D81"/>
    <mergeCell ref="E81:F81"/>
    <mergeCell ref="G81:I81"/>
    <mergeCell ref="J81:R81"/>
    <mergeCell ref="S81:AA81"/>
    <mergeCell ref="V85:X86"/>
    <mergeCell ref="Y85:AA86"/>
    <mergeCell ref="A86:D87"/>
    <mergeCell ref="E87:F87"/>
    <mergeCell ref="G87:I87"/>
    <mergeCell ref="J87:R87"/>
    <mergeCell ref="S87:AA87"/>
    <mergeCell ref="S84:U84"/>
    <mergeCell ref="V84:X84"/>
    <mergeCell ref="Y84:AA84"/>
    <mergeCell ref="A85:B85"/>
    <mergeCell ref="E85:F86"/>
    <mergeCell ref="G85:I86"/>
    <mergeCell ref="J85:L86"/>
    <mergeCell ref="M85:O86"/>
    <mergeCell ref="P85:R86"/>
    <mergeCell ref="S85:U86"/>
    <mergeCell ref="S90:U90"/>
    <mergeCell ref="V90:X90"/>
    <mergeCell ref="Y90:AA90"/>
    <mergeCell ref="A91:B91"/>
    <mergeCell ref="E91:F92"/>
    <mergeCell ref="G91:I92"/>
    <mergeCell ref="J91:L92"/>
    <mergeCell ref="M91:O92"/>
    <mergeCell ref="P91:R92"/>
    <mergeCell ref="S91:U92"/>
    <mergeCell ref="A89:D89"/>
    <mergeCell ref="E89:F90"/>
    <mergeCell ref="G89:I90"/>
    <mergeCell ref="J89:R89"/>
    <mergeCell ref="S89:AA89"/>
    <mergeCell ref="AB89:AB93"/>
    <mergeCell ref="A90:D90"/>
    <mergeCell ref="J90:L90"/>
    <mergeCell ref="M90:O90"/>
    <mergeCell ref="P90:R90"/>
    <mergeCell ref="A95:D95"/>
    <mergeCell ref="E95:F96"/>
    <mergeCell ref="G95:I96"/>
    <mergeCell ref="J95:R95"/>
    <mergeCell ref="S95:AA95"/>
    <mergeCell ref="AB95:AB99"/>
    <mergeCell ref="A96:D96"/>
    <mergeCell ref="J96:L96"/>
    <mergeCell ref="M96:O96"/>
    <mergeCell ref="P96:R96"/>
    <mergeCell ref="V91:X92"/>
    <mergeCell ref="Y91:AA92"/>
    <mergeCell ref="A92:D93"/>
    <mergeCell ref="E93:F93"/>
    <mergeCell ref="G93:I93"/>
    <mergeCell ref="J93:R93"/>
    <mergeCell ref="S93:AA93"/>
    <mergeCell ref="V97:X98"/>
    <mergeCell ref="Y97:AA98"/>
    <mergeCell ref="A98:D99"/>
    <mergeCell ref="E99:F99"/>
    <mergeCell ref="G99:I99"/>
    <mergeCell ref="J99:R99"/>
    <mergeCell ref="S99:AA99"/>
    <mergeCell ref="S96:U96"/>
    <mergeCell ref="V96:X96"/>
    <mergeCell ref="Y96:AA96"/>
    <mergeCell ref="A97:B97"/>
    <mergeCell ref="E97:F98"/>
    <mergeCell ref="G97:I98"/>
    <mergeCell ref="J97:L98"/>
    <mergeCell ref="M97:O98"/>
    <mergeCell ref="P97:R98"/>
    <mergeCell ref="S97:U98"/>
    <mergeCell ref="S102:U102"/>
    <mergeCell ref="V102:X102"/>
    <mergeCell ref="Y102:AA102"/>
    <mergeCell ref="A103:B103"/>
    <mergeCell ref="E103:F104"/>
    <mergeCell ref="G103:I104"/>
    <mergeCell ref="J103:L104"/>
    <mergeCell ref="M103:O104"/>
    <mergeCell ref="P103:R104"/>
    <mergeCell ref="S103:U104"/>
    <mergeCell ref="A101:D101"/>
    <mergeCell ref="E101:F102"/>
    <mergeCell ref="G101:I102"/>
    <mergeCell ref="J101:R101"/>
    <mergeCell ref="S101:AA101"/>
    <mergeCell ref="AB101:AB105"/>
    <mergeCell ref="A102:D102"/>
    <mergeCell ref="J102:L102"/>
    <mergeCell ref="M102:O102"/>
    <mergeCell ref="P102:R102"/>
    <mergeCell ref="A107:D107"/>
    <mergeCell ref="E107:F108"/>
    <mergeCell ref="G107:I108"/>
    <mergeCell ref="J107:R107"/>
    <mergeCell ref="S107:AA107"/>
    <mergeCell ref="AB107:AB111"/>
    <mergeCell ref="A108:D108"/>
    <mergeCell ref="J108:L108"/>
    <mergeCell ref="M108:O108"/>
    <mergeCell ref="P108:R108"/>
    <mergeCell ref="V103:X104"/>
    <mergeCell ref="Y103:AA104"/>
    <mergeCell ref="A104:D105"/>
    <mergeCell ref="E105:F105"/>
    <mergeCell ref="G105:I105"/>
    <mergeCell ref="J105:R105"/>
    <mergeCell ref="S105:AA105"/>
    <mergeCell ref="V109:X110"/>
    <mergeCell ref="Y109:AA110"/>
    <mergeCell ref="A110:D111"/>
    <mergeCell ref="E111:F111"/>
    <mergeCell ref="G111:I111"/>
    <mergeCell ref="J111:R111"/>
    <mergeCell ref="S111:AA111"/>
    <mergeCell ref="S108:U108"/>
    <mergeCell ref="V108:X108"/>
    <mergeCell ref="Y108:AA108"/>
    <mergeCell ref="A109:B109"/>
    <mergeCell ref="E109:F110"/>
    <mergeCell ref="G109:I110"/>
    <mergeCell ref="J109:L110"/>
    <mergeCell ref="M109:O110"/>
    <mergeCell ref="P109:R110"/>
    <mergeCell ref="S109:U110"/>
    <mergeCell ref="S114:U114"/>
    <mergeCell ref="V114:X114"/>
    <mergeCell ref="Y114:AA114"/>
    <mergeCell ref="A115:B115"/>
    <mergeCell ref="E115:F116"/>
    <mergeCell ref="G115:I116"/>
    <mergeCell ref="J115:L116"/>
    <mergeCell ref="M115:O116"/>
    <mergeCell ref="P115:R116"/>
    <mergeCell ref="S115:U116"/>
    <mergeCell ref="A113:D113"/>
    <mergeCell ref="E113:F114"/>
    <mergeCell ref="G113:I114"/>
    <mergeCell ref="J113:R113"/>
    <mergeCell ref="S113:AA113"/>
    <mergeCell ref="AB113:AB117"/>
    <mergeCell ref="A114:D114"/>
    <mergeCell ref="J114:L114"/>
    <mergeCell ref="M114:O114"/>
    <mergeCell ref="P114:R114"/>
    <mergeCell ref="A119:D119"/>
    <mergeCell ref="E119:F120"/>
    <mergeCell ref="G119:I120"/>
    <mergeCell ref="J119:R119"/>
    <mergeCell ref="S119:AA119"/>
    <mergeCell ref="AB119:AB123"/>
    <mergeCell ref="A120:D120"/>
    <mergeCell ref="J120:L120"/>
    <mergeCell ref="M120:O120"/>
    <mergeCell ref="P120:R120"/>
    <mergeCell ref="V115:X116"/>
    <mergeCell ref="Y115:AA116"/>
    <mergeCell ref="A116:D117"/>
    <mergeCell ref="E117:F117"/>
    <mergeCell ref="G117:I117"/>
    <mergeCell ref="J117:R117"/>
    <mergeCell ref="S117:AA117"/>
    <mergeCell ref="V121:X122"/>
    <mergeCell ref="Y121:AA122"/>
    <mergeCell ref="A122:D123"/>
    <mergeCell ref="E123:F123"/>
    <mergeCell ref="G123:I123"/>
    <mergeCell ref="J123:R123"/>
    <mergeCell ref="S123:AA123"/>
    <mergeCell ref="S120:U120"/>
    <mergeCell ref="V120:X120"/>
    <mergeCell ref="Y120:AA120"/>
    <mergeCell ref="A121:B121"/>
    <mergeCell ref="E121:F122"/>
    <mergeCell ref="G121:I122"/>
    <mergeCell ref="J121:L122"/>
    <mergeCell ref="M121:O122"/>
    <mergeCell ref="P121:R122"/>
    <mergeCell ref="S121:U122"/>
    <mergeCell ref="S126:U126"/>
    <mergeCell ref="V126:X126"/>
    <mergeCell ref="Y126:AA126"/>
    <mergeCell ref="A127:B127"/>
    <mergeCell ref="E127:F128"/>
    <mergeCell ref="G127:I128"/>
    <mergeCell ref="J127:L128"/>
    <mergeCell ref="M127:O128"/>
    <mergeCell ref="P127:R128"/>
    <mergeCell ref="S127:U128"/>
    <mergeCell ref="A125:D125"/>
    <mergeCell ref="E125:F126"/>
    <mergeCell ref="G125:I126"/>
    <mergeCell ref="J125:R125"/>
    <mergeCell ref="S125:AA125"/>
    <mergeCell ref="AB125:AB129"/>
    <mergeCell ref="A126:D126"/>
    <mergeCell ref="J126:L126"/>
    <mergeCell ref="M126:O126"/>
    <mergeCell ref="P126:R126"/>
    <mergeCell ref="A131:AB131"/>
    <mergeCell ref="A132:D132"/>
    <mergeCell ref="E132:F133"/>
    <mergeCell ref="G132:I133"/>
    <mergeCell ref="J132:R132"/>
    <mergeCell ref="S132:AA132"/>
    <mergeCell ref="AB132:AB136"/>
    <mergeCell ref="A133:D133"/>
    <mergeCell ref="J133:L133"/>
    <mergeCell ref="M133:O133"/>
    <mergeCell ref="V127:X128"/>
    <mergeCell ref="Y127:AA128"/>
    <mergeCell ref="A128:D129"/>
    <mergeCell ref="E129:F129"/>
    <mergeCell ref="G129:I129"/>
    <mergeCell ref="J129:R129"/>
    <mergeCell ref="S129:AA129"/>
    <mergeCell ref="S134:U135"/>
    <mergeCell ref="V134:X135"/>
    <mergeCell ref="Y134:AA135"/>
    <mergeCell ref="A135:D136"/>
    <mergeCell ref="E136:F136"/>
    <mergeCell ref="G136:I136"/>
    <mergeCell ref="J136:R136"/>
    <mergeCell ref="S136:AA136"/>
    <mergeCell ref="P133:R133"/>
    <mergeCell ref="S133:U133"/>
    <mergeCell ref="V133:X133"/>
    <mergeCell ref="Y133:AA133"/>
    <mergeCell ref="A134:B134"/>
    <mergeCell ref="E134:F135"/>
    <mergeCell ref="G134:I135"/>
    <mergeCell ref="J134:L135"/>
    <mergeCell ref="M134:O135"/>
    <mergeCell ref="P134:R135"/>
    <mergeCell ref="S139:U139"/>
    <mergeCell ref="V139:X139"/>
    <mergeCell ref="Y139:AA139"/>
    <mergeCell ref="A140:B140"/>
    <mergeCell ref="E140:F141"/>
    <mergeCell ref="G140:I141"/>
    <mergeCell ref="J140:L141"/>
    <mergeCell ref="M140:O141"/>
    <mergeCell ref="P140:R141"/>
    <mergeCell ref="S140:U141"/>
    <mergeCell ref="A138:D138"/>
    <mergeCell ref="E138:F139"/>
    <mergeCell ref="G138:I139"/>
    <mergeCell ref="J138:R138"/>
    <mergeCell ref="S138:AA138"/>
    <mergeCell ref="AB138:AB142"/>
    <mergeCell ref="A139:D139"/>
    <mergeCell ref="J139:L139"/>
    <mergeCell ref="M139:O139"/>
    <mergeCell ref="P139:R139"/>
    <mergeCell ref="A144:D144"/>
    <mergeCell ref="E144:F145"/>
    <mergeCell ref="G144:I145"/>
    <mergeCell ref="J144:R144"/>
    <mergeCell ref="S144:AA144"/>
    <mergeCell ref="AB144:AB148"/>
    <mergeCell ref="A145:D145"/>
    <mergeCell ref="J145:L145"/>
    <mergeCell ref="M145:O145"/>
    <mergeCell ref="P145:R145"/>
    <mergeCell ref="V140:X141"/>
    <mergeCell ref="Y140:AA141"/>
    <mergeCell ref="A141:D142"/>
    <mergeCell ref="E142:F142"/>
    <mergeCell ref="G142:I142"/>
    <mergeCell ref="J142:R142"/>
    <mergeCell ref="S142:AA142"/>
    <mergeCell ref="V146:X147"/>
    <mergeCell ref="Y146:AA147"/>
    <mergeCell ref="A147:D148"/>
    <mergeCell ref="E148:F148"/>
    <mergeCell ref="G148:I148"/>
    <mergeCell ref="J148:R148"/>
    <mergeCell ref="S148:AA148"/>
    <mergeCell ref="S145:U145"/>
    <mergeCell ref="V145:X145"/>
    <mergeCell ref="Y145:AA145"/>
    <mergeCell ref="A146:B146"/>
    <mergeCell ref="E146:F147"/>
    <mergeCell ref="G146:I147"/>
    <mergeCell ref="J146:L147"/>
    <mergeCell ref="M146:O147"/>
    <mergeCell ref="P146:R147"/>
    <mergeCell ref="S146:U147"/>
    <mergeCell ref="S151:U151"/>
    <mergeCell ref="V151:X151"/>
    <mergeCell ref="Y151:AA151"/>
    <mergeCell ref="A152:B152"/>
    <mergeCell ref="E152:F153"/>
    <mergeCell ref="G152:I153"/>
    <mergeCell ref="J152:L153"/>
    <mergeCell ref="M152:O153"/>
    <mergeCell ref="P152:R153"/>
    <mergeCell ref="S152:U153"/>
    <mergeCell ref="A150:D150"/>
    <mergeCell ref="E150:F151"/>
    <mergeCell ref="G150:I151"/>
    <mergeCell ref="J150:R150"/>
    <mergeCell ref="S150:AA150"/>
    <mergeCell ref="AB150:AB154"/>
    <mergeCell ref="A151:D151"/>
    <mergeCell ref="J151:L151"/>
    <mergeCell ref="M151:O151"/>
    <mergeCell ref="P151:R151"/>
    <mergeCell ref="A156:D156"/>
    <mergeCell ref="E156:F157"/>
    <mergeCell ref="G156:I157"/>
    <mergeCell ref="J156:R156"/>
    <mergeCell ref="S156:AA156"/>
    <mergeCell ref="AB156:AB160"/>
    <mergeCell ref="A157:D157"/>
    <mergeCell ref="J157:L157"/>
    <mergeCell ref="M157:O157"/>
    <mergeCell ref="P157:R157"/>
    <mergeCell ref="V152:X153"/>
    <mergeCell ref="Y152:AA153"/>
    <mergeCell ref="A153:D154"/>
    <mergeCell ref="E154:F154"/>
    <mergeCell ref="G154:I154"/>
    <mergeCell ref="J154:R154"/>
    <mergeCell ref="S154:AA154"/>
    <mergeCell ref="V158:X159"/>
    <mergeCell ref="Y158:AA159"/>
    <mergeCell ref="A159:D160"/>
    <mergeCell ref="E160:F160"/>
    <mergeCell ref="G160:I160"/>
    <mergeCell ref="J160:R160"/>
    <mergeCell ref="S160:AA160"/>
    <mergeCell ref="S157:U157"/>
    <mergeCell ref="V157:X157"/>
    <mergeCell ref="Y157:AA157"/>
    <mergeCell ref="A158:B158"/>
    <mergeCell ref="E158:F159"/>
    <mergeCell ref="G158:I159"/>
    <mergeCell ref="J158:L159"/>
    <mergeCell ref="M158:O159"/>
    <mergeCell ref="P158:R159"/>
    <mergeCell ref="S158:U159"/>
    <mergeCell ref="S163:U163"/>
    <mergeCell ref="V163:X163"/>
    <mergeCell ref="Y163:AA163"/>
    <mergeCell ref="A164:B164"/>
    <mergeCell ref="E164:F165"/>
    <mergeCell ref="G164:I165"/>
    <mergeCell ref="J164:L165"/>
    <mergeCell ref="M164:O165"/>
    <mergeCell ref="P164:R165"/>
    <mergeCell ref="S164:U165"/>
    <mergeCell ref="A162:D162"/>
    <mergeCell ref="E162:F163"/>
    <mergeCell ref="G162:I163"/>
    <mergeCell ref="J162:R162"/>
    <mergeCell ref="S162:AA162"/>
    <mergeCell ref="AB162:AB166"/>
    <mergeCell ref="A163:D163"/>
    <mergeCell ref="J163:L163"/>
    <mergeCell ref="M163:O163"/>
    <mergeCell ref="P163:R163"/>
    <mergeCell ref="A168:D168"/>
    <mergeCell ref="E168:F169"/>
    <mergeCell ref="G168:I169"/>
    <mergeCell ref="J168:R168"/>
    <mergeCell ref="S168:AA168"/>
    <mergeCell ref="AB168:AB172"/>
    <mergeCell ref="A169:D169"/>
    <mergeCell ref="J169:L169"/>
    <mergeCell ref="M169:O169"/>
    <mergeCell ref="P169:R169"/>
    <mergeCell ref="V164:X165"/>
    <mergeCell ref="Y164:AA165"/>
    <mergeCell ref="A165:D166"/>
    <mergeCell ref="E166:F166"/>
    <mergeCell ref="G166:I166"/>
    <mergeCell ref="J166:R166"/>
    <mergeCell ref="S166:AA166"/>
    <mergeCell ref="V170:X171"/>
    <mergeCell ref="Y170:AA171"/>
    <mergeCell ref="A171:D172"/>
    <mergeCell ref="E172:F172"/>
    <mergeCell ref="G172:I172"/>
    <mergeCell ref="J172:R172"/>
    <mergeCell ref="S172:AA172"/>
    <mergeCell ref="S169:U169"/>
    <mergeCell ref="V169:X169"/>
    <mergeCell ref="Y169:AA169"/>
    <mergeCell ref="A170:B170"/>
    <mergeCell ref="E170:F171"/>
    <mergeCell ref="G170:I171"/>
    <mergeCell ref="J170:L171"/>
    <mergeCell ref="M170:O171"/>
    <mergeCell ref="P170:R171"/>
    <mergeCell ref="S170:U171"/>
    <mergeCell ref="S175:U175"/>
    <mergeCell ref="V175:X175"/>
    <mergeCell ref="Y175:AA175"/>
    <mergeCell ref="A176:B176"/>
    <mergeCell ref="E176:F177"/>
    <mergeCell ref="G176:I177"/>
    <mergeCell ref="J176:L177"/>
    <mergeCell ref="M176:O177"/>
    <mergeCell ref="P176:R177"/>
    <mergeCell ref="S176:U177"/>
    <mergeCell ref="A174:D174"/>
    <mergeCell ref="E174:F175"/>
    <mergeCell ref="G174:I175"/>
    <mergeCell ref="J174:R174"/>
    <mergeCell ref="S174:AA174"/>
    <mergeCell ref="AB174:AB178"/>
    <mergeCell ref="A175:D175"/>
    <mergeCell ref="J175:L175"/>
    <mergeCell ref="M175:O175"/>
    <mergeCell ref="P175:R175"/>
    <mergeCell ref="A180:D180"/>
    <mergeCell ref="E180:F181"/>
    <mergeCell ref="G180:I181"/>
    <mergeCell ref="J180:R180"/>
    <mergeCell ref="S180:AA180"/>
    <mergeCell ref="AB180:AB184"/>
    <mergeCell ref="A181:D181"/>
    <mergeCell ref="J181:L181"/>
    <mergeCell ref="M181:O181"/>
    <mergeCell ref="P181:R181"/>
    <mergeCell ref="V176:X177"/>
    <mergeCell ref="Y176:AA177"/>
    <mergeCell ref="A177:D178"/>
    <mergeCell ref="E178:F178"/>
    <mergeCell ref="G178:I178"/>
    <mergeCell ref="J178:R178"/>
    <mergeCell ref="S178:AA178"/>
    <mergeCell ref="V182:X183"/>
    <mergeCell ref="Y182:AA183"/>
    <mergeCell ref="A183:D184"/>
    <mergeCell ref="E184:F184"/>
    <mergeCell ref="G184:I184"/>
    <mergeCell ref="J184:R184"/>
    <mergeCell ref="S184:AA184"/>
    <mergeCell ref="S181:U181"/>
    <mergeCell ref="V181:X181"/>
    <mergeCell ref="Y181:AA181"/>
    <mergeCell ref="A182:B182"/>
    <mergeCell ref="E182:F183"/>
    <mergeCell ref="G182:I183"/>
    <mergeCell ref="J182:L183"/>
    <mergeCell ref="M182:O183"/>
    <mergeCell ref="P182:R183"/>
    <mergeCell ref="S182:U183"/>
    <mergeCell ref="S187:U187"/>
    <mergeCell ref="V187:X187"/>
    <mergeCell ref="Y187:AA187"/>
    <mergeCell ref="A188:B188"/>
    <mergeCell ref="E188:F189"/>
    <mergeCell ref="G188:I189"/>
    <mergeCell ref="J188:L189"/>
    <mergeCell ref="M188:O189"/>
    <mergeCell ref="P188:R189"/>
    <mergeCell ref="S188:U189"/>
    <mergeCell ref="A186:D186"/>
    <mergeCell ref="E186:F187"/>
    <mergeCell ref="G186:I187"/>
    <mergeCell ref="J186:R186"/>
    <mergeCell ref="S186:AA186"/>
    <mergeCell ref="AB186:AB190"/>
    <mergeCell ref="A187:D187"/>
    <mergeCell ref="J187:L187"/>
    <mergeCell ref="M187:O187"/>
    <mergeCell ref="P187:R187"/>
    <mergeCell ref="A192:AB192"/>
    <mergeCell ref="A193:D193"/>
    <mergeCell ref="E193:F194"/>
    <mergeCell ref="G193:I194"/>
    <mergeCell ref="J193:R193"/>
    <mergeCell ref="S193:AA193"/>
    <mergeCell ref="AB193:AB197"/>
    <mergeCell ref="A194:D194"/>
    <mergeCell ref="J194:L194"/>
    <mergeCell ref="M194:O194"/>
    <mergeCell ref="V188:X189"/>
    <mergeCell ref="Y188:AA189"/>
    <mergeCell ref="A189:D190"/>
    <mergeCell ref="E190:F190"/>
    <mergeCell ref="G190:I190"/>
    <mergeCell ref="J190:R190"/>
    <mergeCell ref="S190:AA190"/>
    <mergeCell ref="S195:U196"/>
    <mergeCell ref="V195:X196"/>
    <mergeCell ref="Y195:AA196"/>
    <mergeCell ref="A196:D197"/>
    <mergeCell ref="E197:F197"/>
    <mergeCell ref="G197:I197"/>
    <mergeCell ref="J197:R197"/>
    <mergeCell ref="S197:AA197"/>
    <mergeCell ref="P194:R194"/>
    <mergeCell ref="S194:U194"/>
    <mergeCell ref="V194:X194"/>
    <mergeCell ref="Y194:AA194"/>
    <mergeCell ref="A195:B195"/>
    <mergeCell ref="E195:F196"/>
    <mergeCell ref="G195:I196"/>
    <mergeCell ref="J195:L196"/>
    <mergeCell ref="M195:O196"/>
    <mergeCell ref="P195:R196"/>
    <mergeCell ref="S200:U200"/>
    <mergeCell ref="V200:X200"/>
    <mergeCell ref="Y200:AA200"/>
    <mergeCell ref="A201:B201"/>
    <mergeCell ref="E201:F202"/>
    <mergeCell ref="G201:I202"/>
    <mergeCell ref="J201:L202"/>
    <mergeCell ref="M201:O202"/>
    <mergeCell ref="P201:R202"/>
    <mergeCell ref="S201:U202"/>
    <mergeCell ref="A199:D199"/>
    <mergeCell ref="E199:F200"/>
    <mergeCell ref="G199:I200"/>
    <mergeCell ref="J199:R199"/>
    <mergeCell ref="S199:AA199"/>
    <mergeCell ref="AB199:AB203"/>
    <mergeCell ref="A200:D200"/>
    <mergeCell ref="J200:L200"/>
    <mergeCell ref="M200:O200"/>
    <mergeCell ref="P200:R200"/>
    <mergeCell ref="A205:D205"/>
    <mergeCell ref="E205:F206"/>
    <mergeCell ref="G205:I206"/>
    <mergeCell ref="J205:R205"/>
    <mergeCell ref="S205:AA205"/>
    <mergeCell ref="AB205:AB209"/>
    <mergeCell ref="A206:D206"/>
    <mergeCell ref="J206:L206"/>
    <mergeCell ref="M206:O206"/>
    <mergeCell ref="P206:R206"/>
    <mergeCell ref="V201:X202"/>
    <mergeCell ref="Y201:AA202"/>
    <mergeCell ref="A202:D203"/>
    <mergeCell ref="E203:F203"/>
    <mergeCell ref="G203:I203"/>
    <mergeCell ref="J203:R203"/>
    <mergeCell ref="S203:AA203"/>
    <mergeCell ref="V207:X208"/>
    <mergeCell ref="Y207:AA208"/>
    <mergeCell ref="A208:D209"/>
    <mergeCell ref="E209:F209"/>
    <mergeCell ref="G209:I209"/>
    <mergeCell ref="J209:R209"/>
    <mergeCell ref="S209:AA209"/>
    <mergeCell ref="S206:U206"/>
    <mergeCell ref="V206:X206"/>
    <mergeCell ref="Y206:AA206"/>
    <mergeCell ref="A207:B207"/>
    <mergeCell ref="E207:F208"/>
    <mergeCell ref="G207:I208"/>
    <mergeCell ref="J207:L208"/>
    <mergeCell ref="M207:O208"/>
    <mergeCell ref="P207:R208"/>
    <mergeCell ref="S207:U208"/>
    <mergeCell ref="S212:U212"/>
    <mergeCell ref="V212:X212"/>
    <mergeCell ref="Y212:AA212"/>
    <mergeCell ref="A213:B213"/>
    <mergeCell ref="E213:F214"/>
    <mergeCell ref="G213:I214"/>
    <mergeCell ref="J213:L214"/>
    <mergeCell ref="M213:O214"/>
    <mergeCell ref="P213:R214"/>
    <mergeCell ref="S213:U214"/>
    <mergeCell ref="A211:D211"/>
    <mergeCell ref="E211:F212"/>
    <mergeCell ref="G211:I212"/>
    <mergeCell ref="J211:R211"/>
    <mergeCell ref="S211:AA211"/>
    <mergeCell ref="AB211:AB215"/>
    <mergeCell ref="A212:D212"/>
    <mergeCell ref="J212:L212"/>
    <mergeCell ref="M212:O212"/>
    <mergeCell ref="P212:R212"/>
    <mergeCell ref="A217:D217"/>
    <mergeCell ref="E217:F218"/>
    <mergeCell ref="G217:I218"/>
    <mergeCell ref="J217:R217"/>
    <mergeCell ref="S217:AA217"/>
    <mergeCell ref="AB217:AB221"/>
    <mergeCell ref="A218:D218"/>
    <mergeCell ref="J218:L218"/>
    <mergeCell ref="M218:O218"/>
    <mergeCell ref="P218:R218"/>
    <mergeCell ref="V213:X214"/>
    <mergeCell ref="Y213:AA214"/>
    <mergeCell ref="A214:D215"/>
    <mergeCell ref="E215:F215"/>
    <mergeCell ref="G215:I215"/>
    <mergeCell ref="J215:R215"/>
    <mergeCell ref="S215:AA215"/>
    <mergeCell ref="V219:X220"/>
    <mergeCell ref="Y219:AA220"/>
    <mergeCell ref="A220:D221"/>
    <mergeCell ref="E221:F221"/>
    <mergeCell ref="G221:I221"/>
    <mergeCell ref="J221:R221"/>
    <mergeCell ref="S221:AA221"/>
    <mergeCell ref="S218:U218"/>
    <mergeCell ref="V218:X218"/>
    <mergeCell ref="Y218:AA218"/>
    <mergeCell ref="A219:B219"/>
    <mergeCell ref="E219:F220"/>
    <mergeCell ref="G219:I220"/>
    <mergeCell ref="J219:L220"/>
    <mergeCell ref="M219:O220"/>
    <mergeCell ref="P219:R220"/>
    <mergeCell ref="S219:U220"/>
    <mergeCell ref="S224:U224"/>
    <mergeCell ref="V224:X224"/>
    <mergeCell ref="Y224:AA224"/>
    <mergeCell ref="A225:B225"/>
    <mergeCell ref="E225:F226"/>
    <mergeCell ref="G225:I226"/>
    <mergeCell ref="J225:L226"/>
    <mergeCell ref="M225:O226"/>
    <mergeCell ref="P225:R226"/>
    <mergeCell ref="S225:U226"/>
    <mergeCell ref="A223:D223"/>
    <mergeCell ref="E223:F224"/>
    <mergeCell ref="G223:I224"/>
    <mergeCell ref="J223:R223"/>
    <mergeCell ref="S223:AA223"/>
    <mergeCell ref="AB223:AB227"/>
    <mergeCell ref="A224:D224"/>
    <mergeCell ref="J224:L224"/>
    <mergeCell ref="M224:O224"/>
    <mergeCell ref="P224:R224"/>
    <mergeCell ref="A229:D229"/>
    <mergeCell ref="E229:F230"/>
    <mergeCell ref="G229:I230"/>
    <mergeCell ref="J229:R229"/>
    <mergeCell ref="S229:AA229"/>
    <mergeCell ref="AB229:AB233"/>
    <mergeCell ref="A230:D230"/>
    <mergeCell ref="J230:L230"/>
    <mergeCell ref="M230:O230"/>
    <mergeCell ref="P230:R230"/>
    <mergeCell ref="V225:X226"/>
    <mergeCell ref="Y225:AA226"/>
    <mergeCell ref="A226:D227"/>
    <mergeCell ref="E227:F227"/>
    <mergeCell ref="G227:I227"/>
    <mergeCell ref="J227:R227"/>
    <mergeCell ref="S227:AA227"/>
    <mergeCell ref="V231:X232"/>
    <mergeCell ref="Y231:AA232"/>
    <mergeCell ref="A232:D233"/>
    <mergeCell ref="E233:F233"/>
    <mergeCell ref="G233:I233"/>
    <mergeCell ref="J233:R233"/>
    <mergeCell ref="S233:AA233"/>
    <mergeCell ref="S230:U230"/>
    <mergeCell ref="V230:X230"/>
    <mergeCell ref="Y230:AA230"/>
    <mergeCell ref="A231:B231"/>
    <mergeCell ref="E231:F232"/>
    <mergeCell ref="G231:I232"/>
    <mergeCell ref="J231:L232"/>
    <mergeCell ref="M231:O232"/>
    <mergeCell ref="P231:R232"/>
    <mergeCell ref="S231:U232"/>
    <mergeCell ref="S236:U236"/>
    <mergeCell ref="V236:X236"/>
    <mergeCell ref="Y236:AA236"/>
    <mergeCell ref="A237:B237"/>
    <mergeCell ref="E237:F238"/>
    <mergeCell ref="G237:I238"/>
    <mergeCell ref="J237:L238"/>
    <mergeCell ref="M237:O238"/>
    <mergeCell ref="P237:R238"/>
    <mergeCell ref="S237:U238"/>
    <mergeCell ref="A235:D235"/>
    <mergeCell ref="E235:F236"/>
    <mergeCell ref="G235:I236"/>
    <mergeCell ref="J235:R235"/>
    <mergeCell ref="S235:AA235"/>
    <mergeCell ref="AB235:AB239"/>
    <mergeCell ref="A236:D236"/>
    <mergeCell ref="J236:L236"/>
    <mergeCell ref="M236:O236"/>
    <mergeCell ref="P236:R236"/>
    <mergeCell ref="A241:D241"/>
    <mergeCell ref="E241:F242"/>
    <mergeCell ref="G241:I242"/>
    <mergeCell ref="J241:R241"/>
    <mergeCell ref="S241:AA241"/>
    <mergeCell ref="AB241:AB245"/>
    <mergeCell ref="A242:D242"/>
    <mergeCell ref="J242:L242"/>
    <mergeCell ref="M242:O242"/>
    <mergeCell ref="P242:R242"/>
    <mergeCell ref="V237:X238"/>
    <mergeCell ref="Y237:AA238"/>
    <mergeCell ref="A238:D239"/>
    <mergeCell ref="E239:F239"/>
    <mergeCell ref="G239:I239"/>
    <mergeCell ref="J239:R239"/>
    <mergeCell ref="S239:AA239"/>
    <mergeCell ref="V243:X244"/>
    <mergeCell ref="Y243:AA244"/>
    <mergeCell ref="A244:D245"/>
    <mergeCell ref="E245:F245"/>
    <mergeCell ref="G245:I245"/>
    <mergeCell ref="J245:R245"/>
    <mergeCell ref="S245:AA245"/>
    <mergeCell ref="S242:U242"/>
    <mergeCell ref="V242:X242"/>
    <mergeCell ref="Y242:AA242"/>
    <mergeCell ref="A243:B243"/>
    <mergeCell ref="E243:F244"/>
    <mergeCell ref="G243:I244"/>
    <mergeCell ref="J243:L244"/>
    <mergeCell ref="M243:O244"/>
    <mergeCell ref="P243:R244"/>
    <mergeCell ref="S243:U244"/>
    <mergeCell ref="S248:U248"/>
    <mergeCell ref="V248:X248"/>
    <mergeCell ref="Y248:AA248"/>
    <mergeCell ref="A249:B249"/>
    <mergeCell ref="E249:F250"/>
    <mergeCell ref="G249:I250"/>
    <mergeCell ref="J249:L250"/>
    <mergeCell ref="M249:O250"/>
    <mergeCell ref="P249:R250"/>
    <mergeCell ref="S249:U250"/>
    <mergeCell ref="A247:D247"/>
    <mergeCell ref="E247:F248"/>
    <mergeCell ref="G247:I248"/>
    <mergeCell ref="J247:R247"/>
    <mergeCell ref="S247:AA247"/>
    <mergeCell ref="AB247:AB251"/>
    <mergeCell ref="A248:D248"/>
    <mergeCell ref="J248:L248"/>
    <mergeCell ref="M248:O248"/>
    <mergeCell ref="P248:R248"/>
    <mergeCell ref="A253:AB253"/>
    <mergeCell ref="A254:D254"/>
    <mergeCell ref="E254:F255"/>
    <mergeCell ref="G254:I255"/>
    <mergeCell ref="J254:R254"/>
    <mergeCell ref="S254:AA254"/>
    <mergeCell ref="AB254:AB258"/>
    <mergeCell ref="A255:D255"/>
    <mergeCell ref="J255:L255"/>
    <mergeCell ref="M255:O255"/>
    <mergeCell ref="V249:X250"/>
    <mergeCell ref="Y249:AA250"/>
    <mergeCell ref="A250:D251"/>
    <mergeCell ref="E251:F251"/>
    <mergeCell ref="G251:I251"/>
    <mergeCell ref="J251:R251"/>
    <mergeCell ref="S251:AA251"/>
    <mergeCell ref="S256:U257"/>
    <mergeCell ref="V256:X257"/>
    <mergeCell ref="Y256:AA257"/>
    <mergeCell ref="A257:D258"/>
    <mergeCell ref="E258:F258"/>
    <mergeCell ref="G258:I258"/>
    <mergeCell ref="J258:R258"/>
    <mergeCell ref="S258:AA258"/>
    <mergeCell ref="P255:R255"/>
    <mergeCell ref="S255:U255"/>
    <mergeCell ref="V255:X255"/>
    <mergeCell ref="Y255:AA255"/>
    <mergeCell ref="A256:B256"/>
    <mergeCell ref="E256:F257"/>
    <mergeCell ref="G256:I257"/>
    <mergeCell ref="J256:L257"/>
    <mergeCell ref="M256:O257"/>
    <mergeCell ref="P256:R257"/>
    <mergeCell ref="S261:U261"/>
    <mergeCell ref="V261:X261"/>
    <mergeCell ref="Y261:AA261"/>
    <mergeCell ref="A262:B262"/>
    <mergeCell ref="E262:F263"/>
    <mergeCell ref="G262:I263"/>
    <mergeCell ref="J262:L263"/>
    <mergeCell ref="M262:O263"/>
    <mergeCell ref="P262:R263"/>
    <mergeCell ref="S262:U263"/>
    <mergeCell ref="A260:D260"/>
    <mergeCell ref="E260:F261"/>
    <mergeCell ref="G260:I261"/>
    <mergeCell ref="J260:R260"/>
    <mergeCell ref="S260:AA260"/>
    <mergeCell ref="AB260:AB264"/>
    <mergeCell ref="A261:D261"/>
    <mergeCell ref="J261:L261"/>
    <mergeCell ref="M261:O261"/>
    <mergeCell ref="P261:R261"/>
    <mergeCell ref="A266:D266"/>
    <mergeCell ref="E266:F267"/>
    <mergeCell ref="G266:I267"/>
    <mergeCell ref="J266:R266"/>
    <mergeCell ref="S266:AA266"/>
    <mergeCell ref="AB266:AB270"/>
    <mergeCell ref="A267:D267"/>
    <mergeCell ref="J267:L267"/>
    <mergeCell ref="M267:O267"/>
    <mergeCell ref="P267:R267"/>
    <mergeCell ref="V262:X263"/>
    <mergeCell ref="Y262:AA263"/>
    <mergeCell ref="A263:D264"/>
    <mergeCell ref="E264:F264"/>
    <mergeCell ref="G264:I264"/>
    <mergeCell ref="J264:R264"/>
    <mergeCell ref="S264:AA264"/>
    <mergeCell ref="V268:X269"/>
    <mergeCell ref="Y268:AA269"/>
    <mergeCell ref="A269:D270"/>
    <mergeCell ref="E270:F270"/>
    <mergeCell ref="G270:I270"/>
    <mergeCell ref="J270:R270"/>
    <mergeCell ref="S270:AA270"/>
    <mergeCell ref="S267:U267"/>
    <mergeCell ref="V267:X267"/>
    <mergeCell ref="Y267:AA267"/>
    <mergeCell ref="A268:B268"/>
    <mergeCell ref="E268:F269"/>
    <mergeCell ref="G268:I269"/>
    <mergeCell ref="J268:L269"/>
    <mergeCell ref="M268:O269"/>
    <mergeCell ref="P268:R269"/>
    <mergeCell ref="S268:U269"/>
    <mergeCell ref="S273:U273"/>
    <mergeCell ref="V273:X273"/>
    <mergeCell ref="Y273:AA273"/>
    <mergeCell ref="A274:B274"/>
    <mergeCell ref="E274:F275"/>
    <mergeCell ref="G274:I275"/>
    <mergeCell ref="J274:L275"/>
    <mergeCell ref="M274:O275"/>
    <mergeCell ref="P274:R275"/>
    <mergeCell ref="S274:U275"/>
    <mergeCell ref="A272:D272"/>
    <mergeCell ref="E272:F273"/>
    <mergeCell ref="G272:I273"/>
    <mergeCell ref="J272:R272"/>
    <mergeCell ref="S272:AA272"/>
    <mergeCell ref="AB272:AB276"/>
    <mergeCell ref="A273:D273"/>
    <mergeCell ref="J273:L273"/>
    <mergeCell ref="M273:O273"/>
    <mergeCell ref="P273:R273"/>
    <mergeCell ref="A278:D278"/>
    <mergeCell ref="E278:F279"/>
    <mergeCell ref="G278:I279"/>
    <mergeCell ref="J278:R278"/>
    <mergeCell ref="S278:AA278"/>
    <mergeCell ref="AB278:AB282"/>
    <mergeCell ref="A279:D279"/>
    <mergeCell ref="J279:L279"/>
    <mergeCell ref="M279:O279"/>
    <mergeCell ref="P279:R279"/>
    <mergeCell ref="V274:X275"/>
    <mergeCell ref="Y274:AA275"/>
    <mergeCell ref="A275:D276"/>
    <mergeCell ref="E276:F276"/>
    <mergeCell ref="G276:I276"/>
    <mergeCell ref="J276:R276"/>
    <mergeCell ref="S276:AA276"/>
    <mergeCell ref="V280:X281"/>
    <mergeCell ref="Y280:AA281"/>
    <mergeCell ref="A281:D282"/>
    <mergeCell ref="E282:F282"/>
    <mergeCell ref="G282:I282"/>
    <mergeCell ref="J282:R282"/>
    <mergeCell ref="S282:AA282"/>
    <mergeCell ref="S279:U279"/>
    <mergeCell ref="V279:X279"/>
    <mergeCell ref="Y279:AA279"/>
    <mergeCell ref="A280:B280"/>
    <mergeCell ref="E280:F281"/>
    <mergeCell ref="G280:I281"/>
    <mergeCell ref="J280:L281"/>
    <mergeCell ref="M280:O281"/>
    <mergeCell ref="P280:R281"/>
    <mergeCell ref="S280:U281"/>
    <mergeCell ref="S285:U285"/>
    <mergeCell ref="V285:X285"/>
    <mergeCell ref="Y285:AA285"/>
    <mergeCell ref="A286:B286"/>
    <mergeCell ref="E286:F287"/>
    <mergeCell ref="G286:I287"/>
    <mergeCell ref="J286:L287"/>
    <mergeCell ref="M286:O287"/>
    <mergeCell ref="P286:R287"/>
    <mergeCell ref="S286:U287"/>
    <mergeCell ref="A284:D284"/>
    <mergeCell ref="E284:F285"/>
    <mergeCell ref="G284:I285"/>
    <mergeCell ref="J284:R284"/>
    <mergeCell ref="S284:AA284"/>
    <mergeCell ref="AB284:AB288"/>
    <mergeCell ref="A285:D285"/>
    <mergeCell ref="J285:L285"/>
    <mergeCell ref="M285:O285"/>
    <mergeCell ref="P285:R285"/>
    <mergeCell ref="A290:D290"/>
    <mergeCell ref="E290:F291"/>
    <mergeCell ref="G290:I291"/>
    <mergeCell ref="J290:R290"/>
    <mergeCell ref="S290:AA290"/>
    <mergeCell ref="AB290:AB294"/>
    <mergeCell ref="A291:D291"/>
    <mergeCell ref="J291:L291"/>
    <mergeCell ref="M291:O291"/>
    <mergeCell ref="P291:R291"/>
    <mergeCell ref="V286:X287"/>
    <mergeCell ref="Y286:AA287"/>
    <mergeCell ref="A287:D288"/>
    <mergeCell ref="E288:F288"/>
    <mergeCell ref="G288:I288"/>
    <mergeCell ref="J288:R288"/>
    <mergeCell ref="S288:AA288"/>
    <mergeCell ref="V292:X293"/>
    <mergeCell ref="Y292:AA293"/>
    <mergeCell ref="A293:D294"/>
    <mergeCell ref="E294:F294"/>
    <mergeCell ref="G294:I294"/>
    <mergeCell ref="J294:R294"/>
    <mergeCell ref="S294:AA294"/>
    <mergeCell ref="S291:U291"/>
    <mergeCell ref="V291:X291"/>
    <mergeCell ref="Y291:AA291"/>
    <mergeCell ref="A292:B292"/>
    <mergeCell ref="E292:F293"/>
    <mergeCell ref="G292:I293"/>
    <mergeCell ref="J292:L293"/>
    <mergeCell ref="M292:O293"/>
    <mergeCell ref="P292:R293"/>
    <mergeCell ref="S292:U293"/>
    <mergeCell ref="S297:U297"/>
    <mergeCell ref="V297:X297"/>
    <mergeCell ref="Y297:AA297"/>
    <mergeCell ref="A298:B298"/>
    <mergeCell ref="E298:F299"/>
    <mergeCell ref="G298:I299"/>
    <mergeCell ref="J298:L299"/>
    <mergeCell ref="M298:O299"/>
    <mergeCell ref="P298:R299"/>
    <mergeCell ref="S298:U299"/>
    <mergeCell ref="A296:D296"/>
    <mergeCell ref="E296:F297"/>
    <mergeCell ref="G296:I297"/>
    <mergeCell ref="J296:R296"/>
    <mergeCell ref="S296:AA296"/>
    <mergeCell ref="AB296:AB300"/>
    <mergeCell ref="A297:D297"/>
    <mergeCell ref="J297:L297"/>
    <mergeCell ref="M297:O297"/>
    <mergeCell ref="P297:R297"/>
    <mergeCell ref="A302:D302"/>
    <mergeCell ref="E302:F303"/>
    <mergeCell ref="G302:I303"/>
    <mergeCell ref="J302:R302"/>
    <mergeCell ref="S302:AA302"/>
    <mergeCell ref="AB302:AB306"/>
    <mergeCell ref="A303:D303"/>
    <mergeCell ref="J303:L303"/>
    <mergeCell ref="M303:O303"/>
    <mergeCell ref="P303:R303"/>
    <mergeCell ref="V298:X299"/>
    <mergeCell ref="Y298:AA299"/>
    <mergeCell ref="A299:D300"/>
    <mergeCell ref="E300:F300"/>
    <mergeCell ref="G300:I300"/>
    <mergeCell ref="J300:R300"/>
    <mergeCell ref="S300:AA300"/>
    <mergeCell ref="V304:X305"/>
    <mergeCell ref="Y304:AA305"/>
    <mergeCell ref="A305:D306"/>
    <mergeCell ref="E306:F306"/>
    <mergeCell ref="G306:I306"/>
    <mergeCell ref="J306:R306"/>
    <mergeCell ref="S306:AA306"/>
    <mergeCell ref="S303:U303"/>
    <mergeCell ref="V303:X303"/>
    <mergeCell ref="Y303:AA303"/>
    <mergeCell ref="A304:B304"/>
    <mergeCell ref="E304:F305"/>
    <mergeCell ref="G304:I305"/>
    <mergeCell ref="J304:L305"/>
    <mergeCell ref="M304:O305"/>
    <mergeCell ref="P304:R305"/>
    <mergeCell ref="S304:U305"/>
    <mergeCell ref="S309:U309"/>
    <mergeCell ref="V309:X309"/>
    <mergeCell ref="Y309:AA309"/>
    <mergeCell ref="A310:B310"/>
    <mergeCell ref="E310:F311"/>
    <mergeCell ref="G310:I311"/>
    <mergeCell ref="J310:L311"/>
    <mergeCell ref="M310:O311"/>
    <mergeCell ref="P310:R311"/>
    <mergeCell ref="S310:U311"/>
    <mergeCell ref="A308:D308"/>
    <mergeCell ref="E308:F309"/>
    <mergeCell ref="G308:I309"/>
    <mergeCell ref="J308:R308"/>
    <mergeCell ref="S308:AA308"/>
    <mergeCell ref="AB308:AB312"/>
    <mergeCell ref="A309:D309"/>
    <mergeCell ref="J309:L309"/>
    <mergeCell ref="M309:O309"/>
    <mergeCell ref="P309:R309"/>
    <mergeCell ref="A317:AB317"/>
    <mergeCell ref="A318:D318"/>
    <mergeCell ref="E318:F319"/>
    <mergeCell ref="G318:I319"/>
    <mergeCell ref="J318:R318"/>
    <mergeCell ref="S318:AA318"/>
    <mergeCell ref="AB318:AB322"/>
    <mergeCell ref="A319:D319"/>
    <mergeCell ref="J319:L319"/>
    <mergeCell ref="M319:O319"/>
    <mergeCell ref="V310:X311"/>
    <mergeCell ref="Y310:AA311"/>
    <mergeCell ref="A311:D312"/>
    <mergeCell ref="E312:F312"/>
    <mergeCell ref="G312:I312"/>
    <mergeCell ref="J312:R312"/>
    <mergeCell ref="S312:AA312"/>
    <mergeCell ref="S320:U321"/>
    <mergeCell ref="V320:X321"/>
    <mergeCell ref="Y320:AA321"/>
    <mergeCell ref="A321:D322"/>
    <mergeCell ref="E322:F322"/>
    <mergeCell ref="G322:I322"/>
    <mergeCell ref="J322:R322"/>
    <mergeCell ref="S322:AA322"/>
    <mergeCell ref="P319:R319"/>
    <mergeCell ref="S319:U319"/>
    <mergeCell ref="V319:X319"/>
    <mergeCell ref="Y319:AA319"/>
    <mergeCell ref="A320:B320"/>
    <mergeCell ref="E320:F321"/>
    <mergeCell ref="G320:I321"/>
    <mergeCell ref="J320:L321"/>
    <mergeCell ref="M320:O321"/>
    <mergeCell ref="P320:R321"/>
    <mergeCell ref="S325:U325"/>
    <mergeCell ref="V325:X325"/>
    <mergeCell ref="Y325:AA325"/>
    <mergeCell ref="A326:B326"/>
    <mergeCell ref="E326:F327"/>
    <mergeCell ref="G326:I327"/>
    <mergeCell ref="J326:L327"/>
    <mergeCell ref="M326:O327"/>
    <mergeCell ref="P326:R327"/>
    <mergeCell ref="S326:U327"/>
    <mergeCell ref="A324:D324"/>
    <mergeCell ref="E324:F325"/>
    <mergeCell ref="G324:I325"/>
    <mergeCell ref="J324:R324"/>
    <mergeCell ref="S324:AA324"/>
    <mergeCell ref="AB324:AB328"/>
    <mergeCell ref="A325:D325"/>
    <mergeCell ref="J325:L325"/>
    <mergeCell ref="M325:O325"/>
    <mergeCell ref="P325:R325"/>
    <mergeCell ref="A330:D330"/>
    <mergeCell ref="E330:F331"/>
    <mergeCell ref="G330:I331"/>
    <mergeCell ref="J330:R330"/>
    <mergeCell ref="S330:AA330"/>
    <mergeCell ref="AB330:AB334"/>
    <mergeCell ref="A331:D331"/>
    <mergeCell ref="J331:L331"/>
    <mergeCell ref="M331:O331"/>
    <mergeCell ref="P331:R331"/>
    <mergeCell ref="V326:X327"/>
    <mergeCell ref="Y326:AA327"/>
    <mergeCell ref="A327:D328"/>
    <mergeCell ref="E328:F328"/>
    <mergeCell ref="G328:I328"/>
    <mergeCell ref="J328:R328"/>
    <mergeCell ref="S328:AA328"/>
    <mergeCell ref="V332:X333"/>
    <mergeCell ref="Y332:AA333"/>
    <mergeCell ref="A333:D334"/>
    <mergeCell ref="E334:F334"/>
    <mergeCell ref="G334:I334"/>
    <mergeCell ref="J334:R334"/>
    <mergeCell ref="S334:AA334"/>
    <mergeCell ref="S331:U331"/>
    <mergeCell ref="V331:X331"/>
    <mergeCell ref="Y331:AA331"/>
    <mergeCell ref="A332:B332"/>
    <mergeCell ref="E332:F333"/>
    <mergeCell ref="G332:I333"/>
    <mergeCell ref="J332:L333"/>
    <mergeCell ref="M332:O333"/>
    <mergeCell ref="P332:R333"/>
    <mergeCell ref="S332:U333"/>
    <mergeCell ref="S337:U337"/>
    <mergeCell ref="V337:X337"/>
    <mergeCell ref="Y337:AA337"/>
    <mergeCell ref="A338:B338"/>
    <mergeCell ref="E338:F339"/>
    <mergeCell ref="G338:I339"/>
    <mergeCell ref="J338:L339"/>
    <mergeCell ref="M338:O339"/>
    <mergeCell ref="P338:R339"/>
    <mergeCell ref="S338:U339"/>
    <mergeCell ref="A336:D336"/>
    <mergeCell ref="E336:F337"/>
    <mergeCell ref="G336:I337"/>
    <mergeCell ref="J336:R336"/>
    <mergeCell ref="S336:AA336"/>
    <mergeCell ref="AB336:AB340"/>
    <mergeCell ref="A337:D337"/>
    <mergeCell ref="J337:L337"/>
    <mergeCell ref="M337:O337"/>
    <mergeCell ref="P337:R337"/>
    <mergeCell ref="A342:D342"/>
    <mergeCell ref="E342:F343"/>
    <mergeCell ref="G342:I343"/>
    <mergeCell ref="J342:R342"/>
    <mergeCell ref="S342:AA342"/>
    <mergeCell ref="AB342:AB346"/>
    <mergeCell ref="A343:D343"/>
    <mergeCell ref="J343:L343"/>
    <mergeCell ref="M343:O343"/>
    <mergeCell ref="P343:R343"/>
    <mergeCell ref="V338:X339"/>
    <mergeCell ref="Y338:AA339"/>
    <mergeCell ref="A339:D340"/>
    <mergeCell ref="E340:F340"/>
    <mergeCell ref="G340:I340"/>
    <mergeCell ref="J340:R340"/>
    <mergeCell ref="S340:AA340"/>
    <mergeCell ref="V344:X345"/>
    <mergeCell ref="Y344:AA345"/>
    <mergeCell ref="A345:D346"/>
    <mergeCell ref="E346:F346"/>
    <mergeCell ref="G346:I346"/>
    <mergeCell ref="J346:R346"/>
    <mergeCell ref="S346:AA346"/>
    <mergeCell ref="S343:U343"/>
    <mergeCell ref="V343:X343"/>
    <mergeCell ref="Y343:AA343"/>
    <mergeCell ref="A344:B344"/>
    <mergeCell ref="E344:F345"/>
    <mergeCell ref="G344:I345"/>
    <mergeCell ref="J344:L345"/>
    <mergeCell ref="M344:O345"/>
    <mergeCell ref="P344:R345"/>
    <mergeCell ref="S344:U345"/>
    <mergeCell ref="S349:U349"/>
    <mergeCell ref="V349:X349"/>
    <mergeCell ref="Y349:AA349"/>
    <mergeCell ref="A350:B350"/>
    <mergeCell ref="E350:F351"/>
    <mergeCell ref="G350:I351"/>
    <mergeCell ref="J350:L351"/>
    <mergeCell ref="M350:O351"/>
    <mergeCell ref="P350:R351"/>
    <mergeCell ref="S350:U351"/>
    <mergeCell ref="A348:D348"/>
    <mergeCell ref="E348:F349"/>
    <mergeCell ref="G348:I349"/>
    <mergeCell ref="J348:R348"/>
    <mergeCell ref="S348:AA348"/>
    <mergeCell ref="AB348:AB352"/>
    <mergeCell ref="A349:D349"/>
    <mergeCell ref="J349:L349"/>
    <mergeCell ref="M349:O349"/>
    <mergeCell ref="P349:R349"/>
    <mergeCell ref="A354:D354"/>
    <mergeCell ref="E354:F355"/>
    <mergeCell ref="G354:I355"/>
    <mergeCell ref="J354:R354"/>
    <mergeCell ref="S354:AA354"/>
    <mergeCell ref="AB354:AB358"/>
    <mergeCell ref="A355:D355"/>
    <mergeCell ref="J355:L355"/>
    <mergeCell ref="M355:O355"/>
    <mergeCell ref="P355:R355"/>
    <mergeCell ref="V350:X351"/>
    <mergeCell ref="Y350:AA351"/>
    <mergeCell ref="A351:D352"/>
    <mergeCell ref="E352:F352"/>
    <mergeCell ref="G352:I352"/>
    <mergeCell ref="J352:R352"/>
    <mergeCell ref="S352:AA352"/>
    <mergeCell ref="V356:X357"/>
    <mergeCell ref="Y356:AA357"/>
    <mergeCell ref="A357:D358"/>
    <mergeCell ref="E358:F358"/>
    <mergeCell ref="G358:I358"/>
    <mergeCell ref="J358:R358"/>
    <mergeCell ref="S358:AA358"/>
    <mergeCell ref="S355:U355"/>
    <mergeCell ref="V355:X355"/>
    <mergeCell ref="Y355:AA355"/>
    <mergeCell ref="A356:B356"/>
    <mergeCell ref="E356:F357"/>
    <mergeCell ref="G356:I357"/>
    <mergeCell ref="J356:L357"/>
    <mergeCell ref="M356:O357"/>
    <mergeCell ref="P356:R357"/>
    <mergeCell ref="S356:U357"/>
    <mergeCell ref="S361:U361"/>
    <mergeCell ref="V361:X361"/>
    <mergeCell ref="Y361:AA361"/>
    <mergeCell ref="A362:B362"/>
    <mergeCell ref="E362:F363"/>
    <mergeCell ref="G362:I363"/>
    <mergeCell ref="J362:L363"/>
    <mergeCell ref="M362:O363"/>
    <mergeCell ref="P362:R363"/>
    <mergeCell ref="S362:U363"/>
    <mergeCell ref="A360:D360"/>
    <mergeCell ref="E360:F361"/>
    <mergeCell ref="G360:I361"/>
    <mergeCell ref="J360:R360"/>
    <mergeCell ref="S360:AA360"/>
    <mergeCell ref="AB360:AB364"/>
    <mergeCell ref="A361:D361"/>
    <mergeCell ref="J361:L361"/>
    <mergeCell ref="M361:O361"/>
    <mergeCell ref="P361:R361"/>
    <mergeCell ref="A366:D366"/>
    <mergeCell ref="E366:F367"/>
    <mergeCell ref="G366:I367"/>
    <mergeCell ref="J366:R366"/>
    <mergeCell ref="S366:AA366"/>
    <mergeCell ref="AB366:AB370"/>
    <mergeCell ref="A367:D367"/>
    <mergeCell ref="J367:L367"/>
    <mergeCell ref="M367:O367"/>
    <mergeCell ref="P367:R367"/>
    <mergeCell ref="V362:X363"/>
    <mergeCell ref="Y362:AA363"/>
    <mergeCell ref="A363:D364"/>
    <mergeCell ref="E364:F364"/>
    <mergeCell ref="G364:I364"/>
    <mergeCell ref="J364:R364"/>
    <mergeCell ref="S364:AA364"/>
    <mergeCell ref="V368:X369"/>
    <mergeCell ref="Y368:AA369"/>
    <mergeCell ref="A369:D370"/>
    <mergeCell ref="E370:F370"/>
    <mergeCell ref="G370:I370"/>
    <mergeCell ref="J370:R370"/>
    <mergeCell ref="S370:AA370"/>
    <mergeCell ref="S367:U367"/>
    <mergeCell ref="V367:X367"/>
    <mergeCell ref="Y367:AA367"/>
    <mergeCell ref="A368:B368"/>
    <mergeCell ref="E368:F369"/>
    <mergeCell ref="G368:I369"/>
    <mergeCell ref="J368:L369"/>
    <mergeCell ref="M368:O369"/>
    <mergeCell ref="P368:R369"/>
    <mergeCell ref="S368:U369"/>
    <mergeCell ref="S373:U373"/>
    <mergeCell ref="V373:X373"/>
    <mergeCell ref="Y373:AA373"/>
    <mergeCell ref="A374:B374"/>
    <mergeCell ref="E374:F375"/>
    <mergeCell ref="G374:I375"/>
    <mergeCell ref="J374:L375"/>
    <mergeCell ref="M374:O375"/>
    <mergeCell ref="P374:R375"/>
    <mergeCell ref="S374:U375"/>
    <mergeCell ref="A372:D372"/>
    <mergeCell ref="E372:F373"/>
    <mergeCell ref="G372:I373"/>
    <mergeCell ref="J372:R372"/>
    <mergeCell ref="S372:AA372"/>
    <mergeCell ref="AB372:AB376"/>
    <mergeCell ref="A373:D373"/>
    <mergeCell ref="J373:L373"/>
    <mergeCell ref="M373:O373"/>
    <mergeCell ref="P373:R373"/>
    <mergeCell ref="A440:AB440"/>
    <mergeCell ref="A441:D441"/>
    <mergeCell ref="E441:F442"/>
    <mergeCell ref="G441:I442"/>
    <mergeCell ref="J441:R441"/>
    <mergeCell ref="S441:AA441"/>
    <mergeCell ref="AB441:AB445"/>
    <mergeCell ref="A442:D442"/>
    <mergeCell ref="J442:L442"/>
    <mergeCell ref="M442:O442"/>
    <mergeCell ref="V374:X375"/>
    <mergeCell ref="Y374:AA375"/>
    <mergeCell ref="A375:D376"/>
    <mergeCell ref="E376:F376"/>
    <mergeCell ref="G376:I376"/>
    <mergeCell ref="J376:R376"/>
    <mergeCell ref="S376:AA376"/>
    <mergeCell ref="S443:U444"/>
    <mergeCell ref="V443:X444"/>
    <mergeCell ref="Y443:AA444"/>
    <mergeCell ref="A444:D445"/>
    <mergeCell ref="E445:F445"/>
    <mergeCell ref="G445:I445"/>
    <mergeCell ref="J445:R445"/>
    <mergeCell ref="S445:AA445"/>
    <mergeCell ref="P442:R442"/>
    <mergeCell ref="S442:U442"/>
    <mergeCell ref="V442:X442"/>
    <mergeCell ref="Y442:AA442"/>
    <mergeCell ref="A443:B443"/>
    <mergeCell ref="E443:F444"/>
    <mergeCell ref="G443:I444"/>
    <mergeCell ref="J443:L444"/>
    <mergeCell ref="M443:O444"/>
    <mergeCell ref="P443:R444"/>
    <mergeCell ref="S448:U448"/>
    <mergeCell ref="V448:X448"/>
    <mergeCell ref="Y448:AA448"/>
    <mergeCell ref="A449:B449"/>
    <mergeCell ref="E449:F450"/>
    <mergeCell ref="G449:I450"/>
    <mergeCell ref="J449:L450"/>
    <mergeCell ref="M449:O450"/>
    <mergeCell ref="P449:R450"/>
    <mergeCell ref="S449:U450"/>
    <mergeCell ref="A447:D447"/>
    <mergeCell ref="E447:F448"/>
    <mergeCell ref="G447:I448"/>
    <mergeCell ref="J447:R447"/>
    <mergeCell ref="S447:AA447"/>
    <mergeCell ref="AB447:AB451"/>
    <mergeCell ref="A448:D448"/>
    <mergeCell ref="J448:L448"/>
    <mergeCell ref="M448:O448"/>
    <mergeCell ref="P448:R448"/>
    <mergeCell ref="A453:D453"/>
    <mergeCell ref="E453:F454"/>
    <mergeCell ref="G453:I454"/>
    <mergeCell ref="J453:R453"/>
    <mergeCell ref="S453:AA453"/>
    <mergeCell ref="AB453:AB457"/>
    <mergeCell ref="A454:D454"/>
    <mergeCell ref="J454:L454"/>
    <mergeCell ref="M454:O454"/>
    <mergeCell ref="P454:R454"/>
    <mergeCell ref="V449:X450"/>
    <mergeCell ref="Y449:AA450"/>
    <mergeCell ref="A450:D451"/>
    <mergeCell ref="E451:F451"/>
    <mergeCell ref="G451:I451"/>
    <mergeCell ref="J451:R451"/>
    <mergeCell ref="S451:AA451"/>
    <mergeCell ref="V455:X456"/>
    <mergeCell ref="Y455:AA456"/>
    <mergeCell ref="A456:D457"/>
    <mergeCell ref="E457:F457"/>
    <mergeCell ref="G457:I457"/>
    <mergeCell ref="J457:R457"/>
    <mergeCell ref="S457:AA457"/>
    <mergeCell ref="S454:U454"/>
    <mergeCell ref="V454:X454"/>
    <mergeCell ref="Y454:AA454"/>
    <mergeCell ref="A455:B455"/>
    <mergeCell ref="E455:F456"/>
    <mergeCell ref="G455:I456"/>
    <mergeCell ref="J455:L456"/>
    <mergeCell ref="M455:O456"/>
    <mergeCell ref="P455:R456"/>
    <mergeCell ref="S455:U456"/>
    <mergeCell ref="S460:U460"/>
    <mergeCell ref="V460:X460"/>
    <mergeCell ref="Y460:AA460"/>
    <mergeCell ref="A461:B461"/>
    <mergeCell ref="E461:F462"/>
    <mergeCell ref="G461:I462"/>
    <mergeCell ref="J461:L462"/>
    <mergeCell ref="M461:O462"/>
    <mergeCell ref="P461:R462"/>
    <mergeCell ref="S461:U462"/>
    <mergeCell ref="A459:D459"/>
    <mergeCell ref="E459:F460"/>
    <mergeCell ref="G459:I460"/>
    <mergeCell ref="J459:R459"/>
    <mergeCell ref="S459:AA459"/>
    <mergeCell ref="AB459:AB463"/>
    <mergeCell ref="A460:D460"/>
    <mergeCell ref="J460:L460"/>
    <mergeCell ref="M460:O460"/>
    <mergeCell ref="P460:R460"/>
    <mergeCell ref="A465:D465"/>
    <mergeCell ref="E465:F466"/>
    <mergeCell ref="G465:I466"/>
    <mergeCell ref="J465:R465"/>
    <mergeCell ref="S465:AA465"/>
    <mergeCell ref="AB465:AB469"/>
    <mergeCell ref="A466:D466"/>
    <mergeCell ref="J466:L466"/>
    <mergeCell ref="M466:O466"/>
    <mergeCell ref="P466:R466"/>
    <mergeCell ref="V461:X462"/>
    <mergeCell ref="Y461:AA462"/>
    <mergeCell ref="A462:D463"/>
    <mergeCell ref="E463:F463"/>
    <mergeCell ref="G463:I463"/>
    <mergeCell ref="J463:R463"/>
    <mergeCell ref="S463:AA463"/>
    <mergeCell ref="V467:X468"/>
    <mergeCell ref="Y467:AA468"/>
    <mergeCell ref="A468:D469"/>
    <mergeCell ref="E469:F469"/>
    <mergeCell ref="G469:I469"/>
    <mergeCell ref="J469:R469"/>
    <mergeCell ref="S469:AA469"/>
    <mergeCell ref="S466:U466"/>
    <mergeCell ref="V466:X466"/>
    <mergeCell ref="Y466:AA466"/>
    <mergeCell ref="A467:B467"/>
    <mergeCell ref="E467:F468"/>
    <mergeCell ref="G467:I468"/>
    <mergeCell ref="J467:L468"/>
    <mergeCell ref="M467:O468"/>
    <mergeCell ref="P467:R468"/>
    <mergeCell ref="S467:U468"/>
    <mergeCell ref="S472:U472"/>
    <mergeCell ref="V472:X472"/>
    <mergeCell ref="Y472:AA472"/>
    <mergeCell ref="A473:B473"/>
    <mergeCell ref="E473:F474"/>
    <mergeCell ref="G473:I474"/>
    <mergeCell ref="J473:L474"/>
    <mergeCell ref="M473:O474"/>
    <mergeCell ref="P473:R474"/>
    <mergeCell ref="S473:U474"/>
    <mergeCell ref="A471:D471"/>
    <mergeCell ref="E471:F472"/>
    <mergeCell ref="G471:I472"/>
    <mergeCell ref="J471:R471"/>
    <mergeCell ref="S471:AA471"/>
    <mergeCell ref="AB471:AB475"/>
    <mergeCell ref="A472:D472"/>
    <mergeCell ref="J472:L472"/>
    <mergeCell ref="M472:O472"/>
    <mergeCell ref="P472:R472"/>
    <mergeCell ref="A477:D477"/>
    <mergeCell ref="E477:F478"/>
    <mergeCell ref="G477:I478"/>
    <mergeCell ref="J477:R477"/>
    <mergeCell ref="S477:AA477"/>
    <mergeCell ref="AB477:AB481"/>
    <mergeCell ref="A478:D478"/>
    <mergeCell ref="J478:L478"/>
    <mergeCell ref="M478:O478"/>
    <mergeCell ref="P478:R478"/>
    <mergeCell ref="V473:X474"/>
    <mergeCell ref="Y473:AA474"/>
    <mergeCell ref="A474:D475"/>
    <mergeCell ref="E475:F475"/>
    <mergeCell ref="G475:I475"/>
    <mergeCell ref="J475:R475"/>
    <mergeCell ref="S475:AA475"/>
    <mergeCell ref="V479:X480"/>
    <mergeCell ref="Y479:AA480"/>
    <mergeCell ref="A480:D481"/>
    <mergeCell ref="E481:F481"/>
    <mergeCell ref="G481:I481"/>
    <mergeCell ref="J481:R481"/>
    <mergeCell ref="S481:AA481"/>
    <mergeCell ref="S478:U478"/>
    <mergeCell ref="V478:X478"/>
    <mergeCell ref="Y478:AA478"/>
    <mergeCell ref="A479:B479"/>
    <mergeCell ref="E479:F480"/>
    <mergeCell ref="G479:I480"/>
    <mergeCell ref="J479:L480"/>
    <mergeCell ref="M479:O480"/>
    <mergeCell ref="P479:R480"/>
    <mergeCell ref="S479:U480"/>
    <mergeCell ref="S484:U484"/>
    <mergeCell ref="V484:X484"/>
    <mergeCell ref="Y484:AA484"/>
    <mergeCell ref="A485:B485"/>
    <mergeCell ref="E485:F486"/>
    <mergeCell ref="G485:I486"/>
    <mergeCell ref="J485:L486"/>
    <mergeCell ref="M485:O486"/>
    <mergeCell ref="P485:R486"/>
    <mergeCell ref="S485:U486"/>
    <mergeCell ref="A483:D483"/>
    <mergeCell ref="E483:F484"/>
    <mergeCell ref="G483:I484"/>
    <mergeCell ref="J483:R483"/>
    <mergeCell ref="S483:AA483"/>
    <mergeCell ref="AB483:AB487"/>
    <mergeCell ref="A484:D484"/>
    <mergeCell ref="J484:L484"/>
    <mergeCell ref="M484:O484"/>
    <mergeCell ref="P484:R484"/>
    <mergeCell ref="A489:D489"/>
    <mergeCell ref="E489:F490"/>
    <mergeCell ref="G489:I490"/>
    <mergeCell ref="J489:R489"/>
    <mergeCell ref="S489:AA489"/>
    <mergeCell ref="AB489:AB493"/>
    <mergeCell ref="A490:D490"/>
    <mergeCell ref="J490:L490"/>
    <mergeCell ref="M490:O490"/>
    <mergeCell ref="P490:R490"/>
    <mergeCell ref="V485:X486"/>
    <mergeCell ref="Y485:AA486"/>
    <mergeCell ref="A486:D487"/>
    <mergeCell ref="E487:F487"/>
    <mergeCell ref="G487:I487"/>
    <mergeCell ref="J487:R487"/>
    <mergeCell ref="S487:AA487"/>
    <mergeCell ref="V491:X492"/>
    <mergeCell ref="Y491:AA492"/>
    <mergeCell ref="A492:D493"/>
    <mergeCell ref="E493:F493"/>
    <mergeCell ref="G493:I493"/>
    <mergeCell ref="J493:R493"/>
    <mergeCell ref="S493:AA493"/>
    <mergeCell ref="S490:U490"/>
    <mergeCell ref="V490:X490"/>
    <mergeCell ref="Y490:AA490"/>
    <mergeCell ref="A491:B491"/>
    <mergeCell ref="E491:F492"/>
    <mergeCell ref="G491:I492"/>
    <mergeCell ref="J491:L492"/>
    <mergeCell ref="M491:O492"/>
    <mergeCell ref="P491:R492"/>
    <mergeCell ref="S491:U492"/>
    <mergeCell ref="S496:U496"/>
    <mergeCell ref="V496:X496"/>
    <mergeCell ref="Y496:AA496"/>
    <mergeCell ref="A497:B497"/>
    <mergeCell ref="E497:F498"/>
    <mergeCell ref="G497:I498"/>
    <mergeCell ref="J497:L498"/>
    <mergeCell ref="M497:O498"/>
    <mergeCell ref="P497:R498"/>
    <mergeCell ref="S497:U498"/>
    <mergeCell ref="A495:D495"/>
    <mergeCell ref="E495:F496"/>
    <mergeCell ref="G495:I496"/>
    <mergeCell ref="J495:R495"/>
    <mergeCell ref="S495:AA495"/>
    <mergeCell ref="AB495:AB499"/>
    <mergeCell ref="A496:D496"/>
    <mergeCell ref="J496:L496"/>
    <mergeCell ref="M496:O496"/>
    <mergeCell ref="P496:R496"/>
    <mergeCell ref="A501:AB501"/>
    <mergeCell ref="A502:D502"/>
    <mergeCell ref="E502:F503"/>
    <mergeCell ref="G502:I503"/>
    <mergeCell ref="J502:R502"/>
    <mergeCell ref="S502:AA502"/>
    <mergeCell ref="AB502:AB506"/>
    <mergeCell ref="A503:D503"/>
    <mergeCell ref="J503:L503"/>
    <mergeCell ref="M503:O503"/>
    <mergeCell ref="V497:X498"/>
    <mergeCell ref="Y497:AA498"/>
    <mergeCell ref="A498:D499"/>
    <mergeCell ref="E499:F499"/>
    <mergeCell ref="G499:I499"/>
    <mergeCell ref="J499:R499"/>
    <mergeCell ref="S499:AA499"/>
    <mergeCell ref="S504:U505"/>
    <mergeCell ref="V504:X505"/>
    <mergeCell ref="Y504:AA505"/>
    <mergeCell ref="A505:D506"/>
    <mergeCell ref="E506:F506"/>
    <mergeCell ref="G506:I506"/>
    <mergeCell ref="J506:R506"/>
    <mergeCell ref="S506:AA506"/>
    <mergeCell ref="P503:R503"/>
    <mergeCell ref="S503:U503"/>
    <mergeCell ref="V503:X503"/>
    <mergeCell ref="Y503:AA503"/>
    <mergeCell ref="A504:B504"/>
    <mergeCell ref="E504:F505"/>
    <mergeCell ref="G504:I505"/>
    <mergeCell ref="J504:L505"/>
    <mergeCell ref="M504:O505"/>
    <mergeCell ref="P504:R505"/>
    <mergeCell ref="S509:U509"/>
    <mergeCell ref="V509:X509"/>
    <mergeCell ref="Y509:AA509"/>
    <mergeCell ref="A510:B510"/>
    <mergeCell ref="E510:F511"/>
    <mergeCell ref="G510:I511"/>
    <mergeCell ref="J510:L511"/>
    <mergeCell ref="M510:O511"/>
    <mergeCell ref="P510:R511"/>
    <mergeCell ref="S510:U511"/>
    <mergeCell ref="A508:D508"/>
    <mergeCell ref="E508:F509"/>
    <mergeCell ref="G508:I509"/>
    <mergeCell ref="J508:R508"/>
    <mergeCell ref="S508:AA508"/>
    <mergeCell ref="AB508:AB512"/>
    <mergeCell ref="A509:D509"/>
    <mergeCell ref="J509:L509"/>
    <mergeCell ref="M509:O509"/>
    <mergeCell ref="P509:R509"/>
    <mergeCell ref="A514:D514"/>
    <mergeCell ref="E514:F515"/>
    <mergeCell ref="G514:I515"/>
    <mergeCell ref="J514:R514"/>
    <mergeCell ref="S514:AA514"/>
    <mergeCell ref="AB514:AB518"/>
    <mergeCell ref="A515:D515"/>
    <mergeCell ref="J515:L515"/>
    <mergeCell ref="M515:O515"/>
    <mergeCell ref="P515:R515"/>
    <mergeCell ref="V510:X511"/>
    <mergeCell ref="Y510:AA511"/>
    <mergeCell ref="A511:D512"/>
    <mergeCell ref="E512:F512"/>
    <mergeCell ref="G512:I512"/>
    <mergeCell ref="J512:R512"/>
    <mergeCell ref="S512:AA512"/>
    <mergeCell ref="V516:X517"/>
    <mergeCell ref="Y516:AA517"/>
    <mergeCell ref="A517:D518"/>
    <mergeCell ref="E518:F518"/>
    <mergeCell ref="G518:I518"/>
    <mergeCell ref="J518:R518"/>
    <mergeCell ref="S518:AA518"/>
    <mergeCell ref="S515:U515"/>
    <mergeCell ref="V515:X515"/>
    <mergeCell ref="Y515:AA515"/>
    <mergeCell ref="A516:B516"/>
    <mergeCell ref="E516:F517"/>
    <mergeCell ref="G516:I517"/>
    <mergeCell ref="J516:L517"/>
    <mergeCell ref="M516:O517"/>
    <mergeCell ref="P516:R517"/>
    <mergeCell ref="S516:U517"/>
    <mergeCell ref="S521:U521"/>
    <mergeCell ref="V521:X521"/>
    <mergeCell ref="Y521:AA521"/>
    <mergeCell ref="A522:B522"/>
    <mergeCell ref="E522:F523"/>
    <mergeCell ref="G522:I523"/>
    <mergeCell ref="J522:L523"/>
    <mergeCell ref="M522:O523"/>
    <mergeCell ref="P522:R523"/>
    <mergeCell ref="S522:U523"/>
    <mergeCell ref="A520:D520"/>
    <mergeCell ref="E520:F521"/>
    <mergeCell ref="G520:I521"/>
    <mergeCell ref="J520:R520"/>
    <mergeCell ref="S520:AA520"/>
    <mergeCell ref="AB520:AB524"/>
    <mergeCell ref="A521:D521"/>
    <mergeCell ref="J521:L521"/>
    <mergeCell ref="M521:O521"/>
    <mergeCell ref="P521:R521"/>
    <mergeCell ref="A526:D526"/>
    <mergeCell ref="E526:F527"/>
    <mergeCell ref="G526:I527"/>
    <mergeCell ref="J526:R526"/>
    <mergeCell ref="S526:AA526"/>
    <mergeCell ref="AB526:AB530"/>
    <mergeCell ref="A527:D527"/>
    <mergeCell ref="J527:L527"/>
    <mergeCell ref="M527:O527"/>
    <mergeCell ref="P527:R527"/>
    <mergeCell ref="V522:X523"/>
    <mergeCell ref="Y522:AA523"/>
    <mergeCell ref="A523:D524"/>
    <mergeCell ref="E524:F524"/>
    <mergeCell ref="G524:I524"/>
    <mergeCell ref="J524:R524"/>
    <mergeCell ref="S524:AA524"/>
    <mergeCell ref="V528:X529"/>
    <mergeCell ref="Y528:AA529"/>
    <mergeCell ref="A529:D530"/>
    <mergeCell ref="E530:F530"/>
    <mergeCell ref="G530:I530"/>
    <mergeCell ref="J530:R530"/>
    <mergeCell ref="S530:AA530"/>
    <mergeCell ref="S527:U527"/>
    <mergeCell ref="V527:X527"/>
    <mergeCell ref="Y527:AA527"/>
    <mergeCell ref="A528:B528"/>
    <mergeCell ref="E528:F529"/>
    <mergeCell ref="G528:I529"/>
    <mergeCell ref="J528:L529"/>
    <mergeCell ref="M528:O529"/>
    <mergeCell ref="P528:R529"/>
    <mergeCell ref="S528:U529"/>
    <mergeCell ref="S533:U533"/>
    <mergeCell ref="V533:X533"/>
    <mergeCell ref="Y533:AA533"/>
    <mergeCell ref="A534:B534"/>
    <mergeCell ref="E534:F535"/>
    <mergeCell ref="G534:I535"/>
    <mergeCell ref="J534:L535"/>
    <mergeCell ref="M534:O535"/>
    <mergeCell ref="P534:R535"/>
    <mergeCell ref="S534:U535"/>
    <mergeCell ref="A532:D532"/>
    <mergeCell ref="E532:F533"/>
    <mergeCell ref="G532:I533"/>
    <mergeCell ref="J532:R532"/>
    <mergeCell ref="S532:AA532"/>
    <mergeCell ref="AB532:AB536"/>
    <mergeCell ref="A533:D533"/>
    <mergeCell ref="J533:L533"/>
    <mergeCell ref="M533:O533"/>
    <mergeCell ref="P533:R533"/>
    <mergeCell ref="A538:D538"/>
    <mergeCell ref="E538:F539"/>
    <mergeCell ref="G538:I539"/>
    <mergeCell ref="J538:R538"/>
    <mergeCell ref="S538:AA538"/>
    <mergeCell ref="AB538:AB542"/>
    <mergeCell ref="A539:D539"/>
    <mergeCell ref="J539:L539"/>
    <mergeCell ref="M539:O539"/>
    <mergeCell ref="P539:R539"/>
    <mergeCell ref="V534:X535"/>
    <mergeCell ref="Y534:AA535"/>
    <mergeCell ref="A535:D536"/>
    <mergeCell ref="E536:F536"/>
    <mergeCell ref="G536:I536"/>
    <mergeCell ref="J536:R536"/>
    <mergeCell ref="S536:AA536"/>
    <mergeCell ref="V540:X541"/>
    <mergeCell ref="Y540:AA541"/>
    <mergeCell ref="A541:D542"/>
    <mergeCell ref="E542:F542"/>
    <mergeCell ref="G542:I542"/>
    <mergeCell ref="J542:R542"/>
    <mergeCell ref="S542:AA542"/>
    <mergeCell ref="S539:U539"/>
    <mergeCell ref="V539:X539"/>
    <mergeCell ref="Y539:AA539"/>
    <mergeCell ref="A540:B540"/>
    <mergeCell ref="E540:F541"/>
    <mergeCell ref="G540:I541"/>
    <mergeCell ref="J540:L541"/>
    <mergeCell ref="M540:O541"/>
    <mergeCell ref="P540:R541"/>
    <mergeCell ref="S540:U541"/>
    <mergeCell ref="S545:U545"/>
    <mergeCell ref="V545:X545"/>
    <mergeCell ref="Y545:AA545"/>
    <mergeCell ref="A546:B546"/>
    <mergeCell ref="E546:F547"/>
    <mergeCell ref="G546:I547"/>
    <mergeCell ref="J546:L547"/>
    <mergeCell ref="M546:O547"/>
    <mergeCell ref="P546:R547"/>
    <mergeCell ref="S546:U547"/>
    <mergeCell ref="A544:D544"/>
    <mergeCell ref="E544:F545"/>
    <mergeCell ref="G544:I545"/>
    <mergeCell ref="J544:R544"/>
    <mergeCell ref="S544:AA544"/>
    <mergeCell ref="AB544:AB548"/>
    <mergeCell ref="A545:D545"/>
    <mergeCell ref="J545:L545"/>
    <mergeCell ref="M545:O545"/>
    <mergeCell ref="P545:R545"/>
    <mergeCell ref="A550:D550"/>
    <mergeCell ref="E550:F551"/>
    <mergeCell ref="G550:I551"/>
    <mergeCell ref="J550:R550"/>
    <mergeCell ref="S550:AA550"/>
    <mergeCell ref="AB550:AB554"/>
    <mergeCell ref="A551:D551"/>
    <mergeCell ref="J551:L551"/>
    <mergeCell ref="M551:O551"/>
    <mergeCell ref="P551:R551"/>
    <mergeCell ref="V546:X547"/>
    <mergeCell ref="Y546:AA547"/>
    <mergeCell ref="A547:D548"/>
    <mergeCell ref="E548:F548"/>
    <mergeCell ref="G548:I548"/>
    <mergeCell ref="J548:R548"/>
    <mergeCell ref="S548:AA548"/>
    <mergeCell ref="V552:X553"/>
    <mergeCell ref="Y552:AA553"/>
    <mergeCell ref="A553:D554"/>
    <mergeCell ref="E554:F554"/>
    <mergeCell ref="G554:I554"/>
    <mergeCell ref="J554:R554"/>
    <mergeCell ref="S554:AA554"/>
    <mergeCell ref="S551:U551"/>
    <mergeCell ref="V551:X551"/>
    <mergeCell ref="Y551:AA551"/>
    <mergeCell ref="A552:B552"/>
    <mergeCell ref="E552:F553"/>
    <mergeCell ref="G552:I553"/>
    <mergeCell ref="J552:L553"/>
    <mergeCell ref="M552:O553"/>
    <mergeCell ref="P552:R553"/>
    <mergeCell ref="S552:U553"/>
    <mergeCell ref="S557:U557"/>
    <mergeCell ref="V557:X557"/>
    <mergeCell ref="Y557:AA557"/>
    <mergeCell ref="A558:B558"/>
    <mergeCell ref="E558:F559"/>
    <mergeCell ref="G558:I559"/>
    <mergeCell ref="J558:L559"/>
    <mergeCell ref="M558:O559"/>
    <mergeCell ref="P558:R559"/>
    <mergeCell ref="S558:U559"/>
    <mergeCell ref="A556:D556"/>
    <mergeCell ref="E556:F557"/>
    <mergeCell ref="G556:I557"/>
    <mergeCell ref="J556:R556"/>
    <mergeCell ref="S556:AA556"/>
    <mergeCell ref="AB556:AB560"/>
    <mergeCell ref="A557:D557"/>
    <mergeCell ref="J557:L557"/>
    <mergeCell ref="M557:O557"/>
    <mergeCell ref="P557:R557"/>
    <mergeCell ref="A565:AB565"/>
    <mergeCell ref="A566:D566"/>
    <mergeCell ref="E566:F567"/>
    <mergeCell ref="G566:I567"/>
    <mergeCell ref="J566:R566"/>
    <mergeCell ref="S566:AA566"/>
    <mergeCell ref="AB566:AB570"/>
    <mergeCell ref="A567:D567"/>
    <mergeCell ref="J567:L567"/>
    <mergeCell ref="M567:O567"/>
    <mergeCell ref="V558:X559"/>
    <mergeCell ref="Y558:AA559"/>
    <mergeCell ref="A559:D560"/>
    <mergeCell ref="E560:F560"/>
    <mergeCell ref="G560:I560"/>
    <mergeCell ref="J560:R560"/>
    <mergeCell ref="S560:AA560"/>
    <mergeCell ref="S568:U569"/>
    <mergeCell ref="V568:X569"/>
    <mergeCell ref="Y568:AA569"/>
    <mergeCell ref="A569:D570"/>
    <mergeCell ref="E570:F570"/>
    <mergeCell ref="G570:I570"/>
    <mergeCell ref="J570:R570"/>
    <mergeCell ref="S570:AA570"/>
    <mergeCell ref="P567:R567"/>
    <mergeCell ref="S567:U567"/>
    <mergeCell ref="V567:X567"/>
    <mergeCell ref="Y567:AA567"/>
    <mergeCell ref="A568:B568"/>
    <mergeCell ref="E568:F569"/>
    <mergeCell ref="G568:I569"/>
    <mergeCell ref="J568:L569"/>
    <mergeCell ref="M568:O569"/>
    <mergeCell ref="P568:R569"/>
    <mergeCell ref="S573:U573"/>
    <mergeCell ref="V573:X573"/>
    <mergeCell ref="Y573:AA573"/>
    <mergeCell ref="A574:B574"/>
    <mergeCell ref="E574:F575"/>
    <mergeCell ref="G574:I575"/>
    <mergeCell ref="J574:L575"/>
    <mergeCell ref="M574:O575"/>
    <mergeCell ref="P574:R575"/>
    <mergeCell ref="S574:U575"/>
    <mergeCell ref="A572:D572"/>
    <mergeCell ref="E572:F573"/>
    <mergeCell ref="G572:I573"/>
    <mergeCell ref="J572:R572"/>
    <mergeCell ref="S572:AA572"/>
    <mergeCell ref="AB572:AB576"/>
    <mergeCell ref="A573:D573"/>
    <mergeCell ref="J573:L573"/>
    <mergeCell ref="M573:O573"/>
    <mergeCell ref="P573:R573"/>
    <mergeCell ref="A578:D578"/>
    <mergeCell ref="E578:F579"/>
    <mergeCell ref="G578:I579"/>
    <mergeCell ref="J578:R578"/>
    <mergeCell ref="S578:AA578"/>
    <mergeCell ref="AB578:AB582"/>
    <mergeCell ref="A579:D579"/>
    <mergeCell ref="J579:L579"/>
    <mergeCell ref="M579:O579"/>
    <mergeCell ref="P579:R579"/>
    <mergeCell ref="V574:X575"/>
    <mergeCell ref="Y574:AA575"/>
    <mergeCell ref="A575:D576"/>
    <mergeCell ref="E576:F576"/>
    <mergeCell ref="G576:I576"/>
    <mergeCell ref="J576:R576"/>
    <mergeCell ref="S576:AA576"/>
    <mergeCell ref="V580:X581"/>
    <mergeCell ref="Y580:AA581"/>
    <mergeCell ref="A581:D582"/>
    <mergeCell ref="E582:F582"/>
    <mergeCell ref="G582:I582"/>
    <mergeCell ref="J582:R582"/>
    <mergeCell ref="S582:AA582"/>
    <mergeCell ref="S579:U579"/>
    <mergeCell ref="V579:X579"/>
    <mergeCell ref="Y579:AA579"/>
    <mergeCell ref="A580:B580"/>
    <mergeCell ref="E580:F581"/>
    <mergeCell ref="G580:I581"/>
    <mergeCell ref="J580:L581"/>
    <mergeCell ref="M580:O581"/>
    <mergeCell ref="P580:R581"/>
    <mergeCell ref="S580:U581"/>
    <mergeCell ref="S585:U585"/>
    <mergeCell ref="V585:X585"/>
    <mergeCell ref="Y585:AA585"/>
    <mergeCell ref="A586:B586"/>
    <mergeCell ref="E586:F587"/>
    <mergeCell ref="G586:I587"/>
    <mergeCell ref="J586:L587"/>
    <mergeCell ref="M586:O587"/>
    <mergeCell ref="P586:R587"/>
    <mergeCell ref="S586:U587"/>
    <mergeCell ref="A584:D584"/>
    <mergeCell ref="E584:F585"/>
    <mergeCell ref="G584:I585"/>
    <mergeCell ref="J584:R584"/>
    <mergeCell ref="S584:AA584"/>
    <mergeCell ref="AB584:AB588"/>
    <mergeCell ref="A585:D585"/>
    <mergeCell ref="J585:L585"/>
    <mergeCell ref="M585:O585"/>
    <mergeCell ref="P585:R585"/>
    <mergeCell ref="A590:D590"/>
    <mergeCell ref="E590:F591"/>
    <mergeCell ref="G590:I591"/>
    <mergeCell ref="J590:R590"/>
    <mergeCell ref="S590:AA590"/>
    <mergeCell ref="AB590:AB594"/>
    <mergeCell ref="A591:D591"/>
    <mergeCell ref="J591:L591"/>
    <mergeCell ref="M591:O591"/>
    <mergeCell ref="P591:R591"/>
    <mergeCell ref="V586:X587"/>
    <mergeCell ref="Y586:AA587"/>
    <mergeCell ref="A587:D588"/>
    <mergeCell ref="E588:F588"/>
    <mergeCell ref="G588:I588"/>
    <mergeCell ref="J588:R588"/>
    <mergeCell ref="S588:AA588"/>
    <mergeCell ref="V592:X593"/>
    <mergeCell ref="Y592:AA593"/>
    <mergeCell ref="A593:D594"/>
    <mergeCell ref="E594:F594"/>
    <mergeCell ref="G594:I594"/>
    <mergeCell ref="J594:R594"/>
    <mergeCell ref="S594:AA594"/>
    <mergeCell ref="S591:U591"/>
    <mergeCell ref="V591:X591"/>
    <mergeCell ref="Y591:AA591"/>
    <mergeCell ref="A592:B592"/>
    <mergeCell ref="E592:F593"/>
    <mergeCell ref="G592:I593"/>
    <mergeCell ref="J592:L593"/>
    <mergeCell ref="M592:O593"/>
    <mergeCell ref="P592:R593"/>
    <mergeCell ref="S592:U593"/>
    <mergeCell ref="S597:U597"/>
    <mergeCell ref="V597:X597"/>
    <mergeCell ref="Y597:AA597"/>
    <mergeCell ref="A598:B598"/>
    <mergeCell ref="E598:F599"/>
    <mergeCell ref="G598:I599"/>
    <mergeCell ref="J598:L599"/>
    <mergeCell ref="M598:O599"/>
    <mergeCell ref="P598:R599"/>
    <mergeCell ref="S598:U599"/>
    <mergeCell ref="A596:D596"/>
    <mergeCell ref="E596:F597"/>
    <mergeCell ref="G596:I597"/>
    <mergeCell ref="J596:R596"/>
    <mergeCell ref="S596:AA596"/>
    <mergeCell ref="AB596:AB600"/>
    <mergeCell ref="A597:D597"/>
    <mergeCell ref="J597:L597"/>
    <mergeCell ref="M597:O597"/>
    <mergeCell ref="P597:R597"/>
    <mergeCell ref="A602:D602"/>
    <mergeCell ref="E602:F603"/>
    <mergeCell ref="G602:I603"/>
    <mergeCell ref="J602:R602"/>
    <mergeCell ref="S602:AA602"/>
    <mergeCell ref="AB602:AB606"/>
    <mergeCell ref="A603:D603"/>
    <mergeCell ref="J603:L603"/>
    <mergeCell ref="M603:O603"/>
    <mergeCell ref="P603:R603"/>
    <mergeCell ref="V598:X599"/>
    <mergeCell ref="Y598:AA599"/>
    <mergeCell ref="A599:D600"/>
    <mergeCell ref="E600:F600"/>
    <mergeCell ref="G600:I600"/>
    <mergeCell ref="J600:R600"/>
    <mergeCell ref="S600:AA600"/>
    <mergeCell ref="V604:X605"/>
    <mergeCell ref="Y604:AA605"/>
    <mergeCell ref="A605:D606"/>
    <mergeCell ref="E606:F606"/>
    <mergeCell ref="G606:I606"/>
    <mergeCell ref="J606:R606"/>
    <mergeCell ref="S606:AA606"/>
    <mergeCell ref="S603:U603"/>
    <mergeCell ref="V603:X603"/>
    <mergeCell ref="Y603:AA603"/>
    <mergeCell ref="G618:I618"/>
    <mergeCell ref="J618:R618"/>
    <mergeCell ref="S618:AA618"/>
    <mergeCell ref="S615:U615"/>
    <mergeCell ref="V615:X615"/>
    <mergeCell ref="Y615:AA615"/>
    <mergeCell ref="A604:B604"/>
    <mergeCell ref="E604:F605"/>
    <mergeCell ref="G604:I605"/>
    <mergeCell ref="J604:L605"/>
    <mergeCell ref="M604:O605"/>
    <mergeCell ref="P604:R605"/>
    <mergeCell ref="S604:U605"/>
    <mergeCell ref="S609:U609"/>
    <mergeCell ref="V609:X609"/>
    <mergeCell ref="Y609:AA609"/>
    <mergeCell ref="A610:B610"/>
    <mergeCell ref="E610:F611"/>
    <mergeCell ref="G610:I611"/>
    <mergeCell ref="J610:L611"/>
    <mergeCell ref="M610:O611"/>
    <mergeCell ref="P610:R611"/>
    <mergeCell ref="S610:U611"/>
    <mergeCell ref="A608:D608"/>
    <mergeCell ref="E608:F609"/>
    <mergeCell ref="G608:I609"/>
    <mergeCell ref="J608:R608"/>
    <mergeCell ref="S608:AA608"/>
    <mergeCell ref="S622:U623"/>
    <mergeCell ref="A620:D620"/>
    <mergeCell ref="E620:F621"/>
    <mergeCell ref="G620:I621"/>
    <mergeCell ref="J620:R620"/>
    <mergeCell ref="S620:AA620"/>
    <mergeCell ref="AB608:AB612"/>
    <mergeCell ref="A609:D609"/>
    <mergeCell ref="J609:L609"/>
    <mergeCell ref="M609:O609"/>
    <mergeCell ref="P609:R609"/>
    <mergeCell ref="A614:D614"/>
    <mergeCell ref="E614:F615"/>
    <mergeCell ref="G614:I615"/>
    <mergeCell ref="J614:R614"/>
    <mergeCell ref="S614:AA614"/>
    <mergeCell ref="AB614:AB618"/>
    <mergeCell ref="A615:D615"/>
    <mergeCell ref="J615:L615"/>
    <mergeCell ref="M615:O615"/>
    <mergeCell ref="P615:R615"/>
    <mergeCell ref="V610:X611"/>
    <mergeCell ref="Y610:AA611"/>
    <mergeCell ref="A611:D612"/>
    <mergeCell ref="E612:F612"/>
    <mergeCell ref="G612:I612"/>
    <mergeCell ref="J612:R612"/>
    <mergeCell ref="S612:AA612"/>
    <mergeCell ref="V616:X617"/>
    <mergeCell ref="Y616:AA617"/>
    <mergeCell ref="A617:D618"/>
    <mergeCell ref="E618:F618"/>
    <mergeCell ref="A314:AB315"/>
    <mergeCell ref="A562:AB563"/>
    <mergeCell ref="A626:AB626"/>
    <mergeCell ref="A627:AB628"/>
    <mergeCell ref="AB620:AB624"/>
    <mergeCell ref="A621:D621"/>
    <mergeCell ref="J621:L621"/>
    <mergeCell ref="M621:O621"/>
    <mergeCell ref="P621:R621"/>
    <mergeCell ref="V622:X623"/>
    <mergeCell ref="Y622:AA623"/>
    <mergeCell ref="A623:D624"/>
    <mergeCell ref="E624:F624"/>
    <mergeCell ref="G624:I624"/>
    <mergeCell ref="J624:R624"/>
    <mergeCell ref="S624:AA624"/>
    <mergeCell ref="A616:B616"/>
    <mergeCell ref="E616:F617"/>
    <mergeCell ref="G616:I617"/>
    <mergeCell ref="J616:L617"/>
    <mergeCell ref="M616:O617"/>
    <mergeCell ref="P616:R617"/>
    <mergeCell ref="S616:U617"/>
    <mergeCell ref="S621:U621"/>
    <mergeCell ref="V621:X621"/>
    <mergeCell ref="Y621:AA621"/>
    <mergeCell ref="A622:B622"/>
    <mergeCell ref="E622:F623"/>
    <mergeCell ref="G622:I623"/>
    <mergeCell ref="J622:L623"/>
    <mergeCell ref="M622:O623"/>
    <mergeCell ref="P622:R623"/>
  </mergeCells>
  <conditionalFormatting sqref="AB10">
    <cfRule type="cellIs" dxfId="1098" priority="1395" operator="between">
      <formula>20</formula>
      <formula>25</formula>
    </cfRule>
    <cfRule type="cellIs" dxfId="1097" priority="1396" operator="between">
      <formula>15</formula>
      <formula>19.99</formula>
    </cfRule>
    <cfRule type="cellIs" dxfId="1096" priority="1397" operator="between">
      <formula>10</formula>
      <formula>14.99</formula>
    </cfRule>
    <cfRule type="cellIs" dxfId="1095" priority="1398" operator="between">
      <formula>5</formula>
      <formula>9.99</formula>
    </cfRule>
    <cfRule type="cellIs" dxfId="1094" priority="1399" operator="between">
      <formula>0.001</formula>
      <formula>4.99</formula>
    </cfRule>
    <cfRule type="cellIs" dxfId="1093" priority="1400" operator="equal">
      <formula>0</formula>
    </cfRule>
  </conditionalFormatting>
  <conditionalFormatting sqref="AB10">
    <cfRule type="cellIs" dxfId="1092" priority="1394" operator="equal">
      <formula>0</formula>
    </cfRule>
  </conditionalFormatting>
  <conditionalFormatting sqref="AB16">
    <cfRule type="cellIs" dxfId="1091" priority="1388" operator="between">
      <formula>20</formula>
      <formula>25</formula>
    </cfRule>
    <cfRule type="cellIs" dxfId="1090" priority="1389" operator="between">
      <formula>15</formula>
      <formula>19.99</formula>
    </cfRule>
    <cfRule type="cellIs" dxfId="1089" priority="1390" operator="between">
      <formula>10</formula>
      <formula>14.99</formula>
    </cfRule>
    <cfRule type="cellIs" dxfId="1088" priority="1391" operator="between">
      <formula>5</formula>
      <formula>9.99</formula>
    </cfRule>
    <cfRule type="cellIs" dxfId="1087" priority="1392" operator="between">
      <formula>0.001</formula>
      <formula>4.99</formula>
    </cfRule>
    <cfRule type="cellIs" dxfId="1086" priority="1393" operator="equal">
      <formula>0</formula>
    </cfRule>
  </conditionalFormatting>
  <conditionalFormatting sqref="AB16">
    <cfRule type="cellIs" dxfId="1085" priority="1387" operator="equal">
      <formula>0</formula>
    </cfRule>
  </conditionalFormatting>
  <conditionalFormatting sqref="AB22">
    <cfRule type="cellIs" dxfId="1084" priority="1381" operator="between">
      <formula>20</formula>
      <formula>25</formula>
    </cfRule>
    <cfRule type="cellIs" dxfId="1083" priority="1382" operator="between">
      <formula>15</formula>
      <formula>19.99</formula>
    </cfRule>
    <cfRule type="cellIs" dxfId="1082" priority="1383" operator="between">
      <formula>10</formula>
      <formula>14.99</formula>
    </cfRule>
    <cfRule type="cellIs" dxfId="1081" priority="1384" operator="between">
      <formula>5</formula>
      <formula>9.99</formula>
    </cfRule>
    <cfRule type="cellIs" dxfId="1080" priority="1385" operator="between">
      <formula>0.001</formula>
      <formula>4.99</formula>
    </cfRule>
    <cfRule type="cellIs" dxfId="1079" priority="1386" operator="equal">
      <formula>0</formula>
    </cfRule>
  </conditionalFormatting>
  <conditionalFormatting sqref="AB22">
    <cfRule type="cellIs" dxfId="1078" priority="1380" operator="equal">
      <formula>0</formula>
    </cfRule>
  </conditionalFormatting>
  <conditionalFormatting sqref="AB28">
    <cfRule type="cellIs" dxfId="1077" priority="1374" operator="between">
      <formula>20</formula>
      <formula>25</formula>
    </cfRule>
    <cfRule type="cellIs" dxfId="1076" priority="1375" operator="between">
      <formula>15</formula>
      <formula>19.99</formula>
    </cfRule>
    <cfRule type="cellIs" dxfId="1075" priority="1376" operator="between">
      <formula>10</formula>
      <formula>14.99</formula>
    </cfRule>
    <cfRule type="cellIs" dxfId="1074" priority="1377" operator="between">
      <formula>5</formula>
      <formula>9.99</formula>
    </cfRule>
    <cfRule type="cellIs" dxfId="1073" priority="1378" operator="between">
      <formula>0.001</formula>
      <formula>4.99</formula>
    </cfRule>
    <cfRule type="cellIs" dxfId="1072" priority="1379" operator="equal">
      <formula>0</formula>
    </cfRule>
  </conditionalFormatting>
  <conditionalFormatting sqref="AB28">
    <cfRule type="cellIs" dxfId="1071" priority="1373" operator="equal">
      <formula>0</formula>
    </cfRule>
  </conditionalFormatting>
  <conditionalFormatting sqref="AB34">
    <cfRule type="cellIs" dxfId="1070" priority="1367" operator="between">
      <formula>20</formula>
      <formula>25</formula>
    </cfRule>
    <cfRule type="cellIs" dxfId="1069" priority="1368" operator="between">
      <formula>15</formula>
      <formula>19.99</formula>
    </cfRule>
    <cfRule type="cellIs" dxfId="1068" priority="1369" operator="between">
      <formula>10</formula>
      <formula>14.99</formula>
    </cfRule>
    <cfRule type="cellIs" dxfId="1067" priority="1370" operator="between">
      <formula>5</formula>
      <formula>9.99</formula>
    </cfRule>
    <cfRule type="cellIs" dxfId="1066" priority="1371" operator="between">
      <formula>0.001</formula>
      <formula>4.99</formula>
    </cfRule>
    <cfRule type="cellIs" dxfId="1065" priority="1372" operator="equal">
      <formula>0</formula>
    </cfRule>
  </conditionalFormatting>
  <conditionalFormatting sqref="AB34">
    <cfRule type="cellIs" dxfId="1064" priority="1366" operator="equal">
      <formula>0</formula>
    </cfRule>
  </conditionalFormatting>
  <conditionalFormatting sqref="AB40">
    <cfRule type="cellIs" dxfId="1063" priority="1360" operator="between">
      <formula>20</formula>
      <formula>25</formula>
    </cfRule>
    <cfRule type="cellIs" dxfId="1062" priority="1361" operator="between">
      <formula>15</formula>
      <formula>19.99</formula>
    </cfRule>
    <cfRule type="cellIs" dxfId="1061" priority="1362" operator="between">
      <formula>10</formula>
      <formula>14.99</formula>
    </cfRule>
    <cfRule type="cellIs" dxfId="1060" priority="1363" operator="between">
      <formula>5</formula>
      <formula>9.99</formula>
    </cfRule>
    <cfRule type="cellIs" dxfId="1059" priority="1364" operator="between">
      <formula>0.001</formula>
      <formula>4.99</formula>
    </cfRule>
    <cfRule type="cellIs" dxfId="1058" priority="1365" operator="equal">
      <formula>0</formula>
    </cfRule>
  </conditionalFormatting>
  <conditionalFormatting sqref="AB40">
    <cfRule type="cellIs" dxfId="1057" priority="1359" operator="equal">
      <formula>0</formula>
    </cfRule>
  </conditionalFormatting>
  <conditionalFormatting sqref="AB46">
    <cfRule type="cellIs" dxfId="1056" priority="1353" operator="between">
      <formula>20</formula>
      <formula>25</formula>
    </cfRule>
    <cfRule type="cellIs" dxfId="1055" priority="1354" operator="between">
      <formula>15</formula>
      <formula>19.99</formula>
    </cfRule>
    <cfRule type="cellIs" dxfId="1054" priority="1355" operator="between">
      <formula>10</formula>
      <formula>14.99</formula>
    </cfRule>
    <cfRule type="cellIs" dxfId="1053" priority="1356" operator="between">
      <formula>5</formula>
      <formula>9.99</formula>
    </cfRule>
    <cfRule type="cellIs" dxfId="1052" priority="1357" operator="between">
      <formula>0.001</formula>
      <formula>4.99</formula>
    </cfRule>
    <cfRule type="cellIs" dxfId="1051" priority="1358" operator="equal">
      <formula>0</formula>
    </cfRule>
  </conditionalFormatting>
  <conditionalFormatting sqref="AB46">
    <cfRule type="cellIs" dxfId="1050" priority="1352" operator="equal">
      <formula>0</formula>
    </cfRule>
  </conditionalFormatting>
  <conditionalFormatting sqref="AB52">
    <cfRule type="cellIs" dxfId="1049" priority="1346" operator="between">
      <formula>20</formula>
      <formula>25</formula>
    </cfRule>
    <cfRule type="cellIs" dxfId="1048" priority="1347" operator="between">
      <formula>15</formula>
      <formula>19.99</formula>
    </cfRule>
    <cfRule type="cellIs" dxfId="1047" priority="1348" operator="between">
      <formula>10</formula>
      <formula>14.99</formula>
    </cfRule>
    <cfRule type="cellIs" dxfId="1046" priority="1349" operator="between">
      <formula>5</formula>
      <formula>9.99</formula>
    </cfRule>
    <cfRule type="cellIs" dxfId="1045" priority="1350" operator="between">
      <formula>0.001</formula>
      <formula>4.99</formula>
    </cfRule>
    <cfRule type="cellIs" dxfId="1044" priority="1351" operator="equal">
      <formula>0</formula>
    </cfRule>
  </conditionalFormatting>
  <conditionalFormatting sqref="AB52">
    <cfRule type="cellIs" dxfId="1043" priority="1345" operator="equal">
      <formula>0</formula>
    </cfRule>
  </conditionalFormatting>
  <conditionalFormatting sqref="AB58">
    <cfRule type="cellIs" dxfId="1042" priority="1339" operator="between">
      <formula>20</formula>
      <formula>25</formula>
    </cfRule>
    <cfRule type="cellIs" dxfId="1041" priority="1340" operator="between">
      <formula>15</formula>
      <formula>19.99</formula>
    </cfRule>
    <cfRule type="cellIs" dxfId="1040" priority="1341" operator="between">
      <formula>10</formula>
      <formula>14.99</formula>
    </cfRule>
    <cfRule type="cellIs" dxfId="1039" priority="1342" operator="between">
      <formula>5</formula>
      <formula>9.99</formula>
    </cfRule>
    <cfRule type="cellIs" dxfId="1038" priority="1343" operator="between">
      <formula>0.001</formula>
      <formula>4.99</formula>
    </cfRule>
    <cfRule type="cellIs" dxfId="1037" priority="1344" operator="equal">
      <formula>0</formula>
    </cfRule>
  </conditionalFormatting>
  <conditionalFormatting sqref="AB58">
    <cfRule type="cellIs" dxfId="1036" priority="1338" operator="equal">
      <formula>0</formula>
    </cfRule>
  </conditionalFormatting>
  <conditionalFormatting sqref="AB64">
    <cfRule type="cellIs" dxfId="1035" priority="1332" operator="between">
      <formula>20</formula>
      <formula>25</formula>
    </cfRule>
    <cfRule type="cellIs" dxfId="1034" priority="1333" operator="between">
      <formula>15</formula>
      <formula>19.99</formula>
    </cfRule>
    <cfRule type="cellIs" dxfId="1033" priority="1334" operator="between">
      <formula>10</formula>
      <formula>14.99</formula>
    </cfRule>
    <cfRule type="cellIs" dxfId="1032" priority="1335" operator="between">
      <formula>5</formula>
      <formula>9.99</formula>
    </cfRule>
    <cfRule type="cellIs" dxfId="1031" priority="1336" operator="between">
      <formula>0.001</formula>
      <formula>4.99</formula>
    </cfRule>
    <cfRule type="cellIs" dxfId="1030" priority="1337" operator="equal">
      <formula>0</formula>
    </cfRule>
  </conditionalFormatting>
  <conditionalFormatting sqref="AB64">
    <cfRule type="cellIs" dxfId="1029" priority="1331" operator="equal">
      <formula>0</formula>
    </cfRule>
  </conditionalFormatting>
  <conditionalFormatting sqref="AB379">
    <cfRule type="cellIs" dxfId="1028" priority="1325" operator="between">
      <formula>20</formula>
      <formula>25</formula>
    </cfRule>
    <cfRule type="cellIs" dxfId="1027" priority="1326" operator="between">
      <formula>15</formula>
      <formula>19.99</formula>
    </cfRule>
    <cfRule type="cellIs" dxfId="1026" priority="1327" operator="between">
      <formula>10</formula>
      <formula>14.99</formula>
    </cfRule>
    <cfRule type="cellIs" dxfId="1025" priority="1328" operator="between">
      <formula>5</formula>
      <formula>9.99</formula>
    </cfRule>
    <cfRule type="cellIs" dxfId="1024" priority="1329" operator="between">
      <formula>0.001</formula>
      <formula>4.99</formula>
    </cfRule>
    <cfRule type="cellIs" dxfId="1023" priority="1330" operator="equal">
      <formula>0</formula>
    </cfRule>
  </conditionalFormatting>
  <conditionalFormatting sqref="AB379">
    <cfRule type="cellIs" dxfId="1022" priority="1324" operator="equal">
      <formula>0</formula>
    </cfRule>
  </conditionalFormatting>
  <conditionalFormatting sqref="AB385">
    <cfRule type="cellIs" dxfId="1021" priority="1318" operator="between">
      <formula>20</formula>
      <formula>25</formula>
    </cfRule>
    <cfRule type="cellIs" dxfId="1020" priority="1319" operator="between">
      <formula>15</formula>
      <formula>19.99</formula>
    </cfRule>
    <cfRule type="cellIs" dxfId="1019" priority="1320" operator="between">
      <formula>10</formula>
      <formula>14.99</formula>
    </cfRule>
    <cfRule type="cellIs" dxfId="1018" priority="1321" operator="between">
      <formula>5</formula>
      <formula>9.99</formula>
    </cfRule>
    <cfRule type="cellIs" dxfId="1017" priority="1322" operator="between">
      <formula>0.001</formula>
      <formula>4.99</formula>
    </cfRule>
    <cfRule type="cellIs" dxfId="1016" priority="1323" operator="equal">
      <formula>0</formula>
    </cfRule>
  </conditionalFormatting>
  <conditionalFormatting sqref="AB385">
    <cfRule type="cellIs" dxfId="1015" priority="1317" operator="equal">
      <formula>0</formula>
    </cfRule>
  </conditionalFormatting>
  <conditionalFormatting sqref="AB391">
    <cfRule type="cellIs" dxfId="1014" priority="1311" operator="between">
      <formula>20</formula>
      <formula>25</formula>
    </cfRule>
    <cfRule type="cellIs" dxfId="1013" priority="1312" operator="between">
      <formula>15</formula>
      <formula>19.99</formula>
    </cfRule>
    <cfRule type="cellIs" dxfId="1012" priority="1313" operator="between">
      <formula>10</formula>
      <formula>14.99</formula>
    </cfRule>
    <cfRule type="cellIs" dxfId="1011" priority="1314" operator="between">
      <formula>5</formula>
      <formula>9.99</formula>
    </cfRule>
    <cfRule type="cellIs" dxfId="1010" priority="1315" operator="between">
      <formula>0.001</formula>
      <formula>4.99</formula>
    </cfRule>
    <cfRule type="cellIs" dxfId="1009" priority="1316" operator="equal">
      <formula>0</formula>
    </cfRule>
  </conditionalFormatting>
  <conditionalFormatting sqref="AB391">
    <cfRule type="cellIs" dxfId="1008" priority="1310" operator="equal">
      <formula>0</formula>
    </cfRule>
  </conditionalFormatting>
  <conditionalFormatting sqref="AB397">
    <cfRule type="cellIs" dxfId="1007" priority="1304" operator="between">
      <formula>20</formula>
      <formula>25</formula>
    </cfRule>
    <cfRule type="cellIs" dxfId="1006" priority="1305" operator="between">
      <formula>15</formula>
      <formula>19.99</formula>
    </cfRule>
    <cfRule type="cellIs" dxfId="1005" priority="1306" operator="between">
      <formula>10</formula>
      <formula>14.99</formula>
    </cfRule>
    <cfRule type="cellIs" dxfId="1004" priority="1307" operator="between">
      <formula>5</formula>
      <formula>9.99</formula>
    </cfRule>
    <cfRule type="cellIs" dxfId="1003" priority="1308" operator="between">
      <formula>0.001</formula>
      <formula>4.99</formula>
    </cfRule>
    <cfRule type="cellIs" dxfId="1002" priority="1309" operator="equal">
      <formula>0</formula>
    </cfRule>
  </conditionalFormatting>
  <conditionalFormatting sqref="AB397">
    <cfRule type="cellIs" dxfId="1001" priority="1303" operator="equal">
      <formula>0</formula>
    </cfRule>
  </conditionalFormatting>
  <conditionalFormatting sqref="AB403">
    <cfRule type="cellIs" dxfId="1000" priority="1297" operator="between">
      <formula>20</formula>
      <formula>25</formula>
    </cfRule>
    <cfRule type="cellIs" dxfId="999" priority="1298" operator="between">
      <formula>15</formula>
      <formula>19.99</formula>
    </cfRule>
    <cfRule type="cellIs" dxfId="998" priority="1299" operator="between">
      <formula>10</formula>
      <formula>14.99</formula>
    </cfRule>
    <cfRule type="cellIs" dxfId="997" priority="1300" operator="between">
      <formula>5</formula>
      <formula>9.99</formula>
    </cfRule>
    <cfRule type="cellIs" dxfId="996" priority="1301" operator="between">
      <formula>0.001</formula>
      <formula>4.99</formula>
    </cfRule>
    <cfRule type="cellIs" dxfId="995" priority="1302" operator="equal">
      <formula>0</formula>
    </cfRule>
  </conditionalFormatting>
  <conditionalFormatting sqref="AB403">
    <cfRule type="cellIs" dxfId="994" priority="1296" operator="equal">
      <formula>0</formula>
    </cfRule>
  </conditionalFormatting>
  <conditionalFormatting sqref="AB409">
    <cfRule type="cellIs" dxfId="993" priority="1290" operator="between">
      <formula>20</formula>
      <formula>25</formula>
    </cfRule>
    <cfRule type="cellIs" dxfId="992" priority="1291" operator="between">
      <formula>15</formula>
      <formula>19.99</formula>
    </cfRule>
    <cfRule type="cellIs" dxfId="991" priority="1292" operator="between">
      <formula>10</formula>
      <formula>14.99</formula>
    </cfRule>
    <cfRule type="cellIs" dxfId="990" priority="1293" operator="between">
      <formula>5</formula>
      <formula>9.99</formula>
    </cfRule>
    <cfRule type="cellIs" dxfId="989" priority="1294" operator="between">
      <formula>0.001</formula>
      <formula>4.99</formula>
    </cfRule>
    <cfRule type="cellIs" dxfId="988" priority="1295" operator="equal">
      <formula>0</formula>
    </cfRule>
  </conditionalFormatting>
  <conditionalFormatting sqref="AB409">
    <cfRule type="cellIs" dxfId="987" priority="1289" operator="equal">
      <formula>0</formula>
    </cfRule>
  </conditionalFormatting>
  <conditionalFormatting sqref="AB415">
    <cfRule type="cellIs" dxfId="986" priority="1283" operator="between">
      <formula>20</formula>
      <formula>25</formula>
    </cfRule>
    <cfRule type="cellIs" dxfId="985" priority="1284" operator="between">
      <formula>15</formula>
      <formula>19.99</formula>
    </cfRule>
    <cfRule type="cellIs" dxfId="984" priority="1285" operator="between">
      <formula>10</formula>
      <formula>14.99</formula>
    </cfRule>
    <cfRule type="cellIs" dxfId="983" priority="1286" operator="between">
      <formula>5</formula>
      <formula>9.99</formula>
    </cfRule>
    <cfRule type="cellIs" dxfId="982" priority="1287" operator="between">
      <formula>0.001</formula>
      <formula>4.99</formula>
    </cfRule>
    <cfRule type="cellIs" dxfId="981" priority="1288" operator="equal">
      <formula>0</formula>
    </cfRule>
  </conditionalFormatting>
  <conditionalFormatting sqref="AB415">
    <cfRule type="cellIs" dxfId="980" priority="1282" operator="equal">
      <formula>0</formula>
    </cfRule>
  </conditionalFormatting>
  <conditionalFormatting sqref="AB421">
    <cfRule type="cellIs" dxfId="979" priority="1276" operator="between">
      <formula>20</formula>
      <formula>25</formula>
    </cfRule>
    <cfRule type="cellIs" dxfId="978" priority="1277" operator="between">
      <formula>15</formula>
      <formula>19.99</formula>
    </cfRule>
    <cfRule type="cellIs" dxfId="977" priority="1278" operator="between">
      <formula>10</formula>
      <formula>14.99</formula>
    </cfRule>
    <cfRule type="cellIs" dxfId="976" priority="1279" operator="between">
      <formula>5</formula>
      <formula>9.99</formula>
    </cfRule>
    <cfRule type="cellIs" dxfId="975" priority="1280" operator="between">
      <formula>0.001</formula>
      <formula>4.99</formula>
    </cfRule>
    <cfRule type="cellIs" dxfId="974" priority="1281" operator="equal">
      <formula>0</formula>
    </cfRule>
  </conditionalFormatting>
  <conditionalFormatting sqref="AB421">
    <cfRule type="cellIs" dxfId="973" priority="1275" operator="equal">
      <formula>0</formula>
    </cfRule>
  </conditionalFormatting>
  <conditionalFormatting sqref="AB427">
    <cfRule type="cellIs" dxfId="972" priority="1269" operator="between">
      <formula>20</formula>
      <formula>25</formula>
    </cfRule>
    <cfRule type="cellIs" dxfId="971" priority="1270" operator="between">
      <formula>15</formula>
      <formula>19.99</formula>
    </cfRule>
    <cfRule type="cellIs" dxfId="970" priority="1271" operator="between">
      <formula>10</formula>
      <formula>14.99</formula>
    </cfRule>
    <cfRule type="cellIs" dxfId="969" priority="1272" operator="between">
      <formula>5</formula>
      <formula>9.99</formula>
    </cfRule>
    <cfRule type="cellIs" dxfId="968" priority="1273" operator="between">
      <formula>0.001</formula>
      <formula>4.99</formula>
    </cfRule>
    <cfRule type="cellIs" dxfId="967" priority="1274" operator="equal">
      <formula>0</formula>
    </cfRule>
  </conditionalFormatting>
  <conditionalFormatting sqref="AB427">
    <cfRule type="cellIs" dxfId="966" priority="1268" operator="equal">
      <formula>0</formula>
    </cfRule>
  </conditionalFormatting>
  <conditionalFormatting sqref="AB433">
    <cfRule type="cellIs" dxfId="965" priority="1262" operator="between">
      <formula>20</formula>
      <formula>25</formula>
    </cfRule>
    <cfRule type="cellIs" dxfId="964" priority="1263" operator="between">
      <formula>15</formula>
      <formula>19.99</formula>
    </cfRule>
    <cfRule type="cellIs" dxfId="963" priority="1264" operator="between">
      <formula>10</formula>
      <formula>14.99</formula>
    </cfRule>
    <cfRule type="cellIs" dxfId="962" priority="1265" operator="between">
      <formula>5</formula>
      <formula>9.99</formula>
    </cfRule>
    <cfRule type="cellIs" dxfId="961" priority="1266" operator="between">
      <formula>0.001</formula>
      <formula>4.99</formula>
    </cfRule>
    <cfRule type="cellIs" dxfId="960" priority="1267" operator="equal">
      <formula>0</formula>
    </cfRule>
  </conditionalFormatting>
  <conditionalFormatting sqref="AB433">
    <cfRule type="cellIs" dxfId="959" priority="1261" operator="equal">
      <formula>0</formula>
    </cfRule>
  </conditionalFormatting>
  <conditionalFormatting sqref="AB71">
    <cfRule type="cellIs" dxfId="958" priority="1255" operator="between">
      <formula>20</formula>
      <formula>25</formula>
    </cfRule>
    <cfRule type="cellIs" dxfId="957" priority="1256" operator="between">
      <formula>15</formula>
      <formula>19.99</formula>
    </cfRule>
    <cfRule type="cellIs" dxfId="956" priority="1257" operator="between">
      <formula>10</formula>
      <formula>14.99</formula>
    </cfRule>
    <cfRule type="cellIs" dxfId="955" priority="1258" operator="between">
      <formula>5</formula>
      <formula>9.99</formula>
    </cfRule>
    <cfRule type="cellIs" dxfId="954" priority="1259" operator="between">
      <formula>0.001</formula>
      <formula>4.99</formula>
    </cfRule>
    <cfRule type="cellIs" dxfId="953" priority="1260" operator="equal">
      <formula>0</formula>
    </cfRule>
  </conditionalFormatting>
  <conditionalFormatting sqref="AB71">
    <cfRule type="cellIs" dxfId="952" priority="1254" operator="equal">
      <formula>0</formula>
    </cfRule>
  </conditionalFormatting>
  <conditionalFormatting sqref="AB77">
    <cfRule type="cellIs" dxfId="951" priority="1248" operator="between">
      <formula>20</formula>
      <formula>25</formula>
    </cfRule>
    <cfRule type="cellIs" dxfId="950" priority="1249" operator="between">
      <formula>15</formula>
      <formula>19.99</formula>
    </cfRule>
    <cfRule type="cellIs" dxfId="949" priority="1250" operator="between">
      <formula>10</formula>
      <formula>14.99</formula>
    </cfRule>
    <cfRule type="cellIs" dxfId="948" priority="1251" operator="between">
      <formula>5</formula>
      <formula>9.99</formula>
    </cfRule>
    <cfRule type="cellIs" dxfId="947" priority="1252" operator="between">
      <formula>0.001</formula>
      <formula>4.99</formula>
    </cfRule>
    <cfRule type="cellIs" dxfId="946" priority="1253" operator="equal">
      <formula>0</formula>
    </cfRule>
  </conditionalFormatting>
  <conditionalFormatting sqref="AB77">
    <cfRule type="cellIs" dxfId="945" priority="1247" operator="equal">
      <formula>0</formula>
    </cfRule>
  </conditionalFormatting>
  <conditionalFormatting sqref="AB83">
    <cfRule type="cellIs" dxfId="944" priority="1241" operator="between">
      <formula>20</formula>
      <formula>25</formula>
    </cfRule>
    <cfRule type="cellIs" dxfId="943" priority="1242" operator="between">
      <formula>15</formula>
      <formula>19.99</formula>
    </cfRule>
    <cfRule type="cellIs" dxfId="942" priority="1243" operator="between">
      <formula>10</formula>
      <formula>14.99</formula>
    </cfRule>
    <cfRule type="cellIs" dxfId="941" priority="1244" operator="between">
      <formula>5</formula>
      <formula>9.99</formula>
    </cfRule>
    <cfRule type="cellIs" dxfId="940" priority="1245" operator="between">
      <formula>0.001</formula>
      <formula>4.99</formula>
    </cfRule>
    <cfRule type="cellIs" dxfId="939" priority="1246" operator="equal">
      <formula>0</formula>
    </cfRule>
  </conditionalFormatting>
  <conditionalFormatting sqref="AB83">
    <cfRule type="cellIs" dxfId="938" priority="1240" operator="equal">
      <formula>0</formula>
    </cfRule>
  </conditionalFormatting>
  <conditionalFormatting sqref="AB89">
    <cfRule type="cellIs" dxfId="937" priority="1234" operator="between">
      <formula>20</formula>
      <formula>25</formula>
    </cfRule>
    <cfRule type="cellIs" dxfId="936" priority="1235" operator="between">
      <formula>15</formula>
      <formula>19.99</formula>
    </cfRule>
    <cfRule type="cellIs" dxfId="935" priority="1236" operator="between">
      <formula>10</formula>
      <formula>14.99</formula>
    </cfRule>
    <cfRule type="cellIs" dxfId="934" priority="1237" operator="between">
      <formula>5</formula>
      <formula>9.99</formula>
    </cfRule>
    <cfRule type="cellIs" dxfId="933" priority="1238" operator="between">
      <formula>0.001</formula>
      <formula>4.99</formula>
    </cfRule>
    <cfRule type="cellIs" dxfId="932" priority="1239" operator="equal">
      <formula>0</formula>
    </cfRule>
  </conditionalFormatting>
  <conditionalFormatting sqref="AB89">
    <cfRule type="cellIs" dxfId="931" priority="1233" operator="equal">
      <formula>0</formula>
    </cfRule>
  </conditionalFormatting>
  <conditionalFormatting sqref="AB95">
    <cfRule type="cellIs" dxfId="930" priority="1227" operator="between">
      <formula>20</formula>
      <formula>25</formula>
    </cfRule>
    <cfRule type="cellIs" dxfId="929" priority="1228" operator="between">
      <formula>15</formula>
      <formula>19.99</formula>
    </cfRule>
    <cfRule type="cellIs" dxfId="928" priority="1229" operator="between">
      <formula>10</formula>
      <formula>14.99</formula>
    </cfRule>
    <cfRule type="cellIs" dxfId="927" priority="1230" operator="between">
      <formula>5</formula>
      <formula>9.99</formula>
    </cfRule>
    <cfRule type="cellIs" dxfId="926" priority="1231" operator="between">
      <formula>0.001</formula>
      <formula>4.99</formula>
    </cfRule>
    <cfRule type="cellIs" dxfId="925" priority="1232" operator="equal">
      <formula>0</formula>
    </cfRule>
  </conditionalFormatting>
  <conditionalFormatting sqref="AB95">
    <cfRule type="cellIs" dxfId="924" priority="1226" operator="equal">
      <formula>0</formula>
    </cfRule>
  </conditionalFormatting>
  <conditionalFormatting sqref="AB101">
    <cfRule type="cellIs" dxfId="923" priority="1220" operator="between">
      <formula>20</formula>
      <formula>25</formula>
    </cfRule>
    <cfRule type="cellIs" dxfId="922" priority="1221" operator="between">
      <formula>15</formula>
      <formula>19.99</formula>
    </cfRule>
    <cfRule type="cellIs" dxfId="921" priority="1222" operator="between">
      <formula>10</formula>
      <formula>14.99</formula>
    </cfRule>
    <cfRule type="cellIs" dxfId="920" priority="1223" operator="between">
      <formula>5</formula>
      <formula>9.99</formula>
    </cfRule>
    <cfRule type="cellIs" dxfId="919" priority="1224" operator="between">
      <formula>0.001</formula>
      <formula>4.99</formula>
    </cfRule>
    <cfRule type="cellIs" dxfId="918" priority="1225" operator="equal">
      <formula>0</formula>
    </cfRule>
  </conditionalFormatting>
  <conditionalFormatting sqref="AB101">
    <cfRule type="cellIs" dxfId="917" priority="1219" operator="equal">
      <formula>0</formula>
    </cfRule>
  </conditionalFormatting>
  <conditionalFormatting sqref="AB107">
    <cfRule type="cellIs" dxfId="916" priority="1213" operator="between">
      <formula>20</formula>
      <formula>25</formula>
    </cfRule>
    <cfRule type="cellIs" dxfId="915" priority="1214" operator="between">
      <formula>15</formula>
      <formula>19.99</formula>
    </cfRule>
    <cfRule type="cellIs" dxfId="914" priority="1215" operator="between">
      <formula>10</formula>
      <formula>14.99</formula>
    </cfRule>
    <cfRule type="cellIs" dxfId="913" priority="1216" operator="between">
      <formula>5</formula>
      <formula>9.99</formula>
    </cfRule>
    <cfRule type="cellIs" dxfId="912" priority="1217" operator="between">
      <formula>0.001</formula>
      <formula>4.99</formula>
    </cfRule>
    <cfRule type="cellIs" dxfId="911" priority="1218" operator="equal">
      <formula>0</formula>
    </cfRule>
  </conditionalFormatting>
  <conditionalFormatting sqref="AB107">
    <cfRule type="cellIs" dxfId="910" priority="1212" operator="equal">
      <formula>0</formula>
    </cfRule>
  </conditionalFormatting>
  <conditionalFormatting sqref="AB113">
    <cfRule type="cellIs" dxfId="909" priority="1206" operator="between">
      <formula>20</formula>
      <formula>25</formula>
    </cfRule>
    <cfRule type="cellIs" dxfId="908" priority="1207" operator="between">
      <formula>15</formula>
      <formula>19.99</formula>
    </cfRule>
    <cfRule type="cellIs" dxfId="907" priority="1208" operator="between">
      <formula>10</formula>
      <formula>14.99</formula>
    </cfRule>
    <cfRule type="cellIs" dxfId="906" priority="1209" operator="between">
      <formula>5</formula>
      <formula>9.99</formula>
    </cfRule>
    <cfRule type="cellIs" dxfId="905" priority="1210" operator="between">
      <formula>0.001</formula>
      <formula>4.99</formula>
    </cfRule>
    <cfRule type="cellIs" dxfId="904" priority="1211" operator="equal">
      <formula>0</formula>
    </cfRule>
  </conditionalFormatting>
  <conditionalFormatting sqref="AB113">
    <cfRule type="cellIs" dxfId="903" priority="1205" operator="equal">
      <formula>0</formula>
    </cfRule>
  </conditionalFormatting>
  <conditionalFormatting sqref="AB119">
    <cfRule type="cellIs" dxfId="902" priority="1199" operator="between">
      <formula>20</formula>
      <formula>25</formula>
    </cfRule>
    <cfRule type="cellIs" dxfId="901" priority="1200" operator="between">
      <formula>15</formula>
      <formula>19.99</formula>
    </cfRule>
    <cfRule type="cellIs" dxfId="900" priority="1201" operator="between">
      <formula>10</formula>
      <formula>14.99</formula>
    </cfRule>
    <cfRule type="cellIs" dxfId="899" priority="1202" operator="between">
      <formula>5</formula>
      <formula>9.99</formula>
    </cfRule>
    <cfRule type="cellIs" dxfId="898" priority="1203" operator="between">
      <formula>0.001</formula>
      <formula>4.99</formula>
    </cfRule>
    <cfRule type="cellIs" dxfId="897" priority="1204" operator="equal">
      <formula>0</formula>
    </cfRule>
  </conditionalFormatting>
  <conditionalFormatting sqref="AB119">
    <cfRule type="cellIs" dxfId="896" priority="1198" operator="equal">
      <formula>0</formula>
    </cfRule>
  </conditionalFormatting>
  <conditionalFormatting sqref="AB125">
    <cfRule type="cellIs" dxfId="895" priority="1192" operator="between">
      <formula>20</formula>
      <formula>25</formula>
    </cfRule>
    <cfRule type="cellIs" dxfId="894" priority="1193" operator="between">
      <formula>15</formula>
      <formula>19.99</formula>
    </cfRule>
    <cfRule type="cellIs" dxfId="893" priority="1194" operator="between">
      <formula>10</formula>
      <formula>14.99</formula>
    </cfRule>
    <cfRule type="cellIs" dxfId="892" priority="1195" operator="between">
      <formula>5</formula>
      <formula>9.99</formula>
    </cfRule>
    <cfRule type="cellIs" dxfId="891" priority="1196" operator="between">
      <formula>0.001</formula>
      <formula>4.99</formula>
    </cfRule>
    <cfRule type="cellIs" dxfId="890" priority="1197" operator="equal">
      <formula>0</formula>
    </cfRule>
  </conditionalFormatting>
  <conditionalFormatting sqref="AB125">
    <cfRule type="cellIs" dxfId="889" priority="1191" operator="equal">
      <formula>0</formula>
    </cfRule>
  </conditionalFormatting>
  <conditionalFormatting sqref="AB132">
    <cfRule type="cellIs" dxfId="888" priority="1185" operator="between">
      <formula>20</formula>
      <formula>25</formula>
    </cfRule>
    <cfRule type="cellIs" dxfId="887" priority="1186" operator="between">
      <formula>15</formula>
      <formula>19.99</formula>
    </cfRule>
    <cfRule type="cellIs" dxfId="886" priority="1187" operator="between">
      <formula>10</formula>
      <formula>14.99</formula>
    </cfRule>
    <cfRule type="cellIs" dxfId="885" priority="1188" operator="between">
      <formula>5</formula>
      <formula>9.99</formula>
    </cfRule>
    <cfRule type="cellIs" dxfId="884" priority="1189" operator="between">
      <formula>0.001</formula>
      <formula>4.99</formula>
    </cfRule>
    <cfRule type="cellIs" dxfId="883" priority="1190" operator="equal">
      <formula>0</formula>
    </cfRule>
  </conditionalFormatting>
  <conditionalFormatting sqref="AB132">
    <cfRule type="cellIs" dxfId="882" priority="1184" operator="equal">
      <formula>0</formula>
    </cfRule>
  </conditionalFormatting>
  <conditionalFormatting sqref="AB138">
    <cfRule type="cellIs" dxfId="881" priority="1178" operator="between">
      <formula>20</formula>
      <formula>25</formula>
    </cfRule>
    <cfRule type="cellIs" dxfId="880" priority="1179" operator="between">
      <formula>15</formula>
      <formula>19.99</formula>
    </cfRule>
    <cfRule type="cellIs" dxfId="879" priority="1180" operator="between">
      <formula>10</formula>
      <formula>14.99</formula>
    </cfRule>
    <cfRule type="cellIs" dxfId="878" priority="1181" operator="between">
      <formula>5</formula>
      <formula>9.99</formula>
    </cfRule>
    <cfRule type="cellIs" dxfId="877" priority="1182" operator="between">
      <formula>0.001</formula>
      <formula>4.99</formula>
    </cfRule>
    <cfRule type="cellIs" dxfId="876" priority="1183" operator="equal">
      <formula>0</formula>
    </cfRule>
  </conditionalFormatting>
  <conditionalFormatting sqref="AB138">
    <cfRule type="cellIs" dxfId="875" priority="1177" operator="equal">
      <formula>0</formula>
    </cfRule>
  </conditionalFormatting>
  <conditionalFormatting sqref="AB144">
    <cfRule type="cellIs" dxfId="874" priority="1171" operator="between">
      <formula>20</formula>
      <formula>25</formula>
    </cfRule>
    <cfRule type="cellIs" dxfId="873" priority="1172" operator="between">
      <formula>15</formula>
      <formula>19.99</formula>
    </cfRule>
    <cfRule type="cellIs" dxfId="872" priority="1173" operator="between">
      <formula>10</formula>
      <formula>14.99</formula>
    </cfRule>
    <cfRule type="cellIs" dxfId="871" priority="1174" operator="between">
      <formula>5</formula>
      <formula>9.99</formula>
    </cfRule>
    <cfRule type="cellIs" dxfId="870" priority="1175" operator="between">
      <formula>0.001</formula>
      <formula>4.99</formula>
    </cfRule>
    <cfRule type="cellIs" dxfId="869" priority="1176" operator="equal">
      <formula>0</formula>
    </cfRule>
  </conditionalFormatting>
  <conditionalFormatting sqref="AB144">
    <cfRule type="cellIs" dxfId="868" priority="1170" operator="equal">
      <formula>0</formula>
    </cfRule>
  </conditionalFormatting>
  <conditionalFormatting sqref="AB150">
    <cfRule type="cellIs" dxfId="867" priority="1164" operator="between">
      <formula>20</formula>
      <formula>25</formula>
    </cfRule>
    <cfRule type="cellIs" dxfId="866" priority="1165" operator="between">
      <formula>15</formula>
      <formula>19.99</formula>
    </cfRule>
    <cfRule type="cellIs" dxfId="865" priority="1166" operator="between">
      <formula>10</formula>
      <formula>14.99</formula>
    </cfRule>
    <cfRule type="cellIs" dxfId="864" priority="1167" operator="between">
      <formula>5</formula>
      <formula>9.99</formula>
    </cfRule>
    <cfRule type="cellIs" dxfId="863" priority="1168" operator="between">
      <formula>0.001</formula>
      <formula>4.99</formula>
    </cfRule>
    <cfRule type="cellIs" dxfId="862" priority="1169" operator="equal">
      <formula>0</formula>
    </cfRule>
  </conditionalFormatting>
  <conditionalFormatting sqref="AB150">
    <cfRule type="cellIs" dxfId="861" priority="1163" operator="equal">
      <formula>0</formula>
    </cfRule>
  </conditionalFormatting>
  <conditionalFormatting sqref="AB156">
    <cfRule type="cellIs" dxfId="860" priority="1157" operator="between">
      <formula>20</formula>
      <formula>25</formula>
    </cfRule>
    <cfRule type="cellIs" dxfId="859" priority="1158" operator="between">
      <formula>15</formula>
      <formula>19.99</formula>
    </cfRule>
    <cfRule type="cellIs" dxfId="858" priority="1159" operator="between">
      <formula>10</formula>
      <formula>14.99</formula>
    </cfRule>
    <cfRule type="cellIs" dxfId="857" priority="1160" operator="between">
      <formula>5</formula>
      <formula>9.99</formula>
    </cfRule>
    <cfRule type="cellIs" dxfId="856" priority="1161" operator="between">
      <formula>0.001</formula>
      <formula>4.99</formula>
    </cfRule>
    <cfRule type="cellIs" dxfId="855" priority="1162" operator="equal">
      <formula>0</formula>
    </cfRule>
  </conditionalFormatting>
  <conditionalFormatting sqref="AB156">
    <cfRule type="cellIs" dxfId="854" priority="1156" operator="equal">
      <formula>0</formula>
    </cfRule>
  </conditionalFormatting>
  <conditionalFormatting sqref="AB162">
    <cfRule type="cellIs" dxfId="853" priority="1150" operator="between">
      <formula>20</formula>
      <formula>25</formula>
    </cfRule>
    <cfRule type="cellIs" dxfId="852" priority="1151" operator="between">
      <formula>15</formula>
      <formula>19.99</formula>
    </cfRule>
    <cfRule type="cellIs" dxfId="851" priority="1152" operator="between">
      <formula>10</formula>
      <formula>14.99</formula>
    </cfRule>
    <cfRule type="cellIs" dxfId="850" priority="1153" operator="between">
      <formula>5</formula>
      <formula>9.99</formula>
    </cfRule>
    <cfRule type="cellIs" dxfId="849" priority="1154" operator="between">
      <formula>0.001</formula>
      <formula>4.99</formula>
    </cfRule>
    <cfRule type="cellIs" dxfId="848" priority="1155" operator="equal">
      <formula>0</formula>
    </cfRule>
  </conditionalFormatting>
  <conditionalFormatting sqref="AB162">
    <cfRule type="cellIs" dxfId="847" priority="1149" operator="equal">
      <formula>0</formula>
    </cfRule>
  </conditionalFormatting>
  <conditionalFormatting sqref="AB168">
    <cfRule type="cellIs" dxfId="846" priority="1143" operator="between">
      <formula>20</formula>
      <formula>25</formula>
    </cfRule>
    <cfRule type="cellIs" dxfId="845" priority="1144" operator="between">
      <formula>15</formula>
      <formula>19.99</formula>
    </cfRule>
    <cfRule type="cellIs" dxfId="844" priority="1145" operator="between">
      <formula>10</formula>
      <formula>14.99</formula>
    </cfRule>
    <cfRule type="cellIs" dxfId="843" priority="1146" operator="between">
      <formula>5</formula>
      <formula>9.99</formula>
    </cfRule>
    <cfRule type="cellIs" dxfId="842" priority="1147" operator="between">
      <formula>0.001</formula>
      <formula>4.99</formula>
    </cfRule>
    <cfRule type="cellIs" dxfId="841" priority="1148" operator="equal">
      <formula>0</formula>
    </cfRule>
  </conditionalFormatting>
  <conditionalFormatting sqref="AB168">
    <cfRule type="cellIs" dxfId="840" priority="1142" operator="equal">
      <formula>0</formula>
    </cfRule>
  </conditionalFormatting>
  <conditionalFormatting sqref="AB174">
    <cfRule type="cellIs" dxfId="839" priority="1136" operator="between">
      <formula>20</formula>
      <formula>25</formula>
    </cfRule>
    <cfRule type="cellIs" dxfId="838" priority="1137" operator="between">
      <formula>15</formula>
      <formula>19.99</formula>
    </cfRule>
    <cfRule type="cellIs" dxfId="837" priority="1138" operator="between">
      <formula>10</formula>
      <formula>14.99</formula>
    </cfRule>
    <cfRule type="cellIs" dxfId="836" priority="1139" operator="between">
      <formula>5</formula>
      <formula>9.99</formula>
    </cfRule>
    <cfRule type="cellIs" dxfId="835" priority="1140" operator="between">
      <formula>0.001</formula>
      <formula>4.99</formula>
    </cfRule>
    <cfRule type="cellIs" dxfId="834" priority="1141" operator="equal">
      <formula>0</formula>
    </cfRule>
  </conditionalFormatting>
  <conditionalFormatting sqref="AB174">
    <cfRule type="cellIs" dxfId="833" priority="1135" operator="equal">
      <formula>0</formula>
    </cfRule>
  </conditionalFormatting>
  <conditionalFormatting sqref="AB180">
    <cfRule type="cellIs" dxfId="832" priority="1129" operator="between">
      <formula>20</formula>
      <formula>25</formula>
    </cfRule>
    <cfRule type="cellIs" dxfId="831" priority="1130" operator="between">
      <formula>15</formula>
      <formula>19.99</formula>
    </cfRule>
    <cfRule type="cellIs" dxfId="830" priority="1131" operator="between">
      <formula>10</formula>
      <formula>14.99</formula>
    </cfRule>
    <cfRule type="cellIs" dxfId="829" priority="1132" operator="between">
      <formula>5</formula>
      <formula>9.99</formula>
    </cfRule>
    <cfRule type="cellIs" dxfId="828" priority="1133" operator="between">
      <formula>0.001</formula>
      <formula>4.99</formula>
    </cfRule>
    <cfRule type="cellIs" dxfId="827" priority="1134" operator="equal">
      <formula>0</formula>
    </cfRule>
  </conditionalFormatting>
  <conditionalFormatting sqref="AB180">
    <cfRule type="cellIs" dxfId="826" priority="1128" operator="equal">
      <formula>0</formula>
    </cfRule>
  </conditionalFormatting>
  <conditionalFormatting sqref="AB186">
    <cfRule type="cellIs" dxfId="825" priority="1122" operator="between">
      <formula>20</formula>
      <formula>25</formula>
    </cfRule>
    <cfRule type="cellIs" dxfId="824" priority="1123" operator="between">
      <formula>15</formula>
      <formula>19.99</formula>
    </cfRule>
    <cfRule type="cellIs" dxfId="823" priority="1124" operator="between">
      <formula>10</formula>
      <formula>14.99</formula>
    </cfRule>
    <cfRule type="cellIs" dxfId="822" priority="1125" operator="between">
      <formula>5</formula>
      <formula>9.99</formula>
    </cfRule>
    <cfRule type="cellIs" dxfId="821" priority="1126" operator="between">
      <formula>0.001</formula>
      <formula>4.99</formula>
    </cfRule>
    <cfRule type="cellIs" dxfId="820" priority="1127" operator="equal">
      <formula>0</formula>
    </cfRule>
  </conditionalFormatting>
  <conditionalFormatting sqref="AB186">
    <cfRule type="cellIs" dxfId="819" priority="1121" operator="equal">
      <formula>0</formula>
    </cfRule>
  </conditionalFormatting>
  <conditionalFormatting sqref="AB193">
    <cfRule type="cellIs" dxfId="818" priority="1115" operator="between">
      <formula>20</formula>
      <formula>25</formula>
    </cfRule>
    <cfRule type="cellIs" dxfId="817" priority="1116" operator="between">
      <formula>15</formula>
      <formula>19.99</formula>
    </cfRule>
    <cfRule type="cellIs" dxfId="816" priority="1117" operator="between">
      <formula>10</formula>
      <formula>14.99</formula>
    </cfRule>
    <cfRule type="cellIs" dxfId="815" priority="1118" operator="between">
      <formula>5</formula>
      <formula>9.99</formula>
    </cfRule>
    <cfRule type="cellIs" dxfId="814" priority="1119" operator="between">
      <formula>0.001</formula>
      <formula>4.99</formula>
    </cfRule>
    <cfRule type="cellIs" dxfId="813" priority="1120" operator="equal">
      <formula>0</formula>
    </cfRule>
  </conditionalFormatting>
  <conditionalFormatting sqref="AB193">
    <cfRule type="cellIs" dxfId="812" priority="1114" operator="equal">
      <formula>0</formula>
    </cfRule>
  </conditionalFormatting>
  <conditionalFormatting sqref="AB199">
    <cfRule type="cellIs" dxfId="811" priority="1108" operator="between">
      <formula>20</formula>
      <formula>25</formula>
    </cfRule>
    <cfRule type="cellIs" dxfId="810" priority="1109" operator="between">
      <formula>15</formula>
      <formula>19.99</formula>
    </cfRule>
    <cfRule type="cellIs" dxfId="809" priority="1110" operator="between">
      <formula>10</formula>
      <formula>14.99</formula>
    </cfRule>
    <cfRule type="cellIs" dxfId="808" priority="1111" operator="between">
      <formula>5</formula>
      <formula>9.99</formula>
    </cfRule>
    <cfRule type="cellIs" dxfId="807" priority="1112" operator="between">
      <formula>0.001</formula>
      <formula>4.99</formula>
    </cfRule>
    <cfRule type="cellIs" dxfId="806" priority="1113" operator="equal">
      <formula>0</formula>
    </cfRule>
  </conditionalFormatting>
  <conditionalFormatting sqref="AB199">
    <cfRule type="cellIs" dxfId="805" priority="1107" operator="equal">
      <formula>0</formula>
    </cfRule>
  </conditionalFormatting>
  <conditionalFormatting sqref="AB205">
    <cfRule type="cellIs" dxfId="804" priority="1101" operator="between">
      <formula>20</formula>
      <formula>25</formula>
    </cfRule>
    <cfRule type="cellIs" dxfId="803" priority="1102" operator="between">
      <formula>15</formula>
      <formula>19.99</formula>
    </cfRule>
    <cfRule type="cellIs" dxfId="802" priority="1103" operator="between">
      <formula>10</formula>
      <formula>14.99</formula>
    </cfRule>
    <cfRule type="cellIs" dxfId="801" priority="1104" operator="between">
      <formula>5</formula>
      <formula>9.99</formula>
    </cfRule>
    <cfRule type="cellIs" dxfId="800" priority="1105" operator="between">
      <formula>0.001</formula>
      <formula>4.99</formula>
    </cfRule>
    <cfRule type="cellIs" dxfId="799" priority="1106" operator="equal">
      <formula>0</formula>
    </cfRule>
  </conditionalFormatting>
  <conditionalFormatting sqref="AB205">
    <cfRule type="cellIs" dxfId="798" priority="1100" operator="equal">
      <formula>0</formula>
    </cfRule>
  </conditionalFormatting>
  <conditionalFormatting sqref="AB211">
    <cfRule type="cellIs" dxfId="797" priority="1094" operator="between">
      <formula>20</formula>
      <formula>25</formula>
    </cfRule>
    <cfRule type="cellIs" dxfId="796" priority="1095" operator="between">
      <formula>15</formula>
      <formula>19.99</formula>
    </cfRule>
    <cfRule type="cellIs" dxfId="795" priority="1096" operator="between">
      <formula>10</formula>
      <formula>14.99</formula>
    </cfRule>
    <cfRule type="cellIs" dxfId="794" priority="1097" operator="between">
      <formula>5</formula>
      <formula>9.99</formula>
    </cfRule>
    <cfRule type="cellIs" dxfId="793" priority="1098" operator="between">
      <formula>0.001</formula>
      <formula>4.99</formula>
    </cfRule>
    <cfRule type="cellIs" dxfId="792" priority="1099" operator="equal">
      <formula>0</formula>
    </cfRule>
  </conditionalFormatting>
  <conditionalFormatting sqref="AB211">
    <cfRule type="cellIs" dxfId="791" priority="1093" operator="equal">
      <formula>0</formula>
    </cfRule>
  </conditionalFormatting>
  <conditionalFormatting sqref="AB217">
    <cfRule type="cellIs" dxfId="790" priority="1087" operator="between">
      <formula>20</formula>
      <formula>25</formula>
    </cfRule>
    <cfRule type="cellIs" dxfId="789" priority="1088" operator="between">
      <formula>15</formula>
      <formula>19.99</formula>
    </cfRule>
    <cfRule type="cellIs" dxfId="788" priority="1089" operator="between">
      <formula>10</formula>
      <formula>14.99</formula>
    </cfRule>
    <cfRule type="cellIs" dxfId="787" priority="1090" operator="between">
      <formula>5</formula>
      <formula>9.99</formula>
    </cfRule>
    <cfRule type="cellIs" dxfId="786" priority="1091" operator="between">
      <formula>0.001</formula>
      <formula>4.99</formula>
    </cfRule>
    <cfRule type="cellIs" dxfId="785" priority="1092" operator="equal">
      <formula>0</formula>
    </cfRule>
  </conditionalFormatting>
  <conditionalFormatting sqref="AB217">
    <cfRule type="cellIs" dxfId="784" priority="1086" operator="equal">
      <formula>0</formula>
    </cfRule>
  </conditionalFormatting>
  <conditionalFormatting sqref="AB223">
    <cfRule type="cellIs" dxfId="783" priority="1080" operator="between">
      <formula>20</formula>
      <formula>25</formula>
    </cfRule>
    <cfRule type="cellIs" dxfId="782" priority="1081" operator="between">
      <formula>15</formula>
      <formula>19.99</formula>
    </cfRule>
    <cfRule type="cellIs" dxfId="781" priority="1082" operator="between">
      <formula>10</formula>
      <formula>14.99</formula>
    </cfRule>
    <cfRule type="cellIs" dxfId="780" priority="1083" operator="between">
      <formula>5</formula>
      <formula>9.99</formula>
    </cfRule>
    <cfRule type="cellIs" dxfId="779" priority="1084" operator="between">
      <formula>0.001</formula>
      <formula>4.99</formula>
    </cfRule>
    <cfRule type="cellIs" dxfId="778" priority="1085" operator="equal">
      <formula>0</formula>
    </cfRule>
  </conditionalFormatting>
  <conditionalFormatting sqref="AB223">
    <cfRule type="cellIs" dxfId="777" priority="1079" operator="equal">
      <formula>0</formula>
    </cfRule>
  </conditionalFormatting>
  <conditionalFormatting sqref="AB229">
    <cfRule type="cellIs" dxfId="776" priority="1073" operator="between">
      <formula>20</formula>
      <formula>25</formula>
    </cfRule>
    <cfRule type="cellIs" dxfId="775" priority="1074" operator="between">
      <formula>15</formula>
      <formula>19.99</formula>
    </cfRule>
    <cfRule type="cellIs" dxfId="774" priority="1075" operator="between">
      <formula>10</formula>
      <formula>14.99</formula>
    </cfRule>
    <cfRule type="cellIs" dxfId="773" priority="1076" operator="between">
      <formula>5</formula>
      <formula>9.99</formula>
    </cfRule>
    <cfRule type="cellIs" dxfId="772" priority="1077" operator="between">
      <formula>0.001</formula>
      <formula>4.99</formula>
    </cfRule>
    <cfRule type="cellIs" dxfId="771" priority="1078" operator="equal">
      <formula>0</formula>
    </cfRule>
  </conditionalFormatting>
  <conditionalFormatting sqref="AB229">
    <cfRule type="cellIs" dxfId="770" priority="1072" operator="equal">
      <formula>0</formula>
    </cfRule>
  </conditionalFormatting>
  <conditionalFormatting sqref="AB235">
    <cfRule type="cellIs" dxfId="769" priority="1066" operator="between">
      <formula>20</formula>
      <formula>25</formula>
    </cfRule>
    <cfRule type="cellIs" dxfId="768" priority="1067" operator="between">
      <formula>15</formula>
      <formula>19.99</formula>
    </cfRule>
    <cfRule type="cellIs" dxfId="767" priority="1068" operator="between">
      <formula>10</formula>
      <formula>14.99</formula>
    </cfRule>
    <cfRule type="cellIs" dxfId="766" priority="1069" operator="between">
      <formula>5</formula>
      <formula>9.99</formula>
    </cfRule>
    <cfRule type="cellIs" dxfId="765" priority="1070" operator="between">
      <formula>0.001</formula>
      <formula>4.99</formula>
    </cfRule>
    <cfRule type="cellIs" dxfId="764" priority="1071" operator="equal">
      <formula>0</formula>
    </cfRule>
  </conditionalFormatting>
  <conditionalFormatting sqref="AB235">
    <cfRule type="cellIs" dxfId="763" priority="1065" operator="equal">
      <formula>0</formula>
    </cfRule>
  </conditionalFormatting>
  <conditionalFormatting sqref="AB241">
    <cfRule type="cellIs" dxfId="762" priority="1059" operator="between">
      <formula>20</formula>
      <formula>25</formula>
    </cfRule>
    <cfRule type="cellIs" dxfId="761" priority="1060" operator="between">
      <formula>15</formula>
      <formula>19.99</formula>
    </cfRule>
    <cfRule type="cellIs" dxfId="760" priority="1061" operator="between">
      <formula>10</formula>
      <formula>14.99</formula>
    </cfRule>
    <cfRule type="cellIs" dxfId="759" priority="1062" operator="between">
      <formula>5</formula>
      <formula>9.99</formula>
    </cfRule>
    <cfRule type="cellIs" dxfId="758" priority="1063" operator="between">
      <formula>0.001</formula>
      <formula>4.99</formula>
    </cfRule>
    <cfRule type="cellIs" dxfId="757" priority="1064" operator="equal">
      <formula>0</formula>
    </cfRule>
  </conditionalFormatting>
  <conditionalFormatting sqref="AB241">
    <cfRule type="cellIs" dxfId="756" priority="1058" operator="equal">
      <formula>0</formula>
    </cfRule>
  </conditionalFormatting>
  <conditionalFormatting sqref="AB247">
    <cfRule type="cellIs" dxfId="755" priority="1052" operator="between">
      <formula>20</formula>
      <formula>25</formula>
    </cfRule>
    <cfRule type="cellIs" dxfId="754" priority="1053" operator="between">
      <formula>15</formula>
      <formula>19.99</formula>
    </cfRule>
    <cfRule type="cellIs" dxfId="753" priority="1054" operator="between">
      <formula>10</formula>
      <formula>14.99</formula>
    </cfRule>
    <cfRule type="cellIs" dxfId="752" priority="1055" operator="between">
      <formula>5</formula>
      <formula>9.99</formula>
    </cfRule>
    <cfRule type="cellIs" dxfId="751" priority="1056" operator="between">
      <formula>0.001</formula>
      <formula>4.99</formula>
    </cfRule>
    <cfRule type="cellIs" dxfId="750" priority="1057" operator="equal">
      <formula>0</formula>
    </cfRule>
  </conditionalFormatting>
  <conditionalFormatting sqref="AB247">
    <cfRule type="cellIs" dxfId="749" priority="1051" operator="equal">
      <formula>0</formula>
    </cfRule>
  </conditionalFormatting>
  <conditionalFormatting sqref="AB254">
    <cfRule type="cellIs" dxfId="748" priority="1045" operator="between">
      <formula>20</formula>
      <formula>25</formula>
    </cfRule>
    <cfRule type="cellIs" dxfId="747" priority="1046" operator="between">
      <formula>15</formula>
      <formula>19.99</formula>
    </cfRule>
    <cfRule type="cellIs" dxfId="746" priority="1047" operator="between">
      <formula>10</formula>
      <formula>14.99</formula>
    </cfRule>
    <cfRule type="cellIs" dxfId="745" priority="1048" operator="between">
      <formula>5</formula>
      <formula>9.99</formula>
    </cfRule>
    <cfRule type="cellIs" dxfId="744" priority="1049" operator="between">
      <formula>0.001</formula>
      <formula>4.99</formula>
    </cfRule>
    <cfRule type="cellIs" dxfId="743" priority="1050" operator="equal">
      <formula>0</formula>
    </cfRule>
  </conditionalFormatting>
  <conditionalFormatting sqref="AB254">
    <cfRule type="cellIs" dxfId="742" priority="1044" operator="equal">
      <formula>0</formula>
    </cfRule>
  </conditionalFormatting>
  <conditionalFormatting sqref="AB260">
    <cfRule type="cellIs" dxfId="741" priority="1038" operator="between">
      <formula>20</formula>
      <formula>25</formula>
    </cfRule>
    <cfRule type="cellIs" dxfId="740" priority="1039" operator="between">
      <formula>15</formula>
      <formula>19.99</formula>
    </cfRule>
    <cfRule type="cellIs" dxfId="739" priority="1040" operator="between">
      <formula>10</formula>
      <formula>14.99</formula>
    </cfRule>
    <cfRule type="cellIs" dxfId="738" priority="1041" operator="between">
      <formula>5</formula>
      <formula>9.99</formula>
    </cfRule>
    <cfRule type="cellIs" dxfId="737" priority="1042" operator="between">
      <formula>0.001</formula>
      <formula>4.99</formula>
    </cfRule>
    <cfRule type="cellIs" dxfId="736" priority="1043" operator="equal">
      <formula>0</formula>
    </cfRule>
  </conditionalFormatting>
  <conditionalFormatting sqref="AB260">
    <cfRule type="cellIs" dxfId="735" priority="1037" operator="equal">
      <formula>0</formula>
    </cfRule>
  </conditionalFormatting>
  <conditionalFormatting sqref="AB266">
    <cfRule type="cellIs" dxfId="734" priority="1031" operator="between">
      <formula>20</formula>
      <formula>25</formula>
    </cfRule>
    <cfRule type="cellIs" dxfId="733" priority="1032" operator="between">
      <formula>15</formula>
      <formula>19.99</formula>
    </cfRule>
    <cfRule type="cellIs" dxfId="732" priority="1033" operator="between">
      <formula>10</formula>
      <formula>14.99</formula>
    </cfRule>
    <cfRule type="cellIs" dxfId="731" priority="1034" operator="between">
      <formula>5</formula>
      <formula>9.99</formula>
    </cfRule>
    <cfRule type="cellIs" dxfId="730" priority="1035" operator="between">
      <formula>0.001</formula>
      <formula>4.99</formula>
    </cfRule>
    <cfRule type="cellIs" dxfId="729" priority="1036" operator="equal">
      <formula>0</formula>
    </cfRule>
  </conditionalFormatting>
  <conditionalFormatting sqref="AB266">
    <cfRule type="cellIs" dxfId="728" priority="1030" operator="equal">
      <formula>0</formula>
    </cfRule>
  </conditionalFormatting>
  <conditionalFormatting sqref="AB272">
    <cfRule type="cellIs" dxfId="727" priority="1024" operator="between">
      <formula>20</formula>
      <formula>25</formula>
    </cfRule>
    <cfRule type="cellIs" dxfId="726" priority="1025" operator="between">
      <formula>15</formula>
      <formula>19.99</formula>
    </cfRule>
    <cfRule type="cellIs" dxfId="725" priority="1026" operator="between">
      <formula>10</formula>
      <formula>14.99</formula>
    </cfRule>
    <cfRule type="cellIs" dxfId="724" priority="1027" operator="between">
      <formula>5</formula>
      <formula>9.99</formula>
    </cfRule>
    <cfRule type="cellIs" dxfId="723" priority="1028" operator="between">
      <formula>0.001</formula>
      <formula>4.99</formula>
    </cfRule>
    <cfRule type="cellIs" dxfId="722" priority="1029" operator="equal">
      <formula>0</formula>
    </cfRule>
  </conditionalFormatting>
  <conditionalFormatting sqref="AB272">
    <cfRule type="cellIs" dxfId="721" priority="1023" operator="equal">
      <formula>0</formula>
    </cfRule>
  </conditionalFormatting>
  <conditionalFormatting sqref="AB278">
    <cfRule type="cellIs" dxfId="720" priority="1017" operator="between">
      <formula>20</formula>
      <formula>25</formula>
    </cfRule>
    <cfRule type="cellIs" dxfId="719" priority="1018" operator="between">
      <formula>15</formula>
      <formula>19.99</formula>
    </cfRule>
    <cfRule type="cellIs" dxfId="718" priority="1019" operator="between">
      <formula>10</formula>
      <formula>14.99</formula>
    </cfRule>
    <cfRule type="cellIs" dxfId="717" priority="1020" operator="between">
      <formula>5</formula>
      <formula>9.99</formula>
    </cfRule>
    <cfRule type="cellIs" dxfId="716" priority="1021" operator="between">
      <formula>0.001</formula>
      <formula>4.99</formula>
    </cfRule>
    <cfRule type="cellIs" dxfId="715" priority="1022" operator="equal">
      <formula>0</formula>
    </cfRule>
  </conditionalFormatting>
  <conditionalFormatting sqref="AB278">
    <cfRule type="cellIs" dxfId="714" priority="1016" operator="equal">
      <formula>0</formula>
    </cfRule>
  </conditionalFormatting>
  <conditionalFormatting sqref="AB284">
    <cfRule type="cellIs" dxfId="713" priority="1010" operator="between">
      <formula>20</formula>
      <formula>25</formula>
    </cfRule>
    <cfRule type="cellIs" dxfId="712" priority="1011" operator="between">
      <formula>15</formula>
      <formula>19.99</formula>
    </cfRule>
    <cfRule type="cellIs" dxfId="711" priority="1012" operator="between">
      <formula>10</formula>
      <formula>14.99</formula>
    </cfRule>
    <cfRule type="cellIs" dxfId="710" priority="1013" operator="between">
      <formula>5</formula>
      <formula>9.99</formula>
    </cfRule>
    <cfRule type="cellIs" dxfId="709" priority="1014" operator="between">
      <formula>0.001</formula>
      <formula>4.99</formula>
    </cfRule>
    <cfRule type="cellIs" dxfId="708" priority="1015" operator="equal">
      <formula>0</formula>
    </cfRule>
  </conditionalFormatting>
  <conditionalFormatting sqref="AB284">
    <cfRule type="cellIs" dxfId="707" priority="1009" operator="equal">
      <formula>0</formula>
    </cfRule>
  </conditionalFormatting>
  <conditionalFormatting sqref="AB290">
    <cfRule type="cellIs" dxfId="706" priority="1003" operator="between">
      <formula>20</formula>
      <formula>25</formula>
    </cfRule>
    <cfRule type="cellIs" dxfId="705" priority="1004" operator="between">
      <formula>15</formula>
      <formula>19.99</formula>
    </cfRule>
    <cfRule type="cellIs" dxfId="704" priority="1005" operator="between">
      <formula>10</formula>
      <formula>14.99</formula>
    </cfRule>
    <cfRule type="cellIs" dxfId="703" priority="1006" operator="between">
      <formula>5</formula>
      <formula>9.99</formula>
    </cfRule>
    <cfRule type="cellIs" dxfId="702" priority="1007" operator="between">
      <formula>0.001</formula>
      <formula>4.99</formula>
    </cfRule>
    <cfRule type="cellIs" dxfId="701" priority="1008" operator="equal">
      <formula>0</formula>
    </cfRule>
  </conditionalFormatting>
  <conditionalFormatting sqref="AB290">
    <cfRule type="cellIs" dxfId="700" priority="1002" operator="equal">
      <formula>0</formula>
    </cfRule>
  </conditionalFormatting>
  <conditionalFormatting sqref="AB296">
    <cfRule type="cellIs" dxfId="699" priority="996" operator="between">
      <formula>20</formula>
      <formula>25</formula>
    </cfRule>
    <cfRule type="cellIs" dxfId="698" priority="997" operator="between">
      <formula>15</formula>
      <formula>19.99</formula>
    </cfRule>
    <cfRule type="cellIs" dxfId="697" priority="998" operator="between">
      <formula>10</formula>
      <formula>14.99</formula>
    </cfRule>
    <cfRule type="cellIs" dxfId="696" priority="999" operator="between">
      <formula>5</formula>
      <formula>9.99</formula>
    </cfRule>
    <cfRule type="cellIs" dxfId="695" priority="1000" operator="between">
      <formula>0.001</formula>
      <formula>4.99</formula>
    </cfRule>
    <cfRule type="cellIs" dxfId="694" priority="1001" operator="equal">
      <formula>0</formula>
    </cfRule>
  </conditionalFormatting>
  <conditionalFormatting sqref="AB296">
    <cfRule type="cellIs" dxfId="693" priority="995" operator="equal">
      <formula>0</formula>
    </cfRule>
  </conditionalFormatting>
  <conditionalFormatting sqref="AB302">
    <cfRule type="cellIs" dxfId="692" priority="989" operator="between">
      <formula>20</formula>
      <formula>25</formula>
    </cfRule>
    <cfRule type="cellIs" dxfId="691" priority="990" operator="between">
      <formula>15</formula>
      <formula>19.99</formula>
    </cfRule>
    <cfRule type="cellIs" dxfId="690" priority="991" operator="between">
      <formula>10</formula>
      <formula>14.99</formula>
    </cfRule>
    <cfRule type="cellIs" dxfId="689" priority="992" operator="between">
      <formula>5</formula>
      <formula>9.99</formula>
    </cfRule>
    <cfRule type="cellIs" dxfId="688" priority="993" operator="between">
      <formula>0.001</formula>
      <formula>4.99</formula>
    </cfRule>
    <cfRule type="cellIs" dxfId="687" priority="994" operator="equal">
      <formula>0</formula>
    </cfRule>
  </conditionalFormatting>
  <conditionalFormatting sqref="AB302">
    <cfRule type="cellIs" dxfId="686" priority="988" operator="equal">
      <formula>0</formula>
    </cfRule>
  </conditionalFormatting>
  <conditionalFormatting sqref="AB308">
    <cfRule type="cellIs" dxfId="685" priority="982" operator="between">
      <formula>20</formula>
      <formula>25</formula>
    </cfRule>
    <cfRule type="cellIs" dxfId="684" priority="983" operator="between">
      <formula>15</formula>
      <formula>19.99</formula>
    </cfRule>
    <cfRule type="cellIs" dxfId="683" priority="984" operator="between">
      <formula>10</formula>
      <formula>14.99</formula>
    </cfRule>
    <cfRule type="cellIs" dxfId="682" priority="985" operator="between">
      <formula>5</formula>
      <formula>9.99</formula>
    </cfRule>
    <cfRule type="cellIs" dxfId="681" priority="986" operator="between">
      <formula>0.001</formula>
      <formula>4.99</formula>
    </cfRule>
    <cfRule type="cellIs" dxfId="680" priority="987" operator="equal">
      <formula>0</formula>
    </cfRule>
  </conditionalFormatting>
  <conditionalFormatting sqref="AB308">
    <cfRule type="cellIs" dxfId="679" priority="981" operator="equal">
      <formula>0</formula>
    </cfRule>
  </conditionalFormatting>
  <conditionalFormatting sqref="AB318">
    <cfRule type="cellIs" dxfId="678" priority="975" operator="between">
      <formula>20</formula>
      <formula>25</formula>
    </cfRule>
    <cfRule type="cellIs" dxfId="677" priority="976" operator="between">
      <formula>15</formula>
      <formula>19.99</formula>
    </cfRule>
    <cfRule type="cellIs" dxfId="676" priority="977" operator="between">
      <formula>10</formula>
      <formula>14.99</formula>
    </cfRule>
    <cfRule type="cellIs" dxfId="675" priority="978" operator="between">
      <formula>5</formula>
      <formula>9.99</formula>
    </cfRule>
    <cfRule type="cellIs" dxfId="674" priority="979" operator="between">
      <formula>0.001</formula>
      <formula>4.99</formula>
    </cfRule>
    <cfRule type="cellIs" dxfId="673" priority="980" operator="equal">
      <formula>0</formula>
    </cfRule>
  </conditionalFormatting>
  <conditionalFormatting sqref="AB318">
    <cfRule type="cellIs" dxfId="672" priority="974" operator="equal">
      <formula>0</formula>
    </cfRule>
  </conditionalFormatting>
  <conditionalFormatting sqref="AB324">
    <cfRule type="cellIs" dxfId="671" priority="968" operator="between">
      <formula>20</formula>
      <formula>25</formula>
    </cfRule>
    <cfRule type="cellIs" dxfId="670" priority="969" operator="between">
      <formula>15</formula>
      <formula>19.99</formula>
    </cfRule>
    <cfRule type="cellIs" dxfId="669" priority="970" operator="between">
      <formula>10</formula>
      <formula>14.99</formula>
    </cfRule>
    <cfRule type="cellIs" dxfId="668" priority="971" operator="between">
      <formula>5</formula>
      <formula>9.99</formula>
    </cfRule>
    <cfRule type="cellIs" dxfId="667" priority="972" operator="between">
      <formula>0.001</formula>
      <formula>4.99</formula>
    </cfRule>
    <cfRule type="cellIs" dxfId="666" priority="973" operator="equal">
      <formula>0</formula>
    </cfRule>
  </conditionalFormatting>
  <conditionalFormatting sqref="AB324">
    <cfRule type="cellIs" dxfId="665" priority="967" operator="equal">
      <formula>0</formula>
    </cfRule>
  </conditionalFormatting>
  <conditionalFormatting sqref="AB330">
    <cfRule type="cellIs" dxfId="664" priority="961" operator="between">
      <formula>20</formula>
      <formula>25</formula>
    </cfRule>
    <cfRule type="cellIs" dxfId="663" priority="962" operator="between">
      <formula>15</formula>
      <formula>19.99</formula>
    </cfRule>
    <cfRule type="cellIs" dxfId="662" priority="963" operator="between">
      <formula>10</formula>
      <formula>14.99</formula>
    </cfRule>
    <cfRule type="cellIs" dxfId="661" priority="964" operator="between">
      <formula>5</formula>
      <formula>9.99</formula>
    </cfRule>
    <cfRule type="cellIs" dxfId="660" priority="965" operator="between">
      <formula>0.001</formula>
      <formula>4.99</formula>
    </cfRule>
    <cfRule type="cellIs" dxfId="659" priority="966" operator="equal">
      <formula>0</formula>
    </cfRule>
  </conditionalFormatting>
  <conditionalFormatting sqref="AB330">
    <cfRule type="cellIs" dxfId="658" priority="960" operator="equal">
      <formula>0</formula>
    </cfRule>
  </conditionalFormatting>
  <conditionalFormatting sqref="AB336">
    <cfRule type="cellIs" dxfId="657" priority="954" operator="between">
      <formula>20</formula>
      <formula>25</formula>
    </cfRule>
    <cfRule type="cellIs" dxfId="656" priority="955" operator="between">
      <formula>15</formula>
      <formula>19.99</formula>
    </cfRule>
    <cfRule type="cellIs" dxfId="655" priority="956" operator="between">
      <formula>10</formula>
      <formula>14.99</formula>
    </cfRule>
    <cfRule type="cellIs" dxfId="654" priority="957" operator="between">
      <formula>5</formula>
      <formula>9.99</formula>
    </cfRule>
    <cfRule type="cellIs" dxfId="653" priority="958" operator="between">
      <formula>0.001</formula>
      <formula>4.99</formula>
    </cfRule>
    <cfRule type="cellIs" dxfId="652" priority="959" operator="equal">
      <formula>0</formula>
    </cfRule>
  </conditionalFormatting>
  <conditionalFormatting sqref="AB336">
    <cfRule type="cellIs" dxfId="651" priority="953" operator="equal">
      <formula>0</formula>
    </cfRule>
  </conditionalFormatting>
  <conditionalFormatting sqref="AB342">
    <cfRule type="cellIs" dxfId="650" priority="947" operator="between">
      <formula>20</formula>
      <formula>25</formula>
    </cfRule>
    <cfRule type="cellIs" dxfId="649" priority="948" operator="between">
      <formula>15</formula>
      <formula>19.99</formula>
    </cfRule>
    <cfRule type="cellIs" dxfId="648" priority="949" operator="between">
      <formula>10</formula>
      <formula>14.99</formula>
    </cfRule>
    <cfRule type="cellIs" dxfId="647" priority="950" operator="between">
      <formula>5</formula>
      <formula>9.99</formula>
    </cfRule>
    <cfRule type="cellIs" dxfId="646" priority="951" operator="between">
      <formula>0.001</formula>
      <formula>4.99</formula>
    </cfRule>
    <cfRule type="cellIs" dxfId="645" priority="952" operator="equal">
      <formula>0</formula>
    </cfRule>
  </conditionalFormatting>
  <conditionalFormatting sqref="AB342">
    <cfRule type="cellIs" dxfId="644" priority="946" operator="equal">
      <formula>0</formula>
    </cfRule>
  </conditionalFormatting>
  <conditionalFormatting sqref="AB348">
    <cfRule type="cellIs" dxfId="643" priority="940" operator="between">
      <formula>20</formula>
      <formula>25</formula>
    </cfRule>
    <cfRule type="cellIs" dxfId="642" priority="941" operator="between">
      <formula>15</formula>
      <formula>19.99</formula>
    </cfRule>
    <cfRule type="cellIs" dxfId="641" priority="942" operator="between">
      <formula>10</formula>
      <formula>14.99</formula>
    </cfRule>
    <cfRule type="cellIs" dxfId="640" priority="943" operator="between">
      <formula>5</formula>
      <formula>9.99</formula>
    </cfRule>
    <cfRule type="cellIs" dxfId="639" priority="944" operator="between">
      <formula>0.001</formula>
      <formula>4.99</formula>
    </cfRule>
    <cfRule type="cellIs" dxfId="638" priority="945" operator="equal">
      <formula>0</formula>
    </cfRule>
  </conditionalFormatting>
  <conditionalFormatting sqref="AB348">
    <cfRule type="cellIs" dxfId="637" priority="939" operator="equal">
      <formula>0</formula>
    </cfRule>
  </conditionalFormatting>
  <conditionalFormatting sqref="AB354">
    <cfRule type="cellIs" dxfId="636" priority="933" operator="between">
      <formula>20</formula>
      <formula>25</formula>
    </cfRule>
    <cfRule type="cellIs" dxfId="635" priority="934" operator="between">
      <formula>15</formula>
      <formula>19.99</formula>
    </cfRule>
    <cfRule type="cellIs" dxfId="634" priority="935" operator="between">
      <formula>10</formula>
      <formula>14.99</formula>
    </cfRule>
    <cfRule type="cellIs" dxfId="633" priority="936" operator="between">
      <formula>5</formula>
      <formula>9.99</formula>
    </cfRule>
    <cfRule type="cellIs" dxfId="632" priority="937" operator="between">
      <formula>0.001</formula>
      <formula>4.99</formula>
    </cfRule>
    <cfRule type="cellIs" dxfId="631" priority="938" operator="equal">
      <formula>0</formula>
    </cfRule>
  </conditionalFormatting>
  <conditionalFormatting sqref="AB354">
    <cfRule type="cellIs" dxfId="630" priority="932" operator="equal">
      <formula>0</formula>
    </cfRule>
  </conditionalFormatting>
  <conditionalFormatting sqref="AB360">
    <cfRule type="cellIs" dxfId="629" priority="926" operator="between">
      <formula>20</formula>
      <formula>25</formula>
    </cfRule>
    <cfRule type="cellIs" dxfId="628" priority="927" operator="between">
      <formula>15</formula>
      <formula>19.99</formula>
    </cfRule>
    <cfRule type="cellIs" dxfId="627" priority="928" operator="between">
      <formula>10</formula>
      <formula>14.99</formula>
    </cfRule>
    <cfRule type="cellIs" dxfId="626" priority="929" operator="between">
      <formula>5</formula>
      <formula>9.99</formula>
    </cfRule>
    <cfRule type="cellIs" dxfId="625" priority="930" operator="between">
      <formula>0.001</formula>
      <formula>4.99</formula>
    </cfRule>
    <cfRule type="cellIs" dxfId="624" priority="931" operator="equal">
      <formula>0</formula>
    </cfRule>
  </conditionalFormatting>
  <conditionalFormatting sqref="AB360">
    <cfRule type="cellIs" dxfId="623" priority="925" operator="equal">
      <formula>0</formula>
    </cfRule>
  </conditionalFormatting>
  <conditionalFormatting sqref="AB366">
    <cfRule type="cellIs" dxfId="622" priority="919" operator="between">
      <formula>20</formula>
      <formula>25</formula>
    </cfRule>
    <cfRule type="cellIs" dxfId="621" priority="920" operator="between">
      <formula>15</formula>
      <formula>19.99</formula>
    </cfRule>
    <cfRule type="cellIs" dxfId="620" priority="921" operator="between">
      <formula>10</formula>
      <formula>14.99</formula>
    </cfRule>
    <cfRule type="cellIs" dxfId="619" priority="922" operator="between">
      <formula>5</formula>
      <formula>9.99</formula>
    </cfRule>
    <cfRule type="cellIs" dxfId="618" priority="923" operator="between">
      <formula>0.001</formula>
      <formula>4.99</formula>
    </cfRule>
    <cfRule type="cellIs" dxfId="617" priority="924" operator="equal">
      <formula>0</formula>
    </cfRule>
  </conditionalFormatting>
  <conditionalFormatting sqref="AB366">
    <cfRule type="cellIs" dxfId="616" priority="918" operator="equal">
      <formula>0</formula>
    </cfRule>
  </conditionalFormatting>
  <conditionalFormatting sqref="AB372">
    <cfRule type="cellIs" dxfId="615" priority="912" operator="between">
      <formula>20</formula>
      <formula>25</formula>
    </cfRule>
    <cfRule type="cellIs" dxfId="614" priority="913" operator="between">
      <formula>15</formula>
      <formula>19.99</formula>
    </cfRule>
    <cfRule type="cellIs" dxfId="613" priority="914" operator="between">
      <formula>10</formula>
      <formula>14.99</formula>
    </cfRule>
    <cfRule type="cellIs" dxfId="612" priority="915" operator="between">
      <formula>5</formula>
      <formula>9.99</formula>
    </cfRule>
    <cfRule type="cellIs" dxfId="611" priority="916" operator="between">
      <formula>0.001</formula>
      <formula>4.99</formula>
    </cfRule>
    <cfRule type="cellIs" dxfId="610" priority="917" operator="equal">
      <formula>0</formula>
    </cfRule>
  </conditionalFormatting>
  <conditionalFormatting sqref="AB372">
    <cfRule type="cellIs" dxfId="609" priority="911" operator="equal">
      <formula>0</formula>
    </cfRule>
  </conditionalFormatting>
  <conditionalFormatting sqref="AB441">
    <cfRule type="cellIs" dxfId="608" priority="905" operator="between">
      <formula>20</formula>
      <formula>25</formula>
    </cfRule>
    <cfRule type="cellIs" dxfId="607" priority="906" operator="between">
      <formula>15</formula>
      <formula>19.99</formula>
    </cfRule>
    <cfRule type="cellIs" dxfId="606" priority="907" operator="between">
      <formula>10</formula>
      <formula>14.99</formula>
    </cfRule>
    <cfRule type="cellIs" dxfId="605" priority="908" operator="between">
      <formula>5</formula>
      <formula>9.99</formula>
    </cfRule>
    <cfRule type="cellIs" dxfId="604" priority="909" operator="between">
      <formula>0.001</formula>
      <formula>4.99</formula>
    </cfRule>
    <cfRule type="cellIs" dxfId="603" priority="910" operator="equal">
      <formula>0</formula>
    </cfRule>
  </conditionalFormatting>
  <conditionalFormatting sqref="AB441">
    <cfRule type="cellIs" dxfId="602" priority="904" operator="equal">
      <formula>0</formula>
    </cfRule>
  </conditionalFormatting>
  <conditionalFormatting sqref="AB447">
    <cfRule type="cellIs" dxfId="601" priority="898" operator="between">
      <formula>20</formula>
      <formula>25</formula>
    </cfRule>
    <cfRule type="cellIs" dxfId="600" priority="899" operator="between">
      <formula>15</formula>
      <formula>19.99</formula>
    </cfRule>
    <cfRule type="cellIs" dxfId="599" priority="900" operator="between">
      <formula>10</formula>
      <formula>14.99</formula>
    </cfRule>
    <cfRule type="cellIs" dxfId="598" priority="901" operator="between">
      <formula>5</formula>
      <formula>9.99</formula>
    </cfRule>
    <cfRule type="cellIs" dxfId="597" priority="902" operator="between">
      <formula>0.001</formula>
      <formula>4.99</formula>
    </cfRule>
    <cfRule type="cellIs" dxfId="596" priority="903" operator="equal">
      <formula>0</formula>
    </cfRule>
  </conditionalFormatting>
  <conditionalFormatting sqref="AB447">
    <cfRule type="cellIs" dxfId="595" priority="897" operator="equal">
      <formula>0</formula>
    </cfRule>
  </conditionalFormatting>
  <conditionalFormatting sqref="AB453">
    <cfRule type="cellIs" dxfId="594" priority="891" operator="between">
      <formula>20</formula>
      <formula>25</formula>
    </cfRule>
    <cfRule type="cellIs" dxfId="593" priority="892" operator="between">
      <formula>15</formula>
      <formula>19.99</formula>
    </cfRule>
    <cfRule type="cellIs" dxfId="592" priority="893" operator="between">
      <formula>10</formula>
      <formula>14.99</formula>
    </cfRule>
    <cfRule type="cellIs" dxfId="591" priority="894" operator="between">
      <formula>5</formula>
      <formula>9.99</formula>
    </cfRule>
    <cfRule type="cellIs" dxfId="590" priority="895" operator="between">
      <formula>0.001</formula>
      <formula>4.99</formula>
    </cfRule>
    <cfRule type="cellIs" dxfId="589" priority="896" operator="equal">
      <formula>0</formula>
    </cfRule>
  </conditionalFormatting>
  <conditionalFormatting sqref="AB453">
    <cfRule type="cellIs" dxfId="588" priority="890" operator="equal">
      <formula>0</formula>
    </cfRule>
  </conditionalFormatting>
  <conditionalFormatting sqref="AB459">
    <cfRule type="cellIs" dxfId="587" priority="884" operator="between">
      <formula>20</formula>
      <formula>25</formula>
    </cfRule>
    <cfRule type="cellIs" dxfId="586" priority="885" operator="between">
      <formula>15</formula>
      <formula>19.99</formula>
    </cfRule>
    <cfRule type="cellIs" dxfId="585" priority="886" operator="between">
      <formula>10</formula>
      <formula>14.99</formula>
    </cfRule>
    <cfRule type="cellIs" dxfId="584" priority="887" operator="between">
      <formula>5</formula>
      <formula>9.99</formula>
    </cfRule>
    <cfRule type="cellIs" dxfId="583" priority="888" operator="between">
      <formula>0.001</formula>
      <formula>4.99</formula>
    </cfRule>
    <cfRule type="cellIs" dxfId="582" priority="889" operator="equal">
      <formula>0</formula>
    </cfRule>
  </conditionalFormatting>
  <conditionalFormatting sqref="AB459">
    <cfRule type="cellIs" dxfId="581" priority="883" operator="equal">
      <formula>0</formula>
    </cfRule>
  </conditionalFormatting>
  <conditionalFormatting sqref="AB465">
    <cfRule type="cellIs" dxfId="580" priority="877" operator="between">
      <formula>20</formula>
      <formula>25</formula>
    </cfRule>
    <cfRule type="cellIs" dxfId="579" priority="878" operator="between">
      <formula>15</formula>
      <formula>19.99</formula>
    </cfRule>
    <cfRule type="cellIs" dxfId="578" priority="879" operator="between">
      <formula>10</formula>
      <formula>14.99</formula>
    </cfRule>
    <cfRule type="cellIs" dxfId="577" priority="880" operator="between">
      <formula>5</formula>
      <formula>9.99</formula>
    </cfRule>
    <cfRule type="cellIs" dxfId="576" priority="881" operator="between">
      <formula>0.001</formula>
      <formula>4.99</formula>
    </cfRule>
    <cfRule type="cellIs" dxfId="575" priority="882" operator="equal">
      <formula>0</formula>
    </cfRule>
  </conditionalFormatting>
  <conditionalFormatting sqref="AB465">
    <cfRule type="cellIs" dxfId="574" priority="876" operator="equal">
      <formula>0</formula>
    </cfRule>
  </conditionalFormatting>
  <conditionalFormatting sqref="AB471">
    <cfRule type="cellIs" dxfId="573" priority="870" operator="between">
      <formula>20</formula>
      <formula>25</formula>
    </cfRule>
    <cfRule type="cellIs" dxfId="572" priority="871" operator="between">
      <formula>15</formula>
      <formula>19.99</formula>
    </cfRule>
    <cfRule type="cellIs" dxfId="571" priority="872" operator="between">
      <formula>10</formula>
      <formula>14.99</formula>
    </cfRule>
    <cfRule type="cellIs" dxfId="570" priority="873" operator="between">
      <formula>5</formula>
      <formula>9.99</formula>
    </cfRule>
    <cfRule type="cellIs" dxfId="569" priority="874" operator="between">
      <formula>0.001</formula>
      <formula>4.99</formula>
    </cfRule>
    <cfRule type="cellIs" dxfId="568" priority="875" operator="equal">
      <formula>0</formula>
    </cfRule>
  </conditionalFormatting>
  <conditionalFormatting sqref="AB471">
    <cfRule type="cellIs" dxfId="567" priority="869" operator="equal">
      <formula>0</formula>
    </cfRule>
  </conditionalFormatting>
  <conditionalFormatting sqref="AB477">
    <cfRule type="cellIs" dxfId="566" priority="863" operator="between">
      <formula>20</formula>
      <formula>25</formula>
    </cfRule>
    <cfRule type="cellIs" dxfId="565" priority="864" operator="between">
      <formula>15</formula>
      <formula>19.99</formula>
    </cfRule>
    <cfRule type="cellIs" dxfId="564" priority="865" operator="between">
      <formula>10</formula>
      <formula>14.99</formula>
    </cfRule>
    <cfRule type="cellIs" dxfId="563" priority="866" operator="between">
      <formula>5</formula>
      <formula>9.99</formula>
    </cfRule>
    <cfRule type="cellIs" dxfId="562" priority="867" operator="between">
      <formula>0.001</formula>
      <formula>4.99</formula>
    </cfRule>
    <cfRule type="cellIs" dxfId="561" priority="868" operator="equal">
      <formula>0</formula>
    </cfRule>
  </conditionalFormatting>
  <conditionalFormatting sqref="AB477">
    <cfRule type="cellIs" dxfId="560" priority="862" operator="equal">
      <formula>0</formula>
    </cfRule>
  </conditionalFormatting>
  <conditionalFormatting sqref="AB483">
    <cfRule type="cellIs" dxfId="559" priority="856" operator="between">
      <formula>20</formula>
      <formula>25</formula>
    </cfRule>
    <cfRule type="cellIs" dxfId="558" priority="857" operator="between">
      <formula>15</formula>
      <formula>19.99</formula>
    </cfRule>
    <cfRule type="cellIs" dxfId="557" priority="858" operator="between">
      <formula>10</formula>
      <formula>14.99</formula>
    </cfRule>
    <cfRule type="cellIs" dxfId="556" priority="859" operator="between">
      <formula>5</formula>
      <formula>9.99</formula>
    </cfRule>
    <cfRule type="cellIs" dxfId="555" priority="860" operator="between">
      <formula>0.001</formula>
      <formula>4.99</formula>
    </cfRule>
    <cfRule type="cellIs" dxfId="554" priority="861" operator="equal">
      <formula>0</formula>
    </cfRule>
  </conditionalFormatting>
  <conditionalFormatting sqref="AB483">
    <cfRule type="cellIs" dxfId="553" priority="855" operator="equal">
      <formula>0</formula>
    </cfRule>
  </conditionalFormatting>
  <conditionalFormatting sqref="AB489">
    <cfRule type="cellIs" dxfId="552" priority="849" operator="between">
      <formula>20</formula>
      <formula>25</formula>
    </cfRule>
    <cfRule type="cellIs" dxfId="551" priority="850" operator="between">
      <formula>15</formula>
      <formula>19.99</formula>
    </cfRule>
    <cfRule type="cellIs" dxfId="550" priority="851" operator="between">
      <formula>10</formula>
      <formula>14.99</formula>
    </cfRule>
    <cfRule type="cellIs" dxfId="549" priority="852" operator="between">
      <formula>5</formula>
      <formula>9.99</formula>
    </cfRule>
    <cfRule type="cellIs" dxfId="548" priority="853" operator="between">
      <formula>0.001</formula>
      <formula>4.99</formula>
    </cfRule>
    <cfRule type="cellIs" dxfId="547" priority="854" operator="equal">
      <formula>0</formula>
    </cfRule>
  </conditionalFormatting>
  <conditionalFormatting sqref="AB489">
    <cfRule type="cellIs" dxfId="546" priority="848" operator="equal">
      <formula>0</formula>
    </cfRule>
  </conditionalFormatting>
  <conditionalFormatting sqref="AB495">
    <cfRule type="cellIs" dxfId="545" priority="842" operator="between">
      <formula>20</formula>
      <formula>25</formula>
    </cfRule>
    <cfRule type="cellIs" dxfId="544" priority="843" operator="between">
      <formula>15</formula>
      <formula>19.99</formula>
    </cfRule>
    <cfRule type="cellIs" dxfId="543" priority="844" operator="between">
      <formula>10</formula>
      <formula>14.99</formula>
    </cfRule>
    <cfRule type="cellIs" dxfId="542" priority="845" operator="between">
      <formula>5</formula>
      <formula>9.99</formula>
    </cfRule>
    <cfRule type="cellIs" dxfId="541" priority="846" operator="between">
      <formula>0.001</formula>
      <formula>4.99</formula>
    </cfRule>
    <cfRule type="cellIs" dxfId="540" priority="847" operator="equal">
      <formula>0</formula>
    </cfRule>
  </conditionalFormatting>
  <conditionalFormatting sqref="AB495">
    <cfRule type="cellIs" dxfId="539" priority="841" operator="equal">
      <formula>0</formula>
    </cfRule>
  </conditionalFormatting>
  <conditionalFormatting sqref="AB502">
    <cfRule type="cellIs" dxfId="538" priority="835" operator="between">
      <formula>20</formula>
      <formula>25</formula>
    </cfRule>
    <cfRule type="cellIs" dxfId="537" priority="836" operator="between">
      <formula>15</formula>
      <formula>19.99</formula>
    </cfRule>
    <cfRule type="cellIs" dxfId="536" priority="837" operator="between">
      <formula>10</formula>
      <formula>14.99</formula>
    </cfRule>
    <cfRule type="cellIs" dxfId="535" priority="838" operator="between">
      <formula>5</formula>
      <formula>9.99</formula>
    </cfRule>
    <cfRule type="cellIs" dxfId="534" priority="839" operator="between">
      <formula>0.001</formula>
      <formula>4.99</formula>
    </cfRule>
    <cfRule type="cellIs" dxfId="533" priority="840" operator="equal">
      <formula>0</formula>
    </cfRule>
  </conditionalFormatting>
  <conditionalFormatting sqref="AB502">
    <cfRule type="cellIs" dxfId="532" priority="834" operator="equal">
      <formula>0</formula>
    </cfRule>
  </conditionalFormatting>
  <conditionalFormatting sqref="AB508">
    <cfRule type="cellIs" dxfId="531" priority="828" operator="between">
      <formula>20</formula>
      <formula>25</formula>
    </cfRule>
    <cfRule type="cellIs" dxfId="530" priority="829" operator="between">
      <formula>15</formula>
      <formula>19.99</formula>
    </cfRule>
    <cfRule type="cellIs" dxfId="529" priority="830" operator="between">
      <formula>10</formula>
      <formula>14.99</formula>
    </cfRule>
    <cfRule type="cellIs" dxfId="528" priority="831" operator="between">
      <formula>5</formula>
      <formula>9.99</formula>
    </cfRule>
    <cfRule type="cellIs" dxfId="527" priority="832" operator="between">
      <formula>0.001</formula>
      <formula>4.99</formula>
    </cfRule>
    <cfRule type="cellIs" dxfId="526" priority="833" operator="equal">
      <formula>0</formula>
    </cfRule>
  </conditionalFormatting>
  <conditionalFormatting sqref="AB508">
    <cfRule type="cellIs" dxfId="525" priority="827" operator="equal">
      <formula>0</formula>
    </cfRule>
  </conditionalFormatting>
  <conditionalFormatting sqref="AB514">
    <cfRule type="cellIs" dxfId="524" priority="821" operator="between">
      <formula>20</formula>
      <formula>25</formula>
    </cfRule>
    <cfRule type="cellIs" dxfId="523" priority="822" operator="between">
      <formula>15</formula>
      <formula>19.99</formula>
    </cfRule>
    <cfRule type="cellIs" dxfId="522" priority="823" operator="between">
      <formula>10</formula>
      <formula>14.99</formula>
    </cfRule>
    <cfRule type="cellIs" dxfId="521" priority="824" operator="between">
      <formula>5</formula>
      <formula>9.99</formula>
    </cfRule>
    <cfRule type="cellIs" dxfId="520" priority="825" operator="between">
      <formula>0.001</formula>
      <formula>4.99</formula>
    </cfRule>
    <cfRule type="cellIs" dxfId="519" priority="826" operator="equal">
      <formula>0</formula>
    </cfRule>
  </conditionalFormatting>
  <conditionalFormatting sqref="AB514">
    <cfRule type="cellIs" dxfId="518" priority="820" operator="equal">
      <formula>0</formula>
    </cfRule>
  </conditionalFormatting>
  <conditionalFormatting sqref="AB520">
    <cfRule type="cellIs" dxfId="517" priority="814" operator="between">
      <formula>20</formula>
      <formula>25</formula>
    </cfRule>
    <cfRule type="cellIs" dxfId="516" priority="815" operator="between">
      <formula>15</formula>
      <formula>19.99</formula>
    </cfRule>
    <cfRule type="cellIs" dxfId="515" priority="816" operator="between">
      <formula>10</formula>
      <formula>14.99</formula>
    </cfRule>
    <cfRule type="cellIs" dxfId="514" priority="817" operator="between">
      <formula>5</formula>
      <formula>9.99</formula>
    </cfRule>
    <cfRule type="cellIs" dxfId="513" priority="818" operator="between">
      <formula>0.001</formula>
      <formula>4.99</formula>
    </cfRule>
    <cfRule type="cellIs" dxfId="512" priority="819" operator="equal">
      <formula>0</formula>
    </cfRule>
  </conditionalFormatting>
  <conditionalFormatting sqref="AB520">
    <cfRule type="cellIs" dxfId="511" priority="813" operator="equal">
      <formula>0</formula>
    </cfRule>
  </conditionalFormatting>
  <conditionalFormatting sqref="AB526">
    <cfRule type="cellIs" dxfId="510" priority="807" operator="between">
      <formula>20</formula>
      <formula>25</formula>
    </cfRule>
    <cfRule type="cellIs" dxfId="509" priority="808" operator="between">
      <formula>15</formula>
      <formula>19.99</formula>
    </cfRule>
    <cfRule type="cellIs" dxfId="508" priority="809" operator="between">
      <formula>10</formula>
      <formula>14.99</formula>
    </cfRule>
    <cfRule type="cellIs" dxfId="507" priority="810" operator="between">
      <formula>5</formula>
      <formula>9.99</formula>
    </cfRule>
    <cfRule type="cellIs" dxfId="506" priority="811" operator="between">
      <formula>0.001</formula>
      <formula>4.99</formula>
    </cfRule>
    <cfRule type="cellIs" dxfId="505" priority="812" operator="equal">
      <formula>0</formula>
    </cfRule>
  </conditionalFormatting>
  <conditionalFormatting sqref="AB526">
    <cfRule type="cellIs" dxfId="504" priority="806" operator="equal">
      <formula>0</formula>
    </cfRule>
  </conditionalFormatting>
  <conditionalFormatting sqref="AB532">
    <cfRule type="cellIs" dxfId="503" priority="800" operator="between">
      <formula>20</formula>
      <formula>25</formula>
    </cfRule>
    <cfRule type="cellIs" dxfId="502" priority="801" operator="between">
      <formula>15</formula>
      <formula>19.99</formula>
    </cfRule>
    <cfRule type="cellIs" dxfId="501" priority="802" operator="between">
      <formula>10</formula>
      <formula>14.99</formula>
    </cfRule>
    <cfRule type="cellIs" dxfId="500" priority="803" operator="between">
      <formula>5</formula>
      <formula>9.99</formula>
    </cfRule>
    <cfRule type="cellIs" dxfId="499" priority="804" operator="between">
      <formula>0.001</formula>
      <formula>4.99</formula>
    </cfRule>
    <cfRule type="cellIs" dxfId="498" priority="805" operator="equal">
      <formula>0</formula>
    </cfRule>
  </conditionalFormatting>
  <conditionalFormatting sqref="AB532">
    <cfRule type="cellIs" dxfId="497" priority="799" operator="equal">
      <formula>0</formula>
    </cfRule>
  </conditionalFormatting>
  <conditionalFormatting sqref="AB538">
    <cfRule type="cellIs" dxfId="496" priority="793" operator="between">
      <formula>20</formula>
      <formula>25</formula>
    </cfRule>
    <cfRule type="cellIs" dxfId="495" priority="794" operator="between">
      <formula>15</formula>
      <formula>19.99</formula>
    </cfRule>
    <cfRule type="cellIs" dxfId="494" priority="795" operator="between">
      <formula>10</formula>
      <formula>14.99</formula>
    </cfRule>
    <cfRule type="cellIs" dxfId="493" priority="796" operator="between">
      <formula>5</formula>
      <formula>9.99</formula>
    </cfRule>
    <cfRule type="cellIs" dxfId="492" priority="797" operator="between">
      <formula>0.001</formula>
      <formula>4.99</formula>
    </cfRule>
    <cfRule type="cellIs" dxfId="491" priority="798" operator="equal">
      <formula>0</formula>
    </cfRule>
  </conditionalFormatting>
  <conditionalFormatting sqref="AB538">
    <cfRule type="cellIs" dxfId="490" priority="792" operator="equal">
      <formula>0</formula>
    </cfRule>
  </conditionalFormatting>
  <conditionalFormatting sqref="AB544">
    <cfRule type="cellIs" dxfId="489" priority="786" operator="between">
      <formula>20</formula>
      <formula>25</formula>
    </cfRule>
    <cfRule type="cellIs" dxfId="488" priority="787" operator="between">
      <formula>15</formula>
      <formula>19.99</formula>
    </cfRule>
    <cfRule type="cellIs" dxfId="487" priority="788" operator="between">
      <formula>10</formula>
      <formula>14.99</formula>
    </cfRule>
    <cfRule type="cellIs" dxfId="486" priority="789" operator="between">
      <formula>5</formula>
      <formula>9.99</formula>
    </cfRule>
    <cfRule type="cellIs" dxfId="485" priority="790" operator="between">
      <formula>0.001</formula>
      <formula>4.99</formula>
    </cfRule>
    <cfRule type="cellIs" dxfId="484" priority="791" operator="equal">
      <formula>0</formula>
    </cfRule>
  </conditionalFormatting>
  <conditionalFormatting sqref="AB544">
    <cfRule type="cellIs" dxfId="483" priority="785" operator="equal">
      <formula>0</formula>
    </cfRule>
  </conditionalFormatting>
  <conditionalFormatting sqref="AB550">
    <cfRule type="cellIs" dxfId="482" priority="779" operator="between">
      <formula>20</formula>
      <formula>25</formula>
    </cfRule>
    <cfRule type="cellIs" dxfId="481" priority="780" operator="between">
      <formula>15</formula>
      <formula>19.99</formula>
    </cfRule>
    <cfRule type="cellIs" dxfId="480" priority="781" operator="between">
      <formula>10</formula>
      <formula>14.99</formula>
    </cfRule>
    <cfRule type="cellIs" dxfId="479" priority="782" operator="between">
      <formula>5</formula>
      <formula>9.99</formula>
    </cfRule>
    <cfRule type="cellIs" dxfId="478" priority="783" operator="between">
      <formula>0.001</formula>
      <formula>4.99</formula>
    </cfRule>
    <cfRule type="cellIs" dxfId="477" priority="784" operator="equal">
      <formula>0</formula>
    </cfRule>
  </conditionalFormatting>
  <conditionalFormatting sqref="AB550">
    <cfRule type="cellIs" dxfId="476" priority="778" operator="equal">
      <formula>0</formula>
    </cfRule>
  </conditionalFormatting>
  <conditionalFormatting sqref="AB556">
    <cfRule type="cellIs" dxfId="475" priority="772" operator="between">
      <formula>20</formula>
      <formula>25</formula>
    </cfRule>
    <cfRule type="cellIs" dxfId="474" priority="773" operator="between">
      <formula>15</formula>
      <formula>19.99</formula>
    </cfRule>
    <cfRule type="cellIs" dxfId="473" priority="774" operator="between">
      <formula>10</formula>
      <formula>14.99</formula>
    </cfRule>
    <cfRule type="cellIs" dxfId="472" priority="775" operator="between">
      <formula>5</formula>
      <formula>9.99</formula>
    </cfRule>
    <cfRule type="cellIs" dxfId="471" priority="776" operator="between">
      <formula>0.001</formula>
      <formula>4.99</formula>
    </cfRule>
    <cfRule type="cellIs" dxfId="470" priority="777" operator="equal">
      <formula>0</formula>
    </cfRule>
  </conditionalFormatting>
  <conditionalFormatting sqref="AB556">
    <cfRule type="cellIs" dxfId="469" priority="771" operator="equal">
      <formula>0</formula>
    </cfRule>
  </conditionalFormatting>
  <conditionalFormatting sqref="AB566">
    <cfRule type="cellIs" dxfId="468" priority="765" operator="between">
      <formula>20</formula>
      <formula>25</formula>
    </cfRule>
    <cfRule type="cellIs" dxfId="467" priority="766" operator="between">
      <formula>15</formula>
      <formula>19.99</formula>
    </cfRule>
    <cfRule type="cellIs" dxfId="466" priority="767" operator="between">
      <formula>10</formula>
      <formula>14.99</formula>
    </cfRule>
    <cfRule type="cellIs" dxfId="465" priority="768" operator="between">
      <formula>5</formula>
      <formula>9.99</formula>
    </cfRule>
    <cfRule type="cellIs" dxfId="464" priority="769" operator="between">
      <formula>0.001</formula>
      <formula>4.99</formula>
    </cfRule>
    <cfRule type="cellIs" dxfId="463" priority="770" operator="equal">
      <formula>0</formula>
    </cfRule>
  </conditionalFormatting>
  <conditionalFormatting sqref="AB566">
    <cfRule type="cellIs" dxfId="462" priority="764" operator="equal">
      <formula>0</formula>
    </cfRule>
  </conditionalFormatting>
  <conditionalFormatting sqref="AB572">
    <cfRule type="cellIs" dxfId="461" priority="758" operator="between">
      <formula>20</formula>
      <formula>25</formula>
    </cfRule>
    <cfRule type="cellIs" dxfId="460" priority="759" operator="between">
      <formula>15</formula>
      <formula>19.99</formula>
    </cfRule>
    <cfRule type="cellIs" dxfId="459" priority="760" operator="between">
      <formula>10</formula>
      <formula>14.99</formula>
    </cfRule>
    <cfRule type="cellIs" dxfId="458" priority="761" operator="between">
      <formula>5</formula>
      <formula>9.99</formula>
    </cfRule>
    <cfRule type="cellIs" dxfId="457" priority="762" operator="between">
      <formula>0.001</formula>
      <formula>4.99</formula>
    </cfRule>
    <cfRule type="cellIs" dxfId="456" priority="763" operator="equal">
      <formula>0</formula>
    </cfRule>
  </conditionalFormatting>
  <conditionalFormatting sqref="AB572">
    <cfRule type="cellIs" dxfId="455" priority="757" operator="equal">
      <formula>0</formula>
    </cfRule>
  </conditionalFormatting>
  <conditionalFormatting sqref="AB578">
    <cfRule type="cellIs" dxfId="454" priority="751" operator="between">
      <formula>20</formula>
      <formula>25</formula>
    </cfRule>
    <cfRule type="cellIs" dxfId="453" priority="752" operator="between">
      <formula>15</formula>
      <formula>19.99</formula>
    </cfRule>
    <cfRule type="cellIs" dxfId="452" priority="753" operator="between">
      <formula>10</formula>
      <formula>14.99</formula>
    </cfRule>
    <cfRule type="cellIs" dxfId="451" priority="754" operator="between">
      <formula>5</formula>
      <formula>9.99</formula>
    </cfRule>
    <cfRule type="cellIs" dxfId="450" priority="755" operator="between">
      <formula>0.001</formula>
      <formula>4.99</formula>
    </cfRule>
    <cfRule type="cellIs" dxfId="449" priority="756" operator="equal">
      <formula>0</formula>
    </cfRule>
  </conditionalFormatting>
  <conditionalFormatting sqref="AB578">
    <cfRule type="cellIs" dxfId="448" priority="750" operator="equal">
      <formula>0</formula>
    </cfRule>
  </conditionalFormatting>
  <conditionalFormatting sqref="AB584">
    <cfRule type="cellIs" dxfId="447" priority="744" operator="between">
      <formula>20</formula>
      <formula>25</formula>
    </cfRule>
    <cfRule type="cellIs" dxfId="446" priority="745" operator="between">
      <formula>15</formula>
      <formula>19.99</formula>
    </cfRule>
    <cfRule type="cellIs" dxfId="445" priority="746" operator="between">
      <formula>10</formula>
      <formula>14.99</formula>
    </cfRule>
    <cfRule type="cellIs" dxfId="444" priority="747" operator="between">
      <formula>5</formula>
      <formula>9.99</formula>
    </cfRule>
    <cfRule type="cellIs" dxfId="443" priority="748" operator="between">
      <formula>0.001</formula>
      <formula>4.99</formula>
    </cfRule>
    <cfRule type="cellIs" dxfId="442" priority="749" operator="equal">
      <formula>0</formula>
    </cfRule>
  </conditionalFormatting>
  <conditionalFormatting sqref="AB584">
    <cfRule type="cellIs" dxfId="441" priority="743" operator="equal">
      <formula>0</formula>
    </cfRule>
  </conditionalFormatting>
  <conditionalFormatting sqref="AB590">
    <cfRule type="cellIs" dxfId="440" priority="737" operator="between">
      <formula>20</formula>
      <formula>25</formula>
    </cfRule>
    <cfRule type="cellIs" dxfId="439" priority="738" operator="between">
      <formula>15</formula>
      <formula>19.99</formula>
    </cfRule>
    <cfRule type="cellIs" dxfId="438" priority="739" operator="between">
      <formula>10</formula>
      <formula>14.99</formula>
    </cfRule>
    <cfRule type="cellIs" dxfId="437" priority="740" operator="between">
      <formula>5</formula>
      <formula>9.99</formula>
    </cfRule>
    <cfRule type="cellIs" dxfId="436" priority="741" operator="between">
      <formula>0.001</formula>
      <formula>4.99</formula>
    </cfRule>
    <cfRule type="cellIs" dxfId="435" priority="742" operator="equal">
      <formula>0</formula>
    </cfRule>
  </conditionalFormatting>
  <conditionalFormatting sqref="AB590">
    <cfRule type="cellIs" dxfId="434" priority="736" operator="equal">
      <formula>0</formula>
    </cfRule>
  </conditionalFormatting>
  <conditionalFormatting sqref="AB596">
    <cfRule type="cellIs" dxfId="433" priority="730" operator="between">
      <formula>20</formula>
      <formula>25</formula>
    </cfRule>
    <cfRule type="cellIs" dxfId="432" priority="731" operator="between">
      <formula>15</formula>
      <formula>19.99</formula>
    </cfRule>
    <cfRule type="cellIs" dxfId="431" priority="732" operator="between">
      <formula>10</formula>
      <formula>14.99</formula>
    </cfRule>
    <cfRule type="cellIs" dxfId="430" priority="733" operator="between">
      <formula>5</formula>
      <formula>9.99</formula>
    </cfRule>
    <cfRule type="cellIs" dxfId="429" priority="734" operator="between">
      <formula>0.001</formula>
      <formula>4.99</formula>
    </cfRule>
    <cfRule type="cellIs" dxfId="428" priority="735" operator="equal">
      <formula>0</formula>
    </cfRule>
  </conditionalFormatting>
  <conditionalFormatting sqref="AB596">
    <cfRule type="cellIs" dxfId="427" priority="729" operator="equal">
      <formula>0</formula>
    </cfRule>
  </conditionalFormatting>
  <conditionalFormatting sqref="AB602">
    <cfRule type="cellIs" dxfId="426" priority="723" operator="between">
      <formula>20</formula>
      <formula>25</formula>
    </cfRule>
    <cfRule type="cellIs" dxfId="425" priority="724" operator="between">
      <formula>15</formula>
      <formula>19.99</formula>
    </cfRule>
    <cfRule type="cellIs" dxfId="424" priority="725" operator="between">
      <formula>10</formula>
      <formula>14.99</formula>
    </cfRule>
    <cfRule type="cellIs" dxfId="423" priority="726" operator="between">
      <formula>5</formula>
      <formula>9.99</formula>
    </cfRule>
    <cfRule type="cellIs" dxfId="422" priority="727" operator="between">
      <formula>0.001</formula>
      <formula>4.99</formula>
    </cfRule>
    <cfRule type="cellIs" dxfId="421" priority="728" operator="equal">
      <formula>0</formula>
    </cfRule>
  </conditionalFormatting>
  <conditionalFormatting sqref="AB602">
    <cfRule type="cellIs" dxfId="420" priority="722" operator="equal">
      <formula>0</formula>
    </cfRule>
  </conditionalFormatting>
  <conditionalFormatting sqref="AB608">
    <cfRule type="cellIs" dxfId="419" priority="716" operator="between">
      <formula>20</formula>
      <formula>25</formula>
    </cfRule>
    <cfRule type="cellIs" dxfId="418" priority="717" operator="between">
      <formula>15</formula>
      <formula>19.99</formula>
    </cfRule>
    <cfRule type="cellIs" dxfId="417" priority="718" operator="between">
      <formula>10</formula>
      <formula>14.99</formula>
    </cfRule>
    <cfRule type="cellIs" dxfId="416" priority="719" operator="between">
      <formula>5</formula>
      <formula>9.99</formula>
    </cfRule>
    <cfRule type="cellIs" dxfId="415" priority="720" operator="between">
      <formula>0.001</formula>
      <formula>4.99</formula>
    </cfRule>
    <cfRule type="cellIs" dxfId="414" priority="721" operator="equal">
      <formula>0</formula>
    </cfRule>
  </conditionalFormatting>
  <conditionalFormatting sqref="AB608">
    <cfRule type="cellIs" dxfId="413" priority="715" operator="equal">
      <formula>0</formula>
    </cfRule>
  </conditionalFormatting>
  <conditionalFormatting sqref="AB614">
    <cfRule type="cellIs" dxfId="412" priority="709" operator="between">
      <formula>20</formula>
      <formula>25</formula>
    </cfRule>
    <cfRule type="cellIs" dxfId="411" priority="710" operator="between">
      <formula>15</formula>
      <formula>19.99</formula>
    </cfRule>
    <cfRule type="cellIs" dxfId="410" priority="711" operator="between">
      <formula>10</formula>
      <formula>14.99</formula>
    </cfRule>
    <cfRule type="cellIs" dxfId="409" priority="712" operator="between">
      <formula>5</formula>
      <formula>9.99</formula>
    </cfRule>
    <cfRule type="cellIs" dxfId="408" priority="713" operator="between">
      <formula>0.001</formula>
      <formula>4.99</formula>
    </cfRule>
    <cfRule type="cellIs" dxfId="407" priority="714" operator="equal">
      <formula>0</formula>
    </cfRule>
  </conditionalFormatting>
  <conditionalFormatting sqref="AB614">
    <cfRule type="cellIs" dxfId="406" priority="708" operator="equal">
      <formula>0</formula>
    </cfRule>
  </conditionalFormatting>
  <conditionalFormatting sqref="AB620">
    <cfRule type="cellIs" dxfId="405" priority="702" operator="between">
      <formula>20</formula>
      <formula>25</formula>
    </cfRule>
    <cfRule type="cellIs" dxfId="404" priority="703" operator="between">
      <formula>15</formula>
      <formula>19.99</formula>
    </cfRule>
    <cfRule type="cellIs" dxfId="403" priority="704" operator="between">
      <formula>10</formula>
      <formula>14.99</formula>
    </cfRule>
    <cfRule type="cellIs" dxfId="402" priority="705" operator="between">
      <formula>5</formula>
      <formula>9.99</formula>
    </cfRule>
    <cfRule type="cellIs" dxfId="401" priority="706" operator="between">
      <formula>0.001</formula>
      <formula>4.99</formula>
    </cfRule>
    <cfRule type="cellIs" dxfId="400" priority="707" operator="equal">
      <formula>0</formula>
    </cfRule>
  </conditionalFormatting>
  <conditionalFormatting sqref="AB620">
    <cfRule type="cellIs" dxfId="399" priority="701" operator="equal">
      <formula>0</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Definitions</vt:lpstr>
      <vt:lpstr>Risk Values</vt:lpstr>
      <vt:lpstr>Critical-Representative Assets</vt:lpstr>
      <vt:lpstr>Commuter Rail Assets</vt:lpstr>
      <vt:lpstr>Heavy Rail Assets</vt:lpstr>
      <vt:lpstr>Light Rail Assets</vt:lpstr>
      <vt:lpstr>Bus Assets</vt:lpstr>
      <vt:lpstr>Ferry Service Assets</vt:lpstr>
      <vt:lpstr>Additional Assets</vt:lpstr>
      <vt:lpstr>Risk Summary</vt:lpstr>
      <vt:lpstr>Definitions!Print_Area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Lawrence Stanton</dc:creator>
  <cp:lastModifiedBy>Duquette, Kristin</cp:lastModifiedBy>
  <cp:lastPrinted>2019-08-01T16:00:30Z</cp:lastPrinted>
  <dcterms:created xsi:type="dcterms:W3CDTF">2018-12-06T19:42:11Z</dcterms:created>
  <dcterms:modified xsi:type="dcterms:W3CDTF">2020-06-17T18:35:22Z</dcterms:modified>
</cp:coreProperties>
</file>