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726"/>
  <workbookPr/>
  <mc:AlternateContent xmlns:mc="http://schemas.openxmlformats.org/markup-compatibility/2006">
    <mc:Choice Requires="x15">
      <x15ac:absPath xmlns:x15ac="http://schemas.microsoft.com/office/spreadsheetml/2010/11/ac" url="C:\Users\steven.andrews\Documents\"/>
    </mc:Choice>
  </mc:AlternateContent>
  <bookViews>
    <workbookView xWindow="0" yWindow="0" windowWidth="19178" windowHeight="8078"/>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 i="1" l="1"/>
  <c r="D12" i="1"/>
  <c r="G5" i="1" l="1"/>
  <c r="G2" i="1"/>
  <c r="D2" i="1"/>
  <c r="F2" i="1" s="1"/>
  <c r="D5" i="1"/>
  <c r="F5" i="1" s="1"/>
  <c r="B9" i="1"/>
  <c r="C9" i="1" l="1"/>
  <c r="D9" i="1"/>
  <c r="H5" i="1"/>
  <c r="H2" i="1" l="1"/>
  <c r="E9" i="1" s="1"/>
</calcChain>
</file>

<file path=xl/sharedStrings.xml><?xml version="1.0" encoding="utf-8"?>
<sst xmlns="http://schemas.openxmlformats.org/spreadsheetml/2006/main" count="26" uniqueCount="15">
  <si>
    <t>Freight Container Packing Certification - 176.27</t>
  </si>
  <si>
    <t>Number of Respondents</t>
  </si>
  <si>
    <t>Responses per Carrier</t>
  </si>
  <si>
    <t>Number of Responses</t>
  </si>
  <si>
    <t>Minutes per Response</t>
  </si>
  <si>
    <t>Total Burden Hours</t>
  </si>
  <si>
    <t>Salary Cost per Hour</t>
  </si>
  <si>
    <t>Total Salary Cost</t>
  </si>
  <si>
    <t>Annual Burden Costs</t>
  </si>
  <si>
    <t>Reporting</t>
  </si>
  <si>
    <t>Class 1 (explosives) Container Structural Serviceability Statement - 176.172</t>
  </si>
  <si>
    <t>Total Number of Respondents</t>
  </si>
  <si>
    <t>Total Number of Responses</t>
  </si>
  <si>
    <t>Total Annual Burden Costs</t>
  </si>
  <si>
    <t xml:space="preserve">Occupation labor rates based on 2020 Occupational and Employment Statistics Survey (OES) for “Cargo and Freight Agents (43-5011)” https://www.bls.gov/oes/current/oes435011.htm.  The hourly mean wage for this occupation ($22.68) is adjusted to reflect the total costs of employee compensation based on the BLS Employer Costs for Employee Compensation Summary, which indicates that wages for civilian workers are 68.3 percent of total compensation (total wage = wage rate/wage % of total compensation).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</si>
</sst>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8" formatCode="&quot;$&quot;#,##0.00_);[Red]\(&quot;$&quot;#,##0.00\)"/>
    <numFmt numFmtId="164" formatCode="&quot;$&quot;#,##0"/>
  </numFmts>
  <fonts count="5" x14ac:knownFonts="1">
    <font>
      <sz val="11"/>
      <color theme="1"/>
      <name val="Calibri"/>
      <family val="2"/>
      <scheme val="minor"/>
    </font>
    <font>
      <sz val="12"/>
      <color theme="1"/>
      <name val="Times New Roman"/>
      <family val="1"/>
    </font>
    <font>
      <b/>
      <u/>
      <sz val="12"/>
      <color theme="1"/>
      <name val="Times New Roman"/>
      <family val="1"/>
    </font>
    <font>
      <b/>
      <sz val="12"/>
      <color theme="1"/>
      <name val="Times New Roman"/>
      <family val="1"/>
    </font>
    <font>
      <sz val="12"/>
      <color rgb="FF000000"/>
      <name val="Times New Roman"/>
      <family val="1"/>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s>
  <cellStyleXfs count="1">
    <xf numFmtId="0" fontId="0" fillId="0" borderId="0"/>
  </cellStyleXfs>
  <cellXfs count="32">
    <xf numFmtId="0" fontId="0" fillId="0" borderId="0" xfId="0"/>
    <xf numFmtId="0" fontId="2" fillId="0" borderId="1" xfId="0" applyFont="1" applyBorder="1" applyAlignment="1">
      <alignment horizontal="center" wrapText="1"/>
    </xf>
    <xf numFmtId="0" fontId="3" fillId="0" borderId="1" xfId="0" applyFont="1" applyBorder="1" applyAlignment="1">
      <alignment horizontal="center" wrapText="1"/>
    </xf>
    <xf numFmtId="0" fontId="1" fillId="0" borderId="2" xfId="0" applyFont="1" applyBorder="1" applyAlignment="1">
      <alignment horizontal="center" wrapText="1"/>
    </xf>
    <xf numFmtId="0" fontId="1" fillId="2" borderId="2" xfId="0" applyFont="1" applyFill="1" applyBorder="1" applyAlignment="1">
      <alignment horizontal="center" wrapText="1"/>
    </xf>
    <xf numFmtId="0" fontId="2" fillId="2" borderId="2" xfId="0" applyFont="1" applyFill="1" applyBorder="1" applyAlignment="1">
      <alignment horizontal="center"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1" fillId="0" borderId="5" xfId="0" applyFont="1" applyBorder="1" applyAlignment="1">
      <alignment horizontal="center" wrapText="1"/>
    </xf>
    <xf numFmtId="0" fontId="1" fillId="2" borderId="3" xfId="0" applyFont="1" applyFill="1" applyBorder="1" applyAlignment="1">
      <alignment horizontal="center" wrapText="1"/>
    </xf>
    <xf numFmtId="8" fontId="1" fillId="2" borderId="5" xfId="0" applyNumberFormat="1" applyFont="1" applyFill="1" applyBorder="1" applyAlignment="1">
      <alignment horizontal="center" wrapText="1"/>
    </xf>
    <xf numFmtId="6" fontId="1" fillId="2" borderId="5" xfId="0" applyNumberFormat="1" applyFont="1" applyFill="1" applyBorder="1" applyAlignment="1">
      <alignment horizontal="center" wrapText="1"/>
    </xf>
    <xf numFmtId="0" fontId="1" fillId="0" borderId="6" xfId="0" applyFont="1" applyBorder="1" applyAlignment="1">
      <alignment horizontal="center" wrapText="1"/>
    </xf>
    <xf numFmtId="3" fontId="1" fillId="0" borderId="7" xfId="0" applyNumberFormat="1" applyFont="1" applyBorder="1" applyAlignment="1">
      <alignment horizontal="center" wrapText="1"/>
    </xf>
    <xf numFmtId="164" fontId="1" fillId="0" borderId="7" xfId="0" applyNumberFormat="1" applyFont="1" applyBorder="1" applyAlignment="1">
      <alignment horizontal="center" wrapText="1"/>
    </xf>
    <xf numFmtId="0" fontId="1" fillId="0" borderId="7" xfId="0" applyFont="1" applyBorder="1" applyAlignment="1">
      <alignment horizontal="center" wrapText="1"/>
    </xf>
    <xf numFmtId="1" fontId="1" fillId="0" borderId="1" xfId="0" applyNumberFormat="1" applyFont="1" applyBorder="1" applyAlignment="1">
      <alignment horizontal="center" wrapText="1"/>
    </xf>
    <xf numFmtId="6" fontId="1" fillId="0" borderId="1" xfId="0" applyNumberFormat="1" applyFont="1" applyBorder="1" applyAlignment="1">
      <alignment horizontal="center" wrapText="1"/>
    </xf>
    <xf numFmtId="8" fontId="1" fillId="2" borderId="1" xfId="0" applyNumberFormat="1" applyFont="1" applyFill="1" applyBorder="1" applyAlignment="1">
      <alignment horizontal="right" wrapText="1"/>
    </xf>
    <xf numFmtId="6" fontId="1" fillId="2" borderId="1" xfId="0" applyNumberFormat="1" applyFont="1" applyFill="1" applyBorder="1" applyAlignment="1">
      <alignment horizontal="right" wrapText="1"/>
    </xf>
    <xf numFmtId="164" fontId="1" fillId="2" borderId="1" xfId="0" applyNumberFormat="1" applyFont="1" applyFill="1" applyBorder="1" applyAlignment="1">
      <alignment horizontal="right" wrapText="1"/>
    </xf>
    <xf numFmtId="3" fontId="1" fillId="0" borderId="4" xfId="0" applyNumberFormat="1" applyFont="1" applyBorder="1" applyAlignment="1">
      <alignment horizontal="center" wrapText="1"/>
    </xf>
    <xf numFmtId="0" fontId="3" fillId="0" borderId="1" xfId="0" applyFont="1" applyBorder="1" applyAlignment="1">
      <alignment horizontal="left" wrapText="1"/>
    </xf>
    <xf numFmtId="0" fontId="1" fillId="0" borderId="1" xfId="0" applyFont="1" applyBorder="1" applyAlignment="1">
      <alignment horizontal="left" wrapText="1"/>
    </xf>
    <xf numFmtId="3" fontId="1" fillId="2" borderId="1" xfId="0" applyNumberFormat="1" applyFont="1" applyFill="1" applyBorder="1" applyAlignment="1">
      <alignment horizontal="right" wrapText="1"/>
    </xf>
    <xf numFmtId="3" fontId="1" fillId="2" borderId="5" xfId="0" applyNumberFormat="1" applyFont="1" applyFill="1" applyBorder="1" applyAlignment="1">
      <alignment horizontal="center" wrapText="1"/>
    </xf>
    <xf numFmtId="3" fontId="2" fillId="0" borderId="1" xfId="0" applyNumberFormat="1" applyFont="1" applyBorder="1" applyAlignment="1">
      <alignment horizontal="center" wrapText="1"/>
    </xf>
    <xf numFmtId="3" fontId="1" fillId="2" borderId="1" xfId="0" applyNumberFormat="1" applyFont="1" applyFill="1" applyBorder="1" applyAlignment="1">
      <alignment wrapText="1"/>
    </xf>
    <xf numFmtId="3" fontId="1" fillId="0" borderId="1" xfId="0" applyNumberFormat="1" applyFont="1" applyBorder="1" applyAlignment="1">
      <alignment horizontal="center" wrapText="1"/>
    </xf>
    <xf numFmtId="0" fontId="4" fillId="0" borderId="0" xfId="0" applyFont="1" applyAlignment="1">
      <alignment wrapText="1"/>
    </xf>
    <xf numFmtId="8" fontId="4" fillId="0" borderId="0" xfId="0" applyNumberFormat="1" applyFont="1" applyAlignment="1">
      <alignment horizontal="right" wrapText="1"/>
    </xf>
    <xf numFmtId="9" fontId="4" fillId="0" borderId="0" xfId="0" applyNumberFormat="1" applyFont="1" applyAlignment="1">
      <alignment horizontal="righ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
  <sheetViews>
    <sheetView tabSelected="1" topLeftCell="A10" zoomScale="85" zoomScaleNormal="85" workbookViewId="0">
      <selection activeCell="A12" sqref="A12"/>
    </sheetView>
  </sheetViews>
  <sheetFormatPr defaultColWidth="9.265625" defaultRowHeight="15.4" x14ac:dyDescent="0.45"/>
  <cols>
    <col min="1" max="1" width="42.73046875" style="3" bestFit="1" customWidth="1"/>
    <col min="2" max="2" width="16.73046875" style="3" customWidth="1"/>
    <col min="3" max="3" width="20.265625" style="3" customWidth="1"/>
    <col min="4" max="4" width="15.3984375" style="3" customWidth="1"/>
    <col min="5" max="5" width="15.265625" style="3" customWidth="1"/>
    <col min="6" max="6" width="14.59765625" style="3" customWidth="1"/>
    <col min="7" max="7" width="15.265625" style="3" customWidth="1"/>
    <col min="8" max="8" width="15" style="3" customWidth="1"/>
    <col min="9" max="9" width="16.3984375" style="3" customWidth="1"/>
    <col min="10" max="10" width="15.265625" style="3" customWidth="1"/>
    <col min="11" max="16384" width="9.265625" style="3"/>
  </cols>
  <sheetData>
    <row r="1" spans="1:11" ht="30.4" x14ac:dyDescent="0.45">
      <c r="A1" s="22" t="s">
        <v>0</v>
      </c>
      <c r="B1" s="1" t="s">
        <v>1</v>
      </c>
      <c r="C1" s="1" t="s">
        <v>2</v>
      </c>
      <c r="D1" s="1" t="s">
        <v>3</v>
      </c>
      <c r="E1" s="1" t="s">
        <v>4</v>
      </c>
      <c r="F1" s="1" t="s">
        <v>5</v>
      </c>
      <c r="G1" s="1" t="s">
        <v>6</v>
      </c>
      <c r="H1" s="1" t="s">
        <v>7</v>
      </c>
      <c r="I1" s="1" t="s">
        <v>8</v>
      </c>
      <c r="K1" s="6"/>
    </row>
    <row r="2" spans="1:11" x14ac:dyDescent="0.45">
      <c r="A2" s="23" t="s">
        <v>9</v>
      </c>
      <c r="B2" s="24">
        <v>620</v>
      </c>
      <c r="C2" s="24">
        <v>1435.48387</v>
      </c>
      <c r="D2" s="24">
        <f>B2*C2</f>
        <v>889999.99939999997</v>
      </c>
      <c r="E2" s="24">
        <v>1</v>
      </c>
      <c r="F2" s="27">
        <f>D2*(E2/60)</f>
        <v>14833.333323333332</v>
      </c>
      <c r="G2" s="18">
        <f>$D$12</f>
        <v>33.352941176470587</v>
      </c>
      <c r="H2" s="19">
        <f>F2*G2</f>
        <v>494735.29378411762</v>
      </c>
      <c r="I2" s="20">
        <v>0</v>
      </c>
      <c r="K2" s="9"/>
    </row>
    <row r="3" spans="1:11" x14ac:dyDescent="0.45">
      <c r="A3" s="8"/>
      <c r="B3" s="25"/>
      <c r="C3" s="25"/>
      <c r="D3" s="25"/>
      <c r="E3" s="25"/>
      <c r="F3" s="25"/>
      <c r="G3" s="10"/>
      <c r="H3" s="11"/>
      <c r="I3" s="11"/>
      <c r="K3" s="4"/>
    </row>
    <row r="4" spans="1:11" ht="30.4" x14ac:dyDescent="0.45">
      <c r="A4" s="22" t="s">
        <v>10</v>
      </c>
      <c r="B4" s="26" t="s">
        <v>1</v>
      </c>
      <c r="C4" s="26" t="s">
        <v>2</v>
      </c>
      <c r="D4" s="26" t="s">
        <v>3</v>
      </c>
      <c r="E4" s="26" t="s">
        <v>4</v>
      </c>
      <c r="F4" s="26" t="s">
        <v>5</v>
      </c>
      <c r="G4" s="1" t="s">
        <v>6</v>
      </c>
      <c r="H4" s="1" t="s">
        <v>7</v>
      </c>
      <c r="I4" s="1" t="s">
        <v>8</v>
      </c>
      <c r="K4" s="9"/>
    </row>
    <row r="5" spans="1:11" x14ac:dyDescent="0.45">
      <c r="A5" s="23" t="s">
        <v>9</v>
      </c>
      <c r="B5" s="24">
        <v>30</v>
      </c>
      <c r="C5" s="24">
        <v>150</v>
      </c>
      <c r="D5" s="24">
        <f>B5*C5</f>
        <v>4500</v>
      </c>
      <c r="E5" s="24">
        <v>1</v>
      </c>
      <c r="F5" s="24">
        <f>D5*(E5/60)</f>
        <v>75</v>
      </c>
      <c r="G5" s="18">
        <f>$D$12</f>
        <v>33.352941176470587</v>
      </c>
      <c r="H5" s="19">
        <f>F5*G5</f>
        <v>2501.4705882352941</v>
      </c>
      <c r="I5" s="19">
        <v>0</v>
      </c>
      <c r="K5" s="9"/>
    </row>
    <row r="6" spans="1:11" x14ac:dyDescent="0.45">
      <c r="A6" s="4"/>
      <c r="B6" s="5"/>
      <c r="C6" s="5"/>
      <c r="D6" s="5"/>
      <c r="E6" s="5"/>
      <c r="F6" s="4"/>
      <c r="G6" s="4"/>
      <c r="H6" s="4"/>
      <c r="I6" s="4"/>
      <c r="J6" s="4"/>
      <c r="K6" s="4"/>
    </row>
    <row r="7" spans="1:11" x14ac:dyDescent="0.45">
      <c r="B7" s="13"/>
      <c r="C7" s="13"/>
      <c r="D7" s="13"/>
      <c r="E7" s="14"/>
      <c r="F7" s="15"/>
    </row>
    <row r="8" spans="1:11" ht="30.4" x14ac:dyDescent="0.45">
      <c r="A8" s="12"/>
      <c r="B8" s="2" t="s">
        <v>11</v>
      </c>
      <c r="C8" s="2" t="s">
        <v>12</v>
      </c>
      <c r="D8" s="2" t="s">
        <v>5</v>
      </c>
      <c r="E8" s="2" t="s">
        <v>7</v>
      </c>
      <c r="F8" s="2" t="s">
        <v>13</v>
      </c>
      <c r="G8" s="6"/>
    </row>
    <row r="9" spans="1:11" x14ac:dyDescent="0.45">
      <c r="A9" s="12"/>
      <c r="B9" s="16">
        <f>SUM(B2,B5)</f>
        <v>650</v>
      </c>
      <c r="C9" s="28">
        <f>SUM(D2,D5)</f>
        <v>894499.99939999997</v>
      </c>
      <c r="D9" s="28">
        <f>SUM(F2,F5)</f>
        <v>14908.333323333332</v>
      </c>
      <c r="E9" s="17">
        <f>SUM(H2,H5)</f>
        <v>497236.76437235292</v>
      </c>
      <c r="F9" s="17">
        <f>SUM(I2,I5)</f>
        <v>0</v>
      </c>
      <c r="G9" s="6"/>
    </row>
    <row r="10" spans="1:11" x14ac:dyDescent="0.45">
      <c r="B10" s="7"/>
      <c r="C10" s="21"/>
      <c r="D10" s="21"/>
      <c r="E10" s="7"/>
      <c r="F10" s="7"/>
    </row>
    <row r="11" spans="1:11" x14ac:dyDescent="0.45">
      <c r="A11" s="4"/>
      <c r="G11" s="4"/>
      <c r="H11" s="4"/>
      <c r="I11" s="4"/>
      <c r="J11" s="4"/>
      <c r="K11" s="4"/>
    </row>
    <row r="12" spans="1:11" ht="199.9" x14ac:dyDescent="0.45">
      <c r="A12" s="29" t="s">
        <v>14</v>
      </c>
      <c r="B12" s="30">
        <v>22.68</v>
      </c>
      <c r="C12" s="31">
        <v>0.68</v>
      </c>
      <c r="D12" s="30">
        <f>B12/C12</f>
        <v>33.352941176470587</v>
      </c>
    </row>
  </sheetData>
  <pageMargins left="0.7" right="0.7" top="0.75" bottom="0.75" header="0.3" footer="0.3"/>
  <pageSetup scale="70"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EB2C590C5B0E548BBB80B30B4757BD0" ma:contentTypeVersion="16" ma:contentTypeDescription="Create a new document." ma:contentTypeScope="" ma:versionID="5f9698f9de303dd2c3ea1a59372e54df">
  <xsd:schema xmlns:xsd="http://www.w3.org/2001/XMLSchema" xmlns:xs="http://www.w3.org/2001/XMLSchema" xmlns:p="http://schemas.microsoft.com/office/2006/metadata/properties" xmlns:ns2="63ed583d-7590-47b9-98bc-2af72f9646ac" xmlns:ns3="b3ce6949-99fe-4549-b75a-2322037c47c1" targetNamespace="http://schemas.microsoft.com/office/2006/metadata/properties" ma:root="true" ma:fieldsID="9803e47f73ae9f1eec2ccffd3f3149bf" ns2:_="" ns3:_="">
    <xsd:import namespace="63ed583d-7590-47b9-98bc-2af72f9646ac"/>
    <xsd:import namespace="b3ce6949-99fe-4549-b75a-2322037c47c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Location" minOccurs="0"/>
                <xsd:element ref="ns2:MediaServiceGenerationTime" minOccurs="0"/>
                <xsd:element ref="ns2:MediaServiceEventHashCode"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d583d-7590-47b9-98bc-2af72f9646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ce6949-99fe-4549-b75a-2322037c47c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F5EF7B2-5BFB-4AC6-B09E-B98DE1FEDE8D}">
  <ds:schemaRefs>
    <ds:schemaRef ds:uri="http://schemas.microsoft.com/sharepoint/v3/contenttype/forms"/>
  </ds:schemaRefs>
</ds:datastoreItem>
</file>

<file path=customXml/itemProps2.xml><?xml version="1.0" encoding="utf-8"?>
<ds:datastoreItem xmlns:ds="http://schemas.openxmlformats.org/officeDocument/2006/customXml" ds:itemID="{2BC9E205-D7C3-4D9A-99CA-19F0AB80D6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d583d-7590-47b9-98bc-2af72f9646ac"/>
    <ds:schemaRef ds:uri="b3ce6949-99fe-4549-b75a-2322037c47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BEC1509-3BDB-481D-96CE-B75D6CE82020}">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purl.org/dc/terms/"/>
    <ds:schemaRef ds:uri="b3ce6949-99fe-4549-b75a-2322037c47c1"/>
    <ds:schemaRef ds:uri="63ed583d-7590-47b9-98bc-2af72f9646a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DOT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Geller, Shelby (PHMSA)</dc:creator>
  <cp:keywords/>
  <dc:description/>
  <cp:lastModifiedBy>Andrews, Steven (PHMSA)</cp:lastModifiedBy>
  <cp:revision/>
  <dcterms:created xsi:type="dcterms:W3CDTF">2017-10-30T20:20:31Z</dcterms:created>
  <dcterms:modified xsi:type="dcterms:W3CDTF">2021-05-04T21:34:45Z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0x010100FEB2C590C5B0E548BBB80B30B4757BD0</vt:lpwstr>
  </property>
</Properties>
</file>