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30" windowHeight="7680" activeTab="0"/>
  </bookViews>
  <sheets>
    <sheet name="Public Cost" sheetId="1" r:id="rId1"/>
    <sheet name="Forms-Other OMB #s" sheetId="2" r:id="rId2"/>
    <sheet name="Federal Gov't Cost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<sst xmlns="http://schemas.openxmlformats.org/spreadsheetml/2006/main" count="165" uniqueCount="141">
  <si>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FORMS CLEARED  WITH OTHER OMB NUMBERS</t>
  </si>
  <si>
    <t>Handbook (HB)</t>
  </si>
  <si>
    <t>Subtotals</t>
  </si>
  <si>
    <t>REPORTING REQUIREMENTS-FORMS CLEARED UNDER THIS DOCKET</t>
  </si>
  <si>
    <t>Totals</t>
  </si>
  <si>
    <t>Total Annual</t>
  </si>
  <si>
    <t>Estimated</t>
  </si>
  <si>
    <t>Wage</t>
  </si>
  <si>
    <t>Cost to the</t>
  </si>
  <si>
    <t>Title</t>
  </si>
  <si>
    <t>Form No.</t>
  </si>
  <si>
    <t>Reports Filed</t>
  </si>
  <si>
    <t>Responses</t>
  </si>
  <si>
    <t>Number of</t>
  </si>
  <si>
    <t>Total</t>
  </si>
  <si>
    <t>class</t>
  </si>
  <si>
    <t>Public</t>
  </si>
  <si>
    <t>Sec./Paragraph</t>
  </si>
  <si>
    <t>(if any)</t>
  </si>
  <si>
    <t>no. of</t>
  </si>
  <si>
    <t>Annually</t>
  </si>
  <si>
    <t>(D)x(E)</t>
  </si>
  <si>
    <t>Man Hours</t>
  </si>
  <si>
    <t>$/HR</t>
  </si>
  <si>
    <t>(H)x(I)</t>
  </si>
  <si>
    <t>Respondents</t>
  </si>
  <si>
    <t xml:space="preserve">per </t>
  </si>
  <si>
    <t>(F)x(G)</t>
  </si>
  <si>
    <t>Response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</si>
  <si>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</si>
  <si>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</si>
  <si>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</si>
  <si>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</si>
  <si>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</si>
  <si>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</si>
  <si>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</si>
  <si>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</si>
  <si>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</si>
  <si>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(J)</t>
  </si>
  <si>
    <t>REPORTING REQUIREMENT- "NO FORMS"</t>
  </si>
  <si>
    <t>written</t>
  </si>
  <si>
    <t>State Offices</t>
  </si>
  <si>
    <t>State Office and Field Office employees involved in administering the GRRHP</t>
  </si>
  <si>
    <t>National Office employees</t>
  </si>
  <si>
    <t>Total Employees Involved</t>
  </si>
  <si>
    <t>Employees Range from GS 5 - GS 15 &amp; One SES</t>
  </si>
  <si>
    <t>GS - 5</t>
  </si>
  <si>
    <t>GS-6</t>
  </si>
  <si>
    <t>GS-7</t>
  </si>
  <si>
    <t>GS-8</t>
  </si>
  <si>
    <t>GS-9</t>
  </si>
  <si>
    <t>GS-10</t>
  </si>
  <si>
    <t>GS-11</t>
  </si>
  <si>
    <t>GS-12</t>
  </si>
  <si>
    <t>GS-13</t>
  </si>
  <si>
    <t>GS-14</t>
  </si>
  <si>
    <t>GS-15</t>
  </si>
  <si>
    <t>SES</t>
  </si>
  <si>
    <t>National Costs Factor</t>
  </si>
  <si>
    <t>3% Increase over 2008</t>
  </si>
  <si>
    <t>3% Increase over 2009</t>
  </si>
  <si>
    <t>National Costs factor for 2010</t>
  </si>
  <si>
    <t>Estimated Cost to the Federal Government</t>
  </si>
  <si>
    <t>Percentage of Time</t>
  </si>
  <si>
    <t>Total Estimated Cost to the Federal Government</t>
  </si>
  <si>
    <t>2020 "Servicing of Water Programs Loans and Grants"</t>
  </si>
  <si>
    <t>OMB No. 0572-0137</t>
  </si>
  <si>
    <t>1782.12, .13(a)(3)(6), .17 (a)(6), &amp; .20</t>
  </si>
  <si>
    <t>1782.12(a)(4)(i)</t>
  </si>
  <si>
    <t>1782.12(a)(4)(ii) &amp; .13 (a)(5)</t>
  </si>
  <si>
    <t>1782.13(a)</t>
  </si>
  <si>
    <t>1782.13(a)(7) &amp; .17(a)</t>
  </si>
  <si>
    <t>1782.13(a)(8)</t>
  </si>
  <si>
    <t>1782.13(a)(9)</t>
  </si>
  <si>
    <t>1782.13(a)(11), (b), .17(a)(4), &amp; .20</t>
  </si>
  <si>
    <t>1782.13(d)(1)</t>
  </si>
  <si>
    <t>1782.17(a)(1)</t>
  </si>
  <si>
    <t>1782.17(a)(5)</t>
  </si>
  <si>
    <t>1782.11 &amp; .17(a)(3)</t>
  </si>
  <si>
    <t>1782.12 &amp; .17(e)(1)</t>
  </si>
  <si>
    <t>1782.13(a)(1)</t>
  </si>
  <si>
    <t>1782.13(a) (8)</t>
  </si>
  <si>
    <t>1782.13(a)(10)</t>
  </si>
  <si>
    <t>1782.13(a)(11)</t>
  </si>
  <si>
    <t>1782.17(a)(3) &amp; .20(a)</t>
  </si>
  <si>
    <t xml:space="preserve">Environmental Requirements                                                                   </t>
  </si>
  <si>
    <t>Application for Commercial Credit (Graduation)</t>
  </si>
  <si>
    <t>Appraisal</t>
  </si>
  <si>
    <t>Conveyance Instrument (Purchase Agreement, etc.)</t>
  </si>
  <si>
    <t>Rights and Obligations Assumption Agreement</t>
  </si>
  <si>
    <t>App. Cert., Fed. Coll. Policies for Consumer/Commercial Debts</t>
  </si>
  <si>
    <t xml:space="preserve">Consent of Lienholders                                                                     </t>
  </si>
  <si>
    <t>Letter of Conditions</t>
  </si>
  <si>
    <t>Insurance</t>
  </si>
  <si>
    <t>Security Instruments (New)</t>
  </si>
  <si>
    <t xml:space="preserve">Assumption/Disposition of Grant Agmt. Terms                                                                        </t>
  </si>
  <si>
    <t>Parity Narrative Request</t>
  </si>
  <si>
    <t>Statement on availability to obtain credit elsewhere</t>
  </si>
  <si>
    <t>Management Agreements</t>
  </si>
  <si>
    <t>Lease Contracts (Facility, Mineral, etc.)</t>
  </si>
  <si>
    <t>Bankruptcy Orders and Supplemental Information</t>
  </si>
  <si>
    <t>Repayment Agreement</t>
  </si>
  <si>
    <t>Rescheduling Agreement (Exhibit E)</t>
  </si>
  <si>
    <t>Voluntary Conveyance- Board Resolution</t>
  </si>
  <si>
    <t>Compliance Review</t>
  </si>
  <si>
    <t>Authorization Agreement for Preauth. Payments</t>
  </si>
  <si>
    <t>Statement of Budget, Income, and Equity</t>
  </si>
  <si>
    <t>Balance Sheet</t>
  </si>
  <si>
    <t>Application for Partial Release, Subordination, or Consent</t>
  </si>
  <si>
    <t>Assurance Agreement</t>
  </si>
  <si>
    <t>Application for Federal Assistance- Initial App.</t>
  </si>
  <si>
    <t>Budget Information--Non-Construction Programs</t>
  </si>
  <si>
    <t>Assurances--Non-construction Programs</t>
  </si>
  <si>
    <t>Letter of Conditions to Meet Conditions</t>
  </si>
  <si>
    <t>Community Programs Assumption Agreement</t>
  </si>
  <si>
    <t>Preliminary Title Opinion</t>
  </si>
  <si>
    <t>Operating Budget</t>
  </si>
  <si>
    <t>Application for Settlement of Indebtedness</t>
  </si>
  <si>
    <t>Workout Agreement</t>
  </si>
  <si>
    <t>Reamortization Request</t>
  </si>
  <si>
    <t>Offer to Convey Security</t>
  </si>
  <si>
    <t>RD 1910-11</t>
  </si>
  <si>
    <t xml:space="preserve">RUS Bulletin 1780-8
</t>
  </si>
  <si>
    <t>SI1782-1, Exh. E</t>
  </si>
  <si>
    <t>RD 400-8</t>
  </si>
  <si>
    <t>RD 3550-28</t>
  </si>
  <si>
    <t xml:space="preserve">RD 442-2 </t>
  </si>
  <si>
    <t xml:space="preserve">RD 442-3        </t>
  </si>
  <si>
    <t>RD 465-1</t>
  </si>
  <si>
    <t>RD 400-4</t>
  </si>
  <si>
    <t>SF 424</t>
  </si>
  <si>
    <t>SF-424A</t>
  </si>
  <si>
    <t>SF-424B</t>
  </si>
  <si>
    <t>RD 1942-46</t>
  </si>
  <si>
    <t>RD 1951-15</t>
  </si>
  <si>
    <t>RD 1927-9</t>
  </si>
  <si>
    <t xml:space="preserve">RD 442-7            </t>
  </si>
  <si>
    <t>RD 3560-57</t>
  </si>
  <si>
    <t>RD 1951-10</t>
  </si>
  <si>
    <t>RD 1951-33</t>
  </si>
  <si>
    <t>RD 1955-1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</si>
</sst>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&quot;$&quot;#,##0.0_);[Red]\(&quot;$&quot;#,##0.0\)"/>
    <numFmt numFmtId="169" formatCode="0.000"/>
    <numFmt numFmtId="170" formatCode="0.0"/>
    <numFmt numFmtId="171" formatCode="&quot;$&quot;#,##0"/>
    <numFmt numFmtId="172" formatCode="[$-409]dddd\,\ mmmm\ dd\,\ yyyy"/>
    <numFmt numFmtId="173" formatCode="[$-409]h:mm:ss\ AM/PM"/>
    <numFmt numFmtId="174" formatCode="&quot;$&quot;#,##0.00"/>
    <numFmt numFmtId="175" formatCode="&quot;$&quot;#,##0.0"/>
    <numFmt numFmtId="176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B2B2B2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 style="thin">
        <color rgb="FFB2B2B2"/>
      </right>
      <top style="thin">
        <color rgb="FFB2B2B2"/>
      </top>
      <bottom>
        <color indexed="63"/>
      </bottom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2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2" fontId="0" fillId="0" borderId="0" xfId="0" applyAlignment="1">
      <alignment/>
    </xf>
    <xf numFmtId="2" fontId="4" fillId="0" borderId="0" xfId="0" applyFont="1" applyAlignment="1">
      <alignment wrapText="1"/>
    </xf>
    <xf numFmtId="2" fontId="4" fillId="0" borderId="0" xfId="0" applyFont="1" applyFill="1" applyAlignment="1">
      <alignment/>
    </xf>
    <xf numFmtId="2" fontId="4" fillId="0" borderId="0" xfId="0" applyFont="1" applyBorder="1" applyAlignment="1">
      <alignment wrapText="1"/>
    </xf>
    <xf numFmtId="2" fontId="4" fillId="0" borderId="0" xfId="0" applyFont="1" applyAlignment="1">
      <alignment/>
    </xf>
    <xf numFmtId="2" fontId="4" fillId="0" borderId="0" xfId="0" applyFont="1" applyAlignment="1">
      <alignment horizontal="center"/>
    </xf>
    <xf numFmtId="2" fontId="5" fillId="0" borderId="0" xfId="0" applyFont="1" applyFill="1" applyAlignment="1">
      <alignment horizontal="center"/>
    </xf>
    <xf numFmtId="2" fontId="0" fillId="0" borderId="0" xfId="0" applyAlignment="1">
      <alignment horizontal="center"/>
    </xf>
    <xf numFmtId="8" fontId="0" fillId="0" borderId="0" xfId="44" applyFont="1" applyAlignment="1">
      <alignment/>
    </xf>
    <xf numFmtId="8" fontId="0" fillId="0" borderId="0" xfId="44" applyFont="1" applyAlignment="1">
      <alignment horizontal="center"/>
    </xf>
    <xf numFmtId="2" fontId="0" fillId="33" borderId="10" xfId="0" applyFill="1" applyBorder="1" applyAlignment="1">
      <alignment horizontal="center"/>
    </xf>
    <xf numFmtId="8" fontId="0" fillId="33" borderId="10" xfId="44" applyFont="1" applyFill="1" applyBorder="1" applyAlignment="1">
      <alignment horizontal="center"/>
    </xf>
    <xf numFmtId="2" fontId="0" fillId="33" borderId="11" xfId="0" applyFill="1" applyBorder="1" applyAlignment="1">
      <alignment/>
    </xf>
    <xf numFmtId="2" fontId="0" fillId="33" borderId="10" xfId="0" applyFill="1" applyBorder="1" applyAlignment="1">
      <alignment/>
    </xf>
    <xf numFmtId="2" fontId="0" fillId="33" borderId="12" xfId="0" applyFill="1" applyBorder="1" applyAlignment="1">
      <alignment/>
    </xf>
    <xf numFmtId="2" fontId="0" fillId="33" borderId="0" xfId="0" applyFill="1" applyAlignment="1">
      <alignment/>
    </xf>
    <xf numFmtId="2" fontId="0" fillId="34" borderId="0" xfId="0" applyFill="1" applyAlignment="1">
      <alignment/>
    </xf>
    <xf numFmtId="2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2" fontId="5" fillId="35" borderId="10" xfId="0" applyFont="1" applyFill="1" applyBorder="1" applyAlignment="1">
      <alignment horizontal="center"/>
    </xf>
    <xf numFmtId="2" fontId="5" fillId="36" borderId="11" xfId="0" applyFont="1" applyFill="1" applyBorder="1" applyAlignment="1">
      <alignment/>
    </xf>
    <xf numFmtId="2" fontId="5" fillId="36" borderId="10" xfId="0" applyFont="1" applyFill="1" applyBorder="1" applyAlignment="1">
      <alignment/>
    </xf>
    <xf numFmtId="2" fontId="4" fillId="36" borderId="10" xfId="0" applyFont="1" applyFill="1" applyBorder="1" applyAlignment="1">
      <alignment/>
    </xf>
    <xf numFmtId="2" fontId="4" fillId="36" borderId="10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Font="1" applyAlignment="1">
      <alignment wrapText="1"/>
    </xf>
    <xf numFmtId="1" fontId="4" fillId="36" borderId="1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1" fontId="5" fillId="35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center"/>
    </xf>
    <xf numFmtId="171" fontId="4" fillId="36" borderId="12" xfId="44" applyNumberFormat="1" applyFont="1" applyFill="1" applyBorder="1" applyAlignment="1">
      <alignment horizontal="center"/>
    </xf>
    <xf numFmtId="171" fontId="5" fillId="0" borderId="0" xfId="44" applyNumberFormat="1" applyFont="1" applyFill="1" applyBorder="1" applyAlignment="1">
      <alignment horizontal="center"/>
    </xf>
    <xf numFmtId="171" fontId="5" fillId="35" borderId="12" xfId="44" applyNumberFormat="1" applyFont="1" applyFill="1" applyBorder="1" applyAlignment="1">
      <alignment horizontal="center"/>
    </xf>
    <xf numFmtId="171" fontId="4" fillId="0" borderId="0" xfId="44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4" fillId="36" borderId="10" xfId="0" applyNumberFormat="1" applyFont="1" applyFill="1" applyBorder="1" applyAlignment="1">
      <alignment/>
    </xf>
    <xf numFmtId="171" fontId="5" fillId="35" borderId="10" xfId="44" applyNumberFormat="1" applyFont="1" applyFill="1" applyBorder="1" applyAlignment="1">
      <alignment horizontal="center"/>
    </xf>
    <xf numFmtId="8" fontId="0" fillId="0" borderId="0" xfId="44" applyFont="1" applyAlignment="1">
      <alignment horizontal="left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2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71" fontId="4" fillId="0" borderId="13" xfId="44" applyNumberFormat="1" applyFont="1" applyBorder="1" applyAlignment="1">
      <alignment horizontal="center"/>
    </xf>
    <xf numFmtId="171" fontId="4" fillId="0" borderId="13" xfId="44" applyNumberFormat="1" applyFont="1" applyFill="1" applyBorder="1" applyAlignment="1">
      <alignment horizontal="center"/>
    </xf>
    <xf numFmtId="2" fontId="4" fillId="0" borderId="13" xfId="0" applyFont="1" applyBorder="1" applyAlignment="1">
      <alignment wrapText="1"/>
    </xf>
    <xf numFmtId="1" fontId="4" fillId="0" borderId="13" xfId="0" applyNumberFormat="1" applyFont="1" applyBorder="1" applyAlignment="1">
      <alignment horizontal="center"/>
    </xf>
    <xf numFmtId="2" fontId="4" fillId="0" borderId="13" xfId="0" applyFont="1" applyBorder="1" applyAlignment="1">
      <alignment horizontal="center"/>
    </xf>
    <xf numFmtId="2" fontId="4" fillId="0" borderId="13" xfId="0" applyFont="1" applyBorder="1" applyAlignment="1">
      <alignment horizontal="left" wrapText="1"/>
    </xf>
    <xf numFmtId="1" fontId="4" fillId="0" borderId="13" xfId="0" applyNumberFormat="1" applyFont="1" applyBorder="1" applyAlignment="1">
      <alignment horizontal="center" wrapText="1"/>
    </xf>
    <xf numFmtId="2" fontId="4" fillId="0" borderId="13" xfId="0" applyFont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2" fontId="5" fillId="36" borderId="13" xfId="0" applyFont="1" applyFill="1" applyBorder="1" applyAlignment="1">
      <alignment horizontal="left"/>
    </xf>
    <xf numFmtId="2" fontId="4" fillId="36" borderId="13" xfId="0" applyFont="1" applyFill="1" applyBorder="1" applyAlignment="1">
      <alignment wrapText="1"/>
    </xf>
    <xf numFmtId="2" fontId="4" fillId="36" borderId="13" xfId="0" applyFont="1" applyFill="1" applyBorder="1" applyAlignment="1">
      <alignment horizontal="center" wrapText="1"/>
    </xf>
    <xf numFmtId="1" fontId="4" fillId="36" borderId="13" xfId="0" applyNumberFormat="1" applyFont="1" applyFill="1" applyBorder="1" applyAlignment="1">
      <alignment horizontal="center"/>
    </xf>
    <xf numFmtId="2" fontId="4" fillId="36" borderId="13" xfId="0" applyFont="1" applyFill="1" applyBorder="1" applyAlignment="1">
      <alignment horizontal="center"/>
    </xf>
    <xf numFmtId="171" fontId="4" fillId="36" borderId="13" xfId="44" applyNumberFormat="1" applyFont="1" applyFill="1" applyBorder="1" applyAlignment="1">
      <alignment horizontal="center"/>
    </xf>
    <xf numFmtId="2" fontId="7" fillId="0" borderId="13" xfId="0" applyFont="1" applyBorder="1" applyAlignment="1">
      <alignment wrapText="1"/>
    </xf>
    <xf numFmtId="3" fontId="7" fillId="0" borderId="13" xfId="0" applyNumberFormat="1" applyFont="1" applyFill="1" applyBorder="1" applyAlignment="1">
      <alignment horizontal="center"/>
    </xf>
    <xf numFmtId="171" fontId="7" fillId="0" borderId="13" xfId="44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5" fillId="34" borderId="0" xfId="0" applyFont="1" applyFill="1" applyBorder="1" applyAlignment="1">
      <alignment horizontal="centerContinuous"/>
    </xf>
    <xf numFmtId="2" fontId="5" fillId="34" borderId="0" xfId="0" applyFont="1" applyFill="1" applyBorder="1" applyAlignment="1">
      <alignment horizontal="center"/>
    </xf>
    <xf numFmtId="171" fontId="4" fillId="34" borderId="0" xfId="0" applyNumberFormat="1" applyFont="1" applyFill="1" applyBorder="1" applyAlignment="1">
      <alignment horizontal="centerContinuous"/>
    </xf>
    <xf numFmtId="2" fontId="4" fillId="34" borderId="0" xfId="0" applyFont="1" applyFill="1" applyBorder="1" applyAlignment="1">
      <alignment horizontal="centerContinuous"/>
    </xf>
    <xf numFmtId="1" fontId="4" fillId="34" borderId="0" xfId="0" applyNumberFormat="1" applyFont="1" applyFill="1" applyBorder="1" applyAlignment="1">
      <alignment horizontal="centerContinuous"/>
    </xf>
    <xf numFmtId="1" fontId="5" fillId="34" borderId="0" xfId="0" applyNumberFormat="1" applyFont="1" applyFill="1" applyBorder="1" applyAlignment="1">
      <alignment horizontal="center"/>
    </xf>
    <xf numFmtId="171" fontId="5" fillId="34" borderId="0" xfId="0" applyNumberFormat="1" applyFont="1" applyFill="1" applyBorder="1" applyAlignment="1">
      <alignment horizontal="center"/>
    </xf>
    <xf numFmtId="2" fontId="8" fillId="0" borderId="13" xfId="0" applyFont="1" applyBorder="1" applyAlignment="1">
      <alignment horizontal="left" vertical="center" wrapText="1"/>
    </xf>
    <xf numFmtId="2" fontId="9" fillId="0" borderId="13" xfId="0" applyFont="1" applyBorder="1" applyAlignment="1" quotePrefix="1">
      <alignment horizontal="left" wrapText="1"/>
    </xf>
    <xf numFmtId="2" fontId="9" fillId="0" borderId="13" xfId="0" applyFont="1" applyBorder="1" applyAlignment="1">
      <alignment wrapText="1"/>
    </xf>
    <xf numFmtId="2" fontId="9" fillId="0" borderId="13" xfId="0" applyFont="1" applyBorder="1" applyAlignment="1">
      <alignment horizontal="center"/>
    </xf>
    <xf numFmtId="2" fontId="9" fillId="0" borderId="13" xfId="0" applyFont="1" applyBorder="1" applyAlignment="1">
      <alignment vertical="center" wrapText="1"/>
    </xf>
    <xf numFmtId="2" fontId="9" fillId="0" borderId="13" xfId="0" applyFont="1" applyBorder="1" applyAlignment="1">
      <alignment horizontal="left" vertical="center" wrapText="1"/>
    </xf>
    <xf numFmtId="37" fontId="9" fillId="0" borderId="13" xfId="0" applyNumberFormat="1" applyFont="1" applyBorder="1" applyAlignment="1">
      <alignment horizontal="center" vertical="top" wrapText="1"/>
    </xf>
    <xf numFmtId="37" fontId="9" fillId="0" borderId="13" xfId="0" applyNumberFormat="1" applyFont="1" applyBorder="1" applyAlignment="1">
      <alignment horizontal="center" vertical="center" wrapText="1"/>
    </xf>
    <xf numFmtId="2" fontId="9" fillId="0" borderId="13" xfId="0" applyFont="1" applyBorder="1" applyAlignment="1">
      <alignment horizontal="center" vertical="center" wrapText="1"/>
    </xf>
    <xf numFmtId="2" fontId="9" fillId="0" borderId="13" xfId="0" applyFont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74" fontId="4" fillId="0" borderId="13" xfId="44" applyNumberFormat="1" applyFont="1" applyBorder="1" applyAlignment="1">
      <alignment horizontal="center"/>
    </xf>
    <xf numFmtId="170" fontId="4" fillId="0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/>
    </xf>
    <xf numFmtId="170" fontId="7" fillId="0" borderId="13" xfId="0" applyNumberFormat="1" applyFont="1" applyFill="1" applyBorder="1" applyAlignment="1">
      <alignment horizontal="center"/>
    </xf>
    <xf numFmtId="2" fontId="5" fillId="34" borderId="0" xfId="0" applyFont="1" applyFill="1" applyBorder="1" applyAlignment="1">
      <alignment horizontal="center"/>
    </xf>
    <xf numFmtId="2" fontId="5" fillId="37" borderId="14" xfId="57" applyNumberFormat="1" applyFont="1" applyFill="1" applyBorder="1" applyAlignment="1">
      <alignment horizontal="left" wrapText="1"/>
    </xf>
    <xf numFmtId="2" fontId="5" fillId="37" borderId="15" xfId="57" applyNumberFormat="1" applyFont="1" applyFill="1" applyBorder="1" applyAlignment="1">
      <alignment horizontal="left" wrapText="1"/>
    </xf>
    <xf numFmtId="2" fontId="5" fillId="37" borderId="16" xfId="57" applyNumberFormat="1" applyFont="1" applyFill="1" applyBorder="1" applyAlignment="1">
      <alignment horizontal="left" wrapText="1"/>
    </xf>
    <xf numFmtId="1" fontId="4" fillId="38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0"/>
  <sheetViews>
    <sheetView tabSelected="1" workbookViewId="0" topLeftCell="A19">
      <selection activeCell="Q19" sqref="Q19"/>
    </sheetView>
  </sheetViews>
  <sheetFormatPr defaultColWidth="9.140625" defaultRowHeight="12.75"/>
  <cols>
    <col min="1" max="1" width="14.421875" style="4" customWidth="1"/>
    <col min="2" max="2" width="33.421875" style="4" customWidth="1"/>
    <col min="3" max="3" width="9.7109375" style="4" customWidth="1"/>
    <col min="4" max="4" width="14.28125" style="30" customWidth="1"/>
    <col min="5" max="5" width="17.00390625" style="30" customWidth="1"/>
    <col min="6" max="6" width="15.421875" style="5" customWidth="1"/>
    <col min="7" max="7" width="18.421875" style="5" customWidth="1"/>
    <col min="8" max="8" width="13.28125" style="30" customWidth="1"/>
    <col min="9" max="9" width="11.00390625" style="37" customWidth="1"/>
    <col min="10" max="10" width="15.421875" style="37" customWidth="1"/>
    <col min="11" max="16384" width="9.140625" style="4" customWidth="1"/>
  </cols>
  <sheetData>
    <row r="1" spans="1:10" ht="12">
      <c r="A1" s="66"/>
      <c r="B1" s="89" t="s">
        <v>65</v>
      </c>
      <c r="C1" s="89"/>
      <c r="D1" s="89"/>
      <c r="E1" s="89"/>
      <c r="F1" s="89"/>
      <c r="G1" s="89"/>
      <c r="H1" s="89"/>
      <c r="I1" s="89"/>
      <c r="J1" s="68"/>
    </row>
    <row r="2" spans="1:10" ht="12">
      <c r="A2" s="66" t="s">
        <v>66</v>
      </c>
      <c r="B2" s="69"/>
      <c r="C2" s="69"/>
      <c r="D2" s="70"/>
      <c r="E2" s="70"/>
      <c r="F2" s="69"/>
      <c r="G2" s="69"/>
      <c r="H2" s="70"/>
      <c r="I2" s="68"/>
      <c r="J2" s="68"/>
    </row>
    <row r="3" spans="1:10" ht="12">
      <c r="A3" s="67"/>
      <c r="B3" s="67"/>
      <c r="C3" s="67"/>
      <c r="D3" s="71"/>
      <c r="E3" s="71"/>
      <c r="F3" s="67" t="s">
        <v>5</v>
      </c>
      <c r="G3" s="67" t="s">
        <v>6</v>
      </c>
      <c r="H3" s="71" t="s">
        <v>6</v>
      </c>
      <c r="I3" s="72" t="s">
        <v>7</v>
      </c>
      <c r="J3" s="72" t="s">
        <v>8</v>
      </c>
    </row>
    <row r="4" spans="1:10" ht="12">
      <c r="A4" s="67"/>
      <c r="B4" s="67" t="s">
        <v>9</v>
      </c>
      <c r="C4" s="67" t="s">
        <v>10</v>
      </c>
      <c r="D4" s="71" t="s">
        <v>6</v>
      </c>
      <c r="E4" s="71" t="s">
        <v>11</v>
      </c>
      <c r="F4" s="67" t="s">
        <v>12</v>
      </c>
      <c r="G4" s="67" t="s">
        <v>13</v>
      </c>
      <c r="H4" s="71" t="s">
        <v>14</v>
      </c>
      <c r="I4" s="72" t="s">
        <v>15</v>
      </c>
      <c r="J4" s="72" t="s">
        <v>16</v>
      </c>
    </row>
    <row r="5" spans="1:10" ht="12">
      <c r="A5" s="67" t="s">
        <v>17</v>
      </c>
      <c r="B5" s="67"/>
      <c r="C5" s="67" t="s">
        <v>18</v>
      </c>
      <c r="D5" s="71" t="s">
        <v>19</v>
      </c>
      <c r="E5" s="71" t="s">
        <v>20</v>
      </c>
      <c r="F5" s="67" t="s">
        <v>21</v>
      </c>
      <c r="G5" s="67" t="s">
        <v>22</v>
      </c>
      <c r="H5" s="71" t="s">
        <v>22</v>
      </c>
      <c r="I5" s="72" t="s">
        <v>23</v>
      </c>
      <c r="J5" s="72" t="s">
        <v>24</v>
      </c>
    </row>
    <row r="6" spans="1:10" ht="12">
      <c r="A6" s="67"/>
      <c r="B6" s="67"/>
      <c r="C6" s="67"/>
      <c r="D6" s="71" t="s">
        <v>25</v>
      </c>
      <c r="E6" s="71"/>
      <c r="F6" s="67"/>
      <c r="G6" s="67" t="s">
        <v>26</v>
      </c>
      <c r="H6" s="71" t="s">
        <v>27</v>
      </c>
      <c r="I6" s="72"/>
      <c r="J6" s="72"/>
    </row>
    <row r="7" spans="1:10" ht="12">
      <c r="A7" s="67"/>
      <c r="B7" s="67"/>
      <c r="C7" s="67"/>
      <c r="D7" s="71"/>
      <c r="E7" s="71"/>
      <c r="F7" s="67"/>
      <c r="G7" s="67" t="s">
        <v>28</v>
      </c>
      <c r="H7" s="71"/>
      <c r="I7" s="72"/>
      <c r="J7" s="72"/>
    </row>
    <row r="8" spans="1:10" ht="12.75" thickBot="1">
      <c r="A8" s="67" t="s">
        <v>29</v>
      </c>
      <c r="B8" s="67" t="s">
        <v>30</v>
      </c>
      <c r="C8" s="67" t="s">
        <v>31</v>
      </c>
      <c r="D8" s="71" t="s">
        <v>32</v>
      </c>
      <c r="E8" s="71" t="s">
        <v>33</v>
      </c>
      <c r="F8" s="67" t="s">
        <v>34</v>
      </c>
      <c r="G8" s="67" t="s">
        <v>35</v>
      </c>
      <c r="H8" s="71" t="s">
        <v>36</v>
      </c>
      <c r="I8" s="72" t="s">
        <v>37</v>
      </c>
      <c r="J8" s="72" t="s">
        <v>38</v>
      </c>
    </row>
    <row r="9" spans="1:10" s="2" customFormat="1" ht="12.75" thickBot="1">
      <c r="A9" s="21" t="s">
        <v>39</v>
      </c>
      <c r="B9" s="22"/>
      <c r="C9" s="23"/>
      <c r="D9" s="27"/>
      <c r="E9" s="27"/>
      <c r="F9" s="24"/>
      <c r="G9" s="24"/>
      <c r="H9" s="27"/>
      <c r="I9" s="38"/>
      <c r="J9" s="33"/>
    </row>
    <row r="10" spans="1:10" s="2" customFormat="1" ht="13.5" thickBot="1">
      <c r="A10" s="73">
        <v>1782.9</v>
      </c>
      <c r="B10" s="73" t="s">
        <v>85</v>
      </c>
      <c r="C10" s="43" t="s">
        <v>40</v>
      </c>
      <c r="D10" s="44">
        <v>23</v>
      </c>
      <c r="E10" s="44">
        <v>1</v>
      </c>
      <c r="F10" s="44">
        <f aca="true" t="shared" si="0" ref="F10:F27">D10*E10</f>
        <v>23</v>
      </c>
      <c r="G10" s="43">
        <v>8.25</v>
      </c>
      <c r="H10" s="44">
        <f aca="true" t="shared" si="1" ref="H10:H27">F10*G10</f>
        <v>189.75</v>
      </c>
      <c r="I10" s="85">
        <v>45.65</v>
      </c>
      <c r="J10" s="46">
        <f aca="true" t="shared" si="2" ref="J10:J27">H10*I10</f>
        <v>8662.0875</v>
      </c>
    </row>
    <row r="11" spans="1:10" ht="26.25" thickBot="1">
      <c r="A11" s="73">
        <v>1782.11</v>
      </c>
      <c r="B11" s="73" t="s">
        <v>86</v>
      </c>
      <c r="C11" s="43" t="s">
        <v>40</v>
      </c>
      <c r="D11" s="48">
        <v>15</v>
      </c>
      <c r="E11" s="48">
        <v>1</v>
      </c>
      <c r="F11" s="44">
        <f t="shared" si="0"/>
        <v>15</v>
      </c>
      <c r="G11" s="49">
        <v>16.5</v>
      </c>
      <c r="H11" s="44">
        <f t="shared" si="1"/>
        <v>247.5</v>
      </c>
      <c r="I11" s="85">
        <v>45.65</v>
      </c>
      <c r="J11" s="46">
        <f t="shared" si="2"/>
        <v>11298.375</v>
      </c>
    </row>
    <row r="12" spans="1:10" ht="39" thickBot="1">
      <c r="A12" s="73" t="s">
        <v>67</v>
      </c>
      <c r="B12" s="73" t="s">
        <v>87</v>
      </c>
      <c r="C12" s="49" t="s">
        <v>40</v>
      </c>
      <c r="D12" s="93">
        <v>28</v>
      </c>
      <c r="E12" s="48">
        <v>1</v>
      </c>
      <c r="F12" s="44">
        <f t="shared" si="0"/>
        <v>28</v>
      </c>
      <c r="G12" s="49">
        <v>1.5</v>
      </c>
      <c r="H12" s="44">
        <f t="shared" si="1"/>
        <v>42</v>
      </c>
      <c r="I12" s="85">
        <v>45.65</v>
      </c>
      <c r="J12" s="46">
        <f t="shared" si="2"/>
        <v>1917.3</v>
      </c>
    </row>
    <row r="13" spans="1:10" ht="26.25" thickBot="1">
      <c r="A13" s="73" t="s">
        <v>68</v>
      </c>
      <c r="B13" s="73" t="s">
        <v>88</v>
      </c>
      <c r="C13" s="43" t="s">
        <v>40</v>
      </c>
      <c r="D13" s="48">
        <v>15</v>
      </c>
      <c r="E13" s="48">
        <v>1</v>
      </c>
      <c r="F13" s="44">
        <f t="shared" si="0"/>
        <v>15</v>
      </c>
      <c r="G13" s="49">
        <v>2</v>
      </c>
      <c r="H13" s="44">
        <f t="shared" si="1"/>
        <v>30</v>
      </c>
      <c r="I13" s="85">
        <v>45.65</v>
      </c>
      <c r="J13" s="46">
        <f t="shared" si="2"/>
        <v>1369.5</v>
      </c>
    </row>
    <row r="14" spans="1:10" ht="26.25" thickBot="1">
      <c r="A14" s="73" t="s">
        <v>69</v>
      </c>
      <c r="B14" s="73" t="s">
        <v>89</v>
      </c>
      <c r="C14" s="43" t="s">
        <v>40</v>
      </c>
      <c r="D14" s="48">
        <v>15</v>
      </c>
      <c r="E14" s="48">
        <v>1</v>
      </c>
      <c r="F14" s="44">
        <f t="shared" si="0"/>
        <v>15</v>
      </c>
      <c r="G14" s="49">
        <v>1</v>
      </c>
      <c r="H14" s="44">
        <f t="shared" si="1"/>
        <v>15</v>
      </c>
      <c r="I14" s="85">
        <v>45.65</v>
      </c>
      <c r="J14" s="46">
        <f t="shared" si="2"/>
        <v>684.75</v>
      </c>
    </row>
    <row r="15" spans="1:10" ht="13.5" customHeight="1" thickBot="1">
      <c r="A15" s="77" t="s">
        <v>71</v>
      </c>
      <c r="B15" s="78" t="s">
        <v>91</v>
      </c>
      <c r="C15" s="43" t="s">
        <v>40</v>
      </c>
      <c r="D15" s="48">
        <v>23</v>
      </c>
      <c r="E15" s="48">
        <v>1</v>
      </c>
      <c r="F15" s="44">
        <f t="shared" si="0"/>
        <v>23</v>
      </c>
      <c r="G15" s="84">
        <v>1</v>
      </c>
      <c r="H15" s="44">
        <f t="shared" si="1"/>
        <v>23</v>
      </c>
      <c r="I15" s="85">
        <v>45.65</v>
      </c>
      <c r="J15" s="46">
        <f t="shared" si="2"/>
        <v>1049.95</v>
      </c>
    </row>
    <row r="16" spans="1:10" ht="17.25" customHeight="1" thickBot="1">
      <c r="A16" s="77" t="s">
        <v>72</v>
      </c>
      <c r="B16" s="78" t="s">
        <v>92</v>
      </c>
      <c r="C16" s="43" t="s">
        <v>40</v>
      </c>
      <c r="D16" s="48">
        <v>23</v>
      </c>
      <c r="E16" s="48">
        <v>1</v>
      </c>
      <c r="F16" s="44">
        <f t="shared" si="0"/>
        <v>23</v>
      </c>
      <c r="G16" s="49">
        <v>0.25</v>
      </c>
      <c r="H16" s="44">
        <f t="shared" si="1"/>
        <v>5.75</v>
      </c>
      <c r="I16" s="85">
        <v>45.65</v>
      </c>
      <c r="J16" s="46">
        <f t="shared" si="2"/>
        <v>262.4875</v>
      </c>
    </row>
    <row r="17" spans="1:10" ht="13.5" thickBot="1">
      <c r="A17" s="77" t="s">
        <v>73</v>
      </c>
      <c r="B17" s="78" t="s">
        <v>93</v>
      </c>
      <c r="C17" s="43" t="s">
        <v>40</v>
      </c>
      <c r="D17" s="48">
        <v>23</v>
      </c>
      <c r="E17" s="48">
        <v>1</v>
      </c>
      <c r="F17" s="44">
        <f t="shared" si="0"/>
        <v>23</v>
      </c>
      <c r="G17" s="49">
        <v>2</v>
      </c>
      <c r="H17" s="44">
        <f t="shared" si="1"/>
        <v>46</v>
      </c>
      <c r="I17" s="85">
        <v>45.65</v>
      </c>
      <c r="J17" s="46">
        <f t="shared" si="2"/>
        <v>2099.9</v>
      </c>
    </row>
    <row r="18" spans="1:10" ht="39" thickBot="1">
      <c r="A18" s="77" t="s">
        <v>74</v>
      </c>
      <c r="B18" s="78" t="s">
        <v>94</v>
      </c>
      <c r="C18" s="43" t="s">
        <v>40</v>
      </c>
      <c r="D18" s="48">
        <v>23</v>
      </c>
      <c r="E18" s="48">
        <v>1</v>
      </c>
      <c r="F18" s="44">
        <f t="shared" si="0"/>
        <v>23</v>
      </c>
      <c r="G18" s="49">
        <v>2</v>
      </c>
      <c r="H18" s="44">
        <f t="shared" si="1"/>
        <v>46</v>
      </c>
      <c r="I18" s="85">
        <v>45.65</v>
      </c>
      <c r="J18" s="46">
        <f t="shared" si="2"/>
        <v>2099.9</v>
      </c>
    </row>
    <row r="19" spans="1:10" ht="26.25" thickBot="1">
      <c r="A19" s="77" t="s">
        <v>75</v>
      </c>
      <c r="B19" s="78" t="s">
        <v>95</v>
      </c>
      <c r="C19" s="43" t="s">
        <v>40</v>
      </c>
      <c r="D19" s="51">
        <v>23</v>
      </c>
      <c r="E19" s="48">
        <v>1</v>
      </c>
      <c r="F19" s="44">
        <f t="shared" si="0"/>
        <v>23</v>
      </c>
      <c r="G19" s="49">
        <v>0.25</v>
      </c>
      <c r="H19" s="44">
        <f t="shared" si="1"/>
        <v>5.75</v>
      </c>
      <c r="I19" s="85">
        <v>45.65</v>
      </c>
      <c r="J19" s="46">
        <f t="shared" si="2"/>
        <v>262.4875</v>
      </c>
    </row>
    <row r="20" spans="1:10" ht="13.5" thickBot="1">
      <c r="A20" s="78" t="s">
        <v>76</v>
      </c>
      <c r="B20" s="78" t="s">
        <v>96</v>
      </c>
      <c r="C20" s="43" t="s">
        <v>40</v>
      </c>
      <c r="D20" s="51">
        <v>15</v>
      </c>
      <c r="E20" s="48">
        <v>1</v>
      </c>
      <c r="F20" s="44">
        <f t="shared" si="0"/>
        <v>15</v>
      </c>
      <c r="G20" s="49">
        <v>1</v>
      </c>
      <c r="H20" s="44">
        <f t="shared" si="1"/>
        <v>15</v>
      </c>
      <c r="I20" s="85">
        <v>45.65</v>
      </c>
      <c r="J20" s="46">
        <f t="shared" si="2"/>
        <v>684.75</v>
      </c>
    </row>
    <row r="21" spans="1:10" ht="26.25" thickBot="1">
      <c r="A21" s="78" t="s">
        <v>77</v>
      </c>
      <c r="B21" s="78" t="s">
        <v>97</v>
      </c>
      <c r="C21" s="52" t="s">
        <v>40</v>
      </c>
      <c r="D21" s="51">
        <v>15</v>
      </c>
      <c r="E21" s="48">
        <v>1</v>
      </c>
      <c r="F21" s="44">
        <f t="shared" si="0"/>
        <v>15</v>
      </c>
      <c r="G21" s="49">
        <v>1</v>
      </c>
      <c r="H21" s="44">
        <f t="shared" si="1"/>
        <v>15</v>
      </c>
      <c r="I21" s="85">
        <v>45.65</v>
      </c>
      <c r="J21" s="46">
        <f t="shared" si="2"/>
        <v>684.75</v>
      </c>
    </row>
    <row r="22" spans="1:10" ht="51.75" thickBot="1">
      <c r="A22" s="78">
        <v>1782.19</v>
      </c>
      <c r="B22" s="78" t="s">
        <v>98</v>
      </c>
      <c r="C22" s="79" t="s">
        <v>122</v>
      </c>
      <c r="D22" s="51">
        <v>15</v>
      </c>
      <c r="E22" s="48">
        <v>1</v>
      </c>
      <c r="F22" s="44">
        <f t="shared" si="0"/>
        <v>15</v>
      </c>
      <c r="G22" s="49">
        <v>1</v>
      </c>
      <c r="H22" s="44">
        <f t="shared" si="1"/>
        <v>15</v>
      </c>
      <c r="I22" s="85">
        <v>45.65</v>
      </c>
      <c r="J22" s="46">
        <f t="shared" si="2"/>
        <v>684.75</v>
      </c>
    </row>
    <row r="23" spans="1:10" ht="13.5" thickBot="1">
      <c r="A23" s="78">
        <v>1780.19</v>
      </c>
      <c r="B23" s="78" t="s">
        <v>99</v>
      </c>
      <c r="C23" s="43" t="s">
        <v>40</v>
      </c>
      <c r="D23" s="51">
        <v>15</v>
      </c>
      <c r="E23" s="48">
        <v>1</v>
      </c>
      <c r="F23" s="44">
        <f t="shared" si="0"/>
        <v>15</v>
      </c>
      <c r="G23" s="49">
        <v>1</v>
      </c>
      <c r="H23" s="44">
        <f t="shared" si="1"/>
        <v>15</v>
      </c>
      <c r="I23" s="85">
        <v>45.65</v>
      </c>
      <c r="J23" s="46">
        <f t="shared" si="2"/>
        <v>684.75</v>
      </c>
    </row>
    <row r="24" spans="1:10" ht="26.25" thickBot="1">
      <c r="A24" s="78">
        <v>1780.2</v>
      </c>
      <c r="B24" s="78" t="s">
        <v>100</v>
      </c>
      <c r="C24" s="52" t="s">
        <v>40</v>
      </c>
      <c r="D24" s="51">
        <v>1</v>
      </c>
      <c r="E24" s="48">
        <v>1</v>
      </c>
      <c r="F24" s="44">
        <f t="shared" si="0"/>
        <v>1</v>
      </c>
      <c r="G24" s="49">
        <v>1.5</v>
      </c>
      <c r="H24" s="86">
        <f t="shared" si="1"/>
        <v>1.5</v>
      </c>
      <c r="I24" s="85">
        <v>45.65</v>
      </c>
      <c r="J24" s="46">
        <f t="shared" si="2"/>
        <v>68.475</v>
      </c>
    </row>
    <row r="25" spans="1:10" ht="13.5" thickBot="1">
      <c r="A25" s="78">
        <v>1782.2</v>
      </c>
      <c r="B25" s="78" t="s">
        <v>101</v>
      </c>
      <c r="C25" s="52" t="s">
        <v>40</v>
      </c>
      <c r="D25" s="51">
        <v>1</v>
      </c>
      <c r="E25" s="48">
        <v>1</v>
      </c>
      <c r="F25" s="44">
        <f t="shared" si="0"/>
        <v>1</v>
      </c>
      <c r="G25" s="49">
        <v>1</v>
      </c>
      <c r="H25" s="44">
        <f t="shared" si="1"/>
        <v>1</v>
      </c>
      <c r="I25" s="85">
        <v>45.65</v>
      </c>
      <c r="J25" s="46">
        <f t="shared" si="2"/>
        <v>45.65</v>
      </c>
    </row>
    <row r="26" spans="1:10" ht="26.25" thickBot="1">
      <c r="A26" s="78">
        <v>1782.2</v>
      </c>
      <c r="B26" s="78" t="s">
        <v>102</v>
      </c>
      <c r="C26" s="80" t="s">
        <v>123</v>
      </c>
      <c r="D26" s="51">
        <v>15</v>
      </c>
      <c r="E26" s="48">
        <v>1</v>
      </c>
      <c r="F26" s="44">
        <f t="shared" si="0"/>
        <v>15</v>
      </c>
      <c r="G26" s="49">
        <v>0.75</v>
      </c>
      <c r="H26" s="44">
        <f t="shared" si="1"/>
        <v>11.25</v>
      </c>
      <c r="I26" s="85">
        <v>45.65</v>
      </c>
      <c r="J26" s="46">
        <f t="shared" si="2"/>
        <v>513.5625</v>
      </c>
    </row>
    <row r="27" spans="1:10" ht="26.25" thickBot="1">
      <c r="A27" s="78">
        <v>1782.2</v>
      </c>
      <c r="B27" s="78" t="s">
        <v>103</v>
      </c>
      <c r="C27" s="52" t="s">
        <v>40</v>
      </c>
      <c r="D27" s="51">
        <v>1</v>
      </c>
      <c r="E27" s="48">
        <v>1</v>
      </c>
      <c r="F27" s="44">
        <f t="shared" si="0"/>
        <v>1</v>
      </c>
      <c r="G27" s="53">
        <v>1</v>
      </c>
      <c r="H27" s="44">
        <f t="shared" si="1"/>
        <v>1</v>
      </c>
      <c r="I27" s="85">
        <v>45.65</v>
      </c>
      <c r="J27" s="46">
        <f t="shared" si="2"/>
        <v>45.65</v>
      </c>
    </row>
    <row r="28" spans="1:10" ht="18" customHeight="1" thickBot="1">
      <c r="A28" s="50"/>
      <c r="B28" s="61" t="s">
        <v>2</v>
      </c>
      <c r="C28" s="52"/>
      <c r="D28" s="48"/>
      <c r="E28" s="48"/>
      <c r="F28" s="62">
        <f>SUM(F10:F27)</f>
        <v>289</v>
      </c>
      <c r="G28" s="49"/>
      <c r="H28" s="87">
        <f>SUM(H10:H27)</f>
        <v>725.5</v>
      </c>
      <c r="I28" s="45"/>
      <c r="J28" s="63">
        <f>SUM(J10:J27)</f>
        <v>33119.075000000004</v>
      </c>
    </row>
    <row r="29" spans="1:10" ht="20.25" customHeight="1" thickBot="1">
      <c r="A29" s="55" t="s">
        <v>3</v>
      </c>
      <c r="B29" s="56"/>
      <c r="C29" s="57"/>
      <c r="D29" s="58"/>
      <c r="E29" s="58"/>
      <c r="F29" s="58"/>
      <c r="G29" s="59"/>
      <c r="H29" s="58"/>
      <c r="I29" s="60"/>
      <c r="J29" s="60"/>
    </row>
    <row r="30" spans="1:10" ht="12.75" thickBot="1">
      <c r="A30" s="50"/>
      <c r="B30" s="47"/>
      <c r="C30" s="49"/>
      <c r="D30" s="51"/>
      <c r="E30" s="44"/>
      <c r="F30" s="44"/>
      <c r="G30" s="49"/>
      <c r="H30" s="44"/>
      <c r="I30" s="45"/>
      <c r="J30" s="46"/>
    </row>
    <row r="31" spans="1:10" ht="15.75" thickBot="1">
      <c r="A31" s="47"/>
      <c r="B31" s="61" t="s">
        <v>2</v>
      </c>
      <c r="C31" s="49"/>
      <c r="D31" s="48"/>
      <c r="E31" s="44"/>
      <c r="F31" s="62">
        <f>SUM(F30:F30)</f>
        <v>0</v>
      </c>
      <c r="G31" s="43"/>
      <c r="H31" s="64">
        <f>SUM(H30:H30)</f>
        <v>0</v>
      </c>
      <c r="I31" s="45"/>
      <c r="J31" s="63">
        <f>SUM(J30:J30)</f>
        <v>0</v>
      </c>
    </row>
    <row r="32" spans="1:10" ht="21" customHeight="1" thickBot="1">
      <c r="A32" s="47"/>
      <c r="B32" s="61" t="s">
        <v>4</v>
      </c>
      <c r="C32" s="49"/>
      <c r="D32" s="48"/>
      <c r="E32" s="44"/>
      <c r="F32" s="65">
        <f>F28+F31</f>
        <v>289</v>
      </c>
      <c r="G32" s="43"/>
      <c r="H32" s="88">
        <f>H28+H31</f>
        <v>725.5</v>
      </c>
      <c r="I32" s="45"/>
      <c r="J32" s="65">
        <f>J28+J31</f>
        <v>33119.075000000004</v>
      </c>
    </row>
    <row r="33" spans="1:10" ht="12">
      <c r="A33" s="3"/>
      <c r="B33" s="26"/>
      <c r="C33" s="5"/>
      <c r="D33" s="18"/>
      <c r="E33" s="28"/>
      <c r="F33" s="25"/>
      <c r="G33" s="6"/>
      <c r="H33" s="32"/>
      <c r="I33" s="36"/>
      <c r="J33" s="34"/>
    </row>
    <row r="53" spans="4:10" ht="21" customHeight="1">
      <c r="D53" s="4"/>
      <c r="E53" s="4"/>
      <c r="F53" s="4"/>
      <c r="G53" s="4"/>
      <c r="H53" s="4"/>
      <c r="I53" s="4"/>
      <c r="J53" s="4"/>
    </row>
    <row r="54" spans="1:5" ht="12">
      <c r="A54" s="1"/>
      <c r="B54" s="1"/>
      <c r="C54" s="1"/>
      <c r="D54" s="31"/>
      <c r="E54" s="18"/>
    </row>
    <row r="55" spans="1:5" ht="12">
      <c r="A55" s="1"/>
      <c r="B55" s="1"/>
      <c r="C55" s="1"/>
      <c r="D55" s="31"/>
      <c r="E55" s="18"/>
    </row>
    <row r="56" spans="1:5" ht="12">
      <c r="A56" s="1"/>
      <c r="B56" s="1"/>
      <c r="C56" s="1"/>
      <c r="D56" s="31"/>
      <c r="E56" s="18"/>
    </row>
    <row r="57" spans="1:5" ht="12">
      <c r="A57" s="1"/>
      <c r="B57" s="1"/>
      <c r="C57" s="1"/>
      <c r="D57" s="31"/>
      <c r="E57" s="18"/>
    </row>
    <row r="58" spans="1:5" ht="12">
      <c r="A58" s="1"/>
      <c r="B58" s="1"/>
      <c r="C58" s="1"/>
      <c r="D58" s="31"/>
      <c r="E58" s="18"/>
    </row>
    <row r="59" spans="1:5" ht="12">
      <c r="A59" s="1"/>
      <c r="B59" s="1"/>
      <c r="C59" s="1"/>
      <c r="D59" s="31"/>
      <c r="E59" s="18"/>
    </row>
    <row r="60" spans="1:5" ht="12">
      <c r="A60" s="1"/>
      <c r="B60" s="1"/>
      <c r="C60" s="1"/>
      <c r="D60" s="31"/>
      <c r="E60" s="18"/>
    </row>
    <row r="61" spans="1:5" ht="12">
      <c r="A61" s="1"/>
      <c r="B61" s="1"/>
      <c r="C61" s="1"/>
      <c r="D61" s="31"/>
      <c r="E61" s="18"/>
    </row>
    <row r="62" spans="1:5" ht="12">
      <c r="A62" s="1"/>
      <c r="B62" s="1"/>
      <c r="C62" s="1"/>
      <c r="D62" s="31"/>
      <c r="E62" s="18"/>
    </row>
    <row r="63" spans="1:5" ht="12">
      <c r="A63" s="1"/>
      <c r="B63" s="1"/>
      <c r="C63" s="1"/>
      <c r="D63" s="31"/>
      <c r="E63" s="18"/>
    </row>
    <row r="64" spans="1:5" ht="12">
      <c r="A64" s="1"/>
      <c r="B64" s="1"/>
      <c r="C64" s="1"/>
      <c r="D64" s="31"/>
      <c r="E64" s="18"/>
    </row>
    <row r="65" spans="1:5" ht="12">
      <c r="A65" s="1"/>
      <c r="B65" s="1"/>
      <c r="C65" s="1"/>
      <c r="D65" s="31"/>
      <c r="E65" s="18"/>
    </row>
    <row r="66" spans="1:5" ht="12">
      <c r="A66" s="1"/>
      <c r="B66" s="1"/>
      <c r="C66" s="1"/>
      <c r="D66" s="31"/>
      <c r="E66" s="18"/>
    </row>
    <row r="67" spans="1:5" ht="12">
      <c r="A67" s="1"/>
      <c r="B67" s="1"/>
      <c r="C67" s="1"/>
      <c r="D67" s="31"/>
      <c r="E67" s="18"/>
    </row>
    <row r="68" spans="1:5" ht="12">
      <c r="A68" s="1"/>
      <c r="B68" s="1"/>
      <c r="C68" s="1"/>
      <c r="D68" s="31"/>
      <c r="E68" s="18"/>
    </row>
    <row r="69" spans="1:5" ht="12">
      <c r="A69" s="1"/>
      <c r="B69" s="1"/>
      <c r="C69" s="1"/>
      <c r="D69" s="31"/>
      <c r="E69" s="18"/>
    </row>
    <row r="70" spans="1:5" ht="12">
      <c r="A70" s="1"/>
      <c r="B70" s="1"/>
      <c r="C70" s="1"/>
      <c r="D70" s="31"/>
      <c r="E70" s="18"/>
    </row>
    <row r="71" spans="1:5" ht="12">
      <c r="A71" s="1"/>
      <c r="B71" s="1"/>
      <c r="C71" s="1"/>
      <c r="D71" s="31"/>
      <c r="E71" s="18"/>
    </row>
    <row r="72" spans="1:5" ht="12">
      <c r="A72" s="1"/>
      <c r="B72" s="1"/>
      <c r="C72" s="1"/>
      <c r="D72" s="31"/>
      <c r="E72" s="18"/>
    </row>
    <row r="73" spans="1:5" ht="12">
      <c r="A73" s="1"/>
      <c r="B73" s="1"/>
      <c r="C73" s="1"/>
      <c r="D73" s="31"/>
      <c r="E73" s="18"/>
    </row>
    <row r="74" spans="1:5" ht="12">
      <c r="A74" s="1"/>
      <c r="B74" s="1"/>
      <c r="C74" s="1"/>
      <c r="D74" s="31"/>
      <c r="E74" s="18"/>
    </row>
    <row r="75" spans="1:5" ht="12">
      <c r="A75" s="1"/>
      <c r="B75" s="1"/>
      <c r="C75" s="1"/>
      <c r="D75" s="31"/>
      <c r="E75" s="18"/>
    </row>
    <row r="76" spans="1:5" ht="12">
      <c r="A76" s="1"/>
      <c r="B76" s="1"/>
      <c r="C76" s="1"/>
      <c r="D76" s="31"/>
      <c r="E76" s="18"/>
    </row>
    <row r="77" spans="1:5" ht="12">
      <c r="A77" s="1"/>
      <c r="B77" s="1"/>
      <c r="C77" s="1"/>
      <c r="D77" s="31"/>
      <c r="E77" s="18"/>
    </row>
    <row r="78" spans="1:5" ht="12">
      <c r="A78" s="1"/>
      <c r="B78" s="1"/>
      <c r="C78" s="1"/>
      <c r="D78" s="31"/>
      <c r="E78" s="18"/>
    </row>
    <row r="79" spans="1:5" ht="12">
      <c r="A79" s="1"/>
      <c r="B79" s="1"/>
      <c r="C79" s="1"/>
      <c r="D79" s="31"/>
      <c r="E79" s="18"/>
    </row>
    <row r="80" spans="1:5" ht="12">
      <c r="A80" s="1"/>
      <c r="B80" s="1"/>
      <c r="C80" s="1"/>
      <c r="D80" s="31"/>
      <c r="E80" s="18"/>
    </row>
    <row r="81" spans="1:5" ht="12">
      <c r="A81" s="1"/>
      <c r="B81" s="1"/>
      <c r="C81" s="1"/>
      <c r="D81" s="31"/>
      <c r="E81" s="18"/>
    </row>
    <row r="82" spans="1:5" ht="12">
      <c r="A82" s="1"/>
      <c r="B82" s="1"/>
      <c r="C82" s="1"/>
      <c r="D82" s="31"/>
      <c r="E82" s="18"/>
    </row>
    <row r="83" spans="1:5" ht="12">
      <c r="A83" s="1"/>
      <c r="B83" s="1"/>
      <c r="C83" s="1"/>
      <c r="D83" s="31"/>
      <c r="E83" s="18"/>
    </row>
    <row r="84" spans="1:5" ht="12">
      <c r="A84" s="1"/>
      <c r="B84" s="1"/>
      <c r="C84" s="1"/>
      <c r="D84" s="31"/>
      <c r="E84" s="18"/>
    </row>
    <row r="85" spans="1:5" ht="12">
      <c r="A85" s="1"/>
      <c r="B85" s="1"/>
      <c r="C85" s="1"/>
      <c r="D85" s="31"/>
      <c r="E85" s="18"/>
    </row>
    <row r="86" spans="1:5" ht="12">
      <c r="A86" s="1"/>
      <c r="B86" s="1"/>
      <c r="C86" s="1"/>
      <c r="D86" s="31"/>
      <c r="E86" s="18"/>
    </row>
    <row r="87" spans="1:5" ht="12">
      <c r="A87" s="1"/>
      <c r="B87" s="1"/>
      <c r="C87" s="1"/>
      <c r="D87" s="31"/>
      <c r="E87" s="18"/>
    </row>
    <row r="88" spans="1:5" ht="12">
      <c r="A88" s="1"/>
      <c r="B88" s="1"/>
      <c r="C88" s="1"/>
      <c r="D88" s="31"/>
      <c r="E88" s="18"/>
    </row>
    <row r="89" spans="1:5" ht="12">
      <c r="A89" s="1"/>
      <c r="B89" s="1"/>
      <c r="C89" s="1"/>
      <c r="D89" s="31"/>
      <c r="E89" s="18"/>
    </row>
    <row r="90" spans="1:5" ht="12">
      <c r="A90" s="1"/>
      <c r="B90" s="1"/>
      <c r="C90" s="1"/>
      <c r="D90" s="31"/>
      <c r="E90" s="18"/>
    </row>
    <row r="91" spans="1:5" ht="12">
      <c r="A91" s="1"/>
      <c r="B91" s="1"/>
      <c r="C91" s="1"/>
      <c r="D91" s="31"/>
      <c r="E91" s="18"/>
    </row>
    <row r="92" spans="1:5" ht="12">
      <c r="A92" s="1"/>
      <c r="B92" s="1"/>
      <c r="C92" s="1"/>
      <c r="D92" s="31"/>
      <c r="E92" s="18"/>
    </row>
    <row r="93" spans="1:5" ht="12">
      <c r="A93" s="1"/>
      <c r="B93" s="1"/>
      <c r="C93" s="1"/>
      <c r="D93" s="31"/>
      <c r="E93" s="18"/>
    </row>
    <row r="94" spans="1:5" ht="12">
      <c r="A94" s="1"/>
      <c r="B94" s="1"/>
      <c r="C94" s="1"/>
      <c r="D94" s="31"/>
      <c r="E94" s="18"/>
    </row>
    <row r="95" spans="1:5" ht="12">
      <c r="A95" s="1"/>
      <c r="B95" s="1"/>
      <c r="C95" s="1"/>
      <c r="D95" s="31"/>
      <c r="E95" s="18"/>
    </row>
    <row r="96" spans="1:5" ht="12">
      <c r="A96" s="1"/>
      <c r="B96" s="1"/>
      <c r="C96" s="1"/>
      <c r="D96" s="31"/>
      <c r="E96" s="18"/>
    </row>
    <row r="97" spans="1:5" ht="12">
      <c r="A97" s="1"/>
      <c r="B97" s="1"/>
      <c r="C97" s="1"/>
      <c r="D97" s="31"/>
      <c r="E97" s="18"/>
    </row>
    <row r="98" spans="1:5" ht="12">
      <c r="A98" s="1"/>
      <c r="B98" s="1"/>
      <c r="C98" s="1"/>
      <c r="D98" s="31"/>
      <c r="E98" s="18"/>
    </row>
    <row r="99" spans="1:5" ht="12">
      <c r="A99" s="1"/>
      <c r="B99" s="1"/>
      <c r="C99" s="1"/>
      <c r="D99" s="31"/>
      <c r="E99" s="18"/>
    </row>
    <row r="100" spans="1:5" ht="12">
      <c r="A100" s="1"/>
      <c r="B100" s="1"/>
      <c r="C100" s="1"/>
      <c r="D100" s="31"/>
      <c r="E100" s="18"/>
    </row>
    <row r="101" spans="1:5" ht="12">
      <c r="A101" s="1"/>
      <c r="B101" s="1"/>
      <c r="C101" s="1"/>
      <c r="D101" s="31"/>
      <c r="E101" s="18"/>
    </row>
    <row r="102" spans="1:5" ht="12">
      <c r="A102" s="1"/>
      <c r="B102" s="1"/>
      <c r="C102" s="1"/>
      <c r="D102" s="31"/>
      <c r="E102" s="18"/>
    </row>
    <row r="103" spans="1:5" ht="12">
      <c r="A103" s="1"/>
      <c r="B103" s="1"/>
      <c r="C103" s="1"/>
      <c r="D103" s="31"/>
      <c r="E103" s="18"/>
    </row>
    <row r="104" spans="1:5" ht="12">
      <c r="A104" s="1"/>
      <c r="B104" s="1"/>
      <c r="C104" s="1"/>
      <c r="D104" s="31"/>
      <c r="E104" s="18"/>
    </row>
    <row r="105" spans="1:5" ht="12">
      <c r="A105" s="1"/>
      <c r="B105" s="1"/>
      <c r="C105" s="1"/>
      <c r="D105" s="31"/>
      <c r="E105" s="18"/>
    </row>
    <row r="106" spans="1:5" ht="12">
      <c r="A106" s="1"/>
      <c r="B106" s="1"/>
      <c r="C106" s="1"/>
      <c r="D106" s="31"/>
      <c r="E106" s="18"/>
    </row>
    <row r="107" spans="1:5" ht="12">
      <c r="A107" s="1"/>
      <c r="B107" s="1"/>
      <c r="C107" s="1"/>
      <c r="D107" s="31"/>
      <c r="E107" s="18"/>
    </row>
    <row r="108" spans="1:5" ht="12">
      <c r="A108" s="1"/>
      <c r="B108" s="1"/>
      <c r="C108" s="1"/>
      <c r="D108" s="31"/>
      <c r="E108" s="18"/>
    </row>
    <row r="109" spans="1:5" ht="12">
      <c r="A109" s="1"/>
      <c r="B109" s="1"/>
      <c r="C109" s="1"/>
      <c r="D109" s="31"/>
      <c r="E109" s="18"/>
    </row>
    <row r="110" spans="1:5" ht="12">
      <c r="A110" s="1"/>
      <c r="B110" s="1"/>
      <c r="C110" s="1"/>
      <c r="D110" s="31"/>
      <c r="E110" s="18"/>
    </row>
    <row r="111" spans="1:5" ht="12">
      <c r="A111" s="1"/>
      <c r="B111" s="1"/>
      <c r="C111" s="1"/>
      <c r="D111" s="31"/>
      <c r="E111" s="18"/>
    </row>
    <row r="112" spans="1:5" ht="12">
      <c r="A112" s="1"/>
      <c r="B112" s="1"/>
      <c r="C112" s="1"/>
      <c r="D112" s="31"/>
      <c r="E112" s="18"/>
    </row>
    <row r="113" spans="1:5" ht="12">
      <c r="A113" s="1"/>
      <c r="B113" s="1"/>
      <c r="C113" s="1"/>
      <c r="D113" s="31"/>
      <c r="E113" s="18"/>
    </row>
    <row r="114" spans="1:5" ht="12">
      <c r="A114" s="1"/>
      <c r="B114" s="1"/>
      <c r="C114" s="1"/>
      <c r="D114" s="31"/>
      <c r="E114" s="18"/>
    </row>
    <row r="115" spans="1:5" ht="12">
      <c r="A115" s="1"/>
      <c r="B115" s="1"/>
      <c r="C115" s="1"/>
      <c r="D115" s="31"/>
      <c r="E115" s="18"/>
    </row>
    <row r="116" spans="1:5" ht="12">
      <c r="A116" s="1"/>
      <c r="B116" s="1"/>
      <c r="C116" s="1"/>
      <c r="D116" s="31"/>
      <c r="E116" s="18"/>
    </row>
    <row r="117" spans="1:5" ht="12">
      <c r="A117" s="1"/>
      <c r="B117" s="1"/>
      <c r="C117" s="1"/>
      <c r="D117" s="31"/>
      <c r="E117" s="18"/>
    </row>
    <row r="118" spans="1:5" ht="12">
      <c r="A118" s="1"/>
      <c r="B118" s="1"/>
      <c r="C118" s="1"/>
      <c r="D118" s="31"/>
      <c r="E118" s="18"/>
    </row>
    <row r="119" spans="1:5" ht="12">
      <c r="A119" s="1"/>
      <c r="B119" s="1"/>
      <c r="C119" s="1"/>
      <c r="D119" s="31"/>
      <c r="E119" s="18"/>
    </row>
    <row r="120" spans="1:5" ht="12">
      <c r="A120" s="1"/>
      <c r="B120" s="1"/>
      <c r="C120" s="1"/>
      <c r="D120" s="31"/>
      <c r="E120" s="18"/>
    </row>
    <row r="121" spans="1:5" ht="12">
      <c r="A121" s="1"/>
      <c r="B121" s="1"/>
      <c r="C121" s="1"/>
      <c r="D121" s="31"/>
      <c r="E121" s="18"/>
    </row>
    <row r="122" spans="1:5" ht="12">
      <c r="A122" s="1"/>
      <c r="B122" s="1"/>
      <c r="C122" s="1"/>
      <c r="D122" s="31"/>
      <c r="E122" s="18"/>
    </row>
    <row r="123" spans="1:5" ht="12">
      <c r="A123" s="1"/>
      <c r="B123" s="1"/>
      <c r="C123" s="1"/>
      <c r="D123" s="31"/>
      <c r="E123" s="18"/>
    </row>
    <row r="124" spans="1:5" ht="12">
      <c r="A124" s="1"/>
      <c r="B124" s="1"/>
      <c r="C124" s="1"/>
      <c r="D124" s="31"/>
      <c r="E124" s="18"/>
    </row>
    <row r="125" spans="1:5" ht="12">
      <c r="A125" s="1"/>
      <c r="B125" s="1"/>
      <c r="C125" s="1"/>
      <c r="D125" s="31"/>
      <c r="E125" s="18"/>
    </row>
    <row r="126" spans="1:5" ht="12">
      <c r="A126" s="1"/>
      <c r="B126" s="1"/>
      <c r="C126" s="1"/>
      <c r="D126" s="31"/>
      <c r="E126" s="18"/>
    </row>
    <row r="127" spans="1:5" ht="12">
      <c r="A127" s="1"/>
      <c r="B127" s="1"/>
      <c r="C127" s="1"/>
      <c r="D127" s="31"/>
      <c r="E127" s="18"/>
    </row>
    <row r="128" spans="1:5" ht="12">
      <c r="A128" s="1"/>
      <c r="B128" s="1"/>
      <c r="C128" s="1"/>
      <c r="D128" s="31"/>
      <c r="E128" s="18"/>
    </row>
    <row r="129" spans="1:5" ht="12">
      <c r="A129" s="1"/>
      <c r="B129" s="1"/>
      <c r="C129" s="1"/>
      <c r="D129" s="31"/>
      <c r="E129" s="18"/>
    </row>
    <row r="130" spans="1:5" ht="12">
      <c r="A130" s="1"/>
      <c r="B130" s="1"/>
      <c r="C130" s="1"/>
      <c r="D130" s="31"/>
      <c r="E130" s="18"/>
    </row>
    <row r="131" spans="1:5" ht="12">
      <c r="A131" s="1"/>
      <c r="B131" s="1"/>
      <c r="C131" s="1"/>
      <c r="D131" s="31"/>
      <c r="E131" s="18"/>
    </row>
    <row r="132" spans="1:5" ht="12">
      <c r="A132" s="1"/>
      <c r="B132" s="1"/>
      <c r="C132" s="1"/>
      <c r="D132" s="31"/>
      <c r="E132" s="18"/>
    </row>
    <row r="133" spans="1:5" ht="12">
      <c r="A133" s="1"/>
      <c r="B133" s="1"/>
      <c r="C133" s="1"/>
      <c r="D133" s="31"/>
      <c r="E133" s="18"/>
    </row>
    <row r="134" spans="1:5" ht="12">
      <c r="A134" s="1"/>
      <c r="B134" s="1"/>
      <c r="C134" s="1"/>
      <c r="D134" s="31"/>
      <c r="E134" s="18"/>
    </row>
    <row r="135" spans="1:5" ht="12">
      <c r="A135" s="1"/>
      <c r="B135" s="1"/>
      <c r="C135" s="1"/>
      <c r="D135" s="31"/>
      <c r="E135" s="18"/>
    </row>
    <row r="136" spans="1:5" ht="12">
      <c r="A136" s="1"/>
      <c r="B136" s="1"/>
      <c r="C136" s="1"/>
      <c r="D136" s="31"/>
      <c r="E136" s="18"/>
    </row>
    <row r="137" spans="1:5" ht="12">
      <c r="A137" s="1"/>
      <c r="B137" s="1"/>
      <c r="C137" s="1"/>
      <c r="D137" s="31"/>
      <c r="E137" s="18"/>
    </row>
    <row r="138" spans="1:5" ht="12">
      <c r="A138" s="1"/>
      <c r="B138" s="1"/>
      <c r="C138" s="1"/>
      <c r="D138" s="31"/>
      <c r="E138" s="18"/>
    </row>
    <row r="139" spans="1:5" ht="12">
      <c r="A139" s="1"/>
      <c r="B139" s="1"/>
      <c r="C139" s="1"/>
      <c r="D139" s="31"/>
      <c r="E139" s="18"/>
    </row>
    <row r="140" spans="1:5" ht="12">
      <c r="A140" s="1"/>
      <c r="B140" s="1"/>
      <c r="C140" s="1"/>
      <c r="D140" s="31"/>
      <c r="E140" s="18"/>
    </row>
    <row r="141" spans="1:5" ht="12">
      <c r="A141" s="1"/>
      <c r="B141" s="1"/>
      <c r="C141" s="1"/>
      <c r="D141" s="31"/>
      <c r="E141" s="18"/>
    </row>
    <row r="142" spans="1:5" ht="12">
      <c r="A142" s="1"/>
      <c r="B142" s="1"/>
      <c r="C142" s="1"/>
      <c r="D142" s="31"/>
      <c r="E142" s="18"/>
    </row>
    <row r="143" spans="1:5" ht="12">
      <c r="A143" s="1"/>
      <c r="B143" s="1"/>
      <c r="C143" s="1"/>
      <c r="D143" s="31"/>
      <c r="E143" s="18"/>
    </row>
    <row r="144" spans="1:5" ht="12">
      <c r="A144" s="1"/>
      <c r="B144" s="1"/>
      <c r="C144" s="1"/>
      <c r="D144" s="31"/>
      <c r="E144" s="18"/>
    </row>
    <row r="145" spans="1:5" ht="12">
      <c r="A145" s="1"/>
      <c r="B145" s="1"/>
      <c r="C145" s="1"/>
      <c r="D145" s="31"/>
      <c r="E145" s="18"/>
    </row>
    <row r="146" spans="1:5" ht="12">
      <c r="A146" s="1"/>
      <c r="B146" s="1"/>
      <c r="C146" s="1"/>
      <c r="D146" s="31"/>
      <c r="E146" s="18"/>
    </row>
    <row r="147" spans="1:5" ht="12">
      <c r="A147" s="1"/>
      <c r="B147" s="1"/>
      <c r="C147" s="1"/>
      <c r="D147" s="31"/>
      <c r="E147" s="18"/>
    </row>
    <row r="148" spans="1:5" ht="12">
      <c r="A148" s="1"/>
      <c r="B148" s="1"/>
      <c r="C148" s="1"/>
      <c r="D148" s="31"/>
      <c r="E148" s="18"/>
    </row>
    <row r="149" spans="1:5" ht="12">
      <c r="A149" s="1"/>
      <c r="B149" s="1"/>
      <c r="C149" s="1"/>
      <c r="D149" s="31"/>
      <c r="E149" s="18"/>
    </row>
    <row r="150" spans="1:5" ht="12">
      <c r="A150" s="1"/>
      <c r="B150" s="1"/>
      <c r="C150" s="1"/>
      <c r="D150" s="31"/>
      <c r="E150" s="18"/>
    </row>
    <row r="151" spans="1:5" ht="12">
      <c r="A151" s="1"/>
      <c r="B151" s="1"/>
      <c r="C151" s="1"/>
      <c r="D151" s="31"/>
      <c r="E151" s="18"/>
    </row>
    <row r="152" spans="1:5" ht="12">
      <c r="A152" s="1"/>
      <c r="B152" s="1"/>
      <c r="C152" s="1"/>
      <c r="D152" s="31"/>
      <c r="E152" s="18"/>
    </row>
    <row r="153" spans="1:5" ht="12">
      <c r="A153" s="1"/>
      <c r="B153" s="1"/>
      <c r="C153" s="1"/>
      <c r="D153" s="31"/>
      <c r="E153" s="18"/>
    </row>
    <row r="154" spans="1:5" ht="12">
      <c r="A154" s="1"/>
      <c r="B154" s="1"/>
      <c r="C154" s="1"/>
      <c r="D154" s="31"/>
      <c r="E154" s="18"/>
    </row>
    <row r="155" spans="1:5" ht="12">
      <c r="A155" s="1"/>
      <c r="B155" s="1"/>
      <c r="C155" s="1"/>
      <c r="D155" s="31"/>
      <c r="E155" s="18"/>
    </row>
    <row r="156" spans="1:5" ht="12">
      <c r="A156" s="1"/>
      <c r="B156" s="1"/>
      <c r="C156" s="1"/>
      <c r="D156" s="31"/>
      <c r="E156" s="18"/>
    </row>
    <row r="157" spans="1:5" ht="12">
      <c r="A157" s="1"/>
      <c r="B157" s="1"/>
      <c r="C157" s="1"/>
      <c r="D157" s="31"/>
      <c r="E157" s="18"/>
    </row>
    <row r="158" spans="1:5" ht="12">
      <c r="A158" s="1"/>
      <c r="B158" s="1"/>
      <c r="C158" s="1"/>
      <c r="D158" s="31"/>
      <c r="E158" s="18"/>
    </row>
    <row r="159" spans="1:5" ht="12">
      <c r="A159" s="1"/>
      <c r="B159" s="1"/>
      <c r="C159" s="1"/>
      <c r="D159" s="31"/>
      <c r="E159" s="18"/>
    </row>
    <row r="160" spans="1:5" ht="12">
      <c r="A160" s="1"/>
      <c r="B160" s="1"/>
      <c r="C160" s="1"/>
      <c r="D160" s="31"/>
      <c r="E160" s="18"/>
    </row>
    <row r="161" spans="1:5" ht="12">
      <c r="A161" s="1"/>
      <c r="B161" s="1"/>
      <c r="C161" s="1"/>
      <c r="D161" s="31"/>
      <c r="E161" s="18"/>
    </row>
    <row r="162" spans="1:5" ht="12">
      <c r="A162" s="1"/>
      <c r="B162" s="1"/>
      <c r="C162" s="1"/>
      <c r="D162" s="31"/>
      <c r="E162" s="18"/>
    </row>
    <row r="163" spans="1:5" ht="12">
      <c r="A163" s="1"/>
      <c r="B163" s="1"/>
      <c r="C163" s="1"/>
      <c r="D163" s="31"/>
      <c r="E163" s="18"/>
    </row>
    <row r="164" spans="1:5" ht="12">
      <c r="A164" s="1"/>
      <c r="B164" s="1"/>
      <c r="C164" s="1"/>
      <c r="D164" s="31"/>
      <c r="E164" s="18"/>
    </row>
    <row r="165" spans="1:5" ht="12">
      <c r="A165" s="1"/>
      <c r="B165" s="1"/>
      <c r="C165" s="1"/>
      <c r="D165" s="31"/>
      <c r="E165" s="18"/>
    </row>
    <row r="166" spans="1:5" ht="12">
      <c r="A166" s="1"/>
      <c r="B166" s="1"/>
      <c r="C166" s="1"/>
      <c r="D166" s="31"/>
      <c r="E166" s="18"/>
    </row>
    <row r="167" spans="1:5" ht="12">
      <c r="A167" s="1"/>
      <c r="B167" s="1"/>
      <c r="C167" s="1"/>
      <c r="D167" s="31"/>
      <c r="E167" s="18"/>
    </row>
    <row r="168" spans="1:5" ht="12">
      <c r="A168" s="1"/>
      <c r="B168" s="1"/>
      <c r="C168" s="1"/>
      <c r="D168" s="31"/>
      <c r="E168" s="18"/>
    </row>
    <row r="169" spans="1:5" ht="12">
      <c r="A169" s="1"/>
      <c r="B169" s="1"/>
      <c r="C169" s="1"/>
      <c r="D169" s="31"/>
      <c r="E169" s="18"/>
    </row>
    <row r="170" spans="1:5" ht="12">
      <c r="A170" s="1"/>
      <c r="B170" s="1"/>
      <c r="C170" s="1"/>
      <c r="D170" s="31"/>
      <c r="E170" s="18"/>
    </row>
    <row r="171" spans="1:5" ht="12">
      <c r="A171" s="1"/>
      <c r="B171" s="1"/>
      <c r="C171" s="1"/>
      <c r="D171" s="31"/>
      <c r="E171" s="18"/>
    </row>
    <row r="172" spans="1:5" ht="12">
      <c r="A172" s="1"/>
      <c r="B172" s="1"/>
      <c r="C172" s="1"/>
      <c r="D172" s="31"/>
      <c r="E172" s="18"/>
    </row>
    <row r="173" spans="1:5" ht="12">
      <c r="A173" s="1"/>
      <c r="B173" s="1"/>
      <c r="C173" s="1"/>
      <c r="D173" s="31"/>
      <c r="E173" s="18"/>
    </row>
    <row r="174" spans="1:5" ht="12">
      <c r="A174" s="1"/>
      <c r="B174" s="1"/>
      <c r="C174" s="1"/>
      <c r="D174" s="31"/>
      <c r="E174" s="18"/>
    </row>
    <row r="175" spans="1:5" ht="12">
      <c r="A175" s="1"/>
      <c r="B175" s="1"/>
      <c r="C175" s="1"/>
      <c r="D175" s="31"/>
      <c r="E175" s="18"/>
    </row>
    <row r="176" spans="1:5" ht="12">
      <c r="A176" s="1"/>
      <c r="B176" s="1"/>
      <c r="C176" s="1"/>
      <c r="D176" s="31"/>
      <c r="E176" s="18"/>
    </row>
    <row r="177" spans="1:5" ht="12">
      <c r="A177" s="1"/>
      <c r="B177" s="1"/>
      <c r="C177" s="1"/>
      <c r="D177" s="31"/>
      <c r="E177" s="18"/>
    </row>
    <row r="178" spans="1:5" ht="12">
      <c r="A178" s="1"/>
      <c r="B178" s="1"/>
      <c r="C178" s="1"/>
      <c r="D178" s="31"/>
      <c r="E178" s="18"/>
    </row>
    <row r="179" spans="1:5" ht="12">
      <c r="A179" s="1"/>
      <c r="B179" s="1"/>
      <c r="C179" s="1"/>
      <c r="D179" s="31"/>
      <c r="E179" s="18"/>
    </row>
    <row r="180" spans="1:5" ht="12">
      <c r="A180" s="1"/>
      <c r="B180" s="1"/>
      <c r="C180" s="1"/>
      <c r="D180" s="31"/>
      <c r="E180" s="18"/>
    </row>
    <row r="181" spans="1:5" ht="12">
      <c r="A181" s="1"/>
      <c r="B181" s="1"/>
      <c r="C181" s="1"/>
      <c r="D181" s="31"/>
      <c r="E181" s="18"/>
    </row>
    <row r="182" spans="1:5" ht="12">
      <c r="A182" s="1"/>
      <c r="B182" s="1"/>
      <c r="C182" s="1"/>
      <c r="D182" s="31"/>
      <c r="E182" s="18"/>
    </row>
    <row r="183" spans="1:5" ht="12">
      <c r="A183" s="1"/>
      <c r="B183" s="1"/>
      <c r="C183" s="1"/>
      <c r="D183" s="31"/>
      <c r="E183" s="18"/>
    </row>
    <row r="184" spans="1:5" ht="12">
      <c r="A184" s="1"/>
      <c r="B184" s="1"/>
      <c r="C184" s="1"/>
      <c r="D184" s="31"/>
      <c r="E184" s="18"/>
    </row>
    <row r="185" spans="1:5" ht="12">
      <c r="A185" s="1"/>
      <c r="B185" s="1"/>
      <c r="C185" s="1"/>
      <c r="D185" s="31"/>
      <c r="E185" s="18"/>
    </row>
    <row r="186" spans="1:5" ht="12">
      <c r="A186" s="1"/>
      <c r="B186" s="1"/>
      <c r="C186" s="1"/>
      <c r="D186" s="31"/>
      <c r="E186" s="18"/>
    </row>
    <row r="187" spans="1:5" ht="12">
      <c r="A187" s="1"/>
      <c r="B187" s="1"/>
      <c r="C187" s="1"/>
      <c r="D187" s="31"/>
      <c r="E187" s="18"/>
    </row>
    <row r="188" spans="1:5" ht="12">
      <c r="A188" s="1"/>
      <c r="B188" s="1"/>
      <c r="C188" s="1"/>
      <c r="D188" s="31"/>
      <c r="E188" s="18"/>
    </row>
    <row r="189" spans="1:5" ht="12">
      <c r="A189" s="1"/>
      <c r="B189" s="1"/>
      <c r="C189" s="1"/>
      <c r="D189" s="31"/>
      <c r="E189" s="18"/>
    </row>
    <row r="190" spans="1:5" ht="12">
      <c r="A190" s="1"/>
      <c r="B190" s="1"/>
      <c r="C190" s="1"/>
      <c r="D190" s="31"/>
      <c r="E190" s="18"/>
    </row>
    <row r="191" spans="1:5" ht="12">
      <c r="A191" s="1"/>
      <c r="B191" s="1"/>
      <c r="C191" s="1"/>
      <c r="D191" s="31"/>
      <c r="E191" s="18"/>
    </row>
    <row r="192" spans="1:5" ht="12">
      <c r="A192" s="1"/>
      <c r="B192" s="1"/>
      <c r="C192" s="1"/>
      <c r="D192" s="31"/>
      <c r="E192" s="18"/>
    </row>
    <row r="193" spans="1:5" ht="12">
      <c r="A193" s="1"/>
      <c r="B193" s="1"/>
      <c r="C193" s="1"/>
      <c r="D193" s="31"/>
      <c r="E193" s="18"/>
    </row>
    <row r="194" spans="1:5" ht="12">
      <c r="A194" s="1"/>
      <c r="B194" s="1"/>
      <c r="C194" s="1"/>
      <c r="D194" s="31"/>
      <c r="E194" s="18"/>
    </row>
    <row r="195" spans="1:5" ht="12">
      <c r="A195" s="1"/>
      <c r="B195" s="1"/>
      <c r="C195" s="1"/>
      <c r="D195" s="31"/>
      <c r="E195" s="18"/>
    </row>
    <row r="196" spans="1:5" ht="12">
      <c r="A196" s="1"/>
      <c r="B196" s="1"/>
      <c r="C196" s="1"/>
      <c r="D196" s="31"/>
      <c r="E196" s="18"/>
    </row>
    <row r="197" spans="1:5" ht="12">
      <c r="A197" s="1"/>
      <c r="B197" s="1"/>
      <c r="C197" s="1"/>
      <c r="D197" s="31"/>
      <c r="E197" s="18"/>
    </row>
    <row r="198" spans="1:5" ht="12">
      <c r="A198" s="1"/>
      <c r="B198" s="1"/>
      <c r="C198" s="1"/>
      <c r="D198" s="31"/>
      <c r="E198" s="18"/>
    </row>
    <row r="199" spans="1:5" ht="12">
      <c r="A199" s="1"/>
      <c r="B199" s="1"/>
      <c r="C199" s="1"/>
      <c r="D199" s="31"/>
      <c r="E199" s="18"/>
    </row>
    <row r="200" spans="1:5" ht="12">
      <c r="A200" s="1"/>
      <c r="B200" s="1"/>
      <c r="C200" s="1"/>
      <c r="D200" s="31"/>
      <c r="E200" s="18"/>
    </row>
    <row r="201" spans="1:5" ht="12">
      <c r="A201" s="1"/>
      <c r="B201" s="1"/>
      <c r="C201" s="1"/>
      <c r="D201" s="31"/>
      <c r="E201" s="18"/>
    </row>
    <row r="202" spans="1:5" ht="12">
      <c r="A202" s="1"/>
      <c r="B202" s="1"/>
      <c r="C202" s="1"/>
      <c r="D202" s="31"/>
      <c r="E202" s="18"/>
    </row>
    <row r="203" spans="1:5" ht="12">
      <c r="A203" s="1"/>
      <c r="B203" s="1"/>
      <c r="C203" s="1"/>
      <c r="D203" s="31"/>
      <c r="E203" s="18"/>
    </row>
    <row r="204" spans="1:5" ht="12">
      <c r="A204" s="1"/>
      <c r="B204" s="1"/>
      <c r="C204" s="1"/>
      <c r="D204" s="31"/>
      <c r="E204" s="18"/>
    </row>
    <row r="205" spans="1:5" ht="12">
      <c r="A205" s="1"/>
      <c r="B205" s="1"/>
      <c r="C205" s="1"/>
      <c r="D205" s="31"/>
      <c r="E205" s="18"/>
    </row>
    <row r="206" spans="1:5" ht="12">
      <c r="A206" s="1"/>
      <c r="B206" s="1"/>
      <c r="C206" s="1"/>
      <c r="D206" s="31"/>
      <c r="E206" s="18"/>
    </row>
    <row r="207" spans="1:5" ht="12">
      <c r="A207" s="1"/>
      <c r="B207" s="1"/>
      <c r="C207" s="1"/>
      <c r="D207" s="31"/>
      <c r="E207" s="18"/>
    </row>
    <row r="208" spans="1:5" ht="12">
      <c r="A208" s="1"/>
      <c r="B208" s="1"/>
      <c r="C208" s="1"/>
      <c r="D208" s="31"/>
      <c r="E208" s="18"/>
    </row>
    <row r="209" spans="1:5" ht="12">
      <c r="A209" s="1"/>
      <c r="B209" s="1"/>
      <c r="C209" s="1"/>
      <c r="D209" s="31"/>
      <c r="E209" s="18"/>
    </row>
    <row r="210" spans="1:5" ht="12">
      <c r="A210" s="1"/>
      <c r="B210" s="1"/>
      <c r="C210" s="1"/>
      <c r="D210" s="31"/>
      <c r="E210" s="18"/>
    </row>
    <row r="211" spans="1:5" ht="12">
      <c r="A211" s="1"/>
      <c r="B211" s="1"/>
      <c r="C211" s="1"/>
      <c r="D211" s="31"/>
      <c r="E211" s="18"/>
    </row>
    <row r="212" spans="1:5" ht="12">
      <c r="A212" s="1"/>
      <c r="B212" s="1"/>
      <c r="C212" s="1"/>
      <c r="D212" s="31"/>
      <c r="E212" s="18"/>
    </row>
    <row r="213" spans="1:5" ht="12">
      <c r="A213" s="1"/>
      <c r="B213" s="1"/>
      <c r="C213" s="1"/>
      <c r="D213" s="31"/>
      <c r="E213" s="18"/>
    </row>
    <row r="214" spans="1:5" ht="12">
      <c r="A214" s="1"/>
      <c r="B214" s="1"/>
      <c r="C214" s="1"/>
      <c r="D214" s="31"/>
      <c r="E214" s="18"/>
    </row>
    <row r="215" spans="1:5" ht="12">
      <c r="A215" s="1"/>
      <c r="B215" s="1"/>
      <c r="C215" s="1"/>
      <c r="D215" s="31"/>
      <c r="E215" s="18"/>
    </row>
    <row r="216" spans="1:5" ht="12">
      <c r="A216" s="1"/>
      <c r="B216" s="1"/>
      <c r="C216" s="1"/>
      <c r="D216" s="31"/>
      <c r="E216" s="18"/>
    </row>
    <row r="217" spans="1:5" ht="12">
      <c r="A217" s="1"/>
      <c r="B217" s="1"/>
      <c r="C217" s="1"/>
      <c r="D217" s="31"/>
      <c r="E217" s="18"/>
    </row>
    <row r="218" spans="1:5" ht="12">
      <c r="A218" s="1"/>
      <c r="B218" s="1"/>
      <c r="C218" s="1"/>
      <c r="D218" s="31"/>
      <c r="E218" s="18"/>
    </row>
    <row r="219" spans="1:5" ht="12">
      <c r="A219" s="1"/>
      <c r="B219" s="1"/>
      <c r="C219" s="1"/>
      <c r="D219" s="31"/>
      <c r="E219" s="18"/>
    </row>
    <row r="220" spans="1:5" ht="12">
      <c r="A220" s="1"/>
      <c r="B220" s="1"/>
      <c r="C220" s="1"/>
      <c r="D220" s="31"/>
      <c r="E220" s="18"/>
    </row>
    <row r="221" spans="1:5" ht="12">
      <c r="A221" s="1"/>
      <c r="B221" s="1"/>
      <c r="C221" s="1"/>
      <c r="D221" s="31"/>
      <c r="E221" s="18"/>
    </row>
    <row r="222" spans="1:5" ht="12">
      <c r="A222" s="1"/>
      <c r="B222" s="1"/>
      <c r="C222" s="1"/>
      <c r="D222" s="31"/>
      <c r="E222" s="18"/>
    </row>
    <row r="223" spans="1:5" ht="12">
      <c r="A223" s="1"/>
      <c r="B223" s="1"/>
      <c r="C223" s="1"/>
      <c r="D223" s="31"/>
      <c r="E223" s="18"/>
    </row>
    <row r="224" spans="1:5" ht="12">
      <c r="A224" s="1"/>
      <c r="B224" s="1"/>
      <c r="C224" s="1"/>
      <c r="D224" s="31"/>
      <c r="E224" s="18"/>
    </row>
    <row r="225" spans="1:5" ht="12">
      <c r="A225" s="1"/>
      <c r="B225" s="1"/>
      <c r="C225" s="1"/>
      <c r="D225" s="31"/>
      <c r="E225" s="18"/>
    </row>
    <row r="226" spans="1:5" ht="12">
      <c r="A226" s="1"/>
      <c r="B226" s="1"/>
      <c r="C226" s="1"/>
      <c r="D226" s="31"/>
      <c r="E226" s="18"/>
    </row>
    <row r="227" spans="1:5" ht="12">
      <c r="A227" s="1"/>
      <c r="B227" s="1"/>
      <c r="C227" s="1"/>
      <c r="D227" s="31"/>
      <c r="E227" s="18"/>
    </row>
    <row r="228" spans="1:5" ht="12">
      <c r="A228" s="1"/>
      <c r="B228" s="1"/>
      <c r="C228" s="1"/>
      <c r="D228" s="31"/>
      <c r="E228" s="18"/>
    </row>
    <row r="229" spans="1:5" ht="12">
      <c r="A229" s="1"/>
      <c r="B229" s="1"/>
      <c r="C229" s="1"/>
      <c r="D229" s="31"/>
      <c r="E229" s="18"/>
    </row>
    <row r="230" spans="1:5" ht="12">
      <c r="A230" s="1"/>
      <c r="B230" s="1"/>
      <c r="C230" s="1"/>
      <c r="D230" s="31"/>
      <c r="E230" s="18"/>
    </row>
    <row r="231" spans="1:5" ht="12">
      <c r="A231" s="1"/>
      <c r="B231" s="1"/>
      <c r="C231" s="1"/>
      <c r="D231" s="31"/>
      <c r="E231" s="18"/>
    </row>
    <row r="232" spans="1:5" ht="12">
      <c r="A232" s="1"/>
      <c r="B232" s="1"/>
      <c r="C232" s="1"/>
      <c r="D232" s="31"/>
      <c r="E232" s="18"/>
    </row>
    <row r="233" spans="1:5" ht="12">
      <c r="A233" s="1"/>
      <c r="B233" s="1"/>
      <c r="C233" s="1"/>
      <c r="D233" s="31"/>
      <c r="E233" s="18"/>
    </row>
    <row r="234" spans="1:5" ht="12">
      <c r="A234" s="1"/>
      <c r="B234" s="1"/>
      <c r="C234" s="1"/>
      <c r="D234" s="31"/>
      <c r="E234" s="18"/>
    </row>
    <row r="235" spans="1:5" ht="12">
      <c r="A235" s="1"/>
      <c r="B235" s="1"/>
      <c r="C235" s="1"/>
      <c r="D235" s="31"/>
      <c r="E235" s="18"/>
    </row>
    <row r="236" spans="1:5" ht="12">
      <c r="A236" s="1"/>
      <c r="B236" s="1"/>
      <c r="C236" s="1"/>
      <c r="D236" s="31"/>
      <c r="E236" s="18"/>
    </row>
    <row r="237" spans="1:5" ht="12">
      <c r="A237" s="1"/>
      <c r="B237" s="1"/>
      <c r="C237" s="1"/>
      <c r="D237" s="31"/>
      <c r="E237" s="18"/>
    </row>
    <row r="238" spans="1:5" ht="12">
      <c r="A238" s="1"/>
      <c r="B238" s="1"/>
      <c r="C238" s="1"/>
      <c r="D238" s="31"/>
      <c r="E238" s="18"/>
    </row>
    <row r="239" spans="1:5" ht="12">
      <c r="A239" s="1"/>
      <c r="B239" s="1"/>
      <c r="C239" s="1"/>
      <c r="D239" s="31"/>
      <c r="E239" s="18"/>
    </row>
    <row r="240" spans="1:5" ht="12">
      <c r="A240" s="1"/>
      <c r="B240" s="1"/>
      <c r="C240" s="1"/>
      <c r="D240" s="31"/>
      <c r="E240" s="18"/>
    </row>
    <row r="241" spans="1:5" ht="12">
      <c r="A241" s="1"/>
      <c r="B241" s="1"/>
      <c r="C241" s="1"/>
      <c r="D241" s="31"/>
      <c r="E241" s="18"/>
    </row>
    <row r="242" spans="1:5" ht="12">
      <c r="A242" s="1"/>
      <c r="B242" s="1"/>
      <c r="C242" s="1"/>
      <c r="D242" s="31"/>
      <c r="E242" s="18"/>
    </row>
    <row r="243" spans="1:5" ht="12">
      <c r="A243" s="1"/>
      <c r="B243" s="1"/>
      <c r="C243" s="1"/>
      <c r="D243" s="31"/>
      <c r="E243" s="18"/>
    </row>
    <row r="244" spans="1:5" ht="12">
      <c r="A244" s="1"/>
      <c r="B244" s="1"/>
      <c r="C244" s="1"/>
      <c r="D244" s="31"/>
      <c r="E244" s="18"/>
    </row>
    <row r="245" spans="1:5" ht="12">
      <c r="A245" s="1"/>
      <c r="B245" s="1"/>
      <c r="C245" s="1"/>
      <c r="D245" s="31"/>
      <c r="E245" s="18"/>
    </row>
    <row r="246" spans="1:5" ht="12">
      <c r="A246" s="1"/>
      <c r="B246" s="1"/>
      <c r="C246" s="1"/>
      <c r="D246" s="31"/>
      <c r="E246" s="18"/>
    </row>
    <row r="247" spans="1:5" ht="12">
      <c r="A247" s="1"/>
      <c r="B247" s="1"/>
      <c r="C247" s="1"/>
      <c r="D247" s="31"/>
      <c r="E247" s="18"/>
    </row>
    <row r="248" spans="1:5" ht="12">
      <c r="A248" s="1"/>
      <c r="B248" s="1"/>
      <c r="C248" s="1"/>
      <c r="D248" s="31"/>
      <c r="E248" s="18"/>
    </row>
    <row r="249" spans="1:5" ht="12">
      <c r="A249" s="1"/>
      <c r="B249" s="1"/>
      <c r="C249" s="1"/>
      <c r="D249" s="31"/>
      <c r="E249" s="18"/>
    </row>
    <row r="250" spans="1:5" ht="12">
      <c r="A250" s="1"/>
      <c r="B250" s="1"/>
      <c r="C250" s="1"/>
      <c r="D250" s="31"/>
      <c r="E250" s="18"/>
    </row>
    <row r="251" spans="1:5" ht="12">
      <c r="A251" s="1"/>
      <c r="B251" s="1"/>
      <c r="C251" s="1"/>
      <c r="D251" s="31"/>
      <c r="E251" s="18"/>
    </row>
    <row r="252" spans="1:5" ht="12">
      <c r="A252" s="1"/>
      <c r="B252" s="1"/>
      <c r="C252" s="1"/>
      <c r="D252" s="31"/>
      <c r="E252" s="18"/>
    </row>
    <row r="253" spans="1:5" ht="12">
      <c r="A253" s="1"/>
      <c r="B253" s="1"/>
      <c r="C253" s="1"/>
      <c r="D253" s="31"/>
      <c r="E253" s="18"/>
    </row>
    <row r="254" spans="1:5" ht="12">
      <c r="A254" s="1"/>
      <c r="B254" s="1"/>
      <c r="C254" s="1"/>
      <c r="D254" s="31"/>
      <c r="E254" s="18"/>
    </row>
    <row r="255" spans="1:5" ht="12">
      <c r="A255" s="1"/>
      <c r="B255" s="1"/>
      <c r="C255" s="1"/>
      <c r="D255" s="31"/>
      <c r="E255" s="18"/>
    </row>
    <row r="256" spans="1:5" ht="12">
      <c r="A256" s="1"/>
      <c r="B256" s="1"/>
      <c r="C256" s="1"/>
      <c r="D256" s="31"/>
      <c r="E256" s="18"/>
    </row>
    <row r="257" spans="1:5" ht="12">
      <c r="A257" s="1"/>
      <c r="B257" s="1"/>
      <c r="C257" s="1"/>
      <c r="D257" s="31"/>
      <c r="E257" s="18"/>
    </row>
    <row r="258" spans="1:5" ht="12">
      <c r="A258" s="1"/>
      <c r="B258" s="1"/>
      <c r="C258" s="1"/>
      <c r="D258" s="31"/>
      <c r="E258" s="18"/>
    </row>
    <row r="259" spans="1:5" ht="12">
      <c r="A259" s="1"/>
      <c r="B259" s="1"/>
      <c r="C259" s="1"/>
      <c r="D259" s="31"/>
      <c r="E259" s="18"/>
    </row>
    <row r="260" spans="1:5" ht="12">
      <c r="A260" s="1"/>
      <c r="B260" s="1"/>
      <c r="C260" s="1"/>
      <c r="D260" s="31"/>
      <c r="E260" s="18"/>
    </row>
    <row r="261" spans="1:5" ht="12">
      <c r="A261" s="1"/>
      <c r="B261" s="1"/>
      <c r="C261" s="1"/>
      <c r="D261" s="31"/>
      <c r="E261" s="18"/>
    </row>
    <row r="262" spans="1:5" ht="12">
      <c r="A262" s="1"/>
      <c r="B262" s="1"/>
      <c r="C262" s="1"/>
      <c r="D262" s="31"/>
      <c r="E262" s="18"/>
    </row>
    <row r="263" spans="1:5" ht="12">
      <c r="A263" s="1"/>
      <c r="B263" s="1"/>
      <c r="C263" s="1"/>
      <c r="D263" s="31"/>
      <c r="E263" s="18"/>
    </row>
    <row r="264" spans="1:5" ht="12">
      <c r="A264" s="1"/>
      <c r="B264" s="1"/>
      <c r="C264" s="1"/>
      <c r="D264" s="31"/>
      <c r="E264" s="18"/>
    </row>
    <row r="265" spans="1:5" ht="12">
      <c r="A265" s="1"/>
      <c r="B265" s="1"/>
      <c r="C265" s="1"/>
      <c r="D265" s="31"/>
      <c r="E265" s="18"/>
    </row>
    <row r="266" spans="1:5" ht="12">
      <c r="A266" s="1"/>
      <c r="B266" s="1"/>
      <c r="C266" s="1"/>
      <c r="D266" s="31"/>
      <c r="E266" s="18"/>
    </row>
    <row r="267" spans="1:5" ht="12">
      <c r="A267" s="1"/>
      <c r="B267" s="1"/>
      <c r="C267" s="1"/>
      <c r="D267" s="31"/>
      <c r="E267" s="18"/>
    </row>
    <row r="268" spans="1:5" ht="12">
      <c r="A268" s="1"/>
      <c r="B268" s="1"/>
      <c r="C268" s="1"/>
      <c r="D268" s="31"/>
      <c r="E268" s="18"/>
    </row>
    <row r="269" spans="1:5" ht="12">
      <c r="A269" s="1"/>
      <c r="B269" s="1"/>
      <c r="C269" s="1"/>
      <c r="D269" s="31"/>
      <c r="E269" s="18"/>
    </row>
    <row r="270" spans="1:5" ht="12">
      <c r="A270" s="1"/>
      <c r="B270" s="1"/>
      <c r="C270" s="1"/>
      <c r="D270" s="31"/>
      <c r="E270" s="18"/>
    </row>
    <row r="271" spans="1:5" ht="12">
      <c r="A271" s="1"/>
      <c r="B271" s="1"/>
      <c r="C271" s="1"/>
      <c r="D271" s="31"/>
      <c r="E271" s="18"/>
    </row>
    <row r="272" spans="1:5" ht="12">
      <c r="A272" s="1"/>
      <c r="B272" s="1"/>
      <c r="C272" s="1"/>
      <c r="D272" s="31"/>
      <c r="E272" s="18"/>
    </row>
    <row r="273" spans="1:5" ht="12">
      <c r="A273" s="1"/>
      <c r="B273" s="1"/>
      <c r="C273" s="1"/>
      <c r="D273" s="31"/>
      <c r="E273" s="18"/>
    </row>
    <row r="274" spans="1:5" ht="12">
      <c r="A274" s="1"/>
      <c r="B274" s="1"/>
      <c r="C274" s="1"/>
      <c r="D274" s="31"/>
      <c r="E274" s="18"/>
    </row>
    <row r="275" spans="1:5" ht="12">
      <c r="A275" s="1"/>
      <c r="B275" s="1"/>
      <c r="C275" s="1"/>
      <c r="D275" s="31"/>
      <c r="E275" s="18"/>
    </row>
    <row r="276" spans="1:5" ht="12">
      <c r="A276" s="1"/>
      <c r="B276" s="1"/>
      <c r="C276" s="1"/>
      <c r="D276" s="31"/>
      <c r="E276" s="18"/>
    </row>
    <row r="277" spans="1:5" ht="12">
      <c r="A277" s="1"/>
      <c r="B277" s="1"/>
      <c r="C277" s="1"/>
      <c r="D277" s="31"/>
      <c r="E277" s="18"/>
    </row>
    <row r="278" spans="1:5" ht="12">
      <c r="A278" s="1"/>
      <c r="B278" s="1"/>
      <c r="C278" s="1"/>
      <c r="D278" s="31"/>
      <c r="E278" s="18"/>
    </row>
    <row r="279" spans="1:5" ht="12">
      <c r="A279" s="1"/>
      <c r="B279" s="1"/>
      <c r="C279" s="1"/>
      <c r="D279" s="31"/>
      <c r="E279" s="18"/>
    </row>
    <row r="280" spans="1:5" ht="12">
      <c r="A280" s="1"/>
      <c r="B280" s="1"/>
      <c r="C280" s="1"/>
      <c r="D280" s="31"/>
      <c r="E280" s="18"/>
    </row>
    <row r="281" spans="1:5" ht="12">
      <c r="A281" s="1"/>
      <c r="B281" s="1"/>
      <c r="C281" s="1"/>
      <c r="D281" s="31"/>
      <c r="E281" s="18"/>
    </row>
    <row r="282" spans="1:5" ht="12">
      <c r="A282" s="1"/>
      <c r="B282" s="1"/>
      <c r="C282" s="1"/>
      <c r="D282" s="31"/>
      <c r="E282" s="18"/>
    </row>
    <row r="283" spans="1:5" ht="12">
      <c r="A283" s="1"/>
      <c r="B283" s="1"/>
      <c r="C283" s="1"/>
      <c r="D283" s="31"/>
      <c r="E283" s="18"/>
    </row>
    <row r="284" spans="1:5" ht="12">
      <c r="A284" s="1"/>
      <c r="B284" s="1"/>
      <c r="C284" s="1"/>
      <c r="D284" s="31"/>
      <c r="E284" s="18"/>
    </row>
    <row r="285" spans="1:5" ht="12">
      <c r="A285" s="1"/>
      <c r="B285" s="1"/>
      <c r="C285" s="1"/>
      <c r="D285" s="31"/>
      <c r="E285" s="18"/>
    </row>
    <row r="286" spans="1:5" ht="12">
      <c r="A286" s="1"/>
      <c r="B286" s="1"/>
      <c r="C286" s="1"/>
      <c r="D286" s="31"/>
      <c r="E286" s="18"/>
    </row>
    <row r="287" spans="1:5" ht="12">
      <c r="A287" s="1"/>
      <c r="B287" s="1"/>
      <c r="C287" s="1"/>
      <c r="D287" s="31"/>
      <c r="E287" s="18"/>
    </row>
    <row r="288" spans="1:5" ht="12">
      <c r="A288" s="1"/>
      <c r="B288" s="1"/>
      <c r="C288" s="1"/>
      <c r="D288" s="31"/>
      <c r="E288" s="18"/>
    </row>
    <row r="289" spans="1:5" ht="12">
      <c r="A289" s="1"/>
      <c r="B289" s="1"/>
      <c r="C289" s="1"/>
      <c r="D289" s="31"/>
      <c r="E289" s="18"/>
    </row>
    <row r="290" spans="1:5" ht="12">
      <c r="A290" s="1"/>
      <c r="B290" s="1"/>
      <c r="C290" s="1"/>
      <c r="D290" s="31"/>
      <c r="E290" s="18"/>
    </row>
    <row r="291" spans="1:5" ht="12">
      <c r="A291" s="1"/>
      <c r="B291" s="1"/>
      <c r="C291" s="1"/>
      <c r="D291" s="31"/>
      <c r="E291" s="18"/>
    </row>
    <row r="292" spans="1:5" ht="12">
      <c r="A292" s="1"/>
      <c r="B292" s="1"/>
      <c r="C292" s="1"/>
      <c r="D292" s="31"/>
      <c r="E292" s="18"/>
    </row>
    <row r="293" spans="1:5" ht="12">
      <c r="A293" s="1"/>
      <c r="B293" s="1"/>
      <c r="C293" s="1"/>
      <c r="D293" s="31"/>
      <c r="E293" s="18"/>
    </row>
    <row r="294" spans="1:5" ht="12">
      <c r="A294" s="1"/>
      <c r="B294" s="1"/>
      <c r="C294" s="1"/>
      <c r="D294" s="31"/>
      <c r="E294" s="18"/>
    </row>
    <row r="295" spans="1:5" ht="12">
      <c r="A295" s="1"/>
      <c r="B295" s="1"/>
      <c r="C295" s="1"/>
      <c r="D295" s="31"/>
      <c r="E295" s="18"/>
    </row>
    <row r="296" spans="1:5" ht="12">
      <c r="A296" s="1"/>
      <c r="B296" s="1"/>
      <c r="C296" s="1"/>
      <c r="D296" s="31"/>
      <c r="E296" s="18"/>
    </row>
    <row r="297" ht="12">
      <c r="E297" s="18"/>
    </row>
    <row r="298" ht="12">
      <c r="E298" s="18"/>
    </row>
    <row r="299" ht="12">
      <c r="E299" s="18"/>
    </row>
    <row r="300" ht="12">
      <c r="E300" s="18"/>
    </row>
    <row r="301" ht="12">
      <c r="E301" s="18"/>
    </row>
    <row r="302" ht="12">
      <c r="E302" s="18"/>
    </row>
    <row r="303" ht="12">
      <c r="E303" s="18"/>
    </row>
    <row r="304" ht="12">
      <c r="E304" s="18"/>
    </row>
    <row r="305" ht="12">
      <c r="E305" s="18"/>
    </row>
    <row r="306" ht="12">
      <c r="E306" s="18"/>
    </row>
    <row r="307" ht="12">
      <c r="E307" s="18"/>
    </row>
    <row r="308" ht="12">
      <c r="E308" s="18"/>
    </row>
    <row r="309" ht="12">
      <c r="E309" s="18"/>
    </row>
    <row r="310" ht="12">
      <c r="E310" s="18"/>
    </row>
    <row r="311" ht="12">
      <c r="E311" s="18"/>
    </row>
    <row r="312" ht="12">
      <c r="E312" s="18"/>
    </row>
    <row r="313" ht="12">
      <c r="E313" s="18"/>
    </row>
    <row r="314" ht="12">
      <c r="E314" s="18"/>
    </row>
    <row r="315" ht="12">
      <c r="E315" s="18"/>
    </row>
    <row r="316" ht="12">
      <c r="E316" s="18"/>
    </row>
    <row r="317" ht="12">
      <c r="E317" s="18"/>
    </row>
    <row r="318" ht="12">
      <c r="E318" s="18"/>
    </row>
    <row r="319" ht="12">
      <c r="E319" s="18"/>
    </row>
    <row r="320" ht="12">
      <c r="E320" s="18"/>
    </row>
    <row r="321" ht="12">
      <c r="E321" s="18"/>
    </row>
    <row r="322" ht="12">
      <c r="E322" s="18"/>
    </row>
    <row r="323" ht="12">
      <c r="E323" s="18"/>
    </row>
    <row r="324" ht="12">
      <c r="E324" s="18"/>
    </row>
    <row r="325" ht="12">
      <c r="E325" s="18"/>
    </row>
    <row r="326" ht="12">
      <c r="E326" s="18"/>
    </row>
    <row r="327" ht="12">
      <c r="E327" s="18"/>
    </row>
    <row r="328" ht="12">
      <c r="E328" s="18"/>
    </row>
    <row r="329" ht="12">
      <c r="E329" s="18"/>
    </row>
    <row r="330" ht="12">
      <c r="E330" s="18"/>
    </row>
    <row r="331" ht="12">
      <c r="E331" s="18"/>
    </row>
    <row r="332" ht="12">
      <c r="E332" s="18"/>
    </row>
    <row r="333" ht="12">
      <c r="E333" s="18"/>
    </row>
    <row r="334" ht="12">
      <c r="E334" s="18"/>
    </row>
    <row r="335" ht="12">
      <c r="E335" s="18"/>
    </row>
    <row r="336" ht="12">
      <c r="E336" s="18"/>
    </row>
    <row r="337" ht="12">
      <c r="E337" s="18"/>
    </row>
    <row r="338" ht="12">
      <c r="E338" s="18"/>
    </row>
    <row r="339" ht="12">
      <c r="E339" s="18"/>
    </row>
    <row r="340" ht="12">
      <c r="E340" s="18"/>
    </row>
    <row r="341" ht="12">
      <c r="E341" s="18"/>
    </row>
    <row r="342" ht="12">
      <c r="E342" s="18"/>
    </row>
    <row r="343" ht="12">
      <c r="E343" s="18"/>
    </row>
    <row r="344" ht="12">
      <c r="E344" s="18"/>
    </row>
    <row r="345" ht="12">
      <c r="E345" s="18"/>
    </row>
    <row r="346" ht="12">
      <c r="E346" s="18"/>
    </row>
    <row r="347" ht="12">
      <c r="E347" s="18"/>
    </row>
    <row r="348" ht="12">
      <c r="E348" s="18"/>
    </row>
    <row r="349" ht="12">
      <c r="E349" s="18"/>
    </row>
    <row r="350" ht="12">
      <c r="E350" s="18"/>
    </row>
    <row r="351" ht="12">
      <c r="E351" s="18"/>
    </row>
    <row r="352" ht="12">
      <c r="E352" s="18"/>
    </row>
    <row r="353" ht="12">
      <c r="E353" s="18"/>
    </row>
    <row r="354" ht="12">
      <c r="E354" s="18"/>
    </row>
    <row r="355" ht="12">
      <c r="E355" s="18"/>
    </row>
    <row r="356" ht="12">
      <c r="E356" s="18"/>
    </row>
    <row r="357" ht="12">
      <c r="E357" s="18"/>
    </row>
    <row r="358" ht="12">
      <c r="E358" s="18"/>
    </row>
    <row r="359" ht="12">
      <c r="E359" s="18"/>
    </row>
    <row r="360" ht="12">
      <c r="E360" s="18"/>
    </row>
    <row r="361" ht="12">
      <c r="E361" s="18"/>
    </row>
    <row r="362" ht="12">
      <c r="E362" s="18"/>
    </row>
    <row r="363" ht="12">
      <c r="E363" s="18"/>
    </row>
    <row r="364" ht="12">
      <c r="E364" s="18"/>
    </row>
    <row r="365" ht="12">
      <c r="E365" s="18"/>
    </row>
    <row r="366" ht="12">
      <c r="E366" s="18"/>
    </row>
    <row r="367" ht="12">
      <c r="E367" s="18"/>
    </row>
    <row r="368" ht="12">
      <c r="E368" s="18"/>
    </row>
    <row r="369" ht="12">
      <c r="E369" s="18"/>
    </row>
    <row r="370" ht="12">
      <c r="E370" s="18"/>
    </row>
    <row r="371" ht="12">
      <c r="E371" s="18"/>
    </row>
    <row r="372" ht="12">
      <c r="E372" s="18"/>
    </row>
    <row r="373" ht="12">
      <c r="E373" s="18"/>
    </row>
    <row r="374" ht="12">
      <c r="E374" s="18"/>
    </row>
    <row r="375" ht="12">
      <c r="E375" s="18"/>
    </row>
    <row r="376" ht="12">
      <c r="E376" s="18"/>
    </row>
    <row r="377" ht="12">
      <c r="E377" s="18"/>
    </row>
    <row r="378" ht="12">
      <c r="E378" s="18"/>
    </row>
    <row r="379" ht="12">
      <c r="E379" s="18"/>
    </row>
    <row r="380" ht="12">
      <c r="E380" s="18"/>
    </row>
    <row r="381" ht="12">
      <c r="E381" s="18"/>
    </row>
    <row r="382" ht="12">
      <c r="E382" s="18"/>
    </row>
    <row r="383" ht="12">
      <c r="E383" s="18"/>
    </row>
    <row r="384" ht="12">
      <c r="E384" s="18"/>
    </row>
    <row r="385" ht="12">
      <c r="E385" s="18"/>
    </row>
    <row r="386" ht="12">
      <c r="E386" s="18"/>
    </row>
    <row r="387" ht="12">
      <c r="E387" s="18"/>
    </row>
    <row r="388" ht="12">
      <c r="E388" s="18"/>
    </row>
    <row r="389" ht="12">
      <c r="E389" s="18"/>
    </row>
    <row r="390" ht="12">
      <c r="E390" s="18"/>
    </row>
    <row r="391" ht="12">
      <c r="E391" s="18"/>
    </row>
    <row r="392" ht="12">
      <c r="E392" s="18"/>
    </row>
    <row r="393" ht="12">
      <c r="E393" s="18"/>
    </row>
    <row r="394" ht="12">
      <c r="E394" s="18"/>
    </row>
    <row r="395" ht="12">
      <c r="E395" s="18"/>
    </row>
    <row r="396" ht="12">
      <c r="E396" s="18"/>
    </row>
    <row r="397" ht="12">
      <c r="E397" s="18"/>
    </row>
    <row r="398" ht="12">
      <c r="E398" s="18"/>
    </row>
    <row r="399" ht="12">
      <c r="E399" s="18"/>
    </row>
    <row r="400" ht="12">
      <c r="E400" s="18"/>
    </row>
    <row r="401" ht="12">
      <c r="E401" s="18"/>
    </row>
    <row r="402" ht="12">
      <c r="E402" s="18"/>
    </row>
    <row r="403" ht="12">
      <c r="E403" s="18"/>
    </row>
    <row r="404" ht="12">
      <c r="E404" s="18"/>
    </row>
    <row r="405" ht="12">
      <c r="E405" s="18"/>
    </row>
    <row r="406" ht="12">
      <c r="E406" s="18"/>
    </row>
    <row r="407" ht="12">
      <c r="E407" s="18"/>
    </row>
    <row r="408" ht="12">
      <c r="E408" s="18"/>
    </row>
    <row r="409" ht="12">
      <c r="E409" s="18"/>
    </row>
    <row r="410" ht="12">
      <c r="E410" s="18"/>
    </row>
    <row r="411" ht="12">
      <c r="E411" s="18"/>
    </row>
    <row r="412" ht="12">
      <c r="E412" s="18"/>
    </row>
    <row r="413" ht="12">
      <c r="E413" s="18"/>
    </row>
    <row r="414" ht="12">
      <c r="E414" s="18"/>
    </row>
    <row r="415" ht="12">
      <c r="E415" s="18"/>
    </row>
    <row r="416" ht="12">
      <c r="E416" s="18"/>
    </row>
    <row r="417" ht="12">
      <c r="E417" s="18"/>
    </row>
    <row r="418" ht="12">
      <c r="E418" s="18"/>
    </row>
    <row r="419" ht="12">
      <c r="E419" s="18"/>
    </row>
    <row r="420" ht="12">
      <c r="E420" s="18"/>
    </row>
    <row r="421" ht="12">
      <c r="E421" s="18"/>
    </row>
    <row r="422" ht="12">
      <c r="E422" s="18"/>
    </row>
    <row r="423" ht="12">
      <c r="E423" s="18"/>
    </row>
    <row r="424" ht="12">
      <c r="E424" s="18"/>
    </row>
    <row r="425" ht="12">
      <c r="E425" s="18"/>
    </row>
    <row r="426" ht="12">
      <c r="E426" s="18"/>
    </row>
    <row r="427" ht="12">
      <c r="E427" s="18"/>
    </row>
    <row r="428" ht="12">
      <c r="E428" s="18"/>
    </row>
    <row r="429" ht="12">
      <c r="E429" s="18"/>
    </row>
    <row r="430" ht="12">
      <c r="E430" s="18"/>
    </row>
    <row r="431" ht="12">
      <c r="E431" s="18"/>
    </row>
    <row r="432" ht="12">
      <c r="E432" s="18"/>
    </row>
    <row r="433" ht="12">
      <c r="E433" s="18"/>
    </row>
    <row r="434" ht="12">
      <c r="E434" s="18"/>
    </row>
    <row r="435" ht="12">
      <c r="E435" s="18"/>
    </row>
    <row r="436" ht="12">
      <c r="E436" s="18"/>
    </row>
    <row r="437" ht="12">
      <c r="E437" s="18"/>
    </row>
    <row r="438" ht="12">
      <c r="E438" s="18"/>
    </row>
    <row r="439" ht="12">
      <c r="E439" s="18"/>
    </row>
    <row r="440" ht="12">
      <c r="E440" s="18"/>
    </row>
    <row r="441" ht="12">
      <c r="E441" s="18"/>
    </row>
    <row r="442" ht="12">
      <c r="E442" s="18"/>
    </row>
    <row r="443" ht="12">
      <c r="E443" s="18"/>
    </row>
    <row r="444" ht="12">
      <c r="E444" s="18"/>
    </row>
    <row r="445" ht="12">
      <c r="E445" s="18"/>
    </row>
    <row r="446" ht="12">
      <c r="E446" s="18"/>
    </row>
    <row r="447" ht="12">
      <c r="E447" s="18"/>
    </row>
    <row r="448" ht="12">
      <c r="E448" s="18"/>
    </row>
    <row r="449" ht="12">
      <c r="E449" s="18"/>
    </row>
    <row r="450" ht="12">
      <c r="E450" s="18"/>
    </row>
    <row r="451" ht="12">
      <c r="E451" s="18"/>
    </row>
    <row r="452" ht="12">
      <c r="E452" s="18"/>
    </row>
    <row r="453" ht="12">
      <c r="E453" s="18"/>
    </row>
    <row r="454" ht="12">
      <c r="E454" s="18"/>
    </row>
    <row r="455" ht="12">
      <c r="E455" s="18"/>
    </row>
    <row r="456" ht="12">
      <c r="E456" s="18"/>
    </row>
    <row r="457" ht="12">
      <c r="E457" s="18"/>
    </row>
    <row r="458" ht="12">
      <c r="E458" s="18"/>
    </row>
    <row r="459" ht="12">
      <c r="E459" s="18"/>
    </row>
    <row r="460" ht="12">
      <c r="E460" s="18"/>
    </row>
    <row r="461" ht="12">
      <c r="E461" s="18"/>
    </row>
    <row r="462" ht="12">
      <c r="E462" s="18"/>
    </row>
    <row r="463" ht="12">
      <c r="E463" s="18"/>
    </row>
    <row r="464" ht="12">
      <c r="E464" s="18"/>
    </row>
    <row r="465" ht="12">
      <c r="E465" s="18"/>
    </row>
    <row r="466" ht="12">
      <c r="E466" s="18"/>
    </row>
    <row r="467" ht="12">
      <c r="E467" s="18"/>
    </row>
    <row r="468" ht="12">
      <c r="E468" s="18"/>
    </row>
    <row r="469" ht="12">
      <c r="E469" s="18"/>
    </row>
    <row r="470" ht="12">
      <c r="E470" s="18"/>
    </row>
    <row r="471" ht="12">
      <c r="E471" s="18"/>
    </row>
    <row r="472" ht="12">
      <c r="E472" s="18"/>
    </row>
    <row r="473" ht="12">
      <c r="E473" s="18"/>
    </row>
    <row r="474" ht="12">
      <c r="E474" s="18"/>
    </row>
    <row r="475" ht="12">
      <c r="E475" s="18"/>
    </row>
    <row r="476" ht="12">
      <c r="E476" s="18"/>
    </row>
    <row r="477" ht="12">
      <c r="E477" s="18"/>
    </row>
    <row r="478" ht="12">
      <c r="E478" s="18"/>
    </row>
    <row r="479" ht="12">
      <c r="E479" s="18"/>
    </row>
    <row r="480" ht="12">
      <c r="E480" s="18"/>
    </row>
    <row r="481" ht="12">
      <c r="E481" s="18"/>
    </row>
    <row r="482" ht="12">
      <c r="E482" s="18"/>
    </row>
    <row r="483" ht="12">
      <c r="E483" s="18"/>
    </row>
    <row r="484" ht="12">
      <c r="E484" s="18"/>
    </row>
    <row r="485" ht="12">
      <c r="E485" s="18"/>
    </row>
    <row r="486" ht="12">
      <c r="E486" s="18"/>
    </row>
    <row r="487" ht="12">
      <c r="E487" s="18"/>
    </row>
    <row r="488" ht="12">
      <c r="E488" s="18"/>
    </row>
    <row r="489" ht="12">
      <c r="E489" s="18"/>
    </row>
    <row r="490" ht="12">
      <c r="E490" s="18"/>
    </row>
    <row r="491" ht="12">
      <c r="E491" s="18"/>
    </row>
    <row r="492" ht="12">
      <c r="E492" s="18"/>
    </row>
    <row r="493" ht="12">
      <c r="E493" s="18"/>
    </row>
    <row r="494" ht="12">
      <c r="E494" s="18"/>
    </row>
    <row r="495" ht="12">
      <c r="E495" s="18"/>
    </row>
    <row r="496" ht="12">
      <c r="E496" s="18"/>
    </row>
    <row r="497" ht="12">
      <c r="E497" s="18"/>
    </row>
    <row r="498" ht="12">
      <c r="E498" s="18"/>
    </row>
    <row r="499" ht="12">
      <c r="E499" s="18"/>
    </row>
    <row r="500" ht="12">
      <c r="E500" s="18"/>
    </row>
    <row r="501" ht="12">
      <c r="E501" s="18"/>
    </row>
    <row r="502" ht="12">
      <c r="E502" s="18"/>
    </row>
    <row r="503" ht="12">
      <c r="E503" s="18"/>
    </row>
    <row r="504" ht="12">
      <c r="E504" s="18"/>
    </row>
    <row r="505" ht="12">
      <c r="E505" s="18"/>
    </row>
    <row r="506" ht="12">
      <c r="E506" s="18"/>
    </row>
    <row r="507" ht="12">
      <c r="E507" s="18"/>
    </row>
    <row r="508" ht="12">
      <c r="E508" s="18"/>
    </row>
    <row r="509" ht="12">
      <c r="E509" s="18"/>
    </row>
    <row r="510" ht="12">
      <c r="E510" s="18"/>
    </row>
    <row r="511" ht="12">
      <c r="E511" s="18"/>
    </row>
    <row r="512" ht="12">
      <c r="E512" s="18"/>
    </row>
    <row r="513" ht="12">
      <c r="E513" s="18"/>
    </row>
    <row r="514" ht="12">
      <c r="E514" s="18"/>
    </row>
    <row r="515" ht="12">
      <c r="E515" s="18"/>
    </row>
    <row r="516" ht="12">
      <c r="E516" s="18"/>
    </row>
    <row r="517" ht="12">
      <c r="E517" s="18"/>
    </row>
    <row r="518" ht="12">
      <c r="E518" s="18"/>
    </row>
    <row r="519" ht="12">
      <c r="E519" s="18"/>
    </row>
    <row r="520" ht="12">
      <c r="E520" s="18"/>
    </row>
    <row r="521" ht="12">
      <c r="E521" s="18"/>
    </row>
    <row r="522" ht="12">
      <c r="E522" s="18"/>
    </row>
    <row r="523" ht="12">
      <c r="E523" s="18"/>
    </row>
    <row r="524" ht="12">
      <c r="E524" s="18"/>
    </row>
    <row r="525" ht="12">
      <c r="E525" s="18"/>
    </row>
    <row r="526" ht="12">
      <c r="E526" s="18"/>
    </row>
    <row r="527" ht="12">
      <c r="E527" s="18"/>
    </row>
    <row r="528" ht="12">
      <c r="E528" s="18"/>
    </row>
    <row r="529" ht="12">
      <c r="E529" s="18"/>
    </row>
    <row r="530" ht="12">
      <c r="E530" s="18"/>
    </row>
    <row r="531" ht="12">
      <c r="E531" s="18"/>
    </row>
    <row r="532" ht="12">
      <c r="E532" s="18"/>
    </row>
    <row r="533" ht="12">
      <c r="E533" s="18"/>
    </row>
    <row r="534" ht="12">
      <c r="E534" s="18"/>
    </row>
    <row r="535" ht="12">
      <c r="E535" s="18"/>
    </row>
    <row r="536" ht="12">
      <c r="E536" s="18"/>
    </row>
    <row r="537" ht="12">
      <c r="E537" s="18"/>
    </row>
    <row r="538" ht="12">
      <c r="E538" s="18"/>
    </row>
    <row r="539" ht="12">
      <c r="E539" s="18"/>
    </row>
    <row r="540" ht="12">
      <c r="E540" s="18"/>
    </row>
    <row r="541" ht="12">
      <c r="E541" s="18"/>
    </row>
    <row r="542" ht="12">
      <c r="E542" s="18"/>
    </row>
    <row r="543" ht="12">
      <c r="E543" s="18"/>
    </row>
    <row r="544" ht="12">
      <c r="E544" s="18"/>
    </row>
    <row r="545" ht="12">
      <c r="E545" s="18"/>
    </row>
    <row r="546" ht="12">
      <c r="E546" s="18"/>
    </row>
    <row r="547" ht="12">
      <c r="E547" s="18"/>
    </row>
    <row r="548" ht="12">
      <c r="E548" s="18"/>
    </row>
    <row r="549" ht="12">
      <c r="E549" s="18"/>
    </row>
    <row r="550" ht="12">
      <c r="E550" s="18"/>
    </row>
    <row r="551" ht="12">
      <c r="E551" s="18"/>
    </row>
    <row r="552" ht="12">
      <c r="E552" s="18"/>
    </row>
    <row r="553" ht="12">
      <c r="E553" s="18"/>
    </row>
    <row r="554" ht="12">
      <c r="E554" s="18"/>
    </row>
    <row r="555" ht="12">
      <c r="E555" s="18"/>
    </row>
    <row r="556" ht="12">
      <c r="E556" s="18"/>
    </row>
    <row r="557" ht="12">
      <c r="E557" s="18"/>
    </row>
    <row r="558" ht="12">
      <c r="E558" s="18"/>
    </row>
    <row r="559" ht="12">
      <c r="E559" s="18"/>
    </row>
    <row r="560" ht="12">
      <c r="E560" s="18"/>
    </row>
    <row r="561" ht="12">
      <c r="E561" s="18"/>
    </row>
    <row r="562" ht="12">
      <c r="E562" s="18"/>
    </row>
    <row r="563" ht="12">
      <c r="E563" s="18"/>
    </row>
    <row r="564" ht="12">
      <c r="E564" s="18"/>
    </row>
    <row r="565" ht="12">
      <c r="E565" s="18"/>
    </row>
    <row r="566" ht="12">
      <c r="E566" s="18"/>
    </row>
    <row r="567" ht="12">
      <c r="E567" s="18"/>
    </row>
    <row r="568" ht="12">
      <c r="E568" s="18"/>
    </row>
    <row r="569" ht="12">
      <c r="E569" s="18"/>
    </row>
    <row r="570" ht="12">
      <c r="E570" s="18"/>
    </row>
    <row r="571" ht="12">
      <c r="E571" s="18"/>
    </row>
    <row r="572" ht="12">
      <c r="E572" s="18"/>
    </row>
    <row r="573" ht="12">
      <c r="E573" s="18"/>
    </row>
    <row r="574" ht="12">
      <c r="E574" s="18"/>
    </row>
    <row r="575" ht="12">
      <c r="E575" s="18"/>
    </row>
    <row r="576" ht="12">
      <c r="E576" s="18"/>
    </row>
    <row r="577" ht="12">
      <c r="E577" s="18"/>
    </row>
    <row r="578" ht="12">
      <c r="E578" s="18"/>
    </row>
    <row r="579" ht="12">
      <c r="E579" s="18"/>
    </row>
    <row r="580" ht="12">
      <c r="E580" s="18"/>
    </row>
    <row r="581" ht="12">
      <c r="E581" s="18"/>
    </row>
    <row r="582" ht="12">
      <c r="E582" s="18"/>
    </row>
    <row r="583" ht="12">
      <c r="E583" s="18"/>
    </row>
    <row r="584" ht="12">
      <c r="E584" s="18"/>
    </row>
    <row r="585" ht="12">
      <c r="E585" s="18"/>
    </row>
    <row r="586" ht="12">
      <c r="E586" s="18"/>
    </row>
    <row r="587" ht="12">
      <c r="E587" s="18"/>
    </row>
    <row r="588" ht="12">
      <c r="E588" s="18"/>
    </row>
    <row r="589" ht="12">
      <c r="E589" s="18"/>
    </row>
    <row r="590" ht="12">
      <c r="E590" s="18"/>
    </row>
    <row r="591" ht="12">
      <c r="E591" s="18"/>
    </row>
    <row r="592" ht="12">
      <c r="E592" s="18"/>
    </row>
    <row r="593" ht="12">
      <c r="E593" s="18"/>
    </row>
    <row r="594" ht="12">
      <c r="E594" s="18"/>
    </row>
    <row r="595" ht="12">
      <c r="E595" s="18"/>
    </row>
    <row r="596" ht="12">
      <c r="E596" s="18"/>
    </row>
    <row r="597" ht="12">
      <c r="E597" s="18"/>
    </row>
    <row r="598" ht="12">
      <c r="E598" s="18"/>
    </row>
    <row r="599" ht="12">
      <c r="E599" s="18"/>
    </row>
    <row r="600" ht="12">
      <c r="E600" s="18"/>
    </row>
    <row r="601" ht="12">
      <c r="E601" s="18"/>
    </row>
    <row r="602" ht="12">
      <c r="E602" s="18"/>
    </row>
    <row r="603" ht="12">
      <c r="E603" s="18"/>
    </row>
    <row r="604" ht="12">
      <c r="E604" s="18"/>
    </row>
    <row r="605" ht="12">
      <c r="E605" s="18"/>
    </row>
    <row r="606" ht="12">
      <c r="E606" s="18"/>
    </row>
    <row r="607" ht="12">
      <c r="E607" s="18"/>
    </row>
    <row r="608" ht="12">
      <c r="E608" s="18"/>
    </row>
    <row r="609" ht="12">
      <c r="E609" s="18"/>
    </row>
    <row r="610" ht="12">
      <c r="E610" s="18"/>
    </row>
    <row r="611" ht="12">
      <c r="E611" s="18"/>
    </row>
    <row r="612" ht="12">
      <c r="E612" s="18"/>
    </row>
    <row r="613" ht="12">
      <c r="E613" s="18"/>
    </row>
    <row r="614" ht="12">
      <c r="E614" s="18"/>
    </row>
    <row r="615" ht="12">
      <c r="E615" s="18"/>
    </row>
    <row r="616" ht="12">
      <c r="E616" s="18"/>
    </row>
    <row r="617" ht="12">
      <c r="E617" s="18"/>
    </row>
    <row r="618" ht="12">
      <c r="E618" s="18"/>
    </row>
    <row r="619" ht="12">
      <c r="E619" s="18"/>
    </row>
    <row r="620" ht="12">
      <c r="E620" s="18"/>
    </row>
    <row r="621" ht="12">
      <c r="E621" s="18"/>
    </row>
    <row r="622" ht="12">
      <c r="E622" s="18"/>
    </row>
    <row r="623" ht="12">
      <c r="E623" s="18"/>
    </row>
    <row r="624" ht="12">
      <c r="E624" s="18"/>
    </row>
    <row r="625" ht="12">
      <c r="E625" s="18"/>
    </row>
    <row r="626" ht="12">
      <c r="E626" s="18"/>
    </row>
    <row r="627" ht="12">
      <c r="E627" s="18"/>
    </row>
    <row r="628" ht="12">
      <c r="E628" s="18"/>
    </row>
    <row r="629" ht="12">
      <c r="E629" s="18"/>
    </row>
    <row r="630" ht="12">
      <c r="E630" s="18"/>
    </row>
    <row r="631" ht="12">
      <c r="E631" s="18"/>
    </row>
    <row r="632" ht="12">
      <c r="E632" s="18"/>
    </row>
    <row r="633" ht="12">
      <c r="E633" s="18"/>
    </row>
    <row r="634" ht="12">
      <c r="E634" s="18"/>
    </row>
    <row r="635" ht="12">
      <c r="E635" s="18"/>
    </row>
    <row r="636" ht="12">
      <c r="E636" s="18"/>
    </row>
    <row r="637" ht="12">
      <c r="E637" s="18"/>
    </row>
    <row r="638" ht="12">
      <c r="E638" s="18"/>
    </row>
    <row r="639" ht="12">
      <c r="E639" s="18"/>
    </row>
    <row r="640" ht="12">
      <c r="E640" s="18"/>
    </row>
    <row r="641" ht="12">
      <c r="E641" s="18"/>
    </row>
    <row r="642" ht="12">
      <c r="E642" s="18"/>
    </row>
    <row r="643" ht="12">
      <c r="E643" s="18"/>
    </row>
    <row r="644" ht="12">
      <c r="E644" s="18"/>
    </row>
    <row r="645" ht="12">
      <c r="E645" s="18"/>
    </row>
    <row r="646" ht="12">
      <c r="E646" s="18"/>
    </row>
    <row r="647" ht="12">
      <c r="E647" s="18"/>
    </row>
    <row r="648" ht="12">
      <c r="E648" s="18"/>
    </row>
    <row r="649" ht="12">
      <c r="E649" s="18"/>
    </row>
    <row r="650" ht="12">
      <c r="E650" s="18"/>
    </row>
    <row r="651" ht="12">
      <c r="E651" s="18"/>
    </row>
    <row r="652" ht="12">
      <c r="E652" s="18"/>
    </row>
    <row r="653" ht="12">
      <c r="E653" s="18"/>
    </row>
    <row r="654" ht="12">
      <c r="E654" s="18"/>
    </row>
    <row r="655" ht="12">
      <c r="E655" s="18"/>
    </row>
    <row r="656" ht="12">
      <c r="E656" s="18"/>
    </row>
    <row r="657" ht="12">
      <c r="E657" s="18"/>
    </row>
    <row r="658" ht="12">
      <c r="E658" s="18"/>
    </row>
    <row r="659" ht="12">
      <c r="E659" s="18"/>
    </row>
    <row r="660" ht="12">
      <c r="E660" s="18"/>
    </row>
    <row r="661" ht="12">
      <c r="E661" s="18"/>
    </row>
    <row r="662" ht="12">
      <c r="E662" s="18"/>
    </row>
    <row r="663" ht="12">
      <c r="E663" s="18"/>
    </row>
    <row r="664" ht="12">
      <c r="E664" s="18"/>
    </row>
    <row r="665" ht="12">
      <c r="E665" s="18"/>
    </row>
    <row r="666" ht="12">
      <c r="E666" s="18"/>
    </row>
    <row r="667" ht="12">
      <c r="E667" s="18"/>
    </row>
    <row r="668" ht="12">
      <c r="E668" s="18"/>
    </row>
    <row r="669" ht="12">
      <c r="E669" s="18"/>
    </row>
    <row r="670" ht="12">
      <c r="E670" s="18"/>
    </row>
    <row r="671" ht="12">
      <c r="E671" s="18"/>
    </row>
    <row r="672" ht="12">
      <c r="E672" s="18"/>
    </row>
    <row r="673" ht="12">
      <c r="E673" s="18"/>
    </row>
    <row r="674" ht="12">
      <c r="E674" s="18"/>
    </row>
    <row r="675" ht="12">
      <c r="E675" s="18"/>
    </row>
    <row r="676" ht="12">
      <c r="E676" s="18"/>
    </row>
    <row r="677" ht="12">
      <c r="E677" s="18"/>
    </row>
    <row r="678" ht="12">
      <c r="E678" s="18"/>
    </row>
    <row r="679" ht="12">
      <c r="E679" s="18"/>
    </row>
    <row r="680" ht="12">
      <c r="E680" s="18"/>
    </row>
    <row r="681" ht="12">
      <c r="E681" s="18"/>
    </row>
    <row r="682" ht="12">
      <c r="E682" s="18"/>
    </row>
    <row r="683" ht="12">
      <c r="E683" s="18"/>
    </row>
    <row r="684" ht="12">
      <c r="E684" s="18"/>
    </row>
    <row r="685" ht="12">
      <c r="E685" s="18"/>
    </row>
    <row r="686" ht="12">
      <c r="E686" s="18"/>
    </row>
    <row r="687" ht="12">
      <c r="E687" s="18"/>
    </row>
    <row r="688" ht="12">
      <c r="E688" s="18"/>
    </row>
    <row r="689" ht="12">
      <c r="E689" s="18"/>
    </row>
    <row r="690" ht="12">
      <c r="E690" s="18"/>
    </row>
    <row r="691" ht="12">
      <c r="E691" s="18"/>
    </row>
    <row r="692" ht="12">
      <c r="E692" s="18"/>
    </row>
    <row r="693" ht="12">
      <c r="E693" s="18"/>
    </row>
    <row r="694" ht="12">
      <c r="E694" s="18"/>
    </row>
    <row r="695" ht="12">
      <c r="E695" s="18"/>
    </row>
    <row r="696" ht="12">
      <c r="E696" s="18"/>
    </row>
    <row r="697" ht="12">
      <c r="E697" s="18"/>
    </row>
    <row r="698" ht="12">
      <c r="E698" s="18"/>
    </row>
    <row r="699" ht="12">
      <c r="E699" s="18"/>
    </row>
    <row r="700" ht="12">
      <c r="E700" s="18"/>
    </row>
    <row r="701" ht="12">
      <c r="E701" s="18"/>
    </row>
    <row r="702" ht="12">
      <c r="E702" s="18"/>
    </row>
    <row r="703" ht="12">
      <c r="E703" s="18"/>
    </row>
    <row r="704" ht="12">
      <c r="E704" s="18"/>
    </row>
    <row r="705" ht="12">
      <c r="E705" s="18"/>
    </row>
    <row r="706" ht="12">
      <c r="E706" s="18"/>
    </row>
    <row r="707" ht="12">
      <c r="E707" s="18"/>
    </row>
    <row r="708" ht="12">
      <c r="E708" s="18"/>
    </row>
    <row r="709" ht="12">
      <c r="E709" s="18"/>
    </row>
    <row r="710" ht="12">
      <c r="E710" s="18"/>
    </row>
    <row r="711" ht="12">
      <c r="E711" s="18"/>
    </row>
    <row r="712" ht="12">
      <c r="E712" s="18"/>
    </row>
    <row r="713" ht="12">
      <c r="E713" s="18"/>
    </row>
    <row r="714" ht="12">
      <c r="E714" s="18"/>
    </row>
    <row r="715" ht="12">
      <c r="E715" s="18"/>
    </row>
    <row r="716" ht="12">
      <c r="E716" s="18"/>
    </row>
    <row r="717" ht="12">
      <c r="E717" s="18"/>
    </row>
    <row r="718" ht="12">
      <c r="E718" s="18"/>
    </row>
    <row r="719" ht="12">
      <c r="E719" s="18"/>
    </row>
    <row r="720" ht="12">
      <c r="E720" s="18"/>
    </row>
    <row r="721" ht="12">
      <c r="E721" s="18"/>
    </row>
    <row r="722" ht="12">
      <c r="E722" s="18"/>
    </row>
    <row r="723" ht="12">
      <c r="E723" s="18"/>
    </row>
    <row r="724" ht="12">
      <c r="E724" s="18"/>
    </row>
    <row r="725" ht="12">
      <c r="E725" s="18"/>
    </row>
    <row r="726" ht="12">
      <c r="E726" s="18"/>
    </row>
    <row r="727" ht="12">
      <c r="E727" s="18"/>
    </row>
    <row r="728" ht="12">
      <c r="E728" s="18"/>
    </row>
    <row r="729" ht="12">
      <c r="E729" s="18"/>
    </row>
    <row r="730" ht="12">
      <c r="E730" s="18"/>
    </row>
    <row r="731" ht="12">
      <c r="E731" s="18"/>
    </row>
    <row r="732" ht="12">
      <c r="E732" s="18"/>
    </row>
    <row r="733" ht="12">
      <c r="E733" s="18"/>
    </row>
    <row r="734" ht="12">
      <c r="E734" s="18"/>
    </row>
    <row r="735" ht="12">
      <c r="E735" s="18"/>
    </row>
    <row r="736" ht="12">
      <c r="E736" s="18"/>
    </row>
    <row r="737" ht="12">
      <c r="E737" s="18"/>
    </row>
    <row r="738" ht="12">
      <c r="E738" s="18"/>
    </row>
    <row r="739" ht="12">
      <c r="E739" s="18"/>
    </row>
    <row r="740" ht="12">
      <c r="E740" s="18"/>
    </row>
    <row r="741" ht="12">
      <c r="E741" s="18"/>
    </row>
    <row r="742" ht="12">
      <c r="E742" s="18"/>
    </row>
    <row r="743" ht="12">
      <c r="E743" s="18"/>
    </row>
    <row r="744" ht="12">
      <c r="E744" s="18"/>
    </row>
    <row r="745" ht="12">
      <c r="E745" s="18"/>
    </row>
    <row r="746" ht="12">
      <c r="E746" s="18"/>
    </row>
    <row r="747" ht="12">
      <c r="E747" s="18"/>
    </row>
    <row r="748" ht="12">
      <c r="E748" s="18"/>
    </row>
    <row r="749" ht="12">
      <c r="E749" s="18"/>
    </row>
    <row r="750" ht="12">
      <c r="E750" s="18"/>
    </row>
    <row r="751" ht="12">
      <c r="E751" s="18"/>
    </row>
    <row r="752" ht="12">
      <c r="E752" s="18"/>
    </row>
    <row r="753" ht="12">
      <c r="E753" s="18"/>
    </row>
    <row r="754" ht="12">
      <c r="E754" s="18"/>
    </row>
    <row r="755" ht="12">
      <c r="E755" s="18"/>
    </row>
    <row r="756" ht="12">
      <c r="E756" s="18"/>
    </row>
    <row r="757" ht="12">
      <c r="E757" s="18"/>
    </row>
    <row r="758" ht="12">
      <c r="E758" s="18"/>
    </row>
    <row r="759" ht="12">
      <c r="E759" s="18"/>
    </row>
    <row r="760" ht="12">
      <c r="E760" s="18"/>
    </row>
    <row r="761" ht="12">
      <c r="E761" s="18"/>
    </row>
    <row r="762" ht="12">
      <c r="E762" s="18"/>
    </row>
    <row r="763" ht="12">
      <c r="E763" s="18"/>
    </row>
    <row r="764" ht="12">
      <c r="E764" s="18"/>
    </row>
    <row r="765" ht="12">
      <c r="E765" s="18"/>
    </row>
    <row r="766" ht="12">
      <c r="E766" s="18"/>
    </row>
    <row r="767" ht="12">
      <c r="E767" s="18"/>
    </row>
    <row r="768" ht="12">
      <c r="E768" s="18"/>
    </row>
    <row r="769" ht="12">
      <c r="E769" s="18"/>
    </row>
    <row r="770" ht="12">
      <c r="E770" s="18"/>
    </row>
    <row r="771" ht="12">
      <c r="E771" s="18"/>
    </row>
    <row r="772" ht="12">
      <c r="E772" s="18"/>
    </row>
    <row r="773" ht="12">
      <c r="E773" s="18"/>
    </row>
    <row r="774" ht="12">
      <c r="E774" s="18"/>
    </row>
    <row r="775" ht="12">
      <c r="E775" s="18"/>
    </row>
    <row r="776" ht="12">
      <c r="E776" s="18"/>
    </row>
    <row r="777" ht="12">
      <c r="E777" s="18"/>
    </row>
    <row r="778" ht="12">
      <c r="E778" s="18"/>
    </row>
    <row r="779" ht="12">
      <c r="E779" s="18"/>
    </row>
    <row r="780" ht="12">
      <c r="E780" s="18"/>
    </row>
    <row r="781" ht="12">
      <c r="E781" s="18"/>
    </row>
    <row r="782" ht="12">
      <c r="E782" s="18"/>
    </row>
    <row r="783" ht="12">
      <c r="E783" s="18"/>
    </row>
    <row r="784" ht="12">
      <c r="E784" s="18"/>
    </row>
    <row r="785" ht="12">
      <c r="E785" s="18"/>
    </row>
    <row r="786" ht="12">
      <c r="E786" s="18"/>
    </row>
    <row r="787" ht="12">
      <c r="E787" s="18"/>
    </row>
    <row r="788" ht="12">
      <c r="E788" s="18"/>
    </row>
    <row r="789" ht="12">
      <c r="E789" s="18"/>
    </row>
    <row r="790" ht="12">
      <c r="E790" s="18"/>
    </row>
    <row r="791" ht="12">
      <c r="E791" s="18"/>
    </row>
    <row r="792" ht="12">
      <c r="E792" s="18"/>
    </row>
    <row r="793" ht="12">
      <c r="E793" s="18"/>
    </row>
    <row r="794" ht="12">
      <c r="E794" s="18"/>
    </row>
    <row r="795" ht="12">
      <c r="E795" s="18"/>
    </row>
    <row r="796" ht="12">
      <c r="E796" s="18"/>
    </row>
    <row r="797" ht="12">
      <c r="E797" s="18"/>
    </row>
    <row r="798" ht="12">
      <c r="E798" s="18"/>
    </row>
    <row r="799" ht="12">
      <c r="E799" s="18"/>
    </row>
    <row r="800" ht="12">
      <c r="E800" s="18"/>
    </row>
    <row r="801" ht="12">
      <c r="E801" s="18"/>
    </row>
    <row r="802" ht="12">
      <c r="E802" s="18"/>
    </row>
    <row r="803" ht="12">
      <c r="E803" s="18"/>
    </row>
    <row r="804" ht="12">
      <c r="E804" s="18"/>
    </row>
    <row r="805" ht="12">
      <c r="E805" s="18"/>
    </row>
    <row r="806" ht="12">
      <c r="E806" s="18"/>
    </row>
    <row r="807" ht="12">
      <c r="E807" s="18"/>
    </row>
    <row r="808" ht="12">
      <c r="E808" s="18"/>
    </row>
    <row r="809" ht="12">
      <c r="E809" s="18"/>
    </row>
    <row r="810" ht="12">
      <c r="E810" s="18"/>
    </row>
    <row r="811" ht="12">
      <c r="E811" s="18"/>
    </row>
    <row r="812" ht="12">
      <c r="E812" s="18"/>
    </row>
    <row r="813" ht="12">
      <c r="E813" s="18"/>
    </row>
    <row r="814" ht="12">
      <c r="E814" s="18"/>
    </row>
    <row r="815" ht="12">
      <c r="E815" s="18"/>
    </row>
    <row r="816" ht="12">
      <c r="E816" s="18"/>
    </row>
    <row r="817" ht="12">
      <c r="E817" s="18"/>
    </row>
    <row r="818" ht="12">
      <c r="E818" s="18"/>
    </row>
    <row r="819" ht="12">
      <c r="E819" s="18"/>
    </row>
    <row r="820" ht="12">
      <c r="E820" s="18"/>
    </row>
    <row r="821" ht="12">
      <c r="E821" s="18"/>
    </row>
    <row r="822" ht="12">
      <c r="E822" s="18"/>
    </row>
    <row r="823" ht="12">
      <c r="E823" s="18"/>
    </row>
    <row r="824" ht="12">
      <c r="E824" s="18"/>
    </row>
    <row r="825" ht="12">
      <c r="E825" s="18"/>
    </row>
    <row r="826" ht="12">
      <c r="E826" s="18"/>
    </row>
    <row r="827" ht="12">
      <c r="E827" s="18"/>
    </row>
    <row r="828" ht="12">
      <c r="E828" s="18"/>
    </row>
    <row r="829" ht="12">
      <c r="E829" s="18"/>
    </row>
    <row r="830" ht="12">
      <c r="E830" s="18"/>
    </row>
    <row r="831" ht="12">
      <c r="E831" s="18"/>
    </row>
    <row r="832" ht="12">
      <c r="E832" s="18"/>
    </row>
    <row r="833" ht="12">
      <c r="E833" s="18"/>
    </row>
    <row r="834" ht="12">
      <c r="E834" s="18"/>
    </row>
    <row r="835" ht="12">
      <c r="E835" s="18"/>
    </row>
    <row r="836" ht="12">
      <c r="E836" s="18"/>
    </row>
    <row r="837" ht="12">
      <c r="E837" s="18"/>
    </row>
    <row r="838" ht="12">
      <c r="E838" s="18"/>
    </row>
    <row r="839" ht="12">
      <c r="E839" s="18"/>
    </row>
    <row r="840" ht="12">
      <c r="E840" s="18"/>
    </row>
    <row r="841" ht="12">
      <c r="E841" s="18"/>
    </row>
    <row r="842" ht="12">
      <c r="E842" s="18"/>
    </row>
    <row r="843" ht="12">
      <c r="E843" s="18"/>
    </row>
    <row r="844" ht="12">
      <c r="E844" s="18"/>
    </row>
    <row r="845" ht="12">
      <c r="E845" s="18"/>
    </row>
    <row r="846" ht="12">
      <c r="E846" s="18"/>
    </row>
    <row r="847" ht="12">
      <c r="E847" s="18"/>
    </row>
    <row r="848" ht="12">
      <c r="E848" s="18"/>
    </row>
    <row r="849" ht="12">
      <c r="E849" s="18"/>
    </row>
    <row r="850" ht="12">
      <c r="E850" s="18"/>
    </row>
    <row r="851" ht="12">
      <c r="E851" s="18"/>
    </row>
    <row r="852" ht="12">
      <c r="E852" s="18"/>
    </row>
    <row r="853" ht="12">
      <c r="E853" s="18"/>
    </row>
    <row r="854" ht="12">
      <c r="E854" s="18"/>
    </row>
    <row r="855" ht="12">
      <c r="E855" s="18"/>
    </row>
    <row r="856" ht="12">
      <c r="E856" s="18"/>
    </row>
    <row r="857" ht="12">
      <c r="E857" s="18"/>
    </row>
    <row r="858" ht="12">
      <c r="E858" s="18"/>
    </row>
    <row r="859" ht="12">
      <c r="E859" s="18"/>
    </row>
    <row r="860" ht="12">
      <c r="E860" s="18"/>
    </row>
    <row r="861" ht="12">
      <c r="E861" s="18"/>
    </row>
    <row r="862" ht="12">
      <c r="E862" s="18"/>
    </row>
    <row r="863" ht="12">
      <c r="E863" s="18"/>
    </row>
    <row r="864" ht="12">
      <c r="E864" s="18"/>
    </row>
    <row r="865" ht="12">
      <c r="E865" s="18"/>
    </row>
    <row r="866" ht="12">
      <c r="E866" s="18"/>
    </row>
    <row r="867" ht="12">
      <c r="E867" s="18"/>
    </row>
    <row r="868" ht="12">
      <c r="E868" s="18"/>
    </row>
    <row r="869" ht="12">
      <c r="E869" s="18"/>
    </row>
    <row r="870" ht="12">
      <c r="E870" s="18"/>
    </row>
    <row r="871" ht="12">
      <c r="E871" s="18"/>
    </row>
    <row r="872" ht="12">
      <c r="E872" s="18"/>
    </row>
    <row r="873" ht="12">
      <c r="E873" s="18"/>
    </row>
    <row r="874" ht="12">
      <c r="E874" s="18"/>
    </row>
    <row r="875" ht="12">
      <c r="E875" s="18"/>
    </row>
    <row r="876" ht="12">
      <c r="E876" s="18"/>
    </row>
    <row r="877" ht="12">
      <c r="E877" s="18"/>
    </row>
    <row r="878" ht="12">
      <c r="E878" s="18"/>
    </row>
    <row r="879" ht="12">
      <c r="E879" s="18"/>
    </row>
    <row r="880" ht="12">
      <c r="E880" s="18"/>
    </row>
    <row r="881" ht="12">
      <c r="E881" s="18"/>
    </row>
    <row r="882" ht="12">
      <c r="E882" s="18"/>
    </row>
    <row r="883" ht="12">
      <c r="E883" s="18"/>
    </row>
    <row r="884" ht="12">
      <c r="E884" s="18"/>
    </row>
    <row r="885" ht="12">
      <c r="E885" s="18"/>
    </row>
    <row r="886" ht="12">
      <c r="E886" s="18"/>
    </row>
    <row r="887" ht="12">
      <c r="E887" s="18"/>
    </row>
    <row r="888" ht="12">
      <c r="E888" s="18"/>
    </row>
    <row r="889" ht="12">
      <c r="E889" s="18"/>
    </row>
    <row r="890" ht="12">
      <c r="E890" s="18"/>
    </row>
    <row r="891" ht="12">
      <c r="E891" s="18"/>
    </row>
    <row r="892" ht="12">
      <c r="E892" s="18"/>
    </row>
    <row r="893" ht="12">
      <c r="E893" s="18"/>
    </row>
    <row r="894" ht="12">
      <c r="E894" s="18"/>
    </row>
    <row r="895" ht="12">
      <c r="E895" s="18"/>
    </row>
    <row r="896" ht="12">
      <c r="E896" s="18"/>
    </row>
    <row r="897" ht="12">
      <c r="E897" s="18"/>
    </row>
    <row r="898" ht="12">
      <c r="E898" s="18"/>
    </row>
    <row r="899" ht="12">
      <c r="E899" s="18"/>
    </row>
    <row r="900" ht="12">
      <c r="E900" s="18"/>
    </row>
    <row r="901" ht="12">
      <c r="E901" s="18"/>
    </row>
    <row r="902" ht="12">
      <c r="E902" s="18"/>
    </row>
    <row r="903" ht="12">
      <c r="E903" s="18"/>
    </row>
    <row r="904" ht="12">
      <c r="E904" s="18"/>
    </row>
    <row r="905" ht="12">
      <c r="E905" s="18"/>
    </row>
    <row r="906" ht="12">
      <c r="E906" s="18"/>
    </row>
    <row r="907" ht="12">
      <c r="E907" s="18"/>
    </row>
    <row r="908" ht="12">
      <c r="E908" s="18"/>
    </row>
    <row r="909" ht="12">
      <c r="E909" s="18"/>
    </row>
    <row r="910" ht="12">
      <c r="E910" s="18"/>
    </row>
    <row r="911" ht="12">
      <c r="E911" s="18"/>
    </row>
    <row r="912" ht="12">
      <c r="E912" s="18"/>
    </row>
    <row r="913" ht="12">
      <c r="E913" s="18"/>
    </row>
    <row r="914" ht="12">
      <c r="E914" s="18"/>
    </row>
    <row r="915" ht="12">
      <c r="E915" s="18"/>
    </row>
    <row r="916" ht="12">
      <c r="E916" s="18"/>
    </row>
    <row r="917" ht="12">
      <c r="E917" s="18"/>
    </row>
    <row r="918" ht="12">
      <c r="E918" s="18"/>
    </row>
    <row r="919" ht="12">
      <c r="E919" s="18"/>
    </row>
    <row r="920" ht="12">
      <c r="E920" s="18"/>
    </row>
    <row r="921" ht="12">
      <c r="E921" s="18"/>
    </row>
    <row r="922" ht="12">
      <c r="E922" s="18"/>
    </row>
    <row r="923" ht="12">
      <c r="E923" s="18"/>
    </row>
    <row r="924" ht="12">
      <c r="E924" s="18"/>
    </row>
    <row r="925" ht="12">
      <c r="E925" s="18"/>
    </row>
    <row r="926" ht="12">
      <c r="E926" s="18"/>
    </row>
    <row r="927" ht="12">
      <c r="E927" s="18"/>
    </row>
    <row r="928" ht="12">
      <c r="E928" s="18"/>
    </row>
    <row r="929" ht="12">
      <c r="E929" s="18"/>
    </row>
    <row r="930" ht="12">
      <c r="E930" s="18"/>
    </row>
    <row r="931" ht="12">
      <c r="E931" s="18"/>
    </row>
    <row r="932" ht="12">
      <c r="E932" s="18"/>
    </row>
    <row r="933" ht="12">
      <c r="E933" s="18"/>
    </row>
    <row r="934" ht="12">
      <c r="E934" s="18"/>
    </row>
    <row r="935" ht="12">
      <c r="E935" s="18"/>
    </row>
    <row r="936" ht="12">
      <c r="E936" s="18"/>
    </row>
    <row r="937" ht="12">
      <c r="E937" s="18"/>
    </row>
    <row r="938" ht="12">
      <c r="E938" s="18"/>
    </row>
    <row r="939" ht="12">
      <c r="E939" s="18"/>
    </row>
    <row r="940" ht="12">
      <c r="E940" s="18"/>
    </row>
    <row r="941" ht="12">
      <c r="E941" s="18"/>
    </row>
    <row r="942" ht="12">
      <c r="E942" s="18"/>
    </row>
    <row r="943" ht="12">
      <c r="E943" s="18"/>
    </row>
    <row r="944" ht="12">
      <c r="E944" s="18"/>
    </row>
    <row r="945" ht="12">
      <c r="E945" s="18"/>
    </row>
    <row r="946" ht="12">
      <c r="E946" s="18"/>
    </row>
    <row r="947" ht="12">
      <c r="E947" s="18"/>
    </row>
    <row r="948" ht="12">
      <c r="E948" s="18"/>
    </row>
    <row r="949" ht="12">
      <c r="E949" s="18"/>
    </row>
    <row r="950" ht="12">
      <c r="E950" s="18"/>
    </row>
    <row r="951" ht="12">
      <c r="E951" s="18"/>
    </row>
    <row r="952" ht="12">
      <c r="E952" s="18"/>
    </row>
    <row r="953" ht="12">
      <c r="E953" s="18"/>
    </row>
    <row r="954" ht="12">
      <c r="E954" s="18"/>
    </row>
    <row r="955" ht="12">
      <c r="E955" s="18"/>
    </row>
    <row r="956" ht="12">
      <c r="E956" s="18"/>
    </row>
    <row r="957" ht="12">
      <c r="E957" s="18"/>
    </row>
    <row r="958" ht="12">
      <c r="E958" s="18"/>
    </row>
    <row r="959" ht="12">
      <c r="E959" s="18"/>
    </row>
    <row r="960" ht="12">
      <c r="E960" s="18"/>
    </row>
    <row r="961" ht="12">
      <c r="E961" s="18"/>
    </row>
    <row r="962" ht="12">
      <c r="E962" s="18"/>
    </row>
    <row r="963" ht="12">
      <c r="E963" s="18"/>
    </row>
    <row r="964" ht="12">
      <c r="E964" s="18"/>
    </row>
    <row r="965" ht="12">
      <c r="E965" s="18"/>
    </row>
    <row r="966" ht="12">
      <c r="E966" s="18"/>
    </row>
    <row r="967" ht="12">
      <c r="E967" s="18"/>
    </row>
    <row r="968" ht="12">
      <c r="E968" s="18"/>
    </row>
    <row r="969" ht="12">
      <c r="E969" s="18"/>
    </row>
    <row r="970" ht="12">
      <c r="E970" s="18"/>
    </row>
    <row r="971" ht="12">
      <c r="E971" s="18"/>
    </row>
    <row r="972" ht="12">
      <c r="E972" s="18"/>
    </row>
    <row r="973" ht="12">
      <c r="E973" s="18"/>
    </row>
    <row r="974" ht="12">
      <c r="E974" s="18"/>
    </row>
    <row r="975" ht="12">
      <c r="E975" s="18"/>
    </row>
    <row r="976" ht="12">
      <c r="E976" s="18"/>
    </row>
    <row r="977" ht="12">
      <c r="E977" s="18"/>
    </row>
    <row r="978" ht="12">
      <c r="E978" s="18"/>
    </row>
    <row r="979" ht="12">
      <c r="E979" s="18"/>
    </row>
    <row r="980" ht="12">
      <c r="E980" s="18"/>
    </row>
    <row r="981" ht="12">
      <c r="E981" s="18"/>
    </row>
    <row r="982" ht="12">
      <c r="E982" s="18"/>
    </row>
    <row r="983" ht="12">
      <c r="E983" s="18"/>
    </row>
    <row r="984" ht="12">
      <c r="E984" s="18"/>
    </row>
    <row r="985" ht="12">
      <c r="E985" s="18"/>
    </row>
    <row r="986" ht="12">
      <c r="E986" s="18"/>
    </row>
    <row r="987" ht="12">
      <c r="E987" s="18"/>
    </row>
    <row r="988" ht="12">
      <c r="E988" s="18"/>
    </row>
    <row r="989" ht="12">
      <c r="E989" s="18"/>
    </row>
    <row r="990" ht="12">
      <c r="E990" s="18"/>
    </row>
    <row r="991" ht="12">
      <c r="E991" s="18"/>
    </row>
    <row r="992" ht="12">
      <c r="E992" s="18"/>
    </row>
    <row r="993" ht="12">
      <c r="E993" s="18"/>
    </row>
    <row r="994" ht="12">
      <c r="E994" s="18"/>
    </row>
    <row r="995" ht="12">
      <c r="E995" s="18"/>
    </row>
    <row r="996" ht="12">
      <c r="E996" s="18"/>
    </row>
    <row r="997" ht="12">
      <c r="E997" s="18"/>
    </row>
    <row r="998" ht="12">
      <c r="E998" s="18"/>
    </row>
    <row r="999" ht="12">
      <c r="E999" s="18"/>
    </row>
    <row r="1000" ht="12">
      <c r="E1000" s="18"/>
    </row>
    <row r="1001" ht="12">
      <c r="E1001" s="18"/>
    </row>
    <row r="1002" ht="12">
      <c r="E1002" s="18"/>
    </row>
    <row r="1003" ht="12">
      <c r="E1003" s="18"/>
    </row>
    <row r="1004" ht="12">
      <c r="E1004" s="18"/>
    </row>
    <row r="1005" ht="12">
      <c r="E1005" s="18"/>
    </row>
    <row r="1006" ht="12">
      <c r="E1006" s="18"/>
    </row>
    <row r="1007" ht="12">
      <c r="E1007" s="18"/>
    </row>
    <row r="1008" ht="12">
      <c r="E1008" s="18"/>
    </row>
    <row r="1009" ht="12">
      <c r="E1009" s="18"/>
    </row>
    <row r="1010" ht="12">
      <c r="E1010" s="18"/>
    </row>
    <row r="1011" ht="12">
      <c r="E1011" s="18"/>
    </row>
    <row r="1012" ht="12">
      <c r="E1012" s="18"/>
    </row>
    <row r="1013" ht="12">
      <c r="E1013" s="18"/>
    </row>
    <row r="1014" ht="12">
      <c r="E1014" s="18"/>
    </row>
    <row r="1015" ht="12">
      <c r="E1015" s="18"/>
    </row>
    <row r="1016" ht="12">
      <c r="E1016" s="18"/>
    </row>
    <row r="1017" ht="12">
      <c r="E1017" s="18"/>
    </row>
    <row r="1018" ht="12">
      <c r="E1018" s="18"/>
    </row>
    <row r="1019" ht="12">
      <c r="E1019" s="18"/>
    </row>
    <row r="1020" ht="12">
      <c r="E1020" s="18"/>
    </row>
    <row r="1021" ht="12">
      <c r="E1021" s="18"/>
    </row>
    <row r="1022" ht="12">
      <c r="E1022" s="18"/>
    </row>
    <row r="1023" ht="12">
      <c r="E1023" s="18"/>
    </row>
    <row r="1024" ht="12">
      <c r="E1024" s="18"/>
    </row>
    <row r="1025" ht="12">
      <c r="E1025" s="18"/>
    </row>
    <row r="1026" ht="12">
      <c r="E1026" s="18"/>
    </row>
    <row r="1027" ht="12">
      <c r="E1027" s="18"/>
    </row>
    <row r="1028" ht="12">
      <c r="E1028" s="18"/>
    </row>
    <row r="1029" ht="12">
      <c r="E1029" s="18"/>
    </row>
    <row r="1030" ht="12">
      <c r="E1030" s="18"/>
    </row>
    <row r="1031" ht="12">
      <c r="E1031" s="18"/>
    </row>
    <row r="1032" ht="12">
      <c r="E1032" s="18"/>
    </row>
    <row r="1033" ht="12">
      <c r="E1033" s="18"/>
    </row>
    <row r="1034" ht="12">
      <c r="E1034" s="18"/>
    </row>
    <row r="1035" ht="12">
      <c r="E1035" s="18"/>
    </row>
    <row r="1036" ht="12">
      <c r="E1036" s="18"/>
    </row>
    <row r="1037" ht="12">
      <c r="E1037" s="18"/>
    </row>
    <row r="1038" ht="12">
      <c r="E1038" s="18"/>
    </row>
    <row r="1039" ht="12">
      <c r="E1039" s="18"/>
    </row>
    <row r="1040" ht="12">
      <c r="E1040" s="18"/>
    </row>
    <row r="1041" ht="12">
      <c r="E1041" s="18"/>
    </row>
    <row r="1042" ht="12">
      <c r="E1042" s="18"/>
    </row>
    <row r="1043" ht="12">
      <c r="E1043" s="18"/>
    </row>
    <row r="1044" ht="12">
      <c r="E1044" s="18"/>
    </row>
    <row r="1045" ht="12">
      <c r="E1045" s="18"/>
    </row>
    <row r="1046" ht="12">
      <c r="E1046" s="18"/>
    </row>
    <row r="1047" ht="12">
      <c r="E1047" s="18"/>
    </row>
    <row r="1048" ht="12">
      <c r="E1048" s="18"/>
    </row>
    <row r="1049" ht="12">
      <c r="E1049" s="18"/>
    </row>
    <row r="1050" ht="12">
      <c r="E1050" s="18"/>
    </row>
    <row r="1051" ht="12">
      <c r="E1051" s="18"/>
    </row>
    <row r="1052" ht="12">
      <c r="E1052" s="18"/>
    </row>
    <row r="1053" ht="12">
      <c r="E1053" s="18"/>
    </row>
    <row r="1054" ht="12">
      <c r="E1054" s="18"/>
    </row>
    <row r="1055" ht="12">
      <c r="E1055" s="18"/>
    </row>
    <row r="1056" ht="12">
      <c r="E1056" s="18"/>
    </row>
    <row r="1057" ht="12">
      <c r="E1057" s="18"/>
    </row>
    <row r="1058" ht="12">
      <c r="E1058" s="18"/>
    </row>
    <row r="1059" ht="12">
      <c r="E1059" s="18"/>
    </row>
    <row r="1060" ht="12">
      <c r="E1060" s="18"/>
    </row>
    <row r="1061" ht="12">
      <c r="E1061" s="18"/>
    </row>
    <row r="1062" ht="12">
      <c r="E1062" s="18"/>
    </row>
    <row r="1063" ht="12">
      <c r="E1063" s="18"/>
    </row>
    <row r="1064" ht="12">
      <c r="E1064" s="18"/>
    </row>
    <row r="1065" ht="12">
      <c r="E1065" s="18"/>
    </row>
    <row r="1066" ht="12">
      <c r="E1066" s="18"/>
    </row>
    <row r="1067" ht="12">
      <c r="E1067" s="18"/>
    </row>
    <row r="1068" ht="12">
      <c r="E1068" s="18"/>
    </row>
    <row r="1069" ht="12">
      <c r="E1069" s="18"/>
    </row>
    <row r="1070" ht="12">
      <c r="E1070" s="18"/>
    </row>
    <row r="1071" ht="12">
      <c r="E1071" s="18"/>
    </row>
    <row r="1072" ht="12">
      <c r="E1072" s="18"/>
    </row>
    <row r="1073" ht="12">
      <c r="E1073" s="18"/>
    </row>
    <row r="1074" ht="12">
      <c r="E1074" s="18"/>
    </row>
    <row r="1075" ht="12">
      <c r="E1075" s="18"/>
    </row>
    <row r="1076" ht="12">
      <c r="E1076" s="18"/>
    </row>
    <row r="1077" ht="12">
      <c r="E1077" s="18"/>
    </row>
    <row r="1078" ht="12">
      <c r="E1078" s="18"/>
    </row>
    <row r="1079" ht="12">
      <c r="E1079" s="18"/>
    </row>
    <row r="1080" ht="12">
      <c r="E1080" s="18"/>
    </row>
    <row r="1081" ht="12">
      <c r="E1081" s="18"/>
    </row>
    <row r="1082" ht="12">
      <c r="E1082" s="18"/>
    </row>
    <row r="1083" ht="12">
      <c r="E1083" s="18"/>
    </row>
    <row r="1084" ht="12">
      <c r="E1084" s="18"/>
    </row>
    <row r="1085" ht="12">
      <c r="E1085" s="18"/>
    </row>
    <row r="1086" ht="12">
      <c r="E1086" s="18"/>
    </row>
    <row r="1087" ht="12">
      <c r="E1087" s="18"/>
    </row>
    <row r="1088" ht="12">
      <c r="E1088" s="18"/>
    </row>
    <row r="1089" ht="12">
      <c r="E1089" s="18"/>
    </row>
    <row r="1090" ht="12">
      <c r="E1090" s="18"/>
    </row>
    <row r="1091" ht="12">
      <c r="E1091" s="18"/>
    </row>
    <row r="1092" ht="12">
      <c r="E1092" s="18"/>
    </row>
    <row r="1093" ht="12">
      <c r="E1093" s="18"/>
    </row>
    <row r="1094" ht="12">
      <c r="E1094" s="18"/>
    </row>
    <row r="1095" ht="12">
      <c r="E1095" s="18"/>
    </row>
    <row r="1096" ht="12">
      <c r="E1096" s="18"/>
    </row>
    <row r="1097" ht="12">
      <c r="E1097" s="18"/>
    </row>
    <row r="1098" ht="12">
      <c r="E1098" s="18"/>
    </row>
    <row r="1099" ht="12">
      <c r="E1099" s="18"/>
    </row>
    <row r="1100" ht="12">
      <c r="E1100" s="18"/>
    </row>
    <row r="1101" ht="12">
      <c r="E1101" s="18"/>
    </row>
    <row r="1102" ht="12">
      <c r="E1102" s="18"/>
    </row>
    <row r="1103" ht="12">
      <c r="E1103" s="18"/>
    </row>
    <row r="1104" ht="12">
      <c r="E1104" s="18"/>
    </row>
    <row r="1105" ht="12">
      <c r="E1105" s="18"/>
    </row>
    <row r="1106" ht="12">
      <c r="E1106" s="18"/>
    </row>
    <row r="1107" ht="12">
      <c r="E1107" s="18"/>
    </row>
    <row r="1108" ht="12">
      <c r="E1108" s="18"/>
    </row>
    <row r="1109" ht="12">
      <c r="E1109" s="18"/>
    </row>
    <row r="1110" ht="12">
      <c r="E1110" s="18"/>
    </row>
  </sheetData>
  <sheetProtection/>
  <mergeCells count="1">
    <mergeCell ref="B1:I1"/>
  </mergeCells>
  <printOptions gridLines="1" horizontalCentered="1" verticalCentered="1"/>
  <pageMargins left="0.57" right="0" top="0.53" bottom="0" header="0.35" footer="0.25"/>
  <pageSetup fitToHeight="0" fitToWidth="0" orientation="landscape" scale="78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12.57421875" style="0" customWidth="1"/>
    <col min="2" max="2" width="19.00390625" style="0" customWidth="1"/>
    <col min="10" max="10" width="9.57421875" style="0" bestFit="1" customWidth="1"/>
  </cols>
  <sheetData>
    <row r="1" spans="1:10" s="4" customFormat="1" ht="12.75" thickBot="1">
      <c r="A1" s="90" t="s">
        <v>0</v>
      </c>
      <c r="B1" s="91"/>
      <c r="C1" s="91"/>
      <c r="D1" s="92"/>
      <c r="E1" s="29"/>
      <c r="F1" s="19"/>
      <c r="G1" s="20"/>
      <c r="H1" s="19"/>
      <c r="I1" s="39"/>
      <c r="J1" s="35"/>
    </row>
    <row r="2" spans="1:10" s="4" customFormat="1" ht="13.5" thickBot="1">
      <c r="A2" s="78">
        <v>1782.5</v>
      </c>
      <c r="B2" s="77" t="s">
        <v>104</v>
      </c>
      <c r="C2" s="80" t="s">
        <v>124</v>
      </c>
      <c r="D2" s="54">
        <v>1372</v>
      </c>
      <c r="E2" s="48">
        <v>1</v>
      </c>
      <c r="F2" s="49">
        <f aca="true" t="shared" si="0" ref="F2:F19">D2*E2</f>
        <v>1372</v>
      </c>
      <c r="G2" s="49">
        <v>8</v>
      </c>
      <c r="H2" s="84">
        <f aca="true" t="shared" si="1" ref="H2:H19">F2*G2</f>
        <v>10976</v>
      </c>
      <c r="I2" s="85">
        <v>45.65</v>
      </c>
      <c r="J2" s="45">
        <f aca="true" t="shared" si="2" ref="J2:J19">H2*I2</f>
        <v>501054.39999999997</v>
      </c>
    </row>
    <row r="3" spans="1:10" s="4" customFormat="1" ht="39" thickBot="1">
      <c r="A3" s="78">
        <v>1782.8</v>
      </c>
      <c r="B3" s="77" t="s">
        <v>105</v>
      </c>
      <c r="C3" s="80" t="s">
        <v>125</v>
      </c>
      <c r="D3" s="54">
        <v>566</v>
      </c>
      <c r="E3" s="48">
        <v>1</v>
      </c>
      <c r="F3" s="49">
        <f t="shared" si="0"/>
        <v>566</v>
      </c>
      <c r="G3" s="49">
        <v>0.5</v>
      </c>
      <c r="H3" s="84">
        <f t="shared" si="1"/>
        <v>283</v>
      </c>
      <c r="I3" s="85">
        <v>45.65</v>
      </c>
      <c r="J3" s="45">
        <f t="shared" si="2"/>
        <v>12918.949999999999</v>
      </c>
    </row>
    <row r="4" spans="1:10" s="4" customFormat="1" ht="26.25" thickBot="1">
      <c r="A4" s="78" t="s">
        <v>78</v>
      </c>
      <c r="B4" s="78" t="s">
        <v>106</v>
      </c>
      <c r="C4" s="81" t="s">
        <v>126</v>
      </c>
      <c r="D4" s="54">
        <v>1372</v>
      </c>
      <c r="E4" s="48">
        <v>1</v>
      </c>
      <c r="F4" s="49">
        <f t="shared" si="0"/>
        <v>1372</v>
      </c>
      <c r="G4" s="49">
        <v>2.5</v>
      </c>
      <c r="H4" s="84">
        <f t="shared" si="1"/>
        <v>3430</v>
      </c>
      <c r="I4" s="85">
        <v>45.65</v>
      </c>
      <c r="J4" s="45">
        <f t="shared" si="2"/>
        <v>156579.5</v>
      </c>
    </row>
    <row r="5" spans="1:10" s="4" customFormat="1" ht="26.25" thickBot="1">
      <c r="A5" s="78" t="s">
        <v>78</v>
      </c>
      <c r="B5" s="78" t="s">
        <v>107</v>
      </c>
      <c r="C5" s="81" t="s">
        <v>127</v>
      </c>
      <c r="D5" s="54">
        <v>1372</v>
      </c>
      <c r="E5" s="48">
        <v>1</v>
      </c>
      <c r="F5" s="49">
        <f t="shared" si="0"/>
        <v>1372</v>
      </c>
      <c r="G5" s="49">
        <v>1</v>
      </c>
      <c r="H5" s="84">
        <f t="shared" si="1"/>
        <v>1372</v>
      </c>
      <c r="I5" s="85">
        <v>45.65</v>
      </c>
      <c r="J5" s="45">
        <f t="shared" si="2"/>
        <v>62631.799999999996</v>
      </c>
    </row>
    <row r="6" spans="1:10" s="4" customFormat="1" ht="51.75" thickBot="1">
      <c r="A6" s="77" t="s">
        <v>79</v>
      </c>
      <c r="B6" s="78" t="s">
        <v>108</v>
      </c>
      <c r="C6" s="80" t="s">
        <v>128</v>
      </c>
      <c r="D6" s="54">
        <v>25</v>
      </c>
      <c r="E6" s="48">
        <v>1</v>
      </c>
      <c r="F6" s="49">
        <f t="shared" si="0"/>
        <v>25</v>
      </c>
      <c r="G6" s="49">
        <v>1</v>
      </c>
      <c r="H6" s="84">
        <f t="shared" si="1"/>
        <v>25</v>
      </c>
      <c r="I6" s="85">
        <v>45.65</v>
      </c>
      <c r="J6" s="45">
        <f t="shared" si="2"/>
        <v>1141.25</v>
      </c>
    </row>
    <row r="7" spans="1:10" s="4" customFormat="1" ht="13.5" thickBot="1">
      <c r="A7" s="78" t="s">
        <v>68</v>
      </c>
      <c r="B7" s="78" t="s">
        <v>109</v>
      </c>
      <c r="C7" s="81" t="s">
        <v>129</v>
      </c>
      <c r="D7" s="51">
        <v>15</v>
      </c>
      <c r="E7" s="48">
        <v>1</v>
      </c>
      <c r="F7" s="49">
        <f t="shared" si="0"/>
        <v>15</v>
      </c>
      <c r="G7" s="49">
        <v>0.25</v>
      </c>
      <c r="H7" s="84">
        <f t="shared" si="1"/>
        <v>3.75</v>
      </c>
      <c r="I7" s="85">
        <v>45.65</v>
      </c>
      <c r="J7" s="45">
        <f t="shared" si="2"/>
        <v>171.1875</v>
      </c>
    </row>
    <row r="8" spans="1:10" s="4" customFormat="1" ht="51.75" thickBot="1">
      <c r="A8" s="74" t="s">
        <v>70</v>
      </c>
      <c r="B8" s="75" t="s">
        <v>90</v>
      </c>
      <c r="C8" s="76" t="s">
        <v>121</v>
      </c>
      <c r="D8" s="48">
        <v>15</v>
      </c>
      <c r="E8" s="48">
        <v>1</v>
      </c>
      <c r="F8" s="44">
        <f t="shared" si="0"/>
        <v>15</v>
      </c>
      <c r="G8" s="49">
        <v>0.25</v>
      </c>
      <c r="H8" s="44">
        <f t="shared" si="1"/>
        <v>3.75</v>
      </c>
      <c r="I8" s="85">
        <v>45.65</v>
      </c>
      <c r="J8" s="46">
        <f t="shared" si="2"/>
        <v>171.1875</v>
      </c>
    </row>
    <row r="9" spans="1:10" s="4" customFormat="1" ht="39" thickBot="1">
      <c r="A9" s="82" t="s">
        <v>80</v>
      </c>
      <c r="B9" s="75" t="s">
        <v>110</v>
      </c>
      <c r="C9" s="76" t="s">
        <v>130</v>
      </c>
      <c r="D9" s="51">
        <v>15</v>
      </c>
      <c r="E9" s="48">
        <v>1</v>
      </c>
      <c r="F9" s="49">
        <f t="shared" si="0"/>
        <v>15</v>
      </c>
      <c r="G9" s="49">
        <v>1</v>
      </c>
      <c r="H9" s="84">
        <f t="shared" si="1"/>
        <v>15</v>
      </c>
      <c r="I9" s="85">
        <v>45.65</v>
      </c>
      <c r="J9" s="45">
        <f t="shared" si="2"/>
        <v>684.75</v>
      </c>
    </row>
    <row r="10" spans="1:10" s="4" customFormat="1" ht="39" thickBot="1">
      <c r="A10" s="82" t="s">
        <v>80</v>
      </c>
      <c r="B10" s="75" t="s">
        <v>111</v>
      </c>
      <c r="C10" s="76" t="s">
        <v>131</v>
      </c>
      <c r="D10" s="51">
        <v>15</v>
      </c>
      <c r="E10" s="48">
        <v>1</v>
      </c>
      <c r="F10" s="49">
        <f t="shared" si="0"/>
        <v>15</v>
      </c>
      <c r="G10" s="49">
        <v>1</v>
      </c>
      <c r="H10" s="84">
        <f t="shared" si="1"/>
        <v>15</v>
      </c>
      <c r="I10" s="85">
        <v>45.65</v>
      </c>
      <c r="J10" s="45">
        <f t="shared" si="2"/>
        <v>684.75</v>
      </c>
    </row>
    <row r="11" spans="1:10" s="4" customFormat="1" ht="26.25" thickBot="1">
      <c r="A11" s="82" t="s">
        <v>80</v>
      </c>
      <c r="B11" s="75" t="s">
        <v>112</v>
      </c>
      <c r="C11" s="76" t="s">
        <v>132</v>
      </c>
      <c r="D11" s="51">
        <v>15</v>
      </c>
      <c r="E11" s="48">
        <v>1</v>
      </c>
      <c r="F11" s="49">
        <f t="shared" si="0"/>
        <v>15</v>
      </c>
      <c r="G11" s="49">
        <v>0.25</v>
      </c>
      <c r="H11" s="84">
        <f t="shared" si="1"/>
        <v>3.75</v>
      </c>
      <c r="I11" s="85">
        <v>45.65</v>
      </c>
      <c r="J11" s="45">
        <f t="shared" si="2"/>
        <v>171.1875</v>
      </c>
    </row>
    <row r="12" spans="1:10" s="4" customFormat="1" ht="26.25" thickBot="1">
      <c r="A12" s="77" t="s">
        <v>81</v>
      </c>
      <c r="B12" s="78" t="s">
        <v>113</v>
      </c>
      <c r="C12" s="81" t="s">
        <v>133</v>
      </c>
      <c r="D12" s="51">
        <v>15</v>
      </c>
      <c r="E12" s="83">
        <v>1</v>
      </c>
      <c r="F12" s="49">
        <f t="shared" si="0"/>
        <v>15</v>
      </c>
      <c r="G12" s="49">
        <v>1</v>
      </c>
      <c r="H12" s="84">
        <f t="shared" si="1"/>
        <v>15</v>
      </c>
      <c r="I12" s="85">
        <v>45.65</v>
      </c>
      <c r="J12" s="45">
        <f t="shared" si="2"/>
        <v>684.75</v>
      </c>
    </row>
    <row r="13" spans="1:10" s="4" customFormat="1" ht="39" thickBot="1">
      <c r="A13" s="77" t="s">
        <v>82</v>
      </c>
      <c r="B13" s="78" t="s">
        <v>114</v>
      </c>
      <c r="C13" s="81" t="s">
        <v>134</v>
      </c>
      <c r="D13" s="51">
        <v>15</v>
      </c>
      <c r="E13" s="83">
        <v>1</v>
      </c>
      <c r="F13" s="49">
        <f t="shared" si="0"/>
        <v>15</v>
      </c>
      <c r="G13" s="49">
        <v>0.5</v>
      </c>
      <c r="H13" s="84">
        <f t="shared" si="1"/>
        <v>7.5</v>
      </c>
      <c r="I13" s="85">
        <v>45.65</v>
      </c>
      <c r="J13" s="45">
        <f t="shared" si="2"/>
        <v>342.375</v>
      </c>
    </row>
    <row r="14" spans="1:10" s="4" customFormat="1" ht="26.25" thickBot="1">
      <c r="A14" s="77" t="s">
        <v>83</v>
      </c>
      <c r="B14" s="78" t="s">
        <v>115</v>
      </c>
      <c r="C14" s="81" t="s">
        <v>135</v>
      </c>
      <c r="D14" s="51">
        <v>15</v>
      </c>
      <c r="E14" s="83">
        <v>1</v>
      </c>
      <c r="F14" s="49">
        <f t="shared" si="0"/>
        <v>15</v>
      </c>
      <c r="G14" s="49">
        <v>1.25</v>
      </c>
      <c r="H14" s="84">
        <f t="shared" si="1"/>
        <v>18.75</v>
      </c>
      <c r="I14" s="85">
        <v>45.65</v>
      </c>
      <c r="J14" s="45">
        <f t="shared" si="2"/>
        <v>855.9375</v>
      </c>
    </row>
    <row r="15" spans="1:10" s="4" customFormat="1" ht="26.25" thickBot="1">
      <c r="A15" s="77" t="s">
        <v>84</v>
      </c>
      <c r="B15" s="78" t="s">
        <v>116</v>
      </c>
      <c r="C15" s="81" t="s">
        <v>136</v>
      </c>
      <c r="D15" s="51">
        <v>10</v>
      </c>
      <c r="E15" s="83">
        <v>1</v>
      </c>
      <c r="F15" s="49">
        <f t="shared" si="0"/>
        <v>10</v>
      </c>
      <c r="G15" s="49">
        <v>5</v>
      </c>
      <c r="H15" s="84">
        <f t="shared" si="1"/>
        <v>50</v>
      </c>
      <c r="I15" s="85">
        <v>45.65</v>
      </c>
      <c r="J15" s="45">
        <f t="shared" si="2"/>
        <v>2282.5</v>
      </c>
    </row>
    <row r="16" spans="1:10" s="4" customFormat="1" ht="39" thickBot="1">
      <c r="A16" s="78">
        <v>1782.2</v>
      </c>
      <c r="B16" s="78" t="s">
        <v>117</v>
      </c>
      <c r="C16" s="80" t="s">
        <v>137</v>
      </c>
      <c r="D16" s="51">
        <v>1</v>
      </c>
      <c r="E16" s="83">
        <v>1</v>
      </c>
      <c r="F16" s="49">
        <f t="shared" si="0"/>
        <v>1</v>
      </c>
      <c r="G16" s="49">
        <v>1</v>
      </c>
      <c r="H16" s="84">
        <f t="shared" si="1"/>
        <v>1</v>
      </c>
      <c r="I16" s="85">
        <v>45.65</v>
      </c>
      <c r="J16" s="45">
        <f t="shared" si="2"/>
        <v>45.65</v>
      </c>
    </row>
    <row r="17" spans="1:10" s="4" customFormat="1" ht="26.25" thickBot="1">
      <c r="A17" s="78">
        <v>1782.2</v>
      </c>
      <c r="B17" s="78" t="s">
        <v>118</v>
      </c>
      <c r="C17" s="80" t="s">
        <v>138</v>
      </c>
      <c r="D17" s="51">
        <v>20</v>
      </c>
      <c r="E17" s="83">
        <v>1</v>
      </c>
      <c r="F17" s="49">
        <f t="shared" si="0"/>
        <v>20</v>
      </c>
      <c r="G17" s="49">
        <v>1</v>
      </c>
      <c r="H17" s="84">
        <f t="shared" si="1"/>
        <v>20</v>
      </c>
      <c r="I17" s="85">
        <v>45.65</v>
      </c>
      <c r="J17" s="45">
        <f t="shared" si="2"/>
        <v>913</v>
      </c>
    </row>
    <row r="18" spans="1:10" s="4" customFormat="1" ht="26.25" thickBot="1">
      <c r="A18" s="78">
        <v>1782.2</v>
      </c>
      <c r="B18" s="78" t="s">
        <v>119</v>
      </c>
      <c r="C18" s="80" t="s">
        <v>139</v>
      </c>
      <c r="D18" s="51">
        <v>20</v>
      </c>
      <c r="E18" s="83">
        <v>1</v>
      </c>
      <c r="F18" s="49">
        <f t="shared" si="0"/>
        <v>20</v>
      </c>
      <c r="G18" s="49">
        <v>0.25</v>
      </c>
      <c r="H18" s="84">
        <f t="shared" si="1"/>
        <v>5</v>
      </c>
      <c r="I18" s="85">
        <v>45.65</v>
      </c>
      <c r="J18" s="45">
        <f t="shared" si="2"/>
        <v>228.25</v>
      </c>
    </row>
    <row r="19" spans="1:10" s="4" customFormat="1" ht="26.25" thickBot="1">
      <c r="A19" s="78">
        <v>1782.2</v>
      </c>
      <c r="B19" s="78" t="s">
        <v>120</v>
      </c>
      <c r="C19" s="80" t="s">
        <v>140</v>
      </c>
      <c r="D19" s="51">
        <v>1</v>
      </c>
      <c r="E19" s="48">
        <v>1</v>
      </c>
      <c r="F19" s="49">
        <f t="shared" si="0"/>
        <v>1</v>
      </c>
      <c r="G19" s="49">
        <v>0.25</v>
      </c>
      <c r="H19" s="84">
        <f t="shared" si="1"/>
        <v>0.25</v>
      </c>
      <c r="I19" s="85">
        <v>45.65</v>
      </c>
      <c r="J19" s="45">
        <f t="shared" si="2"/>
        <v>11.4125</v>
      </c>
    </row>
    <row r="20" spans="1:10" s="4" customFormat="1" ht="15.75" thickBot="1">
      <c r="A20" s="47"/>
      <c r="B20" s="61" t="s">
        <v>2</v>
      </c>
      <c r="C20" s="49"/>
      <c r="D20" s="48"/>
      <c r="E20" s="44"/>
      <c r="F20" s="62">
        <f>SUM(F2:F19)</f>
        <v>4879</v>
      </c>
      <c r="G20" s="43"/>
      <c r="H20" s="64">
        <f>SUM(H2:H19)</f>
        <v>16244.75</v>
      </c>
      <c r="I20" s="45"/>
      <c r="J20" s="63">
        <f>SUM(J2:J19)</f>
        <v>741572.8375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7">
      <selection activeCell="A9" sqref="A9:IV10"/>
    </sheetView>
  </sheetViews>
  <sheetFormatPr defaultColWidth="9.140625" defaultRowHeight="12.75"/>
  <cols>
    <col min="2" max="2" width="9.57421875" style="0" bestFit="1" customWidth="1"/>
    <col min="8" max="8" width="13.8515625" style="0" bestFit="1" customWidth="1"/>
    <col min="10" max="10" width="12.7109375" style="0" bestFit="1" customWidth="1"/>
  </cols>
  <sheetData>
    <row r="1" spans="1:10" ht="12.7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2.7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2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8:10" ht="12.75">
      <c r="H9" s="7"/>
      <c r="I9" s="9"/>
      <c r="J9" s="8"/>
    </row>
    <row r="10" spans="8:10" ht="12.75">
      <c r="H10" s="7"/>
      <c r="I10" s="9"/>
      <c r="J10" s="8"/>
    </row>
    <row r="11" spans="1:10" ht="12.75">
      <c r="A11">
        <v>24.13</v>
      </c>
      <c r="H11" s="7"/>
      <c r="I11" s="9"/>
      <c r="J11" s="8"/>
    </row>
    <row r="12" spans="1:10" ht="12.75">
      <c r="A12">
        <v>38</v>
      </c>
      <c r="H12" s="7"/>
      <c r="I12" s="9"/>
      <c r="J12" s="8"/>
    </row>
    <row r="13" spans="1:10" ht="12.75">
      <c r="A13">
        <f>A11*A12</f>
        <v>916.9399999999999</v>
      </c>
      <c r="H13" s="7"/>
      <c r="I13" s="9"/>
      <c r="J13" s="8"/>
    </row>
    <row r="14" spans="8:9" ht="12.75">
      <c r="H14" s="7"/>
      <c r="I14" s="9"/>
    </row>
    <row r="15" spans="8:9" ht="12.75">
      <c r="H15" s="7"/>
      <c r="I15" s="9"/>
    </row>
    <row r="16" spans="8:9" ht="12.75">
      <c r="H16" s="7"/>
      <c r="I16" s="9"/>
    </row>
    <row r="17" spans="8:9" ht="12.75">
      <c r="H17" s="7"/>
      <c r="I17" s="9"/>
    </row>
    <row r="18" spans="8:9" ht="12.75">
      <c r="H18" s="7"/>
      <c r="I18" s="9"/>
    </row>
    <row r="19" spans="1:9" ht="12.75">
      <c r="A19">
        <v>47</v>
      </c>
      <c r="B19" t="s">
        <v>41</v>
      </c>
      <c r="H19" s="7"/>
      <c r="I19" s="9"/>
    </row>
    <row r="20" spans="1:9" ht="12.75">
      <c r="A20">
        <v>7</v>
      </c>
      <c r="B20" t="s">
        <v>42</v>
      </c>
      <c r="H20" s="7"/>
      <c r="I20" s="9"/>
    </row>
    <row r="21" spans="1:9" ht="12.75">
      <c r="A21">
        <f>A19*A20</f>
        <v>329</v>
      </c>
      <c r="H21" s="7"/>
      <c r="I21" s="9"/>
    </row>
    <row r="22" spans="1:9" ht="12.75">
      <c r="A22">
        <v>5</v>
      </c>
      <c r="B22" t="s">
        <v>43</v>
      </c>
      <c r="H22" s="7"/>
      <c r="I22" s="9"/>
    </row>
    <row r="23" spans="1:9" ht="12.75">
      <c r="A23">
        <f>A21+A22</f>
        <v>334</v>
      </c>
      <c r="B23" t="s">
        <v>44</v>
      </c>
      <c r="H23" s="7"/>
      <c r="I23" s="9"/>
    </row>
    <row r="24" spans="8:9" ht="12.75">
      <c r="H24" s="7"/>
      <c r="I24" s="9"/>
    </row>
    <row r="25" spans="1:9" ht="12.75">
      <c r="A25" t="s">
        <v>45</v>
      </c>
      <c r="H25" s="7"/>
      <c r="I25" s="9"/>
    </row>
    <row r="26" spans="8:9" ht="12.75">
      <c r="H26" s="7"/>
      <c r="I26" s="9"/>
    </row>
    <row r="27" spans="1:9" ht="12.75">
      <c r="A27" t="s">
        <v>46</v>
      </c>
      <c r="B27">
        <v>30000</v>
      </c>
      <c r="H27" s="7"/>
      <c r="I27" s="9"/>
    </row>
    <row r="28" spans="1:9" ht="12.75">
      <c r="A28" t="s">
        <v>47</v>
      </c>
      <c r="H28" s="7"/>
      <c r="I28" s="9"/>
    </row>
    <row r="29" spans="1:9" ht="12.75">
      <c r="A29" t="s">
        <v>48</v>
      </c>
      <c r="B29">
        <v>35000</v>
      </c>
      <c r="H29" s="7"/>
      <c r="I29" s="9"/>
    </row>
    <row r="30" spans="1:9" ht="12.75">
      <c r="A30" t="s">
        <v>49</v>
      </c>
      <c r="H30" s="7"/>
      <c r="I30" s="9"/>
    </row>
    <row r="31" spans="1:9" ht="12.75">
      <c r="A31" t="s">
        <v>50</v>
      </c>
      <c r="B31">
        <v>43000</v>
      </c>
      <c r="H31" s="7">
        <v>42350</v>
      </c>
      <c r="I31" s="40" t="s">
        <v>58</v>
      </c>
    </row>
    <row r="32" spans="1:9" ht="12.75">
      <c r="A32" t="s">
        <v>51</v>
      </c>
      <c r="B32">
        <v>45000</v>
      </c>
      <c r="H32" s="7">
        <v>350</v>
      </c>
      <c r="I32" s="9"/>
    </row>
    <row r="33" spans="1:10" ht="12.75">
      <c r="A33" t="s">
        <v>52</v>
      </c>
      <c r="B33">
        <v>52000</v>
      </c>
      <c r="H33" s="41">
        <f>H31*H32</f>
        <v>14822500</v>
      </c>
      <c r="I33" s="9">
        <v>0.1</v>
      </c>
      <c r="J33" s="42">
        <f>H33*I33</f>
        <v>1482250</v>
      </c>
    </row>
    <row r="34" spans="1:9" ht="13.5" thickBot="1">
      <c r="A34" t="s">
        <v>53</v>
      </c>
      <c r="B34">
        <v>63000</v>
      </c>
      <c r="H34" s="7">
        <f>H31*0.03</f>
        <v>1270.5</v>
      </c>
      <c r="I34" s="40" t="s">
        <v>59</v>
      </c>
    </row>
    <row r="35" spans="1:10" ht="13.5" thickBot="1">
      <c r="A35" s="12" t="s">
        <v>54</v>
      </c>
      <c r="B35" s="13">
        <v>85000</v>
      </c>
      <c r="C35" s="13"/>
      <c r="D35" s="13"/>
      <c r="E35" s="13"/>
      <c r="F35" s="13"/>
      <c r="G35" s="13"/>
      <c r="H35" s="10">
        <f>H31+H34</f>
        <v>43620.5</v>
      </c>
      <c r="I35" s="11"/>
      <c r="J35" s="14"/>
    </row>
    <row r="36" spans="1:9" ht="12.75">
      <c r="A36" t="s">
        <v>55</v>
      </c>
      <c r="B36">
        <v>95000</v>
      </c>
      <c r="H36" s="7">
        <f>H35*0.03</f>
        <v>1308.615</v>
      </c>
      <c r="I36" s="40" t="s">
        <v>60</v>
      </c>
    </row>
    <row r="37" spans="1:9" ht="12.75">
      <c r="A37" t="s">
        <v>56</v>
      </c>
      <c r="B37">
        <v>105000</v>
      </c>
      <c r="H37" s="7">
        <f>H35+H36</f>
        <v>44929.115</v>
      </c>
      <c r="I37" s="40" t="s">
        <v>61</v>
      </c>
    </row>
    <row r="38" spans="1:9" ht="12.75">
      <c r="A38" t="s">
        <v>57</v>
      </c>
      <c r="B38">
        <v>150000</v>
      </c>
      <c r="H38" s="7">
        <f>H37*A23</f>
        <v>15006324.41</v>
      </c>
      <c r="I38" s="40" t="s">
        <v>62</v>
      </c>
    </row>
    <row r="39" spans="2:9" ht="12.75">
      <c r="B39">
        <f>SUM(B31:B38)</f>
        <v>638000</v>
      </c>
      <c r="H39" s="7">
        <v>0.1</v>
      </c>
      <c r="I39" s="40" t="s">
        <v>63</v>
      </c>
    </row>
    <row r="40" spans="2:9" ht="12.75">
      <c r="B40">
        <f>B39/8</f>
        <v>79750</v>
      </c>
      <c r="H40" s="41">
        <f>H38*H39</f>
        <v>1500632.441</v>
      </c>
      <c r="I40" s="40" t="s">
        <v>64</v>
      </c>
    </row>
    <row r="41" spans="8:9" ht="12.75">
      <c r="H41" s="41"/>
      <c r="I41" s="9"/>
    </row>
    <row r="42" spans="8:9" ht="12.75">
      <c r="H42" s="7"/>
      <c r="I42" s="9"/>
    </row>
    <row r="43" spans="2:9" ht="12.75">
      <c r="B43">
        <v>252</v>
      </c>
      <c r="H43" s="7">
        <f>H40-J33</f>
        <v>18382.441000000108</v>
      </c>
      <c r="I43" s="9"/>
    </row>
    <row r="44" spans="2:9" ht="12.75">
      <c r="B44">
        <v>150</v>
      </c>
      <c r="H44" s="7"/>
      <c r="I44" s="9"/>
    </row>
    <row r="45" spans="2:9" ht="12.75">
      <c r="B45">
        <v>86</v>
      </c>
      <c r="H45" s="7"/>
      <c r="I45" s="9"/>
    </row>
    <row r="46" spans="2:9" ht="12.75">
      <c r="B46">
        <f>SUM(B43:B45)</f>
        <v>488</v>
      </c>
      <c r="H46" s="7"/>
      <c r="I46" s="9"/>
    </row>
    <row r="47" spans="2:9" ht="12.75">
      <c r="B47">
        <f>B46/3</f>
        <v>162.66666666666666</v>
      </c>
      <c r="H47" s="7"/>
      <c r="I47" s="9"/>
    </row>
    <row r="48" spans="8:9" ht="13.5" thickBot="1">
      <c r="H48" s="7"/>
      <c r="I48" s="9"/>
    </row>
    <row r="49" spans="1:10" ht="13.5" thickBot="1">
      <c r="A49" s="12"/>
      <c r="B49" s="13"/>
      <c r="C49" s="13"/>
      <c r="D49" s="13"/>
      <c r="E49" s="13"/>
      <c r="F49" s="13"/>
      <c r="G49" s="13"/>
      <c r="H49" s="10"/>
      <c r="I49" s="11"/>
      <c r="J49" s="14"/>
    </row>
    <row r="50" spans="8:9" ht="12.75">
      <c r="H50" s="7"/>
      <c r="I50" s="9"/>
    </row>
    <row r="51" spans="8:9" ht="12.75">
      <c r="H51" s="7"/>
      <c r="I51" s="9"/>
    </row>
    <row r="52" spans="2:9" ht="12.75">
      <c r="B52">
        <v>47032</v>
      </c>
      <c r="H52" s="7"/>
      <c r="I52" s="9"/>
    </row>
    <row r="53" spans="2:9" ht="12.75">
      <c r="B53">
        <v>46574</v>
      </c>
      <c r="H53" s="7"/>
      <c r="I53" s="9"/>
    </row>
    <row r="54" spans="2:9" ht="12.75">
      <c r="B54">
        <f>B52-B53</f>
        <v>458</v>
      </c>
      <c r="H54" s="7"/>
      <c r="I54" s="9"/>
    </row>
    <row r="55" spans="8:9" ht="12.75">
      <c r="H55" s="7"/>
      <c r="I55" s="9"/>
    </row>
    <row r="56" spans="8:9" ht="12.75">
      <c r="H56" s="7"/>
      <c r="I56" s="9"/>
    </row>
    <row r="57" spans="8:9" ht="12.75">
      <c r="H57" s="7"/>
      <c r="I57" s="9"/>
    </row>
    <row r="58" spans="8:9" ht="12.75">
      <c r="H58" s="7"/>
      <c r="I58" s="9"/>
    </row>
    <row r="59" spans="8:9" ht="12.75">
      <c r="H59" s="7"/>
      <c r="I59" s="9"/>
    </row>
    <row r="60" spans="8:9" ht="12.75">
      <c r="H60" s="7"/>
      <c r="I60" s="9"/>
    </row>
    <row r="61" spans="8:9" ht="12.75">
      <c r="H61" s="7"/>
      <c r="I61" s="9"/>
    </row>
    <row r="62" spans="8:9" ht="12.75">
      <c r="H62" s="7"/>
      <c r="I62" s="9"/>
    </row>
    <row r="63" spans="8:9" ht="12.75">
      <c r="H63" s="7"/>
      <c r="I63" s="9"/>
    </row>
    <row r="64" spans="8:9" ht="12.75">
      <c r="H64" s="7"/>
      <c r="I64" s="9"/>
    </row>
    <row r="65" spans="8:9" ht="12.75">
      <c r="H65" s="7"/>
      <c r="I65" s="9"/>
    </row>
    <row r="66" spans="8:9" ht="12.75">
      <c r="H66" s="7"/>
      <c r="I66" s="9"/>
    </row>
    <row r="67" spans="8:9" ht="12.75">
      <c r="H67" s="7"/>
      <c r="I67" s="9"/>
    </row>
    <row r="68" spans="8:9" ht="13.5" thickBot="1">
      <c r="H68" s="7"/>
      <c r="I68" s="9"/>
    </row>
    <row r="69" spans="1:10" ht="13.5" thickBot="1">
      <c r="A69" s="12"/>
      <c r="B69" s="13"/>
      <c r="C69" s="13"/>
      <c r="D69" s="13"/>
      <c r="E69" s="13"/>
      <c r="F69" s="13"/>
      <c r="G69" s="13"/>
      <c r="H69" s="10"/>
      <c r="I69" s="11"/>
      <c r="J69" s="14"/>
    </row>
    <row r="70" spans="8:9" ht="12.75">
      <c r="H70" s="7"/>
      <c r="I70" s="9"/>
    </row>
    <row r="71" spans="8:9" ht="12.75">
      <c r="H71" s="7"/>
      <c r="I71" s="9"/>
    </row>
    <row r="72" spans="8:9" ht="12.75">
      <c r="H72" s="7"/>
      <c r="I72" s="9"/>
    </row>
    <row r="73" spans="8:9" ht="12.75">
      <c r="H73" s="7"/>
      <c r="I73" s="9"/>
    </row>
    <row r="74" spans="8:9" ht="12.75">
      <c r="H74" s="7"/>
      <c r="I74" s="9"/>
    </row>
    <row r="75" spans="8:9" ht="12.75">
      <c r="H75" s="7"/>
      <c r="I75" s="9"/>
    </row>
    <row r="76" spans="8:9" ht="13.5" thickBot="1">
      <c r="H76" s="7"/>
      <c r="I76" s="9"/>
    </row>
    <row r="77" spans="1:10" ht="12.75" customHeight="1" thickBot="1">
      <c r="A77" s="12"/>
      <c r="B77" s="13"/>
      <c r="C77" s="13"/>
      <c r="D77" s="13"/>
      <c r="E77" s="13"/>
      <c r="F77" s="13"/>
      <c r="G77" s="13"/>
      <c r="H77" s="10"/>
      <c r="I77" s="11"/>
      <c r="J77" s="14"/>
    </row>
    <row r="78" spans="8:9" ht="12.75">
      <c r="H78" s="7"/>
      <c r="I78" s="9"/>
    </row>
    <row r="79" spans="8:9" ht="12.75">
      <c r="H79" s="7"/>
      <c r="I79" s="9"/>
    </row>
    <row r="80" spans="8:9" ht="12.75">
      <c r="H80" s="7"/>
      <c r="I80" s="9"/>
    </row>
    <row r="81" spans="8:9" ht="12.75">
      <c r="H81" s="7"/>
      <c r="I81" s="9"/>
    </row>
    <row r="82" spans="8:9" ht="12.75">
      <c r="H82" s="17"/>
      <c r="I82" s="9"/>
    </row>
    <row r="83" ht="12.75">
      <c r="H83" s="7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 Baca</dc:creator>
  <cp:keywords/>
  <dc:description/>
  <cp:lastModifiedBy>Woolard, Susan - RD, Washington, DC</cp:lastModifiedBy>
  <cp:lastPrinted>2011-02-02T13:19:08Z</cp:lastPrinted>
  <dcterms:created xsi:type="dcterms:W3CDTF">2002-01-15T13:09:09Z</dcterms:created>
  <dcterms:modified xsi:type="dcterms:W3CDTF">2021-06-04T16:00:06Z</dcterms:modified>
  <cp:category/>
  <cp:version/>
  <cp:contentType/>
  <cp:contentStatus/>
</cp:coreProperties>
</file>