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heckCompatibility="1" defaultThemeVersion="124226"/>
  <mc:AlternateContent xmlns:mc="http://schemas.openxmlformats.org/markup-compatibility/2006">
    <mc:Choice Requires="x15">
      <x15ac:absPath xmlns:x15ac="http://schemas.microsoft.com/office/spreadsheetml/2010/11/ac" url="\\AAPMDRD3MRFS11\Info\MRPBS - Marketing &amp; Regulatory Programs Business Services\ITD - Information Technology Division\IMC\ICS - VS\0040\2021\IMB\"/>
    </mc:Choice>
  </mc:AlternateContent>
  <xr:revisionPtr revIDLastSave="0" documentId="13_ncr:1_{C17D5E2E-9161-49FF-B04E-B1D3E51026C4}" xr6:coauthVersionLast="45" xr6:coauthVersionMax="45" xr10:uidLastSave="{00000000-0000-0000-0000-000000000000}"/>
  <bookViews>
    <workbookView xWindow="33165" yWindow="690" windowWidth="13485" windowHeight="14685" xr2:uid="{00000000-000D-0000-FFFF-FFFF00000000}"/>
  </bookViews>
  <sheets>
    <sheet name="APHIS 71" sheetId="2" r:id="rId1"/>
  </sheets>
  <definedNames>
    <definedName name="_xlnm.Print_Area" localSheetId="0">'APHIS 71'!$A$1:$AG$111</definedName>
    <definedName name="_xlnm.Print_Titles" localSheetId="0">'APHIS 71'!$13:$14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E16" i="2" l="1"/>
  <c r="AE17" i="2"/>
  <c r="AE18" i="2"/>
  <c r="AE19" i="2"/>
  <c r="AE20" i="2"/>
  <c r="AE21" i="2"/>
  <c r="AE26" i="2"/>
  <c r="AE27" i="2"/>
  <c r="AE28" i="2"/>
  <c r="AE29" i="2"/>
  <c r="AE22" i="2"/>
  <c r="AE23" i="2"/>
  <c r="AE24" i="2"/>
  <c r="AE25" i="2"/>
  <c r="AE30" i="2"/>
  <c r="AE31" i="2"/>
  <c r="AE32" i="2"/>
  <c r="AE33" i="2"/>
  <c r="AE34" i="2"/>
  <c r="AE35" i="2"/>
  <c r="AE36" i="2"/>
  <c r="AE37" i="2"/>
  <c r="AE38" i="2"/>
  <c r="AE39" i="2"/>
  <c r="AE40" i="2"/>
  <c r="AE41" i="2"/>
  <c r="AE42" i="2"/>
  <c r="AE43" i="2"/>
  <c r="AE44" i="2"/>
  <c r="AE45" i="2"/>
  <c r="AE46" i="2"/>
  <c r="AE47" i="2"/>
  <c r="AE48" i="2"/>
  <c r="AE49" i="2"/>
  <c r="AE50" i="2"/>
  <c r="AE51" i="2"/>
  <c r="AE52" i="2"/>
  <c r="AE53" i="2"/>
  <c r="AE54" i="2"/>
  <c r="AE55" i="2"/>
  <c r="AE56" i="2"/>
  <c r="AE57" i="2"/>
  <c r="AE58" i="2"/>
  <c r="AE59" i="2"/>
  <c r="AE60" i="2"/>
  <c r="AE61" i="2"/>
  <c r="AE62" i="2"/>
  <c r="AE63" i="2"/>
  <c r="AE64" i="2"/>
  <c r="AE65" i="2"/>
  <c r="AE66" i="2"/>
  <c r="AE67" i="2"/>
  <c r="AE68" i="2"/>
  <c r="AE69" i="2"/>
  <c r="AE70" i="2"/>
  <c r="AE71" i="2"/>
  <c r="AE72" i="2"/>
  <c r="AE73" i="2"/>
  <c r="AE74" i="2"/>
  <c r="AE75" i="2"/>
  <c r="AE76" i="2"/>
  <c r="AE77" i="2"/>
  <c r="AE78" i="2"/>
  <c r="AE79" i="2"/>
  <c r="AE80" i="2"/>
  <c r="AE81" i="2"/>
  <c r="AE82" i="2"/>
  <c r="AE83" i="2"/>
  <c r="AE84" i="2"/>
  <c r="AE85" i="2"/>
  <c r="AE86" i="2"/>
  <c r="AE87" i="2"/>
  <c r="AE88" i="2"/>
  <c r="AE89" i="2"/>
  <c r="AE90" i="2"/>
  <c r="AE91" i="2"/>
  <c r="AE92" i="2"/>
  <c r="AE93" i="2"/>
  <c r="AE94" i="2"/>
  <c r="AE95" i="2"/>
  <c r="AE96" i="2"/>
  <c r="AE97" i="2"/>
  <c r="AE98" i="2"/>
  <c r="AE99" i="2"/>
  <c r="AE100" i="2"/>
  <c r="AE101" i="2"/>
  <c r="AE102" i="2"/>
  <c r="AE103" i="2"/>
  <c r="AE104" i="2"/>
  <c r="AE105" i="2"/>
  <c r="AE106" i="2"/>
  <c r="AE107" i="2"/>
  <c r="AE108" i="2"/>
  <c r="AE109" i="2"/>
  <c r="AE110" i="2"/>
  <c r="AE111" i="2"/>
  <c r="F11" i="2" l="1"/>
  <c r="A11" i="2"/>
  <c r="AE15" i="2"/>
  <c r="T11" i="2" l="1"/>
  <c r="O11" i="2" l="1"/>
  <c r="Y11"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Moxey, Joseph  - APHIS</author>
  </authors>
  <commentList>
    <comment ref="A3" authorId="0" shapeId="0" xr:uid="{00000000-0006-0000-0000-000001000000}">
      <text>
        <r>
          <rPr>
            <u/>
            <sz val="8"/>
            <color indexed="81"/>
            <rFont val="Arial"/>
            <family val="2"/>
          </rPr>
          <t>Enter one</t>
        </r>
        <r>
          <rPr>
            <sz val="8"/>
            <color indexed="81"/>
            <rFont val="Arial"/>
            <family val="2"/>
          </rPr>
          <t>:
Proposed rule
Final rule
New ICR
Renewal
Reinstatement</t>
        </r>
        <r>
          <rPr>
            <sz val="9"/>
            <color indexed="81"/>
            <rFont val="Tahoma"/>
            <family val="2"/>
          </rPr>
          <t xml:space="preserve">
</t>
        </r>
      </text>
    </comment>
    <comment ref="AB3" authorId="0" shapeId="0" xr:uid="{00000000-0006-0000-0000-000002000000}">
      <text>
        <r>
          <rPr>
            <sz val="8"/>
            <color indexed="81"/>
            <rFont val="Arial"/>
            <family val="2"/>
          </rPr>
          <t xml:space="preserve">Docket number assigned by RAD for  for 60-day public comment period Federal Register notice </t>
        </r>
      </text>
    </comment>
    <comment ref="AB5" authorId="0" shapeId="0" xr:uid="{00000000-0006-0000-0000-000003000000}">
      <text>
        <r>
          <rPr>
            <sz val="8"/>
            <color indexed="81"/>
            <rFont val="Arial"/>
            <family val="2"/>
          </rPr>
          <t>Citation for 60-day public comment period Federal Register notice (e.g., 84FR38333)</t>
        </r>
      </text>
    </comment>
    <comment ref="A10" authorId="0" shapeId="0" xr:uid="{00000000-0006-0000-0000-000004000000}">
      <text>
        <r>
          <rPr>
            <sz val="8"/>
            <color indexed="81"/>
            <rFont val="Arial"/>
            <family val="2"/>
          </rPr>
          <t>This is the sum of Part II, Column I, filtered to capture only first occurences as marked in Part II, Column C.</t>
        </r>
      </text>
    </comment>
    <comment ref="F10" authorId="0" shapeId="0" xr:uid="{00000000-0006-0000-0000-000005000000}">
      <text>
        <r>
          <rPr>
            <sz val="8"/>
            <color indexed="81"/>
            <rFont val="Arial"/>
            <family val="2"/>
          </rPr>
          <t>This is the sum of all entries in Part II, Column J.</t>
        </r>
      </text>
    </comment>
    <comment ref="K10" authorId="0" shapeId="0" xr:uid="{00000000-0006-0000-0000-000006000000}">
      <text>
        <r>
          <rPr>
            <sz val="8"/>
            <color indexed="81"/>
            <rFont val="Arial"/>
            <family val="2"/>
          </rPr>
          <t>Enter the estimated percentage of total responses that are submitted electronically</t>
        </r>
      </text>
    </comment>
    <comment ref="T10" authorId="0" shapeId="0" xr:uid="{00000000-0006-0000-0000-000007000000}">
      <text>
        <r>
          <rPr>
            <sz val="8"/>
            <color indexed="81"/>
            <rFont val="Arial"/>
            <family val="2"/>
          </rPr>
          <t>This is the sum of all entries in Part II, Column L.</t>
        </r>
      </text>
    </comment>
    <comment ref="AC10" authorId="0" shapeId="0" xr:uid="{00000000-0006-0000-0000-000008000000}">
      <text>
        <r>
          <rPr>
            <sz val="8"/>
            <color indexed="81"/>
            <rFont val="Arial"/>
            <family val="2"/>
          </rPr>
          <t>Enter the percentage of total business respondents that are small entities</t>
        </r>
      </text>
    </comment>
    <comment ref="A13" authorId="0" shapeId="0" xr:uid="{00000000-0006-0000-0000-000009000000}">
      <text>
        <r>
          <rPr>
            <sz val="8"/>
            <color indexed="81"/>
            <rFont val="Arial"/>
            <family val="2"/>
          </rPr>
          <t>" " - None.  Leave blank if there is no
       change to this activity.
E   - Estimate. The change is
       to the number of respondents,
       responses, or burden hours only.
D  - Discretionary. The change is
       a new activity, a reported
       violation, or a new respondent
       type or response time.
C  - Correction. The change is to
       capture and report a previous
       error of some type.</t>
        </r>
      </text>
    </comment>
    <comment ref="B13" authorId="0" shapeId="0" xr:uid="{00000000-0006-0000-0000-00000A000000}">
      <text>
        <r>
          <rPr>
            <u/>
            <sz val="8"/>
            <color indexed="81"/>
            <rFont val="Arial"/>
            <family val="2"/>
          </rPr>
          <t xml:space="preserve">Select only one group per line 
</t>
        </r>
        <r>
          <rPr>
            <sz val="8"/>
            <color indexed="81"/>
            <rFont val="Arial"/>
            <family val="2"/>
          </rPr>
          <t xml:space="preserve">(e.g., FG and S1 are two lines,
S1 and S2 are one line):
  FG - foreign government
  S1 - state government
  S2 - local government
  S3 - tribal government
  P1 - business
  P2 - farm
  P3 - non or not for profit
   I   - individual or household  </t>
        </r>
      </text>
    </comment>
    <comment ref="C13" authorId="0" shapeId="0" xr:uid="{00000000-0006-0000-0000-00000B000000}">
      <text>
        <r>
          <rPr>
            <sz val="8"/>
            <color indexed="81"/>
            <rFont val="Arial"/>
            <family val="2"/>
          </rPr>
          <t>Respondents should not be counted more than once in the total number of respondents. Place an "X" in this space to indicate this activity reflects a unique group of respondents in this ICR.</t>
        </r>
      </text>
    </comment>
    <comment ref="D13" authorId="0" shapeId="0" xr:uid="{00000000-0006-0000-0000-00000C000000}">
      <text>
        <r>
          <rPr>
            <u/>
            <sz val="8"/>
            <color indexed="81"/>
            <rFont val="Arial"/>
            <family val="2"/>
          </rPr>
          <t>Select only one per line</t>
        </r>
        <r>
          <rPr>
            <sz val="8"/>
            <color indexed="81"/>
            <rFont val="Arial"/>
            <family val="2"/>
          </rPr>
          <t>:
  I    - Reporting.  Information is received from the public via voice, document, or information system.
 R   - Recordkeeping. The respondent is required to maintain records for a prescribed period of time.
TP - Third Party Disclosure. The respondent is required to post information for the benefit of a third party (e.g., labels on product packages or quarantine signs at fairs).</t>
        </r>
      </text>
    </comment>
    <comment ref="H13" authorId="0" shapeId="0" xr:uid="{00000000-0006-0000-0000-00000D000000}">
      <text>
        <r>
          <rPr>
            <sz val="8"/>
            <color indexed="81"/>
            <rFont val="Arial"/>
            <family val="2"/>
          </rPr>
          <t>The title must be consistent from the previous submission to the current one, and between the APHIS 71 and the Supporting Statement. If the title has changed, insert another column to the right and title it "PREVIOUS TITLE".
If this activity is a discretionary change, enter (NEW) if this is a new activity, respondent type, or response time estimate; or (VIOLATION) if this is previously unreported activity.</t>
        </r>
      </text>
    </comment>
    <comment ref="P13" authorId="0" shapeId="0" xr:uid="{00000000-0006-0000-0000-00000E000000}">
      <text>
        <r>
          <rPr>
            <sz val="8"/>
            <color indexed="81"/>
            <rFont val="Arial"/>
            <family val="2"/>
          </rPr>
          <t>If there is a form associated with this activity, enter the form number (e.g., APHIS 123).  If the activity uses a form letter or something similar, enter "letter".  If the information is collected via an information system, enter the acronym for the information system (e.g., MITS).</t>
        </r>
      </text>
    </comment>
    <comment ref="S13" authorId="0" shapeId="0" xr:uid="{00000000-0006-0000-0000-00000F000000}">
      <text>
        <r>
          <rPr>
            <u/>
            <sz val="8"/>
            <color indexed="81"/>
            <rFont val="Arial"/>
            <family val="2"/>
          </rPr>
          <t>Enter all that apply if the collection instrument is a form</t>
        </r>
        <r>
          <rPr>
            <sz val="8"/>
            <color indexed="81"/>
            <rFont val="Arial"/>
            <family val="2"/>
          </rPr>
          <t xml:space="preserve">:
  Paper
  PDF
  Info System
</t>
        </r>
      </text>
    </comment>
    <comment ref="V13" authorId="0" shapeId="0" xr:uid="{00000000-0006-0000-0000-000010000000}">
      <text>
        <r>
          <rPr>
            <sz val="8"/>
            <color indexed="81"/>
            <rFont val="Arial"/>
            <family val="2"/>
          </rPr>
          <t>See the comment for Column C. Do not count respondents multiple times within the same activity. Each individual or household counts as one respondent, and each business or non-U.S. Federal government activity counts as one respondent.</t>
        </r>
      </text>
    </comment>
    <comment ref="Y13" authorId="0" shapeId="0" xr:uid="{00000000-0006-0000-0000-000011000000}">
      <text>
        <r>
          <rPr>
            <sz val="8"/>
            <color indexed="81"/>
            <rFont val="Arial"/>
            <family val="2"/>
          </rPr>
          <t>Each instance of the activity counts as one response regardless of the respondent type.
Each recordkeeper counts as one response.</t>
        </r>
      </text>
    </comment>
    <comment ref="AB13" authorId="0" shapeId="0" xr:uid="{00000000-0006-0000-0000-000012000000}">
      <text>
        <r>
          <rPr>
            <sz val="8"/>
            <color indexed="81"/>
            <rFont val="Arial"/>
            <family val="2"/>
          </rPr>
          <t>This entry should be the same as that entered in the OMB banner at the top of the form.
Times less than 1 hour should be calculated as number of minutes divided by 60 and listed to three decimal places.
For recordkeepers, enter the estimated average number of hours per year the recordkeeper will spend on this activity.</t>
        </r>
      </text>
    </comment>
  </commentList>
</comments>
</file>

<file path=xl/sharedStrings.xml><?xml version="1.0" encoding="utf-8"?>
<sst xmlns="http://schemas.openxmlformats.org/spreadsheetml/2006/main" count="586" uniqueCount="247">
  <si>
    <t>DATE PREPARED</t>
  </si>
  <si>
    <t>(A)</t>
  </si>
  <si>
    <t>(B)</t>
  </si>
  <si>
    <t>(C)</t>
  </si>
  <si>
    <t>(D)</t>
  </si>
  <si>
    <t>(E)</t>
  </si>
  <si>
    <t>(F)</t>
  </si>
  <si>
    <t>(G)</t>
  </si>
  <si>
    <t>(H)</t>
  </si>
  <si>
    <t>(I)</t>
  </si>
  <si>
    <t>(J)</t>
  </si>
  <si>
    <t>(K)</t>
  </si>
  <si>
    <t>TOTAL ANNUAL RESPONSES</t>
  </si>
  <si>
    <t>HOURS PER RESPONSE</t>
  </si>
  <si>
    <t>TITLE OF INFORMATION COLLECTION REQUEST</t>
  </si>
  <si>
    <t>TOTAL RESPONDENTS</t>
  </si>
  <si>
    <t>TOTAL BURDEN HOURS</t>
  </si>
  <si>
    <t>RESPONSES PER RESPONDENT</t>
  </si>
  <si>
    <t>TYPE OF CHANGE</t>
  </si>
  <si>
    <t>TYPE OF RESPONDENT</t>
  </si>
  <si>
    <t>TYPE OF REQUEST</t>
  </si>
  <si>
    <t>POINT OF CONTACT</t>
  </si>
  <si>
    <t>PART I - SUMMARY</t>
  </si>
  <si>
    <t>TYPE OF RESPONSE</t>
  </si>
  <si>
    <t>TELEPHONE NO.</t>
  </si>
  <si>
    <t>PART II - LIST OF ACTIVITIES</t>
  </si>
  <si>
    <t>FIRST OCCURENCE</t>
  </si>
  <si>
    <t>OMB CONTROL NO.</t>
  </si>
  <si>
    <t>FORM NO.</t>
  </si>
  <si>
    <t>% SMALL ENTITIES</t>
  </si>
  <si>
    <t>% ELECTRONIC</t>
  </si>
  <si>
    <t>FORMAT</t>
  </si>
  <si>
    <t>ACTIVITY DESCRIPTION                                                               (title, respondent type, and type of change if discretionary)</t>
  </si>
  <si>
    <t>AUTHORITY               (U.S.C., CFR, or Manual)</t>
  </si>
  <si>
    <t>D</t>
  </si>
  <si>
    <t>P1</t>
  </si>
  <si>
    <t>X</t>
  </si>
  <si>
    <t>I</t>
  </si>
  <si>
    <t>E</t>
  </si>
  <si>
    <t>R</t>
  </si>
  <si>
    <t>(L)</t>
  </si>
  <si>
    <t>ESTIMATED HOURS PER RESPONSE               or                            ANNUAL HOURS PER RECORDKEEPER</t>
  </si>
  <si>
    <t>PUBLIC COMMENT DOCKET NO.</t>
  </si>
  <si>
    <t>FEDERAL REGISTER DATE</t>
  </si>
  <si>
    <t>FEDERAL REGISTER NOTICE</t>
  </si>
  <si>
    <t>FG</t>
  </si>
  <si>
    <t>ESTIMATED ANNUAL NUMBER OF RESPONDENTS            or                    RECORDKEEPERS</t>
  </si>
  <si>
    <t>ESTIMATED ANNUAL RESPONSES</t>
  </si>
  <si>
    <t>ESTIMATED ANNUAL BURDEN HOURS</t>
  </si>
  <si>
    <t>Renewal</t>
  </si>
  <si>
    <t>93.101(c)(1)</t>
  </si>
  <si>
    <t>None</t>
  </si>
  <si>
    <t>93.101(b)(3)(ii), (iii), (iv)(A), (vi), (vii), (c)(2)(i)(B), (C)(ii), (c)(2)(i)(C), (ii)(D),  (c)(2)(ii)(C), (f)(1)(ii) and (iii), and (f)(3)(i) ; .106(a); .427(b)(2), (c)(1) and (3); .436(a)(1), (2), (4), (5) and (b)(1), (2)(i)-(iii); .504</t>
  </si>
  <si>
    <t>P2</t>
  </si>
  <si>
    <t>VS 17-8</t>
  </si>
  <si>
    <t>93.103(a)(1)(i)-(x)</t>
  </si>
  <si>
    <t>93.101(b)(3)(iv)(A), (B), (C)</t>
  </si>
  <si>
    <t>Daily Register and Recordkeeping for Owner or Manager for Ratites and Hatching Eggs (Individual)</t>
  </si>
  <si>
    <t>93.101(c)(2)(ii)(E)(1), (f)(2)(iii)(A); .201(c)(2)(iii)(A); .206(a);.217(b); .219; .214(b); .301(b)(2); .305(a) and (b); .407(a) and (b); .417(b); .425; .501(b)(2); .520; .521; .804</t>
  </si>
  <si>
    <t>VS 17-29</t>
  </si>
  <si>
    <t>93.101(b)(3)(v)</t>
  </si>
  <si>
    <t>none</t>
  </si>
  <si>
    <t>x</t>
  </si>
  <si>
    <t>93.101(b)(3)(vi) and (vii)</t>
  </si>
  <si>
    <t>93.103(a)(2)(vii)</t>
  </si>
  <si>
    <t>Request for Hearing for Withdrawal of an Import Permit for Ratites or Ratite Hatching Eggs (Business)</t>
  </si>
  <si>
    <t>93.101(b)(3)(ix);  93.103(a)(2)(iv)</t>
  </si>
  <si>
    <t xml:space="preserve">93.106(a), (c), (c)(5)(i)-(iii) </t>
  </si>
  <si>
    <t>93.106(c)(2)(iii)</t>
  </si>
  <si>
    <t>Daily Log and Recordkeeping for Indentification Record for Birds (Business)</t>
  </si>
  <si>
    <t>VS 17-12</t>
  </si>
  <si>
    <t>93.106(c)(4)</t>
  </si>
  <si>
    <t>Additional Requirements for Quarantine of Birds (Business)</t>
  </si>
  <si>
    <t>93.103(a)(1), .204(a), .214(a), .218(a), .217(c), .301(a), .304, .404(a)(1),  .417(a), .422(a), .424(a), .435(g)(2), .504(a), .802; 98.4; .10a(b); .34; .36(a)(2) and (b)(2)</t>
  </si>
  <si>
    <t>Application for Import or In-Transit Permit for Live Animals, Animal Semen,Animal  Embryos,  Birds, Poultry, or Hatching Eggs (Business)</t>
  </si>
  <si>
    <t>VS 17-129</t>
  </si>
  <si>
    <t>93.301(a), .304(a), .404(a)(4)(ii), .412(a), .417(a), .422(a), .424(a), .504(a), .802(a); 98.4(a), .10, .34(a), .36(a)</t>
  </si>
  <si>
    <t>Request Space at a USDA Operated Quarantine Facility; includes mailing copies (Business)</t>
  </si>
  <si>
    <t xml:space="preserve">93.104(a); .204(a); .214(a); .218(a); .217(c); .301(c)(2)(iii); .314(a); .317(a); .320; .326; .404(a); .405; 406(a) and (b); .418(a), (b), and (c);  .423(a), (b), and (c); .427(b), (c)(3), and (d)(1); .428(a) and (b); .432(a), (c), and (d); .435(g)  </t>
  </si>
  <si>
    <t>93.103(a)(3)(ii); .103(a)(3)(v); .210(b); .309(a) and (b); .404(a)(4)(ii) and (iii); .412(b), (d)(2)(i)(E), and (d)(2)(ii); .511(a) and (b)</t>
  </si>
  <si>
    <t>Letter of Credit, Cashier's Check, Certified Check, or Money Order (Business)</t>
  </si>
  <si>
    <t>93.103(3)(iv)(A), .204(a)(3)(iv)(A), .304(a)(2)(vi), .404(a)(4)(iv)(A), .504(a)(4)(iv)(A)</t>
  </si>
  <si>
    <t>Written Notice of Cancellation from Importer (Business)</t>
  </si>
  <si>
    <t>93.301(d)(1)(ii)(A-C)</t>
  </si>
  <si>
    <t>Daily Record of Horse's Activities (Individual)</t>
  </si>
  <si>
    <t xml:space="preserve"> 93.301(d)(ii)(A-C)</t>
  </si>
  <si>
    <t>Recordkeeping - Horses for Association and Trainer (Business)</t>
  </si>
  <si>
    <t>93.301(a), .304(a), .404(a)(4)(ii), .412(a), .417(a), .422(a), .424(a), .504(a), .802(a); 98.4(a), .10; .34(a), .36(a)</t>
  </si>
  <si>
    <t>S1</t>
  </si>
  <si>
    <t>93.301(h)(1)</t>
  </si>
  <si>
    <t>Written Agreement with State for CEM Monitoring by State (State)</t>
  </si>
  <si>
    <t>93.301(h)((5)</t>
  </si>
  <si>
    <t>93.404(c)(2), .504(c)(2)</t>
  </si>
  <si>
    <t>93.404 (c)(1)(ii) and (c)(4); .504(c)(1)(ii) and (c)(4)</t>
  </si>
  <si>
    <t>93.404(c)(4), .504(c)(4)</t>
  </si>
  <si>
    <t>93.301(b)(1)(ii), 2, .412(a), (d)(1)(i)(B)</t>
  </si>
  <si>
    <t>Application for Approval of Quarantine or Holding Facility (Letter) (Business)</t>
  </si>
  <si>
    <t>93.103(a((2)(vii), .301(h)(5), .304(a)(2)</t>
  </si>
  <si>
    <t>Opportunity for Hearing to Present Views on Facility Withdrawal  and Written Withdrawal by Facility Operator (Business)</t>
  </si>
  <si>
    <t xml:space="preserve"> 93.301(f)(12) and 93.304(a)(1)(iii)(J)</t>
  </si>
  <si>
    <t>Trust Fund or Compliance Agreement for Horses (Business)</t>
  </si>
  <si>
    <t>93.412(d)(4)(vi)</t>
  </si>
  <si>
    <t>Daily Log of Privately Operated Quarantine Facility for  Ruminants, Swine, and Equine (Business)</t>
  </si>
  <si>
    <t>Recordkeeping - Daily Log of Privately Operated Quarantine Facility for Ruminants, Swine, and Equines (Business)</t>
  </si>
  <si>
    <t>93.103(a)(1), 93.210(a)</t>
  </si>
  <si>
    <t>Application for Approval of Quarantine Facilities and Request for Transfer of Operations to Another Facility for Birds or Poultry (Business)</t>
  </si>
  <si>
    <t>VS 17-11</t>
  </si>
  <si>
    <t>93.210(a), .218(b), .309(a) and (b), .321,.325, .412(a) and (b), .424(b)</t>
  </si>
  <si>
    <t>Written Request for Inspection, Other Services, and Dipping (Business)</t>
  </si>
  <si>
    <t>VS 17-32</t>
  </si>
  <si>
    <t>93.427(b)</t>
  </si>
  <si>
    <t>93.704(a), .802(a)</t>
  </si>
  <si>
    <t>72-hour Prior Notice of Arrival for Aquaculture, Hedgehogs, Tenrecs, Elephants, Hippos, Rhinos, and Tapirs (Business)</t>
  </si>
  <si>
    <t>93.435(d)</t>
  </si>
  <si>
    <t>Owner Affidavit for Sheep and Goats from Scrapie Regions (Business)</t>
  </si>
  <si>
    <t>92.2(a)</t>
  </si>
  <si>
    <t>92.2(b)</t>
  </si>
  <si>
    <t>92.2(c)</t>
  </si>
  <si>
    <t>92.2(b) and (g)</t>
  </si>
  <si>
    <t>92.2</t>
  </si>
  <si>
    <t>93.314(b)</t>
  </si>
  <si>
    <t>Certification for Equids that Spend Less than 60 Days in a Region (Business)</t>
  </si>
  <si>
    <t>93.304(a)(1)(iii)(B)</t>
  </si>
  <si>
    <t>P3</t>
  </si>
  <si>
    <t>93.304(a)(1)(iii)(C)</t>
  </si>
  <si>
    <t>93.301(f)(5)(xi)</t>
  </si>
  <si>
    <t>Written Plan for Medical Treatment of Horses (Business)</t>
  </si>
  <si>
    <t>93.301(j)(4)</t>
  </si>
  <si>
    <t>93.301(b)(1)(ii), 93.301(c)(1)</t>
  </si>
  <si>
    <t>93.204, 93.304, 93.404, 93.504, 93.106</t>
  </si>
  <si>
    <t>Specimen Submission (Business)</t>
  </si>
  <si>
    <t>VS 10-4 and 10-4A</t>
  </si>
  <si>
    <t>Part 94</t>
  </si>
  <si>
    <t>Notice of Arrival (Business)</t>
  </si>
  <si>
    <t>Emergency Action Notification (Business)</t>
  </si>
  <si>
    <t>PPQ 523</t>
  </si>
  <si>
    <t>VS 16-3</t>
  </si>
  <si>
    <t>93.906(b)</t>
  </si>
  <si>
    <t>Refusal of Entry and Order to Dispose of Fish (Business)</t>
  </si>
  <si>
    <t>17-136</t>
  </si>
  <si>
    <t>93.906(a)</t>
  </si>
  <si>
    <t>Recordkeeping (Business)</t>
  </si>
  <si>
    <t>93.904 (c)(3)</t>
  </si>
  <si>
    <t>93.404</t>
  </si>
  <si>
    <t>93.406</t>
  </si>
  <si>
    <t>93.427(b)(2)</t>
  </si>
  <si>
    <t>93.427( c)(1)</t>
  </si>
  <si>
    <t>Brand (Business)</t>
  </si>
  <si>
    <t>On-Hold Shipment Notification Application (Business)</t>
  </si>
  <si>
    <t>VS 16-79</t>
  </si>
  <si>
    <t>Part 95</t>
  </si>
  <si>
    <t>Report of Entry, Shipment of Restricted Imported Animal Products and Animal Byproducts, and Other Material (Business)</t>
  </si>
  <si>
    <t>VS 16-78</t>
  </si>
  <si>
    <t>98.34(d), 98.35(e), 98.36(a)(2)</t>
  </si>
  <si>
    <t>Certificate for Importing Sheep and Goat Semen from Canada (Business)</t>
  </si>
  <si>
    <t>VS 17-139</t>
  </si>
  <si>
    <t>93.427(b)(1)(ii)</t>
  </si>
  <si>
    <t xml:space="preserve"> 93.429</t>
  </si>
  <si>
    <t>17-36</t>
  </si>
  <si>
    <t>93.305, 93.322, 93.407, 93.425,  93.506</t>
  </si>
  <si>
    <t>VS 17-30</t>
  </si>
  <si>
    <t>93.305</t>
  </si>
  <si>
    <t>VS 17-31 and 17-31A</t>
  </si>
  <si>
    <t>9 CFR 93.103(b)(3)</t>
  </si>
  <si>
    <t>9 CFR 93.439(b), 9 CFR 93.442(b</t>
  </si>
  <si>
    <t>VS Guidance and Program Handbook</t>
  </si>
  <si>
    <t>17-37</t>
  </si>
  <si>
    <t>VS 17-41</t>
  </si>
  <si>
    <t>0579-0040</t>
  </si>
  <si>
    <t>Bettina Helm</t>
  </si>
  <si>
    <t>(301) 851-3300</t>
  </si>
  <si>
    <t>Importation of Animals and Poultry, Animal and Poultry Products, Certain Animal Embryos, Semen, and Zoological Animals</t>
  </si>
  <si>
    <t>85 FR 55408</t>
  </si>
  <si>
    <t>APHIS 2020-0080</t>
  </si>
  <si>
    <t>September 8, 2020</t>
  </si>
  <si>
    <t>93.301(f)(6)</t>
  </si>
  <si>
    <t>90-day Written Bird Possession Statement - Canada (Individual)</t>
  </si>
  <si>
    <t>Appeal or Hearing of Import Permit Withdrawal (Individual)</t>
  </si>
  <si>
    <t>Opportunity to Present Views on Suspension (Individual)</t>
  </si>
  <si>
    <t>Recordkeeping - Identification Marks on Reported Animals (Individual)</t>
  </si>
  <si>
    <t>Agreement of Confinement in Personal Possession Declaration and Affirmation Under Oath (Individual)</t>
  </si>
  <si>
    <t>Declaration of Importation of Animals, Animal Semen, Embryos, Birds, Poultry, and Eggs for Hatching - Cattle/Swine (Individual)</t>
  </si>
  <si>
    <t>Owner or Manager and Country of Export Quarterly Submission of Registers (Individual)</t>
  </si>
  <si>
    <t>Written Request to Change Horse’s Itinerary or Method of Transport (Individual)</t>
  </si>
  <si>
    <t>Application and Space Reservation Request for Ratites and Ratite Hatching Eggs and Site Inspection (Business)</t>
  </si>
  <si>
    <t>Recordkeeping - National Exporting Country Registers and Maintenance of Current Production Records, Additions to Such Premises, and Ceiling Limitations (Foreign Gov't)</t>
  </si>
  <si>
    <t>Random Inspections of Ratite Farms per Breeding Season of Premises for Required Identification and Recording on Quarterly Report of Registers (Foreign Gov't)</t>
  </si>
  <si>
    <t>Importer or Agent Certification Free of Fever Tick (Letter) (Foreign Gov't)</t>
  </si>
  <si>
    <t>Application for Recognition of a Region as Historically Free of a Disease (Foreign Gov't)</t>
  </si>
  <si>
    <t>Request for Additional Information about a Region (Foreign Gov't)</t>
  </si>
  <si>
    <t>Appeal Classification of Animal Health Status (Foreign Gov't)</t>
  </si>
  <si>
    <t>Statement/Certificate for Animals Entering the United States from Countries Affected with Screwworm (Foreign Gov't)</t>
  </si>
  <si>
    <t>Cleannig and Disinfection Certificate (Foreign Gov't)</t>
  </si>
  <si>
    <t>Premises Information (Herd of Origin Certificate and Annex) (Foreign Gov't)</t>
  </si>
  <si>
    <t>TB History Certificate (Foreign Gov't)</t>
  </si>
  <si>
    <t>Dip Certificate (Foreign Gov't)</t>
  </si>
  <si>
    <t>Seals (Foreign Gov't)</t>
  </si>
  <si>
    <t>Cooperative Agreement and Trust Fund for Birds (Business)</t>
  </si>
  <si>
    <t>Application for Approval of Quarantine or Holding Facility (Letter) (Individual)</t>
  </si>
  <si>
    <t>Application for Permit to Import or Transport Controlled Material or Organisms or Vectors (Business)</t>
  </si>
  <si>
    <t>Recordkeeping - Identification Marks on Reported Animals (Business)</t>
  </si>
  <si>
    <t>Recordkeeping - Identification Marks on Reported Animals (Farms)</t>
  </si>
  <si>
    <t>93.101(c)(2)(ii)(E)(1), (c)(2)(ii)(E)(2)(i), (f)(2)(iii)(B)(1); 93.201(3)(B)(1)</t>
  </si>
  <si>
    <t>Application and Space Reservation Request for Ratites and Ratite Hatching Eggs and Site Inspection (Individual)</t>
  </si>
  <si>
    <t>"</t>
  </si>
  <si>
    <t>Declaration of Importation of Animals, Animal Semen, Embryos, Birds, Poultry, and Eggs for Hatching - Cattle/Swine (Business)</t>
  </si>
  <si>
    <t>Declaration of Importation of Animals, Animal Semen, Embryos, Birds, Poultry, and Eggs for Hatching - Cattle/Swine (Farm)</t>
  </si>
  <si>
    <t>Export Health Certificates                      (Foreign Gov't)</t>
  </si>
  <si>
    <t>Application for Approval of Quarantine Facilities and Request for Transfer of Operations to Another Facility for Birds or Poultry (Individual)</t>
  </si>
  <si>
    <t>Request for Recognition of the Animal Health Status of a Region                    (Foreign Gov't)</t>
  </si>
  <si>
    <t>Application for Recognition of the Animal Health Status of a Region                     (Foreign Gov't)</t>
  </si>
  <si>
    <t>Written Recommendations Have Been Implemented by the Region                (Foreign Gov't)</t>
  </si>
  <si>
    <t>Permanent Electronic ID, Compatible Reader (Business)</t>
  </si>
  <si>
    <t>Permanent Electronic ID, Compatible Reader (Hobby Farm)</t>
  </si>
  <si>
    <t>Permanent Electronic ID, Compatible Reader (Foreign Gov't)</t>
  </si>
  <si>
    <t>Permanent Electronic ID, Compatible Reader (State)</t>
  </si>
  <si>
    <t>Permanent Electronic ID, Compatible Reader (Non-Profit)</t>
  </si>
  <si>
    <t>Photographs for Identification of Horses (Business)</t>
  </si>
  <si>
    <t>Photographs for Identification of Horses (Individual)</t>
  </si>
  <si>
    <t>Photographs for Identification of Horses (Foreign Gov't)</t>
  </si>
  <si>
    <t>Photographs for Identification of Horses (State)</t>
  </si>
  <si>
    <t>Photographs for Identification of Horses (Non-Profit)</t>
  </si>
  <si>
    <t>Checklist for the Approval of Permanent Privately Owned Equine Quarantine Facilities (Letter) (Business)</t>
  </si>
  <si>
    <t>Checklist for the Approval of Permanent Privately Owned Equine Quarantine Facilities (Letter) (Individual)</t>
  </si>
  <si>
    <t>Checklist for the Approval of Permanent Privately Owned Equine Quarantine Facilities (Letter) (Non-Profit)</t>
  </si>
  <si>
    <t>Notice of Arrival (Individual)</t>
  </si>
  <si>
    <t>Report of Entry, Shipment of Restricted Imported Animal Products and Animal Byproducts, and Other Material (Individual)</t>
  </si>
  <si>
    <t>VS 17-13</t>
  </si>
  <si>
    <t>Daily Register and Recordkeeping for Owner or Manager for Ratites and Hatching Eggs (Business)</t>
  </si>
  <si>
    <t>VS 17-128</t>
  </si>
  <si>
    <t>VS 17-65A</t>
  </si>
  <si>
    <t>VS 17-65B</t>
  </si>
  <si>
    <t>VS 17-65C</t>
  </si>
  <si>
    <t>VS 17-65D</t>
  </si>
  <si>
    <t>Zoological Park Inspection Report (Business)</t>
  </si>
  <si>
    <t>Agreement for the Importation, Quarantine, and Exhibition of Certain Wild Ruminants and Wild Swine (Business)</t>
  </si>
  <si>
    <t>Reporting of Zoo Animals with Suspected Cases of Contagious or Communicable Diseases (Business)</t>
  </si>
  <si>
    <t>Agreement for Transfer of Certain Wild Animals (Business)</t>
  </si>
  <si>
    <t>December 21, 2020</t>
  </si>
  <si>
    <t>Inspection Report of Establishment for Immediate Slaughter of Import Animals (Business) (NEW)</t>
  </si>
  <si>
    <t>Report of Animals, Poultry, or Eggs offered for Importation (Business) (NEW)</t>
  </si>
  <si>
    <t>Equine Import Testing Submission Form (Business) (NEW)</t>
  </si>
  <si>
    <t>Summary of Quarantine Birds (Business) (NEW)</t>
  </si>
  <si>
    <t>Official Identification and Certification (Foreign Gov't) (NEW)</t>
  </si>
  <si>
    <t>Official Identification and Certification (Business) (NEW)</t>
  </si>
  <si>
    <t>Certification of Inspection of Import Animals (Business) (NEW)</t>
  </si>
  <si>
    <t>Notice of Animals Not Shipped (Business) (NEW)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</si>
</sst>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00"/>
    <numFmt numFmtId="166" formatCode="0000\-0000"/>
  </numFmts>
  <fonts count="12" x14ac:knownFonts="1">
    <font>
      <sz val="10"/>
      <name val="Arial"/>
    </font>
    <font>
      <sz val="10"/>
      <name val="Arial"/>
      <family val="2"/>
    </font>
    <font>
      <sz val="9"/>
      <color indexed="81"/>
      <name val="Tahoma"/>
      <family val="2"/>
    </font>
    <font>
      <sz val="8"/>
      <color indexed="81"/>
      <name val="Arial"/>
      <family val="2"/>
    </font>
    <font>
      <u/>
      <sz val="8"/>
      <color indexed="81"/>
      <name val="Arial"/>
      <family val="2"/>
    </font>
    <font>
      <sz val="8"/>
      <name val="Arial"/>
      <family val="2"/>
    </font>
    <font>
      <sz val="6"/>
      <name val="Arial"/>
      <family val="2"/>
    </font>
    <font>
      <b/>
      <sz val="8"/>
      <name val="Arial"/>
      <family val="2"/>
    </font>
    <font>
      <sz val="9"/>
      <name val="Arial"/>
      <family val="2"/>
    </font>
    <font>
      <sz val="6"/>
      <name val="Times New Roman"/>
      <family val="1"/>
    </font>
    <font>
      <sz val="7"/>
      <name val="Arial"/>
      <family val="2"/>
    </font>
    <font>
      <b/>
      <sz val="10"/>
      <name val="Arial"/>
      <family val="2"/>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2">
    <xf numFmtId="0" fontId="0" fillId="0" borderId="0"/>
    <xf numFmtId="0" fontId="1" fillId="0" borderId="0"/>
  </cellStyleXfs>
  <cellXfs count="116">
    <xf numFmtId="0" fontId="0" fillId="0" borderId="0" xfId="0"/>
    <xf numFmtId="0" fontId="6" fillId="0" borderId="1" xfId="0" applyFont="1" applyBorder="1" applyAlignment="1">
      <alignment horizontal="center" vertical="center" textRotation="90" wrapText="1"/>
    </xf>
    <xf numFmtId="0" fontId="5" fillId="0" borderId="0" xfId="0" applyFont="1" applyBorder="1" applyAlignment="1">
      <alignment horizontal="left" vertical="top"/>
    </xf>
    <xf numFmtId="0" fontId="9" fillId="0" borderId="0" xfId="0" applyFont="1" applyBorder="1" applyAlignment="1">
      <alignment horizontal="left" vertical="top"/>
    </xf>
    <xf numFmtId="0" fontId="6" fillId="0" borderId="1" xfId="0" applyFont="1" applyBorder="1" applyAlignment="1">
      <alignment horizontal="center" vertical="center" wrapText="1"/>
    </xf>
    <xf numFmtId="0" fontId="5" fillId="0" borderId="3" xfId="0" applyFont="1" applyBorder="1" applyAlignment="1">
      <alignment horizontal="left" vertical="top"/>
    </xf>
    <xf numFmtId="0" fontId="6" fillId="0" borderId="0" xfId="0" applyFont="1" applyBorder="1" applyAlignment="1">
      <alignment horizontal="left" vertical="center"/>
    </xf>
    <xf numFmtId="0" fontId="9" fillId="0" borderId="4" xfId="0" applyFont="1" applyBorder="1" applyAlignment="1">
      <alignment horizontal="left" vertical="top"/>
    </xf>
    <xf numFmtId="0" fontId="9" fillId="0" borderId="0" xfId="0" applyFont="1" applyBorder="1" applyAlignment="1" applyProtection="1">
      <alignment horizontal="left" vertical="top"/>
      <protection locked="0"/>
    </xf>
    <xf numFmtId="0" fontId="8" fillId="0" borderId="1" xfId="0" applyFont="1" applyFill="1" applyBorder="1" applyAlignment="1">
      <alignment horizontal="center" vertical="center" wrapText="1"/>
    </xf>
    <xf numFmtId="0" fontId="1" fillId="0" borderId="0" xfId="0" applyFont="1" applyFill="1" applyBorder="1" applyAlignment="1">
      <alignment horizontal="left" vertical="top" wrapText="1"/>
    </xf>
    <xf numFmtId="0" fontId="9" fillId="0" borderId="4"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0" xfId="0" applyFont="1" applyFill="1" applyBorder="1" applyAlignment="1" applyProtection="1">
      <alignment horizontal="left" vertical="top" wrapText="1"/>
      <protection locked="0"/>
    </xf>
    <xf numFmtId="0" fontId="8" fillId="0" borderId="2" xfId="0" applyFont="1" applyFill="1" applyBorder="1" applyAlignment="1">
      <alignment horizontal="center" vertical="center" wrapText="1"/>
    </xf>
    <xf numFmtId="0" fontId="9" fillId="0" borderId="0" xfId="0" applyFont="1" applyBorder="1" applyAlignment="1">
      <alignment vertical="center"/>
    </xf>
    <xf numFmtId="0" fontId="8" fillId="0" borderId="2" xfId="0" applyFont="1" applyFill="1" applyBorder="1" applyAlignment="1">
      <alignment horizontal="center" vertical="center" wrapText="1"/>
    </xf>
    <xf numFmtId="3" fontId="11" fillId="0" borderId="6" xfId="0" applyNumberFormat="1" applyFont="1" applyBorder="1" applyAlignment="1" applyProtection="1">
      <alignment horizontal="center" vertical="center"/>
      <protection locked="0"/>
    </xf>
    <xf numFmtId="0" fontId="11" fillId="0" borderId="8" xfId="0" applyFont="1" applyBorder="1" applyAlignment="1" applyProtection="1">
      <alignment horizontal="center" vertical="center"/>
      <protection locked="0"/>
    </xf>
    <xf numFmtId="0" fontId="11" fillId="0" borderId="9" xfId="0" applyFont="1" applyBorder="1" applyAlignment="1" applyProtection="1">
      <alignment horizontal="center" vertical="center"/>
      <protection locked="0"/>
    </xf>
    <xf numFmtId="0" fontId="6" fillId="0" borderId="5" xfId="0" applyFont="1" applyBorder="1" applyAlignment="1">
      <alignment horizontal="center" vertical="center"/>
    </xf>
    <xf numFmtId="0" fontId="6" fillId="0" borderId="3" xfId="0" applyFont="1" applyBorder="1" applyAlignment="1">
      <alignment horizontal="center" vertical="center"/>
    </xf>
    <xf numFmtId="0" fontId="6" fillId="0" borderId="13" xfId="0" applyFont="1" applyBorder="1" applyAlignment="1">
      <alignment horizontal="center" vertical="center"/>
    </xf>
    <xf numFmtId="0" fontId="6" fillId="0" borderId="10"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5" fillId="0" borderId="5" xfId="0" applyFont="1" applyBorder="1" applyAlignment="1">
      <alignment horizontal="left" vertical="top"/>
    </xf>
    <xf numFmtId="0" fontId="5" fillId="0" borderId="3" xfId="0" applyFont="1" applyBorder="1" applyAlignment="1">
      <alignment horizontal="left" vertical="top"/>
    </xf>
    <xf numFmtId="0" fontId="5" fillId="0" borderId="13" xfId="0" applyFont="1" applyBorder="1" applyAlignment="1">
      <alignment horizontal="left" vertical="top"/>
    </xf>
    <xf numFmtId="166" fontId="8" fillId="0" borderId="6" xfId="0" applyNumberFormat="1" applyFont="1" applyBorder="1" applyAlignment="1">
      <alignment horizontal="center" vertical="center"/>
    </xf>
    <xf numFmtId="166" fontId="8" fillId="0" borderId="8" xfId="0" applyNumberFormat="1" applyFont="1" applyBorder="1" applyAlignment="1">
      <alignment horizontal="center" vertical="center"/>
    </xf>
    <xf numFmtId="166" fontId="8" fillId="0" borderId="9" xfId="0" applyNumberFormat="1"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49" fontId="8" fillId="0" borderId="6" xfId="0" applyNumberFormat="1" applyFont="1" applyBorder="1" applyAlignment="1">
      <alignment horizontal="center" vertical="center"/>
    </xf>
    <xf numFmtId="49" fontId="8" fillId="0" borderId="8" xfId="0" applyNumberFormat="1" applyFont="1" applyBorder="1" applyAlignment="1">
      <alignment horizontal="center" vertical="center"/>
    </xf>
    <xf numFmtId="49" fontId="8" fillId="0" borderId="9" xfId="0" applyNumberFormat="1" applyFont="1" applyBorder="1" applyAlignment="1">
      <alignment horizontal="center" vertical="center"/>
    </xf>
    <xf numFmtId="0" fontId="8" fillId="0" borderId="6" xfId="0" applyFont="1" applyFill="1" applyBorder="1" applyAlignment="1" applyProtection="1">
      <alignment horizontal="center" vertical="center"/>
      <protection locked="0"/>
    </xf>
    <xf numFmtId="0" fontId="8" fillId="0" borderId="8" xfId="0" applyFont="1" applyFill="1" applyBorder="1" applyAlignment="1" applyProtection="1">
      <alignment horizontal="center" vertical="center"/>
      <protection locked="0"/>
    </xf>
    <xf numFmtId="0" fontId="8" fillId="0" borderId="9" xfId="0" applyFont="1" applyFill="1" applyBorder="1" applyAlignment="1" applyProtection="1">
      <alignment horizontal="center" vertical="center"/>
      <protection locked="0"/>
    </xf>
    <xf numFmtId="0" fontId="8" fillId="0" borderId="6"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5" fillId="0" borderId="5" xfId="0" applyFont="1" applyFill="1" applyBorder="1" applyAlignment="1" applyProtection="1">
      <alignment horizontal="left" vertical="top"/>
      <protection locked="0"/>
    </xf>
    <xf numFmtId="0" fontId="5" fillId="0" borderId="3" xfId="0" applyFont="1" applyFill="1" applyBorder="1" applyAlignment="1" applyProtection="1">
      <alignment horizontal="left" vertical="top"/>
      <protection locked="0"/>
    </xf>
    <xf numFmtId="0" fontId="5" fillId="0" borderId="13" xfId="0" applyFont="1" applyFill="1" applyBorder="1" applyAlignment="1" applyProtection="1">
      <alignment horizontal="left" vertical="top"/>
      <protection locked="0"/>
    </xf>
    <xf numFmtId="0" fontId="5" fillId="0" borderId="5" xfId="0" applyFont="1" applyBorder="1" applyAlignment="1" applyProtection="1">
      <alignment horizontal="left" vertical="top"/>
    </xf>
    <xf numFmtId="0" fontId="5" fillId="0" borderId="3" xfId="0" applyFont="1" applyBorder="1" applyAlignment="1" applyProtection="1">
      <alignment horizontal="left" vertical="top"/>
    </xf>
    <xf numFmtId="0" fontId="5" fillId="0" borderId="13" xfId="0" applyFont="1" applyBorder="1" applyAlignment="1" applyProtection="1">
      <alignment horizontal="left" vertical="top"/>
    </xf>
    <xf numFmtId="0" fontId="1" fillId="0" borderId="4" xfId="0" applyFont="1" applyBorder="1" applyAlignment="1">
      <alignment horizontal="left" vertical="top"/>
    </xf>
    <xf numFmtId="0" fontId="1" fillId="0" borderId="0" xfId="0" applyFont="1" applyBorder="1" applyAlignment="1">
      <alignment horizontal="left" vertical="top"/>
    </xf>
    <xf numFmtId="0" fontId="1" fillId="0" borderId="7" xfId="0" applyFont="1" applyBorder="1" applyAlignment="1">
      <alignment horizontal="left" vertical="top"/>
    </xf>
    <xf numFmtId="0" fontId="8" fillId="0" borderId="0" xfId="0" applyFont="1" applyBorder="1" applyAlignment="1">
      <alignment horizontal="left" vertical="top"/>
    </xf>
    <xf numFmtId="0" fontId="8" fillId="0" borderId="7" xfId="0" applyFont="1" applyBorder="1" applyAlignment="1">
      <alignment horizontal="left" vertical="top"/>
    </xf>
    <xf numFmtId="0" fontId="8" fillId="0" borderId="8" xfId="0" applyFont="1" applyBorder="1" applyAlignment="1">
      <alignment horizontal="left" vertical="top"/>
    </xf>
    <xf numFmtId="0" fontId="8" fillId="0" borderId="9" xfId="0" applyFont="1" applyBorder="1" applyAlignment="1">
      <alignment horizontal="left" vertical="top"/>
    </xf>
    <xf numFmtId="0" fontId="5" fillId="0" borderId="4" xfId="0" applyFont="1" applyBorder="1" applyAlignment="1">
      <alignment horizontal="left" vertical="top"/>
    </xf>
    <xf numFmtId="0" fontId="5" fillId="0" borderId="6" xfId="0" applyFont="1" applyBorder="1" applyAlignment="1">
      <alignment horizontal="left" vertical="top"/>
    </xf>
    <xf numFmtId="0" fontId="5" fillId="0" borderId="5" xfId="0" applyFont="1" applyFill="1" applyBorder="1" applyAlignment="1">
      <alignment horizontal="left" vertical="top"/>
    </xf>
    <xf numFmtId="0" fontId="5" fillId="0" borderId="3" xfId="0" applyFont="1" applyFill="1" applyBorder="1" applyAlignment="1">
      <alignment horizontal="left" vertical="top"/>
    </xf>
    <xf numFmtId="0" fontId="5" fillId="0" borderId="13" xfId="0" applyFont="1" applyFill="1" applyBorder="1" applyAlignment="1">
      <alignment horizontal="left" vertical="top"/>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10" fillId="0" borderId="10"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10" fillId="0" borderId="12" xfId="0" applyFont="1" applyFill="1" applyBorder="1" applyAlignment="1">
      <alignment horizontal="left" vertical="center" wrapText="1"/>
    </xf>
    <xf numFmtId="49" fontId="8" fillId="0" borderId="10" xfId="0" applyNumberFormat="1" applyFont="1" applyFill="1" applyBorder="1" applyAlignment="1">
      <alignment horizontal="left" vertical="center" wrapText="1"/>
    </xf>
    <xf numFmtId="0" fontId="8" fillId="0" borderId="11" xfId="0" applyFont="1" applyFill="1" applyBorder="1" applyAlignment="1">
      <alignment horizontal="left" vertical="center" wrapText="1"/>
    </xf>
    <xf numFmtId="0" fontId="8" fillId="0" borderId="12" xfId="0" applyFont="1" applyFill="1" applyBorder="1" applyAlignment="1">
      <alignment horizontal="left" vertical="center" wrapText="1"/>
    </xf>
    <xf numFmtId="49" fontId="8" fillId="0" borderId="6" xfId="0" applyNumberFormat="1" applyFont="1" applyFill="1" applyBorder="1" applyAlignment="1">
      <alignment horizontal="center" vertical="center"/>
    </xf>
    <xf numFmtId="49" fontId="8" fillId="0" borderId="8" xfId="0" applyNumberFormat="1" applyFont="1" applyFill="1" applyBorder="1" applyAlignment="1">
      <alignment horizontal="center" vertical="center"/>
    </xf>
    <xf numFmtId="49" fontId="8" fillId="0" borderId="9" xfId="0" applyNumberFormat="1" applyFont="1" applyFill="1" applyBorder="1" applyAlignment="1">
      <alignment horizontal="center" vertical="center"/>
    </xf>
    <xf numFmtId="0" fontId="6" fillId="0" borderId="1" xfId="0" applyFont="1" applyBorder="1" applyAlignment="1">
      <alignment horizontal="center" vertical="center" wrapText="1"/>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164" fontId="11" fillId="0" borderId="6" xfId="0" applyNumberFormat="1" applyFont="1" applyBorder="1" applyAlignment="1" applyProtection="1">
      <alignment horizontal="center" vertical="center"/>
      <protection locked="0"/>
    </xf>
    <xf numFmtId="164" fontId="11" fillId="0" borderId="8" xfId="0" applyNumberFormat="1" applyFont="1" applyBorder="1" applyAlignment="1" applyProtection="1">
      <alignment horizontal="center" vertical="center"/>
      <protection locked="0"/>
    </xf>
    <xf numFmtId="164" fontId="11" fillId="0" borderId="9" xfId="0" applyNumberFormat="1" applyFont="1" applyBorder="1" applyAlignment="1" applyProtection="1">
      <alignment horizontal="center" vertical="center"/>
      <protection locked="0"/>
    </xf>
    <xf numFmtId="9" fontId="11" fillId="0" borderId="6" xfId="0" applyNumberFormat="1"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3" fontId="11" fillId="0" borderId="6" xfId="0" applyNumberFormat="1" applyFont="1" applyBorder="1" applyAlignment="1">
      <alignment horizontal="center" vertical="center"/>
    </xf>
    <xf numFmtId="1" fontId="11" fillId="0" borderId="6" xfId="0" applyNumberFormat="1" applyFont="1" applyBorder="1" applyAlignment="1">
      <alignment horizontal="center" vertical="center"/>
    </xf>
    <xf numFmtId="1" fontId="11" fillId="0" borderId="8" xfId="0" applyNumberFormat="1" applyFont="1" applyBorder="1" applyAlignment="1">
      <alignment horizontal="center" vertical="center"/>
    </xf>
    <xf numFmtId="1" fontId="11" fillId="0" borderId="9" xfId="0" applyNumberFormat="1" applyFont="1" applyBorder="1" applyAlignment="1">
      <alignment horizontal="center" vertical="center"/>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 xfId="0" applyFont="1" applyFill="1" applyBorder="1" applyAlignment="1">
      <alignment horizontal="center" vertical="center" wrapText="1"/>
    </xf>
    <xf numFmtId="3" fontId="8" fillId="0" borderId="1" xfId="0" applyNumberFormat="1" applyFont="1" applyFill="1" applyBorder="1" applyAlignment="1">
      <alignment horizontal="center" vertical="center" wrapText="1"/>
    </xf>
    <xf numFmtId="165" fontId="8" fillId="0" borderId="1" xfId="0" applyNumberFormat="1" applyFont="1" applyFill="1" applyBorder="1" applyAlignment="1">
      <alignment horizontal="center" vertical="center" wrapText="1"/>
    </xf>
    <xf numFmtId="0" fontId="10" fillId="0" borderId="10" xfId="0" quotePrefix="1"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8" fillId="0" borderId="10" xfId="0" applyFont="1" applyFill="1" applyBorder="1" applyAlignment="1">
      <alignment horizontal="left" vertical="center" wrapText="1"/>
    </xf>
    <xf numFmtId="0" fontId="8" fillId="0" borderId="1" xfId="0" applyFont="1" applyFill="1" applyBorder="1" applyAlignment="1">
      <alignment horizontal="center" vertical="top" wrapText="1"/>
    </xf>
    <xf numFmtId="0" fontId="8" fillId="0" borderId="10" xfId="0" applyFont="1" applyFill="1" applyBorder="1" applyAlignment="1">
      <alignment horizontal="center" vertical="top" wrapText="1"/>
    </xf>
    <xf numFmtId="0" fontId="8" fillId="0" borderId="11" xfId="0" applyFont="1" applyFill="1" applyBorder="1" applyAlignment="1">
      <alignment horizontal="center" vertical="top" wrapText="1"/>
    </xf>
    <xf numFmtId="0" fontId="8" fillId="0" borderId="12" xfId="0" applyFont="1" applyFill="1" applyBorder="1" applyAlignment="1">
      <alignment horizontal="center" vertical="top" wrapText="1"/>
    </xf>
    <xf numFmtId="3" fontId="8" fillId="0" borderId="10" xfId="0" applyNumberFormat="1" applyFont="1" applyFill="1" applyBorder="1" applyAlignment="1">
      <alignment horizontal="center" vertical="center" wrapText="1"/>
    </xf>
    <xf numFmtId="3" fontId="8" fillId="0" borderId="11" xfId="0" applyNumberFormat="1" applyFont="1" applyFill="1" applyBorder="1" applyAlignment="1">
      <alignment horizontal="center" vertical="center" wrapText="1"/>
    </xf>
    <xf numFmtId="3" fontId="8" fillId="0" borderId="12" xfId="0" applyNumberFormat="1" applyFont="1" applyFill="1" applyBorder="1" applyAlignment="1">
      <alignment horizontal="center" vertical="center" wrapText="1"/>
    </xf>
    <xf numFmtId="165" fontId="8" fillId="0" borderId="10" xfId="0" applyNumberFormat="1" applyFont="1" applyFill="1" applyBorder="1" applyAlignment="1">
      <alignment horizontal="center" vertical="center" wrapText="1"/>
    </xf>
    <xf numFmtId="165" fontId="8" fillId="0" borderId="11" xfId="0" applyNumberFormat="1" applyFont="1" applyFill="1" applyBorder="1" applyAlignment="1">
      <alignment horizontal="center" vertical="center" wrapText="1"/>
    </xf>
    <xf numFmtId="165" fontId="8" fillId="0" borderId="12" xfId="0" applyNumberFormat="1" applyFont="1" applyFill="1" applyBorder="1" applyAlignment="1">
      <alignment horizontal="center" vertical="center" wrapText="1"/>
    </xf>
    <xf numFmtId="3" fontId="8" fillId="0" borderId="2" xfId="0" applyNumberFormat="1" applyFont="1" applyFill="1" applyBorder="1" applyAlignment="1">
      <alignment horizontal="center" vertical="center" wrapText="1"/>
    </xf>
    <xf numFmtId="165" fontId="8" fillId="0" borderId="2"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9" fillId="0" borderId="10" xfId="0" applyFont="1" applyFill="1" applyBorder="1" applyAlignment="1">
      <alignment horizontal="center" vertical="top" wrapText="1"/>
    </xf>
    <xf numFmtId="0" fontId="9" fillId="0" borderId="11" xfId="0" applyFont="1" applyFill="1" applyBorder="1" applyAlignment="1">
      <alignment horizontal="center" vertical="top" wrapText="1"/>
    </xf>
    <xf numFmtId="0" fontId="9" fillId="0" borderId="12" xfId="0" applyFont="1" applyFill="1" applyBorder="1" applyAlignment="1">
      <alignment horizontal="center" vertical="top" wrapText="1"/>
    </xf>
  </cellXfs>
  <cellStyles count="2">
    <cellStyle name="Normal" xfId="0" builtinId="0"/>
    <cellStyle name="Normal 2" xfId="1" xr:uid="{A87E8D42-15A2-4B97-B837-4AAD62AAC37E}"/>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111"/>
  <sheetViews>
    <sheetView tabSelected="1" view="pageBreakPreview" topLeftCell="A97" zoomScale="90" zoomScaleNormal="100" zoomScaleSheetLayoutView="90" workbookViewId="0">
      <selection activeCell="H112" sqref="H112"/>
    </sheetView>
  </sheetViews>
  <sheetFormatPr defaultColWidth="9.109375" defaultRowHeight="7.8" x14ac:dyDescent="0.25"/>
  <cols>
    <col min="1" max="1" width="3.88671875" style="7" customWidth="1"/>
    <col min="2" max="4" width="3.88671875" style="3" customWidth="1"/>
    <col min="5" max="5" width="4.44140625" style="15" customWidth="1"/>
    <col min="6" max="32" width="3.88671875" style="3" customWidth="1"/>
    <col min="33" max="33" width="3.33203125" style="8" customWidth="1"/>
    <col min="34" max="16384" width="9.109375" style="3"/>
  </cols>
  <sheetData>
    <row r="1" spans="1:33" s="5" customFormat="1" ht="12" customHeight="1" x14ac:dyDescent="0.25">
      <c r="A1" s="27" t="s">
        <v>27</v>
      </c>
      <c r="B1" s="28"/>
      <c r="C1" s="28"/>
      <c r="D1" s="28"/>
      <c r="E1" s="29"/>
      <c r="F1" s="27" t="s">
        <v>14</v>
      </c>
      <c r="G1" s="28"/>
      <c r="H1" s="28"/>
      <c r="I1" s="28"/>
      <c r="J1" s="28"/>
      <c r="K1" s="28"/>
      <c r="L1" s="28"/>
      <c r="M1" s="28"/>
      <c r="N1" s="28"/>
      <c r="O1" s="28"/>
      <c r="P1" s="28"/>
      <c r="Q1" s="28"/>
      <c r="R1" s="28"/>
      <c r="S1" s="28"/>
      <c r="T1" s="28"/>
      <c r="U1" s="28"/>
      <c r="V1" s="28"/>
      <c r="W1" s="28"/>
      <c r="X1" s="28"/>
      <c r="Y1" s="28"/>
      <c r="Z1" s="28"/>
      <c r="AA1" s="29"/>
      <c r="AB1" s="27" t="s">
        <v>0</v>
      </c>
      <c r="AC1" s="28"/>
      <c r="AD1" s="28"/>
      <c r="AE1" s="28"/>
      <c r="AF1" s="28"/>
      <c r="AG1" s="29"/>
    </row>
    <row r="2" spans="1:33" s="2" customFormat="1" ht="15" customHeight="1" x14ac:dyDescent="0.25">
      <c r="A2" s="30" t="s">
        <v>168</v>
      </c>
      <c r="B2" s="31"/>
      <c r="C2" s="31"/>
      <c r="D2" s="31"/>
      <c r="E2" s="32"/>
      <c r="F2" s="51"/>
      <c r="G2" s="52"/>
      <c r="H2" s="52"/>
      <c r="I2" s="52"/>
      <c r="J2" s="52"/>
      <c r="K2" s="52"/>
      <c r="L2" s="52"/>
      <c r="M2" s="52"/>
      <c r="N2" s="52"/>
      <c r="O2" s="52"/>
      <c r="P2" s="52"/>
      <c r="Q2" s="52"/>
      <c r="R2" s="52"/>
      <c r="S2" s="52"/>
      <c r="T2" s="52"/>
      <c r="U2" s="52"/>
      <c r="V2" s="52"/>
      <c r="W2" s="52"/>
      <c r="X2" s="52"/>
      <c r="Y2" s="52"/>
      <c r="Z2" s="52"/>
      <c r="AA2" s="53"/>
      <c r="AB2" s="36" t="s">
        <v>238</v>
      </c>
      <c r="AC2" s="37"/>
      <c r="AD2" s="37"/>
      <c r="AE2" s="37"/>
      <c r="AF2" s="37"/>
      <c r="AG2" s="38"/>
    </row>
    <row r="3" spans="1:33" s="2" customFormat="1" ht="12" customHeight="1" x14ac:dyDescent="0.25">
      <c r="A3" s="27" t="s">
        <v>20</v>
      </c>
      <c r="B3" s="28"/>
      <c r="C3" s="28"/>
      <c r="D3" s="28"/>
      <c r="E3" s="29"/>
      <c r="F3" s="58"/>
      <c r="G3" s="54" t="s">
        <v>171</v>
      </c>
      <c r="H3" s="54"/>
      <c r="I3" s="54"/>
      <c r="J3" s="54"/>
      <c r="K3" s="54"/>
      <c r="L3" s="54"/>
      <c r="M3" s="54"/>
      <c r="N3" s="54"/>
      <c r="O3" s="54"/>
      <c r="P3" s="54"/>
      <c r="Q3" s="54"/>
      <c r="R3" s="54"/>
      <c r="S3" s="54"/>
      <c r="T3" s="54"/>
      <c r="U3" s="54"/>
      <c r="V3" s="54"/>
      <c r="W3" s="54"/>
      <c r="X3" s="54"/>
      <c r="Y3" s="54"/>
      <c r="Z3" s="54"/>
      <c r="AA3" s="55"/>
      <c r="AB3" s="48" t="s">
        <v>42</v>
      </c>
      <c r="AC3" s="49"/>
      <c r="AD3" s="49"/>
      <c r="AE3" s="49"/>
      <c r="AF3" s="49"/>
      <c r="AG3" s="50"/>
    </row>
    <row r="4" spans="1:33" s="2" customFormat="1" ht="15" customHeight="1" x14ac:dyDescent="0.25">
      <c r="A4" s="33" t="s">
        <v>49</v>
      </c>
      <c r="B4" s="34"/>
      <c r="C4" s="34"/>
      <c r="D4" s="34"/>
      <c r="E4" s="35"/>
      <c r="F4" s="58"/>
      <c r="G4" s="54"/>
      <c r="H4" s="54"/>
      <c r="I4" s="54"/>
      <c r="J4" s="54"/>
      <c r="K4" s="54"/>
      <c r="L4" s="54"/>
      <c r="M4" s="54"/>
      <c r="N4" s="54"/>
      <c r="O4" s="54"/>
      <c r="P4" s="54"/>
      <c r="Q4" s="54"/>
      <c r="R4" s="54"/>
      <c r="S4" s="54"/>
      <c r="T4" s="54"/>
      <c r="U4" s="54"/>
      <c r="V4" s="54"/>
      <c r="W4" s="54"/>
      <c r="X4" s="54"/>
      <c r="Y4" s="54"/>
      <c r="Z4" s="54"/>
      <c r="AA4" s="55"/>
      <c r="AB4" s="39" t="s">
        <v>173</v>
      </c>
      <c r="AC4" s="40"/>
      <c r="AD4" s="40"/>
      <c r="AE4" s="40"/>
      <c r="AF4" s="40"/>
      <c r="AG4" s="41"/>
    </row>
    <row r="5" spans="1:33" s="2" customFormat="1" ht="12" customHeight="1" x14ac:dyDescent="0.25">
      <c r="A5" s="27" t="s">
        <v>21</v>
      </c>
      <c r="B5" s="28"/>
      <c r="C5" s="28"/>
      <c r="D5" s="28"/>
      <c r="E5" s="29"/>
      <c r="F5" s="58"/>
      <c r="G5" s="54"/>
      <c r="H5" s="54"/>
      <c r="I5" s="54"/>
      <c r="J5" s="54"/>
      <c r="K5" s="54"/>
      <c r="L5" s="54"/>
      <c r="M5" s="54"/>
      <c r="N5" s="54"/>
      <c r="O5" s="54"/>
      <c r="P5" s="54"/>
      <c r="Q5" s="54"/>
      <c r="R5" s="54"/>
      <c r="S5" s="54"/>
      <c r="T5" s="54"/>
      <c r="U5" s="54"/>
      <c r="V5" s="54"/>
      <c r="W5" s="54"/>
      <c r="X5" s="54"/>
      <c r="Y5" s="54"/>
      <c r="Z5" s="54"/>
      <c r="AA5" s="55"/>
      <c r="AB5" s="45" t="s">
        <v>44</v>
      </c>
      <c r="AC5" s="46"/>
      <c r="AD5" s="46"/>
      <c r="AE5" s="46"/>
      <c r="AF5" s="46"/>
      <c r="AG5" s="47"/>
    </row>
    <row r="6" spans="1:33" s="2" customFormat="1" ht="15" customHeight="1" x14ac:dyDescent="0.25">
      <c r="A6" s="33" t="s">
        <v>169</v>
      </c>
      <c r="B6" s="34"/>
      <c r="C6" s="34"/>
      <c r="D6" s="34"/>
      <c r="E6" s="35"/>
      <c r="F6" s="58"/>
      <c r="G6" s="54"/>
      <c r="H6" s="54"/>
      <c r="I6" s="54"/>
      <c r="J6" s="54"/>
      <c r="K6" s="54"/>
      <c r="L6" s="54"/>
      <c r="M6" s="54"/>
      <c r="N6" s="54"/>
      <c r="O6" s="54"/>
      <c r="P6" s="54"/>
      <c r="Q6" s="54"/>
      <c r="R6" s="54"/>
      <c r="S6" s="54"/>
      <c r="T6" s="54"/>
      <c r="U6" s="54"/>
      <c r="V6" s="54"/>
      <c r="W6" s="54"/>
      <c r="X6" s="54"/>
      <c r="Y6" s="54"/>
      <c r="Z6" s="54"/>
      <c r="AA6" s="55"/>
      <c r="AB6" s="42" t="s">
        <v>172</v>
      </c>
      <c r="AC6" s="43"/>
      <c r="AD6" s="43"/>
      <c r="AE6" s="43"/>
      <c r="AF6" s="43"/>
      <c r="AG6" s="44"/>
    </row>
    <row r="7" spans="1:33" s="2" customFormat="1" ht="12" customHeight="1" x14ac:dyDescent="0.25">
      <c r="A7" s="27" t="s">
        <v>24</v>
      </c>
      <c r="B7" s="28"/>
      <c r="C7" s="28"/>
      <c r="D7" s="28"/>
      <c r="E7" s="29"/>
      <c r="F7" s="58"/>
      <c r="G7" s="54"/>
      <c r="H7" s="54"/>
      <c r="I7" s="54"/>
      <c r="J7" s="54"/>
      <c r="K7" s="54"/>
      <c r="L7" s="54"/>
      <c r="M7" s="54"/>
      <c r="N7" s="54"/>
      <c r="O7" s="54"/>
      <c r="P7" s="54"/>
      <c r="Q7" s="54"/>
      <c r="R7" s="54"/>
      <c r="S7" s="54"/>
      <c r="T7" s="54"/>
      <c r="U7" s="54"/>
      <c r="V7" s="54"/>
      <c r="W7" s="54"/>
      <c r="X7" s="54"/>
      <c r="Y7" s="54"/>
      <c r="Z7" s="54"/>
      <c r="AA7" s="55"/>
      <c r="AB7" s="60" t="s">
        <v>43</v>
      </c>
      <c r="AC7" s="61"/>
      <c r="AD7" s="61"/>
      <c r="AE7" s="61"/>
      <c r="AF7" s="61"/>
      <c r="AG7" s="62"/>
    </row>
    <row r="8" spans="1:33" s="2" customFormat="1" ht="15" customHeight="1" x14ac:dyDescent="0.25">
      <c r="A8" s="33" t="s">
        <v>170</v>
      </c>
      <c r="B8" s="34"/>
      <c r="C8" s="34"/>
      <c r="D8" s="34"/>
      <c r="E8" s="35"/>
      <c r="F8" s="59"/>
      <c r="G8" s="56"/>
      <c r="H8" s="56"/>
      <c r="I8" s="56"/>
      <c r="J8" s="56"/>
      <c r="K8" s="56"/>
      <c r="L8" s="56"/>
      <c r="M8" s="56"/>
      <c r="N8" s="56"/>
      <c r="O8" s="56"/>
      <c r="P8" s="56"/>
      <c r="Q8" s="56"/>
      <c r="R8" s="56"/>
      <c r="S8" s="56"/>
      <c r="T8" s="56"/>
      <c r="U8" s="56"/>
      <c r="V8" s="56"/>
      <c r="W8" s="56"/>
      <c r="X8" s="56"/>
      <c r="Y8" s="56"/>
      <c r="Z8" s="56"/>
      <c r="AA8" s="57"/>
      <c r="AB8" s="72" t="s">
        <v>174</v>
      </c>
      <c r="AC8" s="73"/>
      <c r="AD8" s="73"/>
      <c r="AE8" s="73"/>
      <c r="AF8" s="73"/>
      <c r="AG8" s="74"/>
    </row>
    <row r="9" spans="1:33" s="2" customFormat="1" ht="15" customHeight="1" x14ac:dyDescent="0.25">
      <c r="A9" s="76" t="s">
        <v>22</v>
      </c>
      <c r="B9" s="77"/>
      <c r="C9" s="77"/>
      <c r="D9" s="77"/>
      <c r="E9" s="77"/>
      <c r="F9" s="77"/>
      <c r="G9" s="77"/>
      <c r="H9" s="77"/>
      <c r="I9" s="77"/>
      <c r="J9" s="77"/>
      <c r="K9" s="77"/>
      <c r="L9" s="77"/>
      <c r="M9" s="77"/>
      <c r="N9" s="77"/>
      <c r="O9" s="77"/>
      <c r="P9" s="77"/>
      <c r="Q9" s="77"/>
      <c r="R9" s="77"/>
      <c r="S9" s="77"/>
      <c r="T9" s="77"/>
      <c r="U9" s="77"/>
      <c r="V9" s="77"/>
      <c r="W9" s="77"/>
      <c r="X9" s="77"/>
      <c r="Y9" s="77"/>
      <c r="Z9" s="77"/>
      <c r="AA9" s="77"/>
      <c r="AB9" s="77"/>
      <c r="AC9" s="77"/>
      <c r="AD9" s="77"/>
      <c r="AE9" s="77"/>
      <c r="AF9" s="77"/>
      <c r="AG9" s="78"/>
    </row>
    <row r="10" spans="1:33" s="6" customFormat="1" ht="12" customHeight="1" x14ac:dyDescent="0.25">
      <c r="A10" s="20" t="s">
        <v>15</v>
      </c>
      <c r="B10" s="21"/>
      <c r="C10" s="21"/>
      <c r="D10" s="21"/>
      <c r="E10" s="22"/>
      <c r="F10" s="20" t="s">
        <v>12</v>
      </c>
      <c r="G10" s="21"/>
      <c r="H10" s="21"/>
      <c r="I10" s="21"/>
      <c r="J10" s="22"/>
      <c r="K10" s="20" t="s">
        <v>30</v>
      </c>
      <c r="L10" s="21"/>
      <c r="M10" s="21"/>
      <c r="N10" s="22"/>
      <c r="O10" s="20" t="s">
        <v>17</v>
      </c>
      <c r="P10" s="21"/>
      <c r="Q10" s="21"/>
      <c r="R10" s="21"/>
      <c r="S10" s="22"/>
      <c r="T10" s="20" t="s">
        <v>16</v>
      </c>
      <c r="U10" s="21"/>
      <c r="V10" s="21"/>
      <c r="W10" s="21"/>
      <c r="X10" s="22"/>
      <c r="Y10" s="20" t="s">
        <v>13</v>
      </c>
      <c r="Z10" s="21"/>
      <c r="AA10" s="21"/>
      <c r="AB10" s="22"/>
      <c r="AC10" s="20" t="s">
        <v>29</v>
      </c>
      <c r="AD10" s="21"/>
      <c r="AE10" s="21"/>
      <c r="AF10" s="21"/>
      <c r="AG10" s="22"/>
    </row>
    <row r="11" spans="1:33" s="2" customFormat="1" ht="18" customHeight="1" x14ac:dyDescent="0.25">
      <c r="A11" s="85">
        <f>SUMIF(C15:C111,"*x*",V15:V111)</f>
        <v>12864</v>
      </c>
      <c r="B11" s="83"/>
      <c r="C11" s="83"/>
      <c r="D11" s="83"/>
      <c r="E11" s="84"/>
      <c r="F11" s="85">
        <f>SUM(Y15:Y111)</f>
        <v>733997</v>
      </c>
      <c r="G11" s="83"/>
      <c r="H11" s="83"/>
      <c r="I11" s="83"/>
      <c r="J11" s="84"/>
      <c r="K11" s="82">
        <v>0.25</v>
      </c>
      <c r="L11" s="83"/>
      <c r="M11" s="83"/>
      <c r="N11" s="84"/>
      <c r="O11" s="86">
        <f>F11/A11</f>
        <v>57.058224502487562</v>
      </c>
      <c r="P11" s="87"/>
      <c r="Q11" s="87"/>
      <c r="R11" s="87"/>
      <c r="S11" s="88"/>
      <c r="T11" s="17">
        <f>SUM(AE15:AE111)</f>
        <v>462503</v>
      </c>
      <c r="U11" s="18"/>
      <c r="V11" s="18"/>
      <c r="W11" s="18"/>
      <c r="X11" s="19"/>
      <c r="Y11" s="79">
        <f>T11/F11</f>
        <v>0.63011565442365569</v>
      </c>
      <c r="Z11" s="80"/>
      <c r="AA11" s="80"/>
      <c r="AB11" s="81"/>
      <c r="AC11" s="82">
        <v>0.25</v>
      </c>
      <c r="AD11" s="83"/>
      <c r="AE11" s="83"/>
      <c r="AF11" s="83"/>
      <c r="AG11" s="84"/>
    </row>
    <row r="12" spans="1:33" s="2" customFormat="1" ht="15" customHeight="1" x14ac:dyDescent="0.25">
      <c r="A12" s="76" t="s">
        <v>25</v>
      </c>
      <c r="B12" s="77"/>
      <c r="C12" s="77"/>
      <c r="D12" s="77"/>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78"/>
    </row>
    <row r="13" spans="1:33" s="6" customFormat="1" ht="75" customHeight="1" x14ac:dyDescent="0.25">
      <c r="A13" s="1" t="s">
        <v>18</v>
      </c>
      <c r="B13" s="1" t="s">
        <v>19</v>
      </c>
      <c r="C13" s="1" t="s">
        <v>26</v>
      </c>
      <c r="D13" s="1" t="s">
        <v>23</v>
      </c>
      <c r="E13" s="75" t="s">
        <v>33</v>
      </c>
      <c r="F13" s="75"/>
      <c r="G13" s="75"/>
      <c r="H13" s="26" t="s">
        <v>32</v>
      </c>
      <c r="I13" s="26"/>
      <c r="J13" s="26"/>
      <c r="K13" s="26"/>
      <c r="L13" s="26"/>
      <c r="M13" s="26"/>
      <c r="N13" s="26"/>
      <c r="O13" s="26"/>
      <c r="P13" s="26" t="s">
        <v>28</v>
      </c>
      <c r="Q13" s="26"/>
      <c r="R13" s="26"/>
      <c r="S13" s="26" t="s">
        <v>31</v>
      </c>
      <c r="T13" s="26"/>
      <c r="U13" s="26"/>
      <c r="V13" s="26" t="s">
        <v>46</v>
      </c>
      <c r="W13" s="26"/>
      <c r="X13" s="26"/>
      <c r="Y13" s="26" t="s">
        <v>47</v>
      </c>
      <c r="Z13" s="26"/>
      <c r="AA13" s="26"/>
      <c r="AB13" s="26" t="s">
        <v>41</v>
      </c>
      <c r="AC13" s="26"/>
      <c r="AD13" s="26"/>
      <c r="AE13" s="26" t="s">
        <v>48</v>
      </c>
      <c r="AF13" s="26"/>
      <c r="AG13" s="26"/>
    </row>
    <row r="14" spans="1:33" s="6" customFormat="1" ht="12" customHeight="1" x14ac:dyDescent="0.25">
      <c r="A14" s="4" t="s">
        <v>1</v>
      </c>
      <c r="B14" s="4" t="s">
        <v>2</v>
      </c>
      <c r="C14" s="4" t="s">
        <v>3</v>
      </c>
      <c r="D14" s="4" t="s">
        <v>4</v>
      </c>
      <c r="E14" s="63" t="s">
        <v>5</v>
      </c>
      <c r="F14" s="64"/>
      <c r="G14" s="65"/>
      <c r="H14" s="23" t="s">
        <v>6</v>
      </c>
      <c r="I14" s="24"/>
      <c r="J14" s="24"/>
      <c r="K14" s="24"/>
      <c r="L14" s="24"/>
      <c r="M14" s="24"/>
      <c r="N14" s="24"/>
      <c r="O14" s="25"/>
      <c r="P14" s="23" t="s">
        <v>7</v>
      </c>
      <c r="Q14" s="24"/>
      <c r="R14" s="25"/>
      <c r="S14" s="23" t="s">
        <v>8</v>
      </c>
      <c r="T14" s="24"/>
      <c r="U14" s="25"/>
      <c r="V14" s="23" t="s">
        <v>9</v>
      </c>
      <c r="W14" s="24"/>
      <c r="X14" s="25"/>
      <c r="Y14" s="23" t="s">
        <v>10</v>
      </c>
      <c r="Z14" s="24"/>
      <c r="AA14" s="25"/>
      <c r="AB14" s="23" t="s">
        <v>11</v>
      </c>
      <c r="AC14" s="24"/>
      <c r="AD14" s="25"/>
      <c r="AE14" s="23" t="s">
        <v>40</v>
      </c>
      <c r="AF14" s="24"/>
      <c r="AG14" s="25"/>
    </row>
    <row r="15" spans="1:33" s="10" customFormat="1" ht="34.950000000000003" customHeight="1" x14ac:dyDescent="0.25">
      <c r="A15" s="9" t="s">
        <v>38</v>
      </c>
      <c r="B15" s="9" t="s">
        <v>37</v>
      </c>
      <c r="C15" s="9"/>
      <c r="D15" s="9" t="s">
        <v>37</v>
      </c>
      <c r="E15" s="66" t="s">
        <v>50</v>
      </c>
      <c r="F15" s="67"/>
      <c r="G15" s="68"/>
      <c r="H15" s="69" t="s">
        <v>176</v>
      </c>
      <c r="I15" s="70"/>
      <c r="J15" s="70"/>
      <c r="K15" s="70"/>
      <c r="L15" s="70"/>
      <c r="M15" s="70"/>
      <c r="N15" s="70"/>
      <c r="O15" s="71"/>
      <c r="P15" s="89" t="s">
        <v>51</v>
      </c>
      <c r="Q15" s="90"/>
      <c r="R15" s="91"/>
      <c r="S15" s="92"/>
      <c r="T15" s="92"/>
      <c r="U15" s="92"/>
      <c r="V15" s="93">
        <v>167</v>
      </c>
      <c r="W15" s="93"/>
      <c r="X15" s="93"/>
      <c r="Y15" s="93">
        <v>167</v>
      </c>
      <c r="Z15" s="93"/>
      <c r="AA15" s="93"/>
      <c r="AB15" s="94">
        <v>0.25</v>
      </c>
      <c r="AC15" s="94"/>
      <c r="AD15" s="94"/>
      <c r="AE15" s="93">
        <f t="shared" ref="AE15" si="0">ROUNDUP(Y15*AB15,0)</f>
        <v>42</v>
      </c>
      <c r="AF15" s="93"/>
      <c r="AG15" s="93"/>
    </row>
    <row r="16" spans="1:33" s="10" customFormat="1" ht="131.4" customHeight="1" x14ac:dyDescent="0.25">
      <c r="A16" s="9"/>
      <c r="B16" s="9" t="s">
        <v>37</v>
      </c>
      <c r="C16" s="9"/>
      <c r="D16" s="9" t="s">
        <v>39</v>
      </c>
      <c r="E16" s="66" t="s">
        <v>52</v>
      </c>
      <c r="F16" s="67"/>
      <c r="G16" s="68"/>
      <c r="H16" s="98" t="s">
        <v>179</v>
      </c>
      <c r="I16" s="70"/>
      <c r="J16" s="70"/>
      <c r="K16" s="70"/>
      <c r="L16" s="70"/>
      <c r="M16" s="70"/>
      <c r="N16" s="70"/>
      <c r="O16" s="71"/>
      <c r="P16" s="89" t="s">
        <v>51</v>
      </c>
      <c r="Q16" s="90"/>
      <c r="R16" s="91"/>
      <c r="S16" s="92"/>
      <c r="T16" s="92"/>
      <c r="U16" s="92"/>
      <c r="V16" s="93">
        <v>7272</v>
      </c>
      <c r="W16" s="93"/>
      <c r="X16" s="93"/>
      <c r="Y16" s="93">
        <v>7272</v>
      </c>
      <c r="Z16" s="93"/>
      <c r="AA16" s="93"/>
      <c r="AB16" s="94">
        <v>0.16</v>
      </c>
      <c r="AC16" s="94"/>
      <c r="AD16" s="94"/>
      <c r="AE16" s="93">
        <f t="shared" ref="AE16:AE78" si="1">ROUNDUP(Y16*AB16,0)</f>
        <v>1164</v>
      </c>
      <c r="AF16" s="93"/>
      <c r="AG16" s="93"/>
    </row>
    <row r="17" spans="1:66" s="12" customFormat="1" ht="34.950000000000003" customHeight="1" x14ac:dyDescent="0.25">
      <c r="A17" s="9"/>
      <c r="B17" s="9" t="s">
        <v>35</v>
      </c>
      <c r="C17" s="9"/>
      <c r="D17" s="9" t="s">
        <v>39</v>
      </c>
      <c r="E17" s="95" t="s">
        <v>204</v>
      </c>
      <c r="F17" s="96"/>
      <c r="G17" s="97"/>
      <c r="H17" s="98" t="s">
        <v>200</v>
      </c>
      <c r="I17" s="70"/>
      <c r="J17" s="70"/>
      <c r="K17" s="70"/>
      <c r="L17" s="70"/>
      <c r="M17" s="70"/>
      <c r="N17" s="70"/>
      <c r="O17" s="71"/>
      <c r="P17" s="89" t="s">
        <v>51</v>
      </c>
      <c r="Q17" s="90"/>
      <c r="R17" s="91"/>
      <c r="S17" s="99"/>
      <c r="T17" s="99"/>
      <c r="U17" s="99"/>
      <c r="V17" s="93">
        <v>37362</v>
      </c>
      <c r="W17" s="93"/>
      <c r="X17" s="93"/>
      <c r="Y17" s="93">
        <v>37362</v>
      </c>
      <c r="Z17" s="93"/>
      <c r="AA17" s="93"/>
      <c r="AB17" s="94">
        <v>0.16</v>
      </c>
      <c r="AC17" s="94"/>
      <c r="AD17" s="94"/>
      <c r="AE17" s="93">
        <f t="shared" si="1"/>
        <v>5978</v>
      </c>
      <c r="AF17" s="93"/>
      <c r="AG17" s="93"/>
      <c r="AH17" s="11"/>
      <c r="BN17" s="13"/>
    </row>
    <row r="18" spans="1:66" s="12" customFormat="1" ht="34.950000000000003" customHeight="1" x14ac:dyDescent="0.25">
      <c r="A18" s="14"/>
      <c r="B18" s="14" t="s">
        <v>53</v>
      </c>
      <c r="C18" s="14"/>
      <c r="D18" s="14" t="s">
        <v>39</v>
      </c>
      <c r="E18" s="112" t="s">
        <v>204</v>
      </c>
      <c r="F18" s="96"/>
      <c r="G18" s="97"/>
      <c r="H18" s="98" t="s">
        <v>201</v>
      </c>
      <c r="I18" s="70"/>
      <c r="J18" s="70"/>
      <c r="K18" s="70"/>
      <c r="L18" s="70"/>
      <c r="M18" s="70"/>
      <c r="N18" s="70"/>
      <c r="O18" s="71"/>
      <c r="P18" s="89" t="s">
        <v>51</v>
      </c>
      <c r="Q18" s="90"/>
      <c r="R18" s="91"/>
      <c r="S18" s="111"/>
      <c r="T18" s="111"/>
      <c r="U18" s="111"/>
      <c r="V18" s="109">
        <v>28089</v>
      </c>
      <c r="W18" s="109"/>
      <c r="X18" s="109"/>
      <c r="Y18" s="109">
        <v>28089</v>
      </c>
      <c r="Z18" s="109"/>
      <c r="AA18" s="109"/>
      <c r="AB18" s="110">
        <v>0.16</v>
      </c>
      <c r="AC18" s="110"/>
      <c r="AD18" s="110"/>
      <c r="AE18" s="93">
        <f t="shared" si="1"/>
        <v>4495</v>
      </c>
      <c r="AF18" s="93"/>
      <c r="AG18" s="93"/>
      <c r="AH18" s="11"/>
      <c r="BN18" s="13"/>
    </row>
    <row r="19" spans="1:66" s="12" customFormat="1" ht="51" customHeight="1" x14ac:dyDescent="0.25">
      <c r="A19" s="14" t="s">
        <v>38</v>
      </c>
      <c r="B19" s="14" t="s">
        <v>37</v>
      </c>
      <c r="C19" s="14" t="s">
        <v>36</v>
      </c>
      <c r="D19" s="14" t="s">
        <v>37</v>
      </c>
      <c r="E19" s="66" t="s">
        <v>202</v>
      </c>
      <c r="F19" s="67"/>
      <c r="G19" s="68"/>
      <c r="H19" s="98" t="s">
        <v>180</v>
      </c>
      <c r="I19" s="70"/>
      <c r="J19" s="70"/>
      <c r="K19" s="70"/>
      <c r="L19" s="70"/>
      <c r="M19" s="70"/>
      <c r="N19" s="70"/>
      <c r="O19" s="71"/>
      <c r="P19" s="89" t="s">
        <v>54</v>
      </c>
      <c r="Q19" s="90"/>
      <c r="R19" s="91"/>
      <c r="S19" s="111"/>
      <c r="T19" s="111"/>
      <c r="U19" s="111"/>
      <c r="V19" s="109">
        <v>50</v>
      </c>
      <c r="W19" s="109"/>
      <c r="X19" s="109"/>
      <c r="Y19" s="109">
        <v>50</v>
      </c>
      <c r="Z19" s="109"/>
      <c r="AA19" s="109"/>
      <c r="AB19" s="110">
        <v>0.5</v>
      </c>
      <c r="AC19" s="110"/>
      <c r="AD19" s="110"/>
      <c r="AE19" s="93">
        <f t="shared" si="1"/>
        <v>25</v>
      </c>
      <c r="AF19" s="93"/>
      <c r="AG19" s="93"/>
      <c r="AH19" s="11"/>
      <c r="BN19" s="13"/>
    </row>
    <row r="20" spans="1:66" s="12" customFormat="1" ht="41.4" customHeight="1" x14ac:dyDescent="0.25">
      <c r="A20" s="16"/>
      <c r="B20" s="16" t="s">
        <v>35</v>
      </c>
      <c r="C20" s="16"/>
      <c r="D20" s="16" t="s">
        <v>37</v>
      </c>
      <c r="E20" s="66" t="s">
        <v>55</v>
      </c>
      <c r="F20" s="67"/>
      <c r="G20" s="68"/>
      <c r="H20" s="98" t="s">
        <v>184</v>
      </c>
      <c r="I20" s="70"/>
      <c r="J20" s="70"/>
      <c r="K20" s="70"/>
      <c r="L20" s="70"/>
      <c r="M20" s="70"/>
      <c r="N20" s="70"/>
      <c r="O20" s="71"/>
      <c r="P20" s="89" t="s">
        <v>229</v>
      </c>
      <c r="Q20" s="90"/>
      <c r="R20" s="91"/>
      <c r="S20" s="100"/>
      <c r="T20" s="101"/>
      <c r="U20" s="102"/>
      <c r="V20" s="103">
        <v>1</v>
      </c>
      <c r="W20" s="104"/>
      <c r="X20" s="105"/>
      <c r="Y20" s="103">
        <v>1</v>
      </c>
      <c r="Z20" s="104"/>
      <c r="AA20" s="105"/>
      <c r="AB20" s="106">
        <v>1</v>
      </c>
      <c r="AC20" s="107"/>
      <c r="AD20" s="108"/>
      <c r="AE20" s="93">
        <f t="shared" si="1"/>
        <v>1</v>
      </c>
      <c r="AF20" s="93"/>
      <c r="AG20" s="93"/>
      <c r="AH20" s="11"/>
      <c r="BN20" s="13"/>
    </row>
    <row r="21" spans="1:66" s="12" customFormat="1" ht="34.950000000000003" customHeight="1" x14ac:dyDescent="0.25">
      <c r="A21" s="16"/>
      <c r="B21" s="16" t="s">
        <v>37</v>
      </c>
      <c r="C21" s="16"/>
      <c r="D21" s="16" t="s">
        <v>37</v>
      </c>
      <c r="E21" s="112" t="s">
        <v>204</v>
      </c>
      <c r="F21" s="96"/>
      <c r="G21" s="97"/>
      <c r="H21" s="98" t="s">
        <v>203</v>
      </c>
      <c r="I21" s="70"/>
      <c r="J21" s="70"/>
      <c r="K21" s="70"/>
      <c r="L21" s="70"/>
      <c r="M21" s="70"/>
      <c r="N21" s="70"/>
      <c r="O21" s="71"/>
      <c r="P21" s="89" t="s">
        <v>229</v>
      </c>
      <c r="Q21" s="90"/>
      <c r="R21" s="91"/>
      <c r="S21" s="100"/>
      <c r="T21" s="101"/>
      <c r="U21" s="102"/>
      <c r="V21" s="103">
        <v>1</v>
      </c>
      <c r="W21" s="104"/>
      <c r="X21" s="105"/>
      <c r="Y21" s="103">
        <v>1</v>
      </c>
      <c r="Z21" s="104"/>
      <c r="AA21" s="105"/>
      <c r="AB21" s="106">
        <v>1</v>
      </c>
      <c r="AC21" s="107"/>
      <c r="AD21" s="108"/>
      <c r="AE21" s="93">
        <f t="shared" si="1"/>
        <v>1</v>
      </c>
      <c r="AF21" s="93"/>
      <c r="AG21" s="93"/>
      <c r="AH21" s="11"/>
      <c r="BN21" s="13"/>
    </row>
    <row r="22" spans="1:66" s="12" customFormat="1" ht="110.4" customHeight="1" x14ac:dyDescent="0.25">
      <c r="A22" s="14" t="s">
        <v>38</v>
      </c>
      <c r="B22" s="14" t="s">
        <v>37</v>
      </c>
      <c r="C22" s="14" t="s">
        <v>36</v>
      </c>
      <c r="D22" s="14" t="s">
        <v>37</v>
      </c>
      <c r="E22" s="66" t="s">
        <v>58</v>
      </c>
      <c r="F22" s="67"/>
      <c r="G22" s="68"/>
      <c r="H22" s="98" t="s">
        <v>181</v>
      </c>
      <c r="I22" s="70"/>
      <c r="J22" s="70"/>
      <c r="K22" s="70"/>
      <c r="L22" s="70"/>
      <c r="M22" s="70"/>
      <c r="N22" s="70"/>
      <c r="O22" s="71"/>
      <c r="P22" s="89" t="s">
        <v>59</v>
      </c>
      <c r="Q22" s="90"/>
      <c r="R22" s="91"/>
      <c r="S22" s="100"/>
      <c r="T22" s="101"/>
      <c r="U22" s="102"/>
      <c r="V22" s="103">
        <v>616</v>
      </c>
      <c r="W22" s="104"/>
      <c r="X22" s="105"/>
      <c r="Y22" s="103">
        <v>64680</v>
      </c>
      <c r="Z22" s="104"/>
      <c r="AA22" s="105"/>
      <c r="AB22" s="106">
        <v>0.25</v>
      </c>
      <c r="AC22" s="107"/>
      <c r="AD22" s="108"/>
      <c r="AE22" s="93">
        <f>ROUNDUP(Y22*AB22,0)</f>
        <v>16170</v>
      </c>
      <c r="AF22" s="93"/>
      <c r="AG22" s="93"/>
      <c r="AH22" s="11"/>
      <c r="BN22" s="13"/>
    </row>
    <row r="23" spans="1:66" s="12" customFormat="1" ht="56.4" customHeight="1" x14ac:dyDescent="0.25">
      <c r="A23" s="14"/>
      <c r="B23" s="14" t="s">
        <v>35</v>
      </c>
      <c r="C23" s="14" t="s">
        <v>36</v>
      </c>
      <c r="D23" s="14" t="s">
        <v>37</v>
      </c>
      <c r="E23" s="112" t="s">
        <v>204</v>
      </c>
      <c r="F23" s="96"/>
      <c r="G23" s="97"/>
      <c r="H23" s="98" t="s">
        <v>205</v>
      </c>
      <c r="I23" s="70"/>
      <c r="J23" s="70"/>
      <c r="K23" s="70"/>
      <c r="L23" s="70"/>
      <c r="M23" s="70"/>
      <c r="N23" s="70"/>
      <c r="O23" s="71"/>
      <c r="P23" s="89" t="s">
        <v>59</v>
      </c>
      <c r="Q23" s="90"/>
      <c r="R23" s="91"/>
      <c r="S23" s="100"/>
      <c r="T23" s="101"/>
      <c r="U23" s="102"/>
      <c r="V23" s="103">
        <v>347</v>
      </c>
      <c r="W23" s="104"/>
      <c r="X23" s="105"/>
      <c r="Y23" s="103">
        <v>34006</v>
      </c>
      <c r="Z23" s="104"/>
      <c r="AA23" s="105"/>
      <c r="AB23" s="106">
        <v>0.25</v>
      </c>
      <c r="AC23" s="107"/>
      <c r="AD23" s="108"/>
      <c r="AE23" s="93">
        <f>ROUNDUP(Y23*AB23,0)</f>
        <v>8502</v>
      </c>
      <c r="AF23" s="93"/>
      <c r="AG23" s="93"/>
      <c r="AH23" s="11"/>
      <c r="BN23" s="13"/>
    </row>
    <row r="24" spans="1:66" s="12" customFormat="1" ht="57.6" customHeight="1" x14ac:dyDescent="0.25">
      <c r="A24" s="14"/>
      <c r="B24" s="14" t="s">
        <v>53</v>
      </c>
      <c r="C24" s="14" t="s">
        <v>36</v>
      </c>
      <c r="D24" s="14" t="s">
        <v>37</v>
      </c>
      <c r="E24" s="112" t="s">
        <v>204</v>
      </c>
      <c r="F24" s="96"/>
      <c r="G24" s="97"/>
      <c r="H24" s="98" t="s">
        <v>206</v>
      </c>
      <c r="I24" s="70"/>
      <c r="J24" s="70"/>
      <c r="K24" s="70"/>
      <c r="L24" s="70"/>
      <c r="M24" s="70"/>
      <c r="N24" s="70"/>
      <c r="O24" s="71"/>
      <c r="P24" s="89" t="s">
        <v>59</v>
      </c>
      <c r="Q24" s="90"/>
      <c r="R24" s="91"/>
      <c r="S24" s="100"/>
      <c r="T24" s="101"/>
      <c r="U24" s="102"/>
      <c r="V24" s="103">
        <v>450</v>
      </c>
      <c r="W24" s="104"/>
      <c r="X24" s="105"/>
      <c r="Y24" s="103">
        <v>15300</v>
      </c>
      <c r="Z24" s="104"/>
      <c r="AA24" s="105"/>
      <c r="AB24" s="106">
        <v>0.19</v>
      </c>
      <c r="AC24" s="107"/>
      <c r="AD24" s="108"/>
      <c r="AE24" s="93">
        <f>ROUNDUP(Y24*AB24,0)</f>
        <v>2907</v>
      </c>
      <c r="AF24" s="93"/>
      <c r="AG24" s="93"/>
      <c r="AH24" s="11"/>
      <c r="BN24" s="13"/>
    </row>
    <row r="25" spans="1:66" s="12" customFormat="1" ht="39.6" customHeight="1" x14ac:dyDescent="0.25">
      <c r="A25" s="14"/>
      <c r="B25" s="14" t="s">
        <v>37</v>
      </c>
      <c r="C25" s="14"/>
      <c r="D25" s="14" t="s">
        <v>37</v>
      </c>
      <c r="E25" s="66" t="s">
        <v>60</v>
      </c>
      <c r="F25" s="67"/>
      <c r="G25" s="68"/>
      <c r="H25" s="98" t="s">
        <v>182</v>
      </c>
      <c r="I25" s="70"/>
      <c r="J25" s="70"/>
      <c r="K25" s="70"/>
      <c r="L25" s="70"/>
      <c r="M25" s="70"/>
      <c r="N25" s="70"/>
      <c r="O25" s="71"/>
      <c r="P25" s="89" t="s">
        <v>61</v>
      </c>
      <c r="Q25" s="90"/>
      <c r="R25" s="91"/>
      <c r="S25" s="100"/>
      <c r="T25" s="101"/>
      <c r="U25" s="102"/>
      <c r="V25" s="103">
        <v>20</v>
      </c>
      <c r="W25" s="104"/>
      <c r="X25" s="105"/>
      <c r="Y25" s="103">
        <v>80</v>
      </c>
      <c r="Z25" s="104"/>
      <c r="AA25" s="105"/>
      <c r="AB25" s="106">
        <v>0.05</v>
      </c>
      <c r="AC25" s="107"/>
      <c r="AD25" s="108"/>
      <c r="AE25" s="93">
        <f>ROUNDUP(Y25*AB25,0)</f>
        <v>4</v>
      </c>
      <c r="AF25" s="93"/>
      <c r="AG25" s="93"/>
      <c r="AH25" s="11"/>
      <c r="BN25" s="13"/>
    </row>
    <row r="26" spans="1:66" s="12" customFormat="1" ht="43.2" customHeight="1" x14ac:dyDescent="0.25">
      <c r="A26" s="14"/>
      <c r="B26" s="14" t="s">
        <v>35</v>
      </c>
      <c r="C26" s="14"/>
      <c r="D26" s="14" t="s">
        <v>37</v>
      </c>
      <c r="E26" s="66" t="s">
        <v>56</v>
      </c>
      <c r="F26" s="67"/>
      <c r="G26" s="68"/>
      <c r="H26" s="98" t="s">
        <v>228</v>
      </c>
      <c r="I26" s="70"/>
      <c r="J26" s="70"/>
      <c r="K26" s="70"/>
      <c r="L26" s="70"/>
      <c r="M26" s="70"/>
      <c r="N26" s="70"/>
      <c r="O26" s="71"/>
      <c r="P26" s="89" t="s">
        <v>51</v>
      </c>
      <c r="Q26" s="90"/>
      <c r="R26" s="91"/>
      <c r="S26" s="100"/>
      <c r="T26" s="101"/>
      <c r="U26" s="102"/>
      <c r="V26" s="103">
        <v>1</v>
      </c>
      <c r="W26" s="104"/>
      <c r="X26" s="105"/>
      <c r="Y26" s="103">
        <v>1</v>
      </c>
      <c r="Z26" s="104"/>
      <c r="AA26" s="105"/>
      <c r="AB26" s="106">
        <v>0.25</v>
      </c>
      <c r="AC26" s="107"/>
      <c r="AD26" s="108"/>
      <c r="AE26" s="93">
        <f t="shared" si="1"/>
        <v>1</v>
      </c>
      <c r="AF26" s="93"/>
      <c r="AG26" s="93"/>
      <c r="AH26" s="11"/>
      <c r="BN26" s="13"/>
    </row>
    <row r="27" spans="1:66" s="12" customFormat="1" ht="49.8" customHeight="1" x14ac:dyDescent="0.25">
      <c r="A27" s="14"/>
      <c r="B27" s="14" t="s">
        <v>37</v>
      </c>
      <c r="C27" s="14"/>
      <c r="D27" s="14" t="s">
        <v>39</v>
      </c>
      <c r="E27" s="66" t="s">
        <v>56</v>
      </c>
      <c r="F27" s="67"/>
      <c r="G27" s="68"/>
      <c r="H27" s="98" t="s">
        <v>228</v>
      </c>
      <c r="I27" s="70"/>
      <c r="J27" s="70"/>
      <c r="K27" s="70"/>
      <c r="L27" s="70"/>
      <c r="M27" s="70"/>
      <c r="N27" s="70"/>
      <c r="O27" s="71"/>
      <c r="P27" s="89" t="s">
        <v>51</v>
      </c>
      <c r="Q27" s="90"/>
      <c r="R27" s="91"/>
      <c r="S27" s="100"/>
      <c r="T27" s="101"/>
      <c r="U27" s="102"/>
      <c r="V27" s="103">
        <v>1</v>
      </c>
      <c r="W27" s="104"/>
      <c r="X27" s="105"/>
      <c r="Y27" s="103">
        <v>1</v>
      </c>
      <c r="Z27" s="104"/>
      <c r="AA27" s="105"/>
      <c r="AB27" s="106">
        <v>9</v>
      </c>
      <c r="AC27" s="107"/>
      <c r="AD27" s="108"/>
      <c r="AE27" s="93">
        <f t="shared" si="1"/>
        <v>9</v>
      </c>
      <c r="AF27" s="93"/>
      <c r="AG27" s="93"/>
      <c r="AH27" s="11"/>
      <c r="BN27" s="13"/>
    </row>
    <row r="28" spans="1:66" s="12" customFormat="1" ht="39.6" customHeight="1" x14ac:dyDescent="0.25">
      <c r="A28" s="14"/>
      <c r="B28" s="14" t="s">
        <v>37</v>
      </c>
      <c r="C28" s="14"/>
      <c r="D28" s="14" t="s">
        <v>37</v>
      </c>
      <c r="E28" s="66" t="s">
        <v>56</v>
      </c>
      <c r="F28" s="67"/>
      <c r="G28" s="68"/>
      <c r="H28" s="98" t="s">
        <v>57</v>
      </c>
      <c r="I28" s="70"/>
      <c r="J28" s="70"/>
      <c r="K28" s="70"/>
      <c r="L28" s="70"/>
      <c r="M28" s="70"/>
      <c r="N28" s="70"/>
      <c r="O28" s="71"/>
      <c r="P28" s="89" t="s">
        <v>51</v>
      </c>
      <c r="Q28" s="90"/>
      <c r="R28" s="91"/>
      <c r="S28" s="100"/>
      <c r="T28" s="101"/>
      <c r="U28" s="102"/>
      <c r="V28" s="103">
        <v>1</v>
      </c>
      <c r="W28" s="104"/>
      <c r="X28" s="105"/>
      <c r="Y28" s="103">
        <v>1</v>
      </c>
      <c r="Z28" s="104"/>
      <c r="AA28" s="105"/>
      <c r="AB28" s="106">
        <v>0.15</v>
      </c>
      <c r="AC28" s="107"/>
      <c r="AD28" s="108"/>
      <c r="AE28" s="93">
        <f t="shared" si="1"/>
        <v>1</v>
      </c>
      <c r="AF28" s="93"/>
      <c r="AG28" s="93"/>
      <c r="AH28" s="11"/>
      <c r="BN28" s="13"/>
    </row>
    <row r="29" spans="1:66" s="12" customFormat="1" ht="40.799999999999997" customHeight="1" x14ac:dyDescent="0.25">
      <c r="A29" s="14"/>
      <c r="B29" s="14" t="s">
        <v>37</v>
      </c>
      <c r="C29" s="14"/>
      <c r="D29" s="14" t="s">
        <v>39</v>
      </c>
      <c r="E29" s="112" t="s">
        <v>204</v>
      </c>
      <c r="F29" s="96"/>
      <c r="G29" s="97"/>
      <c r="H29" s="98" t="s">
        <v>57</v>
      </c>
      <c r="I29" s="70"/>
      <c r="J29" s="70"/>
      <c r="K29" s="70"/>
      <c r="L29" s="70"/>
      <c r="M29" s="70"/>
      <c r="N29" s="70"/>
      <c r="O29" s="71"/>
      <c r="P29" s="89" t="s">
        <v>51</v>
      </c>
      <c r="Q29" s="90"/>
      <c r="R29" s="91"/>
      <c r="S29" s="100"/>
      <c r="T29" s="101"/>
      <c r="U29" s="102"/>
      <c r="V29" s="103">
        <v>1</v>
      </c>
      <c r="W29" s="104"/>
      <c r="X29" s="105"/>
      <c r="Y29" s="103">
        <v>1</v>
      </c>
      <c r="Z29" s="104"/>
      <c r="AA29" s="105"/>
      <c r="AB29" s="106">
        <v>4</v>
      </c>
      <c r="AC29" s="107"/>
      <c r="AD29" s="108"/>
      <c r="AE29" s="93">
        <f t="shared" si="1"/>
        <v>4</v>
      </c>
      <c r="AF29" s="93"/>
      <c r="AG29" s="93"/>
      <c r="AH29" s="11"/>
      <c r="BN29" s="13"/>
    </row>
    <row r="30" spans="1:66" s="12" customFormat="1" ht="63" customHeight="1" x14ac:dyDescent="0.25">
      <c r="A30" s="14"/>
      <c r="B30" s="14" t="s">
        <v>45</v>
      </c>
      <c r="C30" s="14"/>
      <c r="D30" s="14" t="s">
        <v>37</v>
      </c>
      <c r="E30" s="66" t="s">
        <v>63</v>
      </c>
      <c r="F30" s="67"/>
      <c r="G30" s="68"/>
      <c r="H30" s="98" t="s">
        <v>185</v>
      </c>
      <c r="I30" s="70"/>
      <c r="J30" s="70"/>
      <c r="K30" s="70"/>
      <c r="L30" s="70"/>
      <c r="M30" s="70"/>
      <c r="N30" s="70"/>
      <c r="O30" s="71"/>
      <c r="P30" s="89" t="s">
        <v>51</v>
      </c>
      <c r="Q30" s="90"/>
      <c r="R30" s="91"/>
      <c r="S30" s="100"/>
      <c r="T30" s="101"/>
      <c r="U30" s="102"/>
      <c r="V30" s="103">
        <v>20</v>
      </c>
      <c r="W30" s="104"/>
      <c r="X30" s="105"/>
      <c r="Y30" s="103">
        <v>20</v>
      </c>
      <c r="Z30" s="104"/>
      <c r="AA30" s="105"/>
      <c r="AB30" s="106">
        <v>0.3</v>
      </c>
      <c r="AC30" s="107"/>
      <c r="AD30" s="108"/>
      <c r="AE30" s="93">
        <f t="shared" si="1"/>
        <v>6</v>
      </c>
      <c r="AF30" s="93"/>
      <c r="AG30" s="93"/>
      <c r="AH30" s="11"/>
      <c r="BN30" s="13"/>
    </row>
    <row r="31" spans="1:66" s="12" customFormat="1" ht="61.8" customHeight="1" x14ac:dyDescent="0.25">
      <c r="A31" s="14"/>
      <c r="B31" s="14" t="s">
        <v>45</v>
      </c>
      <c r="C31" s="14"/>
      <c r="D31" s="14" t="s">
        <v>39</v>
      </c>
      <c r="E31" s="66" t="s">
        <v>63</v>
      </c>
      <c r="F31" s="67"/>
      <c r="G31" s="68"/>
      <c r="H31" s="98" t="s">
        <v>185</v>
      </c>
      <c r="I31" s="70"/>
      <c r="J31" s="70"/>
      <c r="K31" s="70"/>
      <c r="L31" s="70"/>
      <c r="M31" s="70"/>
      <c r="N31" s="70"/>
      <c r="O31" s="71"/>
      <c r="P31" s="89" t="s">
        <v>51</v>
      </c>
      <c r="Q31" s="90"/>
      <c r="R31" s="91"/>
      <c r="S31" s="100"/>
      <c r="T31" s="101"/>
      <c r="U31" s="102"/>
      <c r="V31" s="103">
        <v>20</v>
      </c>
      <c r="W31" s="104"/>
      <c r="X31" s="105"/>
      <c r="Y31" s="103">
        <v>20</v>
      </c>
      <c r="Z31" s="104"/>
      <c r="AA31" s="105"/>
      <c r="AB31" s="106">
        <v>4</v>
      </c>
      <c r="AC31" s="107"/>
      <c r="AD31" s="108"/>
      <c r="AE31" s="93">
        <f t="shared" si="1"/>
        <v>80</v>
      </c>
      <c r="AF31" s="93"/>
      <c r="AG31" s="93"/>
      <c r="AH31" s="11"/>
      <c r="BN31" s="13"/>
    </row>
    <row r="32" spans="1:66" s="12" customFormat="1" ht="39.6" customHeight="1" x14ac:dyDescent="0.25">
      <c r="A32" s="14"/>
      <c r="B32" s="14" t="s">
        <v>35</v>
      </c>
      <c r="C32" s="14"/>
      <c r="D32" s="14" t="s">
        <v>37</v>
      </c>
      <c r="E32" s="66" t="s">
        <v>64</v>
      </c>
      <c r="F32" s="67"/>
      <c r="G32" s="68"/>
      <c r="H32" s="98" t="s">
        <v>65</v>
      </c>
      <c r="I32" s="70"/>
      <c r="J32" s="70"/>
      <c r="K32" s="70"/>
      <c r="L32" s="70"/>
      <c r="M32" s="70"/>
      <c r="N32" s="70"/>
      <c r="O32" s="71"/>
      <c r="P32" s="89" t="s">
        <v>51</v>
      </c>
      <c r="Q32" s="90"/>
      <c r="R32" s="91"/>
      <c r="S32" s="100"/>
      <c r="T32" s="101"/>
      <c r="U32" s="102"/>
      <c r="V32" s="103">
        <v>1</v>
      </c>
      <c r="W32" s="104"/>
      <c r="X32" s="105"/>
      <c r="Y32" s="103">
        <v>1</v>
      </c>
      <c r="Z32" s="104"/>
      <c r="AA32" s="105"/>
      <c r="AB32" s="106">
        <v>6</v>
      </c>
      <c r="AC32" s="107"/>
      <c r="AD32" s="108"/>
      <c r="AE32" s="93">
        <f t="shared" si="1"/>
        <v>6</v>
      </c>
      <c r="AF32" s="93"/>
      <c r="AG32" s="93"/>
      <c r="AH32" s="11"/>
      <c r="BN32" s="13"/>
    </row>
    <row r="33" spans="1:66" s="12" customFormat="1" ht="63.6" customHeight="1" x14ac:dyDescent="0.25">
      <c r="A33" s="14"/>
      <c r="B33" s="14" t="s">
        <v>45</v>
      </c>
      <c r="C33" s="14"/>
      <c r="D33" s="14" t="s">
        <v>37</v>
      </c>
      <c r="E33" s="66" t="s">
        <v>66</v>
      </c>
      <c r="F33" s="67"/>
      <c r="G33" s="68"/>
      <c r="H33" s="98" t="s">
        <v>186</v>
      </c>
      <c r="I33" s="70"/>
      <c r="J33" s="70"/>
      <c r="K33" s="70"/>
      <c r="L33" s="70"/>
      <c r="M33" s="70"/>
      <c r="N33" s="70"/>
      <c r="O33" s="71"/>
      <c r="P33" s="89" t="s">
        <v>51</v>
      </c>
      <c r="Q33" s="90"/>
      <c r="R33" s="91"/>
      <c r="S33" s="100"/>
      <c r="T33" s="101"/>
      <c r="U33" s="102"/>
      <c r="V33" s="103">
        <v>1</v>
      </c>
      <c r="W33" s="104"/>
      <c r="X33" s="105"/>
      <c r="Y33" s="103">
        <v>1</v>
      </c>
      <c r="Z33" s="104"/>
      <c r="AA33" s="105"/>
      <c r="AB33" s="106">
        <v>1.5</v>
      </c>
      <c r="AC33" s="107"/>
      <c r="AD33" s="108"/>
      <c r="AE33" s="93">
        <f t="shared" si="1"/>
        <v>2</v>
      </c>
      <c r="AF33" s="93"/>
      <c r="AG33" s="93"/>
      <c r="AH33" s="11"/>
      <c r="BN33" s="13"/>
    </row>
    <row r="34" spans="1:66" s="12" customFormat="1" ht="34.950000000000003" customHeight="1" x14ac:dyDescent="0.25">
      <c r="A34" s="14"/>
      <c r="B34" s="14" t="s">
        <v>35</v>
      </c>
      <c r="C34" s="14"/>
      <c r="D34" s="14" t="s">
        <v>37</v>
      </c>
      <c r="E34" s="66" t="s">
        <v>67</v>
      </c>
      <c r="F34" s="67"/>
      <c r="G34" s="68"/>
      <c r="H34" s="98" t="s">
        <v>197</v>
      </c>
      <c r="I34" s="70"/>
      <c r="J34" s="70"/>
      <c r="K34" s="70"/>
      <c r="L34" s="70"/>
      <c r="M34" s="70"/>
      <c r="N34" s="70"/>
      <c r="O34" s="71"/>
      <c r="P34" s="89" t="s">
        <v>51</v>
      </c>
      <c r="Q34" s="90"/>
      <c r="R34" s="91"/>
      <c r="S34" s="100"/>
      <c r="T34" s="101"/>
      <c r="U34" s="102"/>
      <c r="V34" s="103">
        <v>12</v>
      </c>
      <c r="W34" s="104"/>
      <c r="X34" s="105"/>
      <c r="Y34" s="103">
        <v>24</v>
      </c>
      <c r="Z34" s="104"/>
      <c r="AA34" s="105"/>
      <c r="AB34" s="106">
        <v>2</v>
      </c>
      <c r="AC34" s="107"/>
      <c r="AD34" s="108"/>
      <c r="AE34" s="93">
        <f t="shared" si="1"/>
        <v>48</v>
      </c>
      <c r="AF34" s="93"/>
      <c r="AG34" s="93"/>
      <c r="AH34" s="11"/>
      <c r="BN34" s="13"/>
    </row>
    <row r="35" spans="1:66" s="12" customFormat="1" ht="41.4" customHeight="1" x14ac:dyDescent="0.25">
      <c r="A35" s="14"/>
      <c r="B35" s="14" t="s">
        <v>35</v>
      </c>
      <c r="C35" s="14"/>
      <c r="D35" s="14" t="s">
        <v>37</v>
      </c>
      <c r="E35" s="66" t="s">
        <v>68</v>
      </c>
      <c r="F35" s="67"/>
      <c r="G35" s="68"/>
      <c r="H35" s="98" t="s">
        <v>69</v>
      </c>
      <c r="I35" s="70"/>
      <c r="J35" s="70"/>
      <c r="K35" s="70"/>
      <c r="L35" s="70"/>
      <c r="M35" s="70"/>
      <c r="N35" s="70"/>
      <c r="O35" s="71"/>
      <c r="P35" s="89" t="s">
        <v>70</v>
      </c>
      <c r="Q35" s="90"/>
      <c r="R35" s="91"/>
      <c r="S35" s="89"/>
      <c r="T35" s="90"/>
      <c r="U35" s="91"/>
      <c r="V35" s="103">
        <v>12</v>
      </c>
      <c r="W35" s="104"/>
      <c r="X35" s="105"/>
      <c r="Y35" s="103">
        <v>12</v>
      </c>
      <c r="Z35" s="104"/>
      <c r="AA35" s="105"/>
      <c r="AB35" s="106">
        <v>0.08</v>
      </c>
      <c r="AC35" s="107"/>
      <c r="AD35" s="108"/>
      <c r="AE35" s="93">
        <f t="shared" si="1"/>
        <v>1</v>
      </c>
      <c r="AF35" s="93"/>
      <c r="AG35" s="93"/>
      <c r="AH35" s="11"/>
      <c r="BN35" s="13"/>
    </row>
    <row r="36" spans="1:66" s="12" customFormat="1" ht="41.4" customHeight="1" x14ac:dyDescent="0.25">
      <c r="A36" s="14"/>
      <c r="B36" s="14" t="s">
        <v>35</v>
      </c>
      <c r="C36" s="14"/>
      <c r="D36" s="14" t="s">
        <v>39</v>
      </c>
      <c r="E36" s="66" t="s">
        <v>68</v>
      </c>
      <c r="F36" s="67"/>
      <c r="G36" s="68"/>
      <c r="H36" s="98" t="s">
        <v>69</v>
      </c>
      <c r="I36" s="70"/>
      <c r="J36" s="70"/>
      <c r="K36" s="70"/>
      <c r="L36" s="70"/>
      <c r="M36" s="70"/>
      <c r="N36" s="70"/>
      <c r="O36" s="71"/>
      <c r="P36" s="89" t="s">
        <v>70</v>
      </c>
      <c r="Q36" s="90"/>
      <c r="R36" s="91"/>
      <c r="S36" s="89"/>
      <c r="T36" s="90"/>
      <c r="U36" s="91"/>
      <c r="V36" s="103">
        <v>12</v>
      </c>
      <c r="W36" s="104"/>
      <c r="X36" s="105"/>
      <c r="Y36" s="103">
        <v>12</v>
      </c>
      <c r="Z36" s="104"/>
      <c r="AA36" s="105"/>
      <c r="AB36" s="106">
        <v>1</v>
      </c>
      <c r="AC36" s="107"/>
      <c r="AD36" s="108"/>
      <c r="AE36" s="93">
        <f t="shared" si="1"/>
        <v>12</v>
      </c>
      <c r="AF36" s="93"/>
      <c r="AG36" s="93"/>
      <c r="AH36" s="11"/>
      <c r="BN36" s="13"/>
    </row>
    <row r="37" spans="1:66" s="12" customFormat="1" ht="34.950000000000003" customHeight="1" x14ac:dyDescent="0.25">
      <c r="A37" s="14"/>
      <c r="B37" s="14" t="s">
        <v>35</v>
      </c>
      <c r="C37" s="14"/>
      <c r="D37" s="14" t="s">
        <v>37</v>
      </c>
      <c r="E37" s="66" t="s">
        <v>71</v>
      </c>
      <c r="F37" s="67"/>
      <c r="G37" s="68"/>
      <c r="H37" s="98" t="s">
        <v>72</v>
      </c>
      <c r="I37" s="70"/>
      <c r="J37" s="70"/>
      <c r="K37" s="70"/>
      <c r="L37" s="70"/>
      <c r="M37" s="70"/>
      <c r="N37" s="70"/>
      <c r="O37" s="71"/>
      <c r="P37" s="89" t="s">
        <v>51</v>
      </c>
      <c r="Q37" s="90"/>
      <c r="R37" s="91"/>
      <c r="S37" s="100"/>
      <c r="T37" s="101"/>
      <c r="U37" s="102"/>
      <c r="V37" s="103">
        <v>1</v>
      </c>
      <c r="W37" s="104"/>
      <c r="X37" s="105"/>
      <c r="Y37" s="103">
        <v>1</v>
      </c>
      <c r="Z37" s="104"/>
      <c r="AA37" s="105"/>
      <c r="AB37" s="106">
        <v>2</v>
      </c>
      <c r="AC37" s="107"/>
      <c r="AD37" s="108"/>
      <c r="AE37" s="93">
        <f t="shared" si="1"/>
        <v>2</v>
      </c>
      <c r="AF37" s="93"/>
      <c r="AG37" s="93"/>
      <c r="AH37" s="11"/>
      <c r="BN37" s="13"/>
    </row>
    <row r="38" spans="1:66" s="12" customFormat="1" ht="108.6" customHeight="1" x14ac:dyDescent="0.25">
      <c r="A38" s="14" t="s">
        <v>38</v>
      </c>
      <c r="B38" s="14" t="s">
        <v>35</v>
      </c>
      <c r="C38" s="14" t="s">
        <v>36</v>
      </c>
      <c r="D38" s="14" t="s">
        <v>37</v>
      </c>
      <c r="E38" s="66" t="s">
        <v>73</v>
      </c>
      <c r="F38" s="67"/>
      <c r="G38" s="68"/>
      <c r="H38" s="98" t="s">
        <v>74</v>
      </c>
      <c r="I38" s="70"/>
      <c r="J38" s="70"/>
      <c r="K38" s="70"/>
      <c r="L38" s="70"/>
      <c r="M38" s="70"/>
      <c r="N38" s="70"/>
      <c r="O38" s="71"/>
      <c r="P38" s="89" t="s">
        <v>75</v>
      </c>
      <c r="Q38" s="90"/>
      <c r="R38" s="91"/>
      <c r="S38" s="100"/>
      <c r="T38" s="101"/>
      <c r="U38" s="102"/>
      <c r="V38" s="103">
        <v>1019</v>
      </c>
      <c r="W38" s="104"/>
      <c r="X38" s="105"/>
      <c r="Y38" s="103">
        <v>27513</v>
      </c>
      <c r="Z38" s="104"/>
      <c r="AA38" s="105"/>
      <c r="AB38" s="106">
        <v>0.5</v>
      </c>
      <c r="AC38" s="107"/>
      <c r="AD38" s="108"/>
      <c r="AE38" s="93">
        <f t="shared" si="1"/>
        <v>13757</v>
      </c>
      <c r="AF38" s="93"/>
      <c r="AG38" s="93"/>
      <c r="AH38" s="11"/>
      <c r="BN38" s="13"/>
    </row>
    <row r="39" spans="1:66" s="12" customFormat="1" ht="72.599999999999994" customHeight="1" x14ac:dyDescent="0.25">
      <c r="A39" s="14" t="s">
        <v>38</v>
      </c>
      <c r="B39" s="14" t="s">
        <v>35</v>
      </c>
      <c r="C39" s="14"/>
      <c r="D39" s="14" t="s">
        <v>37</v>
      </c>
      <c r="E39" s="66" t="s">
        <v>76</v>
      </c>
      <c r="F39" s="67"/>
      <c r="G39" s="68"/>
      <c r="H39" s="98" t="s">
        <v>77</v>
      </c>
      <c r="I39" s="70"/>
      <c r="J39" s="70"/>
      <c r="K39" s="70"/>
      <c r="L39" s="70"/>
      <c r="M39" s="70"/>
      <c r="N39" s="70"/>
      <c r="O39" s="71"/>
      <c r="P39" s="89" t="s">
        <v>51</v>
      </c>
      <c r="Q39" s="90"/>
      <c r="R39" s="91"/>
      <c r="S39" s="100"/>
      <c r="T39" s="101"/>
      <c r="U39" s="102"/>
      <c r="V39" s="103">
        <v>80</v>
      </c>
      <c r="W39" s="104"/>
      <c r="X39" s="105"/>
      <c r="Y39" s="103">
        <v>8800</v>
      </c>
      <c r="Z39" s="104"/>
      <c r="AA39" s="105"/>
      <c r="AB39" s="106">
        <v>0.1</v>
      </c>
      <c r="AC39" s="107"/>
      <c r="AD39" s="108"/>
      <c r="AE39" s="93">
        <f t="shared" si="1"/>
        <v>880</v>
      </c>
      <c r="AF39" s="93"/>
      <c r="AG39" s="93"/>
      <c r="AH39" s="11"/>
      <c r="BN39" s="13"/>
    </row>
    <row r="40" spans="1:66" s="12" customFormat="1" ht="146.4" customHeight="1" x14ac:dyDescent="0.25">
      <c r="A40" s="14" t="s">
        <v>38</v>
      </c>
      <c r="B40" s="14" t="s">
        <v>45</v>
      </c>
      <c r="C40" s="14"/>
      <c r="D40" s="14" t="s">
        <v>37</v>
      </c>
      <c r="E40" s="66" t="s">
        <v>78</v>
      </c>
      <c r="F40" s="67"/>
      <c r="G40" s="68"/>
      <c r="H40" s="98" t="s">
        <v>207</v>
      </c>
      <c r="I40" s="70"/>
      <c r="J40" s="70"/>
      <c r="K40" s="70"/>
      <c r="L40" s="70"/>
      <c r="M40" s="70"/>
      <c r="N40" s="70"/>
      <c r="O40" s="71"/>
      <c r="P40" s="89" t="s">
        <v>61</v>
      </c>
      <c r="Q40" s="90"/>
      <c r="R40" s="91"/>
      <c r="S40" s="100"/>
      <c r="T40" s="101"/>
      <c r="U40" s="102"/>
      <c r="V40" s="103">
        <v>202</v>
      </c>
      <c r="W40" s="104"/>
      <c r="X40" s="105"/>
      <c r="Y40" s="103">
        <v>155136</v>
      </c>
      <c r="Z40" s="104"/>
      <c r="AA40" s="105"/>
      <c r="AB40" s="106">
        <v>0.5</v>
      </c>
      <c r="AC40" s="107"/>
      <c r="AD40" s="108"/>
      <c r="AE40" s="93">
        <f t="shared" si="1"/>
        <v>77568</v>
      </c>
      <c r="AF40" s="93"/>
      <c r="AG40" s="93"/>
      <c r="AH40" s="11"/>
      <c r="BN40" s="13"/>
    </row>
    <row r="41" spans="1:66" s="12" customFormat="1" ht="85.2" customHeight="1" x14ac:dyDescent="0.25">
      <c r="A41" s="14"/>
      <c r="B41" s="14" t="s">
        <v>35</v>
      </c>
      <c r="C41" s="14"/>
      <c r="D41" s="14" t="s">
        <v>37</v>
      </c>
      <c r="E41" s="66" t="s">
        <v>79</v>
      </c>
      <c r="F41" s="67"/>
      <c r="G41" s="68"/>
      <c r="H41" s="98" t="s">
        <v>80</v>
      </c>
      <c r="I41" s="70"/>
      <c r="J41" s="70"/>
      <c r="K41" s="70"/>
      <c r="L41" s="70"/>
      <c r="M41" s="70"/>
      <c r="N41" s="70"/>
      <c r="O41" s="71"/>
      <c r="P41" s="89" t="s">
        <v>61</v>
      </c>
      <c r="Q41" s="90"/>
      <c r="R41" s="91"/>
      <c r="S41" s="100"/>
      <c r="T41" s="101"/>
      <c r="U41" s="102"/>
      <c r="V41" s="103">
        <v>40</v>
      </c>
      <c r="W41" s="104"/>
      <c r="X41" s="105"/>
      <c r="Y41" s="103">
        <v>400</v>
      </c>
      <c r="Z41" s="104"/>
      <c r="AA41" s="105"/>
      <c r="AB41" s="106">
        <v>0.1</v>
      </c>
      <c r="AC41" s="107"/>
      <c r="AD41" s="108"/>
      <c r="AE41" s="93">
        <f t="shared" si="1"/>
        <v>40</v>
      </c>
      <c r="AF41" s="93"/>
      <c r="AG41" s="93"/>
      <c r="AH41" s="11"/>
      <c r="BN41" s="13"/>
    </row>
    <row r="42" spans="1:66" s="12" customFormat="1" ht="58.8" customHeight="1" x14ac:dyDescent="0.25">
      <c r="A42" s="14"/>
      <c r="B42" s="14" t="s">
        <v>35</v>
      </c>
      <c r="C42" s="14"/>
      <c r="D42" s="14" t="s">
        <v>37</v>
      </c>
      <c r="E42" s="66" t="s">
        <v>81</v>
      </c>
      <c r="F42" s="67"/>
      <c r="G42" s="68"/>
      <c r="H42" s="98" t="s">
        <v>82</v>
      </c>
      <c r="I42" s="70"/>
      <c r="J42" s="70"/>
      <c r="K42" s="70"/>
      <c r="L42" s="70"/>
      <c r="M42" s="70"/>
      <c r="N42" s="70"/>
      <c r="O42" s="71"/>
      <c r="P42" s="89" t="s">
        <v>51</v>
      </c>
      <c r="Q42" s="90"/>
      <c r="R42" s="91"/>
      <c r="S42" s="100"/>
      <c r="T42" s="101"/>
      <c r="U42" s="102"/>
      <c r="V42" s="103">
        <v>1</v>
      </c>
      <c r="W42" s="104"/>
      <c r="X42" s="105"/>
      <c r="Y42" s="103">
        <v>1</v>
      </c>
      <c r="Z42" s="104"/>
      <c r="AA42" s="105"/>
      <c r="AB42" s="106">
        <v>0.25</v>
      </c>
      <c r="AC42" s="107"/>
      <c r="AD42" s="108"/>
      <c r="AE42" s="93">
        <f t="shared" si="1"/>
        <v>1</v>
      </c>
      <c r="AF42" s="93"/>
      <c r="AG42" s="93"/>
      <c r="AH42" s="11"/>
      <c r="BN42" s="13"/>
    </row>
    <row r="43" spans="1:66" s="12" customFormat="1" ht="34.950000000000003" customHeight="1" x14ac:dyDescent="0.25">
      <c r="A43" s="14"/>
      <c r="B43" s="14" t="s">
        <v>37</v>
      </c>
      <c r="C43" s="14" t="s">
        <v>36</v>
      </c>
      <c r="D43" s="14" t="s">
        <v>37</v>
      </c>
      <c r="E43" s="66" t="s">
        <v>83</v>
      </c>
      <c r="F43" s="67"/>
      <c r="G43" s="68"/>
      <c r="H43" s="98" t="s">
        <v>84</v>
      </c>
      <c r="I43" s="70"/>
      <c r="J43" s="70"/>
      <c r="K43" s="70"/>
      <c r="L43" s="70"/>
      <c r="M43" s="70"/>
      <c r="N43" s="70"/>
      <c r="O43" s="71"/>
      <c r="P43" s="89" t="s">
        <v>51</v>
      </c>
      <c r="Q43" s="90"/>
      <c r="R43" s="91"/>
      <c r="S43" s="100"/>
      <c r="T43" s="101"/>
      <c r="U43" s="102"/>
      <c r="V43" s="103">
        <v>500</v>
      </c>
      <c r="W43" s="104"/>
      <c r="X43" s="105"/>
      <c r="Y43" s="103">
        <v>500</v>
      </c>
      <c r="Z43" s="104"/>
      <c r="AA43" s="105"/>
      <c r="AB43" s="106">
        <v>0.16</v>
      </c>
      <c r="AC43" s="107"/>
      <c r="AD43" s="108"/>
      <c r="AE43" s="93">
        <f t="shared" si="1"/>
        <v>80</v>
      </c>
      <c r="AF43" s="93"/>
      <c r="AG43" s="93"/>
      <c r="AH43" s="11"/>
      <c r="BN43" s="13"/>
    </row>
    <row r="44" spans="1:66" s="12" customFormat="1" ht="34.950000000000003" customHeight="1" x14ac:dyDescent="0.25">
      <c r="A44" s="14"/>
      <c r="B44" s="14" t="s">
        <v>35</v>
      </c>
      <c r="C44" s="14"/>
      <c r="D44" s="14" t="s">
        <v>39</v>
      </c>
      <c r="E44" s="66" t="s">
        <v>85</v>
      </c>
      <c r="F44" s="67"/>
      <c r="G44" s="68"/>
      <c r="H44" s="98" t="s">
        <v>86</v>
      </c>
      <c r="I44" s="70"/>
      <c r="J44" s="70"/>
      <c r="K44" s="70"/>
      <c r="L44" s="70"/>
      <c r="M44" s="70"/>
      <c r="N44" s="70"/>
      <c r="O44" s="71"/>
      <c r="P44" s="89" t="s">
        <v>51</v>
      </c>
      <c r="Q44" s="90"/>
      <c r="R44" s="91"/>
      <c r="S44" s="100"/>
      <c r="T44" s="101"/>
      <c r="U44" s="102"/>
      <c r="V44" s="103">
        <v>500</v>
      </c>
      <c r="W44" s="104"/>
      <c r="X44" s="105"/>
      <c r="Y44" s="103">
        <v>500</v>
      </c>
      <c r="Z44" s="104"/>
      <c r="AA44" s="105"/>
      <c r="AB44" s="106">
        <v>12</v>
      </c>
      <c r="AC44" s="107"/>
      <c r="AD44" s="108"/>
      <c r="AE44" s="93">
        <f t="shared" si="1"/>
        <v>6000</v>
      </c>
      <c r="AF44" s="93"/>
      <c r="AG44" s="93"/>
      <c r="AH44" s="11"/>
      <c r="BN44" s="13"/>
    </row>
    <row r="45" spans="1:66" s="12" customFormat="1" ht="39.6" customHeight="1" x14ac:dyDescent="0.25">
      <c r="A45" s="14"/>
      <c r="B45" s="14" t="s">
        <v>37</v>
      </c>
      <c r="C45" s="14"/>
      <c r="D45" s="14" t="s">
        <v>37</v>
      </c>
      <c r="E45" s="66" t="s">
        <v>175</v>
      </c>
      <c r="F45" s="67"/>
      <c r="G45" s="68"/>
      <c r="H45" s="98" t="s">
        <v>183</v>
      </c>
      <c r="I45" s="70"/>
      <c r="J45" s="70"/>
      <c r="K45" s="70"/>
      <c r="L45" s="70"/>
      <c r="M45" s="70"/>
      <c r="N45" s="70"/>
      <c r="O45" s="71"/>
      <c r="P45" s="89" t="s">
        <v>51</v>
      </c>
      <c r="Q45" s="90"/>
      <c r="R45" s="91"/>
      <c r="S45" s="113"/>
      <c r="T45" s="114"/>
      <c r="U45" s="115"/>
      <c r="V45" s="103">
        <v>6</v>
      </c>
      <c r="W45" s="104"/>
      <c r="X45" s="105"/>
      <c r="Y45" s="103">
        <v>6</v>
      </c>
      <c r="Z45" s="104"/>
      <c r="AA45" s="105"/>
      <c r="AB45" s="106">
        <v>0.33</v>
      </c>
      <c r="AC45" s="107"/>
      <c r="AD45" s="108"/>
      <c r="AE45" s="93">
        <f t="shared" si="1"/>
        <v>2</v>
      </c>
      <c r="AF45" s="93"/>
      <c r="AG45" s="93"/>
      <c r="AH45" s="11"/>
      <c r="BN45" s="13"/>
    </row>
    <row r="46" spans="1:66" s="12" customFormat="1" ht="77.400000000000006" customHeight="1" x14ac:dyDescent="0.25">
      <c r="A46" s="14"/>
      <c r="B46" s="14" t="s">
        <v>37</v>
      </c>
      <c r="C46" s="14"/>
      <c r="D46" s="14" t="s">
        <v>37</v>
      </c>
      <c r="E46" s="66" t="s">
        <v>87</v>
      </c>
      <c r="F46" s="67"/>
      <c r="G46" s="68"/>
      <c r="H46" s="98" t="s">
        <v>177</v>
      </c>
      <c r="I46" s="70"/>
      <c r="J46" s="70"/>
      <c r="K46" s="70"/>
      <c r="L46" s="70"/>
      <c r="M46" s="70"/>
      <c r="N46" s="70"/>
      <c r="O46" s="71"/>
      <c r="P46" s="89" t="s">
        <v>51</v>
      </c>
      <c r="Q46" s="90"/>
      <c r="R46" s="91"/>
      <c r="S46" s="100"/>
      <c r="T46" s="101"/>
      <c r="U46" s="102"/>
      <c r="V46" s="103">
        <v>1</v>
      </c>
      <c r="W46" s="104"/>
      <c r="X46" s="105"/>
      <c r="Y46" s="103">
        <v>1</v>
      </c>
      <c r="Z46" s="104"/>
      <c r="AA46" s="105"/>
      <c r="AB46" s="106">
        <v>6</v>
      </c>
      <c r="AC46" s="107"/>
      <c r="AD46" s="108"/>
      <c r="AE46" s="93">
        <f t="shared" si="1"/>
        <v>6</v>
      </c>
      <c r="AF46" s="93"/>
      <c r="AG46" s="93"/>
      <c r="AH46" s="11"/>
      <c r="BN46" s="13"/>
    </row>
    <row r="47" spans="1:66" s="12" customFormat="1" ht="34.950000000000003" customHeight="1" x14ac:dyDescent="0.25">
      <c r="A47" s="14" t="s">
        <v>38</v>
      </c>
      <c r="B47" s="14" t="s">
        <v>88</v>
      </c>
      <c r="C47" s="14" t="s">
        <v>36</v>
      </c>
      <c r="D47" s="14" t="s">
        <v>37</v>
      </c>
      <c r="E47" s="66" t="s">
        <v>89</v>
      </c>
      <c r="F47" s="67"/>
      <c r="G47" s="68"/>
      <c r="H47" s="98" t="s">
        <v>90</v>
      </c>
      <c r="I47" s="70"/>
      <c r="J47" s="70"/>
      <c r="K47" s="70"/>
      <c r="L47" s="70"/>
      <c r="M47" s="70"/>
      <c r="N47" s="70"/>
      <c r="O47" s="71"/>
      <c r="P47" s="89" t="s">
        <v>51</v>
      </c>
      <c r="Q47" s="90"/>
      <c r="R47" s="91"/>
      <c r="S47" s="100"/>
      <c r="T47" s="101"/>
      <c r="U47" s="102"/>
      <c r="V47" s="103">
        <v>19</v>
      </c>
      <c r="W47" s="104"/>
      <c r="X47" s="105"/>
      <c r="Y47" s="103">
        <v>190</v>
      </c>
      <c r="Z47" s="104"/>
      <c r="AA47" s="105"/>
      <c r="AB47" s="106">
        <v>3.5</v>
      </c>
      <c r="AC47" s="107"/>
      <c r="AD47" s="108"/>
      <c r="AE47" s="93">
        <f t="shared" si="1"/>
        <v>665</v>
      </c>
      <c r="AF47" s="93"/>
      <c r="AG47" s="93"/>
      <c r="AH47" s="11"/>
      <c r="BN47" s="13"/>
    </row>
    <row r="48" spans="1:66" s="12" customFormat="1" ht="34.950000000000003" customHeight="1" x14ac:dyDescent="0.25">
      <c r="A48" s="14"/>
      <c r="B48" s="14" t="s">
        <v>37</v>
      </c>
      <c r="C48" s="14"/>
      <c r="D48" s="14" t="s">
        <v>37</v>
      </c>
      <c r="E48" s="66" t="s">
        <v>91</v>
      </c>
      <c r="F48" s="67"/>
      <c r="G48" s="68"/>
      <c r="H48" s="98" t="s">
        <v>178</v>
      </c>
      <c r="I48" s="70"/>
      <c r="J48" s="70"/>
      <c r="K48" s="70"/>
      <c r="L48" s="70"/>
      <c r="M48" s="70"/>
      <c r="N48" s="70"/>
      <c r="O48" s="71"/>
      <c r="P48" s="89" t="s">
        <v>51</v>
      </c>
      <c r="Q48" s="90"/>
      <c r="R48" s="91"/>
      <c r="S48" s="100"/>
      <c r="T48" s="101"/>
      <c r="U48" s="102"/>
      <c r="V48" s="103">
        <v>1</v>
      </c>
      <c r="W48" s="104"/>
      <c r="X48" s="105"/>
      <c r="Y48" s="103">
        <v>1</v>
      </c>
      <c r="Z48" s="104"/>
      <c r="AA48" s="105"/>
      <c r="AB48" s="106">
        <v>6</v>
      </c>
      <c r="AC48" s="107"/>
      <c r="AD48" s="108"/>
      <c r="AE48" s="93">
        <f t="shared" si="1"/>
        <v>6</v>
      </c>
      <c r="AF48" s="93"/>
      <c r="AG48" s="93"/>
      <c r="AH48" s="11"/>
      <c r="BN48" s="13"/>
    </row>
    <row r="49" spans="1:66" s="12" customFormat="1" ht="34.950000000000003" customHeight="1" x14ac:dyDescent="0.25">
      <c r="A49" s="14"/>
      <c r="B49" s="14" t="s">
        <v>35</v>
      </c>
      <c r="C49" s="14"/>
      <c r="D49" s="14" t="s">
        <v>37</v>
      </c>
      <c r="E49" s="66" t="s">
        <v>92</v>
      </c>
      <c r="F49" s="67"/>
      <c r="G49" s="68"/>
      <c r="H49" s="98" t="s">
        <v>234</v>
      </c>
      <c r="I49" s="70"/>
      <c r="J49" s="70"/>
      <c r="K49" s="70"/>
      <c r="L49" s="70"/>
      <c r="M49" s="70"/>
      <c r="N49" s="70"/>
      <c r="O49" s="71"/>
      <c r="P49" s="89" t="s">
        <v>230</v>
      </c>
      <c r="Q49" s="90"/>
      <c r="R49" s="91"/>
      <c r="S49" s="100"/>
      <c r="T49" s="101"/>
      <c r="U49" s="102"/>
      <c r="V49" s="103">
        <v>1</v>
      </c>
      <c r="W49" s="104"/>
      <c r="X49" s="105"/>
      <c r="Y49" s="103">
        <v>2</v>
      </c>
      <c r="Z49" s="104"/>
      <c r="AA49" s="105"/>
      <c r="AB49" s="106">
        <v>5</v>
      </c>
      <c r="AC49" s="107"/>
      <c r="AD49" s="108"/>
      <c r="AE49" s="93">
        <f t="shared" si="1"/>
        <v>10</v>
      </c>
      <c r="AF49" s="93"/>
      <c r="AG49" s="93"/>
      <c r="AH49" s="11"/>
      <c r="BN49" s="13"/>
    </row>
    <row r="50" spans="1:66" s="12" customFormat="1" ht="54.6" customHeight="1" x14ac:dyDescent="0.25">
      <c r="A50" s="14" t="s">
        <v>38</v>
      </c>
      <c r="B50" s="14" t="s">
        <v>35</v>
      </c>
      <c r="C50" s="14"/>
      <c r="D50" s="14" t="s">
        <v>37</v>
      </c>
      <c r="E50" s="66" t="s">
        <v>93</v>
      </c>
      <c r="F50" s="67"/>
      <c r="G50" s="68"/>
      <c r="H50" s="98" t="s">
        <v>235</v>
      </c>
      <c r="I50" s="70"/>
      <c r="J50" s="70"/>
      <c r="K50" s="70"/>
      <c r="L50" s="70"/>
      <c r="M50" s="70"/>
      <c r="N50" s="70"/>
      <c r="O50" s="71"/>
      <c r="P50" s="89" t="s">
        <v>231</v>
      </c>
      <c r="Q50" s="90"/>
      <c r="R50" s="91"/>
      <c r="S50" s="100"/>
      <c r="T50" s="101"/>
      <c r="U50" s="102"/>
      <c r="V50" s="103">
        <v>11</v>
      </c>
      <c r="W50" s="104"/>
      <c r="X50" s="105"/>
      <c r="Y50" s="103">
        <v>11</v>
      </c>
      <c r="Z50" s="104"/>
      <c r="AA50" s="105"/>
      <c r="AB50" s="106">
        <v>0.5</v>
      </c>
      <c r="AC50" s="107"/>
      <c r="AD50" s="108"/>
      <c r="AE50" s="93">
        <f t="shared" si="1"/>
        <v>6</v>
      </c>
      <c r="AF50" s="93"/>
      <c r="AG50" s="93"/>
      <c r="AH50" s="11"/>
      <c r="BN50" s="13"/>
    </row>
    <row r="51" spans="1:66" s="12" customFormat="1" ht="52.8" customHeight="1" x14ac:dyDescent="0.25">
      <c r="A51" s="14"/>
      <c r="B51" s="14" t="s">
        <v>35</v>
      </c>
      <c r="C51" s="14"/>
      <c r="D51" s="14" t="s">
        <v>37</v>
      </c>
      <c r="E51" s="66" t="s">
        <v>92</v>
      </c>
      <c r="F51" s="67"/>
      <c r="G51" s="68"/>
      <c r="H51" s="98" t="s">
        <v>236</v>
      </c>
      <c r="I51" s="70"/>
      <c r="J51" s="70"/>
      <c r="K51" s="70"/>
      <c r="L51" s="70"/>
      <c r="M51" s="70"/>
      <c r="N51" s="70"/>
      <c r="O51" s="71"/>
      <c r="P51" s="89" t="s">
        <v>232</v>
      </c>
      <c r="Q51" s="90"/>
      <c r="R51" s="91"/>
      <c r="S51" s="100"/>
      <c r="T51" s="101"/>
      <c r="U51" s="102"/>
      <c r="V51" s="103">
        <v>1</v>
      </c>
      <c r="W51" s="104"/>
      <c r="X51" s="105"/>
      <c r="Y51" s="103">
        <v>2</v>
      </c>
      <c r="Z51" s="104"/>
      <c r="AA51" s="105"/>
      <c r="AB51" s="106">
        <v>0.19</v>
      </c>
      <c r="AC51" s="107"/>
      <c r="AD51" s="108"/>
      <c r="AE51" s="93">
        <f t="shared" si="1"/>
        <v>1</v>
      </c>
      <c r="AF51" s="93"/>
      <c r="AG51" s="93"/>
      <c r="AH51" s="11"/>
      <c r="BN51" s="13"/>
    </row>
    <row r="52" spans="1:66" s="12" customFormat="1" ht="34.950000000000003" customHeight="1" x14ac:dyDescent="0.25">
      <c r="A52" s="14"/>
      <c r="B52" s="14" t="s">
        <v>35</v>
      </c>
      <c r="C52" s="14"/>
      <c r="D52" s="14" t="s">
        <v>37</v>
      </c>
      <c r="E52" s="66" t="s">
        <v>94</v>
      </c>
      <c r="F52" s="67"/>
      <c r="G52" s="68"/>
      <c r="H52" s="98" t="s">
        <v>237</v>
      </c>
      <c r="I52" s="70"/>
      <c r="J52" s="70"/>
      <c r="K52" s="70"/>
      <c r="L52" s="70"/>
      <c r="M52" s="70"/>
      <c r="N52" s="70"/>
      <c r="O52" s="71"/>
      <c r="P52" s="89" t="s">
        <v>233</v>
      </c>
      <c r="Q52" s="90"/>
      <c r="R52" s="91"/>
      <c r="S52" s="100"/>
      <c r="T52" s="101"/>
      <c r="U52" s="102"/>
      <c r="V52" s="103">
        <v>1</v>
      </c>
      <c r="W52" s="104"/>
      <c r="X52" s="105"/>
      <c r="Y52" s="103">
        <v>1</v>
      </c>
      <c r="Z52" s="104"/>
      <c r="AA52" s="105"/>
      <c r="AB52" s="106">
        <v>0.19</v>
      </c>
      <c r="AC52" s="107"/>
      <c r="AD52" s="108"/>
      <c r="AE52" s="93">
        <f t="shared" si="1"/>
        <v>1</v>
      </c>
      <c r="AF52" s="93"/>
      <c r="AG52" s="93"/>
      <c r="AH52" s="11"/>
      <c r="BN52" s="13"/>
    </row>
    <row r="53" spans="1:66" s="12" customFormat="1" ht="34.950000000000003" customHeight="1" x14ac:dyDescent="0.25">
      <c r="A53" s="14"/>
      <c r="B53" s="14" t="s">
        <v>35</v>
      </c>
      <c r="C53" s="14"/>
      <c r="D53" s="14" t="s">
        <v>37</v>
      </c>
      <c r="E53" s="66" t="s">
        <v>95</v>
      </c>
      <c r="F53" s="67"/>
      <c r="G53" s="68"/>
      <c r="H53" s="98" t="s">
        <v>96</v>
      </c>
      <c r="I53" s="70"/>
      <c r="J53" s="70"/>
      <c r="K53" s="70"/>
      <c r="L53" s="70"/>
      <c r="M53" s="70"/>
      <c r="N53" s="70"/>
      <c r="O53" s="71"/>
      <c r="P53" s="89" t="s">
        <v>51</v>
      </c>
      <c r="Q53" s="90"/>
      <c r="R53" s="91"/>
      <c r="S53" s="100"/>
      <c r="T53" s="101"/>
      <c r="U53" s="102"/>
      <c r="V53" s="103">
        <v>22</v>
      </c>
      <c r="W53" s="104"/>
      <c r="X53" s="105"/>
      <c r="Y53" s="103">
        <v>22</v>
      </c>
      <c r="Z53" s="104"/>
      <c r="AA53" s="105"/>
      <c r="AB53" s="106">
        <v>0.25</v>
      </c>
      <c r="AC53" s="107"/>
      <c r="AD53" s="108"/>
      <c r="AE53" s="93">
        <f t="shared" si="1"/>
        <v>6</v>
      </c>
      <c r="AF53" s="93"/>
      <c r="AG53" s="93"/>
      <c r="AH53" s="11"/>
      <c r="BN53" s="13"/>
    </row>
    <row r="54" spans="1:66" s="12" customFormat="1" ht="34.950000000000003" customHeight="1" x14ac:dyDescent="0.25">
      <c r="A54" s="14"/>
      <c r="B54" s="14" t="s">
        <v>37</v>
      </c>
      <c r="C54" s="14"/>
      <c r="D54" s="14" t="s">
        <v>37</v>
      </c>
      <c r="E54" s="112" t="s">
        <v>204</v>
      </c>
      <c r="F54" s="96"/>
      <c r="G54" s="97"/>
      <c r="H54" s="98" t="s">
        <v>198</v>
      </c>
      <c r="I54" s="70"/>
      <c r="J54" s="70"/>
      <c r="K54" s="70"/>
      <c r="L54" s="70"/>
      <c r="M54" s="70"/>
      <c r="N54" s="70"/>
      <c r="O54" s="71"/>
      <c r="P54" s="89" t="s">
        <v>51</v>
      </c>
      <c r="Q54" s="90"/>
      <c r="R54" s="91"/>
      <c r="S54" s="100"/>
      <c r="T54" s="101"/>
      <c r="U54" s="102"/>
      <c r="V54" s="103">
        <v>1</v>
      </c>
      <c r="W54" s="104"/>
      <c r="X54" s="105"/>
      <c r="Y54" s="103">
        <v>1</v>
      </c>
      <c r="Z54" s="104"/>
      <c r="AA54" s="105"/>
      <c r="AB54" s="106">
        <v>0.25</v>
      </c>
      <c r="AC54" s="107"/>
      <c r="AD54" s="108"/>
      <c r="AE54" s="93">
        <f t="shared" si="1"/>
        <v>1</v>
      </c>
      <c r="AF54" s="93"/>
      <c r="AG54" s="93"/>
      <c r="AH54" s="11"/>
      <c r="BN54" s="13"/>
    </row>
    <row r="55" spans="1:66" s="12" customFormat="1" ht="34.950000000000003" customHeight="1" x14ac:dyDescent="0.25">
      <c r="A55" s="14"/>
      <c r="B55" s="14" t="s">
        <v>35</v>
      </c>
      <c r="C55" s="14"/>
      <c r="D55" s="14" t="s">
        <v>37</v>
      </c>
      <c r="E55" s="66" t="s">
        <v>97</v>
      </c>
      <c r="F55" s="67"/>
      <c r="G55" s="68"/>
      <c r="H55" s="98" t="s">
        <v>98</v>
      </c>
      <c r="I55" s="70"/>
      <c r="J55" s="70"/>
      <c r="K55" s="70"/>
      <c r="L55" s="70"/>
      <c r="M55" s="70"/>
      <c r="N55" s="70"/>
      <c r="O55" s="71"/>
      <c r="P55" s="89" t="s">
        <v>51</v>
      </c>
      <c r="Q55" s="90"/>
      <c r="R55" s="91"/>
      <c r="S55" s="100"/>
      <c r="T55" s="101"/>
      <c r="U55" s="102"/>
      <c r="V55" s="103">
        <v>17</v>
      </c>
      <c r="W55" s="104"/>
      <c r="X55" s="105"/>
      <c r="Y55" s="103">
        <v>17</v>
      </c>
      <c r="Z55" s="104"/>
      <c r="AA55" s="105"/>
      <c r="AB55" s="106">
        <v>6</v>
      </c>
      <c r="AC55" s="107"/>
      <c r="AD55" s="108"/>
      <c r="AE55" s="93">
        <f t="shared" si="1"/>
        <v>102</v>
      </c>
      <c r="AF55" s="93"/>
      <c r="AG55" s="93"/>
      <c r="AH55" s="11"/>
      <c r="BN55" s="13"/>
    </row>
    <row r="56" spans="1:66" s="12" customFormat="1" ht="34.950000000000003" customHeight="1" x14ac:dyDescent="0.25">
      <c r="A56" s="14"/>
      <c r="B56" s="14" t="s">
        <v>35</v>
      </c>
      <c r="C56" s="14"/>
      <c r="D56" s="14" t="s">
        <v>37</v>
      </c>
      <c r="E56" s="66" t="s">
        <v>99</v>
      </c>
      <c r="F56" s="67"/>
      <c r="G56" s="68"/>
      <c r="H56" s="98" t="s">
        <v>100</v>
      </c>
      <c r="I56" s="70"/>
      <c r="J56" s="70"/>
      <c r="K56" s="70"/>
      <c r="L56" s="70"/>
      <c r="M56" s="70"/>
      <c r="N56" s="70"/>
      <c r="O56" s="71"/>
      <c r="P56" s="89" t="s">
        <v>51</v>
      </c>
      <c r="Q56" s="90"/>
      <c r="R56" s="91"/>
      <c r="S56" s="100"/>
      <c r="T56" s="101"/>
      <c r="U56" s="102"/>
      <c r="V56" s="103">
        <v>28</v>
      </c>
      <c r="W56" s="104"/>
      <c r="X56" s="105"/>
      <c r="Y56" s="103">
        <v>28</v>
      </c>
      <c r="Z56" s="104"/>
      <c r="AA56" s="105"/>
      <c r="AB56" s="106">
        <v>0.19</v>
      </c>
      <c r="AC56" s="107"/>
      <c r="AD56" s="108"/>
      <c r="AE56" s="93">
        <f t="shared" si="1"/>
        <v>6</v>
      </c>
      <c r="AF56" s="93"/>
      <c r="AG56" s="93"/>
      <c r="AH56" s="11"/>
      <c r="BN56" s="13"/>
    </row>
    <row r="57" spans="1:66" s="12" customFormat="1" ht="40.799999999999997" customHeight="1" x14ac:dyDescent="0.25">
      <c r="A57" s="14"/>
      <c r="B57" s="14" t="s">
        <v>35</v>
      </c>
      <c r="C57" s="14" t="s">
        <v>36</v>
      </c>
      <c r="D57" s="14" t="s">
        <v>37</v>
      </c>
      <c r="E57" s="66" t="s">
        <v>101</v>
      </c>
      <c r="F57" s="67"/>
      <c r="G57" s="68"/>
      <c r="H57" s="98" t="s">
        <v>102</v>
      </c>
      <c r="I57" s="70"/>
      <c r="J57" s="70"/>
      <c r="K57" s="70"/>
      <c r="L57" s="70"/>
      <c r="M57" s="70"/>
      <c r="N57" s="70"/>
      <c r="O57" s="71"/>
      <c r="P57" s="89" t="s">
        <v>51</v>
      </c>
      <c r="Q57" s="90"/>
      <c r="R57" s="91"/>
      <c r="S57" s="100"/>
      <c r="T57" s="101"/>
      <c r="U57" s="102"/>
      <c r="V57" s="103">
        <v>100</v>
      </c>
      <c r="W57" s="104"/>
      <c r="X57" s="105"/>
      <c r="Y57" s="103">
        <v>100</v>
      </c>
      <c r="Z57" s="104"/>
      <c r="AA57" s="105"/>
      <c r="AB57" s="106">
        <v>0.02</v>
      </c>
      <c r="AC57" s="107"/>
      <c r="AD57" s="108"/>
      <c r="AE57" s="93">
        <f t="shared" si="1"/>
        <v>2</v>
      </c>
      <c r="AF57" s="93"/>
      <c r="AG57" s="93"/>
      <c r="AH57" s="11"/>
      <c r="BN57" s="13"/>
    </row>
    <row r="58" spans="1:66" s="12" customFormat="1" ht="57.6" customHeight="1" x14ac:dyDescent="0.25">
      <c r="A58" s="14"/>
      <c r="B58" s="14" t="s">
        <v>35</v>
      </c>
      <c r="C58" s="14"/>
      <c r="D58" s="14" t="s">
        <v>39</v>
      </c>
      <c r="E58" s="66" t="s">
        <v>101</v>
      </c>
      <c r="F58" s="67"/>
      <c r="G58" s="68"/>
      <c r="H58" s="98" t="s">
        <v>103</v>
      </c>
      <c r="I58" s="70"/>
      <c r="J58" s="70"/>
      <c r="K58" s="70"/>
      <c r="L58" s="70"/>
      <c r="M58" s="70"/>
      <c r="N58" s="70"/>
      <c r="O58" s="71"/>
      <c r="P58" s="89" t="s">
        <v>51</v>
      </c>
      <c r="Q58" s="90"/>
      <c r="R58" s="91"/>
      <c r="S58" s="100"/>
      <c r="T58" s="101"/>
      <c r="U58" s="102"/>
      <c r="V58" s="103">
        <v>23</v>
      </c>
      <c r="W58" s="104"/>
      <c r="X58" s="105"/>
      <c r="Y58" s="103">
        <v>23</v>
      </c>
      <c r="Z58" s="104"/>
      <c r="AA58" s="105"/>
      <c r="AB58" s="106">
        <v>0.25</v>
      </c>
      <c r="AC58" s="107"/>
      <c r="AD58" s="108"/>
      <c r="AE58" s="93">
        <f t="shared" si="1"/>
        <v>6</v>
      </c>
      <c r="AF58" s="93"/>
      <c r="AG58" s="93"/>
      <c r="AH58" s="11"/>
      <c r="BN58" s="13"/>
    </row>
    <row r="59" spans="1:66" s="12" customFormat="1" ht="51.6" customHeight="1" x14ac:dyDescent="0.25">
      <c r="A59" s="14"/>
      <c r="B59" s="14" t="s">
        <v>35</v>
      </c>
      <c r="C59" s="14"/>
      <c r="D59" s="14" t="s">
        <v>37</v>
      </c>
      <c r="E59" s="66" t="s">
        <v>104</v>
      </c>
      <c r="F59" s="67"/>
      <c r="G59" s="68"/>
      <c r="H59" s="98" t="s">
        <v>105</v>
      </c>
      <c r="I59" s="70"/>
      <c r="J59" s="70"/>
      <c r="K59" s="70"/>
      <c r="L59" s="70"/>
      <c r="M59" s="70"/>
      <c r="N59" s="70"/>
      <c r="O59" s="71"/>
      <c r="P59" s="89" t="s">
        <v>106</v>
      </c>
      <c r="Q59" s="90"/>
      <c r="R59" s="91"/>
      <c r="S59" s="100"/>
      <c r="T59" s="101"/>
      <c r="U59" s="102"/>
      <c r="V59" s="103">
        <v>28</v>
      </c>
      <c r="W59" s="104"/>
      <c r="X59" s="105"/>
      <c r="Y59" s="103">
        <v>28</v>
      </c>
      <c r="Z59" s="104"/>
      <c r="AA59" s="105"/>
      <c r="AB59" s="106">
        <v>0.5</v>
      </c>
      <c r="AC59" s="107"/>
      <c r="AD59" s="108"/>
      <c r="AE59" s="93">
        <f t="shared" si="1"/>
        <v>14</v>
      </c>
      <c r="AF59" s="93"/>
      <c r="AG59" s="93"/>
      <c r="AH59" s="11"/>
      <c r="BN59" s="13"/>
    </row>
    <row r="60" spans="1:66" s="12" customFormat="1" ht="50.4" customHeight="1" x14ac:dyDescent="0.25">
      <c r="A60" s="14"/>
      <c r="B60" s="14" t="s">
        <v>37</v>
      </c>
      <c r="C60" s="14"/>
      <c r="D60" s="14" t="s">
        <v>37</v>
      </c>
      <c r="E60" s="112" t="s">
        <v>204</v>
      </c>
      <c r="F60" s="96"/>
      <c r="G60" s="97"/>
      <c r="H60" s="98" t="s">
        <v>208</v>
      </c>
      <c r="I60" s="70"/>
      <c r="J60" s="70"/>
      <c r="K60" s="70"/>
      <c r="L60" s="70"/>
      <c r="M60" s="70"/>
      <c r="N60" s="70"/>
      <c r="O60" s="71"/>
      <c r="P60" s="89" t="s">
        <v>106</v>
      </c>
      <c r="Q60" s="90"/>
      <c r="R60" s="91"/>
      <c r="S60" s="100"/>
      <c r="T60" s="101"/>
      <c r="U60" s="102"/>
      <c r="V60" s="103">
        <v>1</v>
      </c>
      <c r="W60" s="104"/>
      <c r="X60" s="105"/>
      <c r="Y60" s="103">
        <v>1</v>
      </c>
      <c r="Z60" s="104"/>
      <c r="AA60" s="105"/>
      <c r="AB60" s="106">
        <v>0.5</v>
      </c>
      <c r="AC60" s="107"/>
      <c r="AD60" s="108"/>
      <c r="AE60" s="93">
        <f t="shared" si="1"/>
        <v>1</v>
      </c>
      <c r="AF60" s="93"/>
      <c r="AG60" s="93"/>
      <c r="AH60" s="11"/>
      <c r="BN60" s="13"/>
    </row>
    <row r="61" spans="1:66" s="12" customFormat="1" ht="49.8" customHeight="1" x14ac:dyDescent="0.25">
      <c r="A61" s="14" t="s">
        <v>38</v>
      </c>
      <c r="B61" s="14" t="s">
        <v>35</v>
      </c>
      <c r="C61" s="14"/>
      <c r="D61" s="14" t="s">
        <v>37</v>
      </c>
      <c r="E61" s="66" t="s">
        <v>107</v>
      </c>
      <c r="F61" s="67"/>
      <c r="G61" s="68"/>
      <c r="H61" s="98" t="s">
        <v>108</v>
      </c>
      <c r="I61" s="70"/>
      <c r="J61" s="70"/>
      <c r="K61" s="70"/>
      <c r="L61" s="70"/>
      <c r="M61" s="70"/>
      <c r="N61" s="70"/>
      <c r="O61" s="71"/>
      <c r="P61" s="89" t="s">
        <v>109</v>
      </c>
      <c r="Q61" s="90"/>
      <c r="R61" s="91"/>
      <c r="S61" s="100"/>
      <c r="T61" s="101"/>
      <c r="U61" s="102"/>
      <c r="V61" s="103">
        <v>249</v>
      </c>
      <c r="W61" s="104"/>
      <c r="X61" s="105"/>
      <c r="Y61" s="103">
        <v>13446</v>
      </c>
      <c r="Z61" s="104"/>
      <c r="AA61" s="105"/>
      <c r="AB61" s="106">
        <v>0.5</v>
      </c>
      <c r="AC61" s="107"/>
      <c r="AD61" s="108"/>
      <c r="AE61" s="93">
        <f t="shared" si="1"/>
        <v>6723</v>
      </c>
      <c r="AF61" s="93"/>
      <c r="AG61" s="93"/>
      <c r="AH61" s="11"/>
      <c r="BN61" s="13"/>
    </row>
    <row r="62" spans="1:66" s="12" customFormat="1" ht="34.950000000000003" customHeight="1" x14ac:dyDescent="0.25">
      <c r="A62" s="14"/>
      <c r="B62" s="14" t="s">
        <v>45</v>
      </c>
      <c r="C62" s="14"/>
      <c r="D62" s="14" t="s">
        <v>37</v>
      </c>
      <c r="E62" s="66" t="s">
        <v>110</v>
      </c>
      <c r="F62" s="67"/>
      <c r="G62" s="68"/>
      <c r="H62" s="98" t="s">
        <v>187</v>
      </c>
      <c r="I62" s="70"/>
      <c r="J62" s="70"/>
      <c r="K62" s="70"/>
      <c r="L62" s="70"/>
      <c r="M62" s="70"/>
      <c r="N62" s="70"/>
      <c r="O62" s="71"/>
      <c r="P62" s="89" t="s">
        <v>51</v>
      </c>
      <c r="Q62" s="90"/>
      <c r="R62" s="91"/>
      <c r="S62" s="100"/>
      <c r="T62" s="101"/>
      <c r="U62" s="102"/>
      <c r="V62" s="103">
        <v>175</v>
      </c>
      <c r="W62" s="104"/>
      <c r="X62" s="105"/>
      <c r="Y62" s="103">
        <v>9275</v>
      </c>
      <c r="Z62" s="104"/>
      <c r="AA62" s="105"/>
      <c r="AB62" s="106">
        <v>0.19</v>
      </c>
      <c r="AC62" s="107"/>
      <c r="AD62" s="108"/>
      <c r="AE62" s="93">
        <f t="shared" si="1"/>
        <v>1763</v>
      </c>
      <c r="AF62" s="93"/>
      <c r="AG62" s="93"/>
      <c r="AH62" s="11"/>
      <c r="BN62" s="13"/>
    </row>
    <row r="63" spans="1:66" s="12" customFormat="1" ht="52.8" customHeight="1" x14ac:dyDescent="0.25">
      <c r="A63" s="14" t="s">
        <v>38</v>
      </c>
      <c r="B63" s="14" t="s">
        <v>35</v>
      </c>
      <c r="C63" s="14"/>
      <c r="D63" s="14" t="s">
        <v>37</v>
      </c>
      <c r="E63" s="66" t="s">
        <v>111</v>
      </c>
      <c r="F63" s="67"/>
      <c r="G63" s="68"/>
      <c r="H63" s="98" t="s">
        <v>112</v>
      </c>
      <c r="I63" s="70"/>
      <c r="J63" s="70"/>
      <c r="K63" s="70"/>
      <c r="L63" s="70"/>
      <c r="M63" s="70"/>
      <c r="N63" s="70"/>
      <c r="O63" s="71"/>
      <c r="P63" s="89" t="s">
        <v>51</v>
      </c>
      <c r="Q63" s="90"/>
      <c r="R63" s="91"/>
      <c r="S63" s="100"/>
      <c r="T63" s="101"/>
      <c r="U63" s="102"/>
      <c r="V63" s="103">
        <v>100</v>
      </c>
      <c r="W63" s="104"/>
      <c r="X63" s="105"/>
      <c r="Y63" s="103">
        <v>2700</v>
      </c>
      <c r="Z63" s="104"/>
      <c r="AA63" s="105"/>
      <c r="AB63" s="106">
        <v>0.33</v>
      </c>
      <c r="AC63" s="107"/>
      <c r="AD63" s="108"/>
      <c r="AE63" s="93">
        <f t="shared" si="1"/>
        <v>891</v>
      </c>
      <c r="AF63" s="93"/>
      <c r="AG63" s="93"/>
      <c r="AH63" s="11"/>
      <c r="BN63" s="13"/>
    </row>
    <row r="64" spans="1:66" s="12" customFormat="1" ht="34.950000000000003" customHeight="1" x14ac:dyDescent="0.25">
      <c r="A64" s="14"/>
      <c r="B64" s="14" t="s">
        <v>35</v>
      </c>
      <c r="C64" s="14" t="s">
        <v>36</v>
      </c>
      <c r="D64" s="14" t="s">
        <v>37</v>
      </c>
      <c r="E64" s="66" t="s">
        <v>113</v>
      </c>
      <c r="F64" s="67"/>
      <c r="G64" s="68"/>
      <c r="H64" s="98" t="s">
        <v>114</v>
      </c>
      <c r="I64" s="70"/>
      <c r="J64" s="70"/>
      <c r="K64" s="70"/>
      <c r="L64" s="70"/>
      <c r="M64" s="70"/>
      <c r="N64" s="70"/>
      <c r="O64" s="71"/>
      <c r="P64" s="89" t="s">
        <v>51</v>
      </c>
      <c r="Q64" s="90"/>
      <c r="R64" s="91"/>
      <c r="S64" s="100"/>
      <c r="T64" s="101"/>
      <c r="U64" s="102"/>
      <c r="V64" s="103">
        <v>1</v>
      </c>
      <c r="W64" s="104"/>
      <c r="X64" s="105"/>
      <c r="Y64" s="103">
        <v>1</v>
      </c>
      <c r="Z64" s="104"/>
      <c r="AA64" s="105"/>
      <c r="AB64" s="106">
        <v>1</v>
      </c>
      <c r="AC64" s="107"/>
      <c r="AD64" s="108"/>
      <c r="AE64" s="93">
        <f t="shared" si="1"/>
        <v>1</v>
      </c>
      <c r="AF64" s="93"/>
      <c r="AG64" s="93"/>
      <c r="AH64" s="11"/>
      <c r="BN64" s="13"/>
    </row>
    <row r="65" spans="1:66" s="12" customFormat="1" ht="40.799999999999997" customHeight="1" x14ac:dyDescent="0.25">
      <c r="A65" s="14"/>
      <c r="B65" s="14" t="s">
        <v>45</v>
      </c>
      <c r="C65" s="14"/>
      <c r="D65" s="14" t="s">
        <v>37</v>
      </c>
      <c r="E65" s="66" t="s">
        <v>115</v>
      </c>
      <c r="F65" s="67"/>
      <c r="G65" s="68"/>
      <c r="H65" s="98" t="s">
        <v>209</v>
      </c>
      <c r="I65" s="70"/>
      <c r="J65" s="70"/>
      <c r="K65" s="70"/>
      <c r="L65" s="70"/>
      <c r="M65" s="70"/>
      <c r="N65" s="70"/>
      <c r="O65" s="71"/>
      <c r="P65" s="89" t="s">
        <v>51</v>
      </c>
      <c r="Q65" s="90"/>
      <c r="R65" s="91"/>
      <c r="S65" s="100"/>
      <c r="T65" s="101"/>
      <c r="U65" s="102"/>
      <c r="V65" s="103">
        <v>5</v>
      </c>
      <c r="W65" s="104"/>
      <c r="X65" s="105"/>
      <c r="Y65" s="103">
        <v>5</v>
      </c>
      <c r="Z65" s="104"/>
      <c r="AA65" s="105"/>
      <c r="AB65" s="106">
        <v>1</v>
      </c>
      <c r="AC65" s="107"/>
      <c r="AD65" s="108"/>
      <c r="AE65" s="93">
        <f t="shared" si="1"/>
        <v>5</v>
      </c>
      <c r="AF65" s="93"/>
      <c r="AG65" s="93"/>
      <c r="AH65" s="11"/>
      <c r="BN65" s="13"/>
    </row>
    <row r="66" spans="1:66" s="12" customFormat="1" ht="44.4" customHeight="1" x14ac:dyDescent="0.25">
      <c r="A66" s="14"/>
      <c r="B66" s="14" t="s">
        <v>45</v>
      </c>
      <c r="C66" s="14"/>
      <c r="D66" s="14" t="s">
        <v>37</v>
      </c>
      <c r="E66" s="66" t="s">
        <v>116</v>
      </c>
      <c r="F66" s="67"/>
      <c r="G66" s="68"/>
      <c r="H66" s="98" t="s">
        <v>210</v>
      </c>
      <c r="I66" s="70"/>
      <c r="J66" s="70"/>
      <c r="K66" s="70"/>
      <c r="L66" s="70"/>
      <c r="M66" s="70"/>
      <c r="N66" s="70"/>
      <c r="O66" s="71"/>
      <c r="P66" s="89" t="s">
        <v>51</v>
      </c>
      <c r="Q66" s="90"/>
      <c r="R66" s="91"/>
      <c r="S66" s="100"/>
      <c r="T66" s="101"/>
      <c r="U66" s="102"/>
      <c r="V66" s="103">
        <v>5</v>
      </c>
      <c r="W66" s="104"/>
      <c r="X66" s="105"/>
      <c r="Y66" s="103">
        <v>5</v>
      </c>
      <c r="Z66" s="104"/>
      <c r="AA66" s="105"/>
      <c r="AB66" s="106">
        <v>80</v>
      </c>
      <c r="AC66" s="107"/>
      <c r="AD66" s="108"/>
      <c r="AE66" s="93">
        <f t="shared" si="1"/>
        <v>400</v>
      </c>
      <c r="AF66" s="93"/>
      <c r="AG66" s="93"/>
      <c r="AH66" s="11"/>
      <c r="BN66" s="13"/>
    </row>
    <row r="67" spans="1:66" s="12" customFormat="1" ht="37.799999999999997" customHeight="1" x14ac:dyDescent="0.25">
      <c r="A67" s="14"/>
      <c r="B67" s="14" t="s">
        <v>45</v>
      </c>
      <c r="C67" s="14"/>
      <c r="D67" s="14" t="s">
        <v>37</v>
      </c>
      <c r="E67" s="66" t="s">
        <v>117</v>
      </c>
      <c r="F67" s="67"/>
      <c r="G67" s="68"/>
      <c r="H67" s="98" t="s">
        <v>188</v>
      </c>
      <c r="I67" s="70"/>
      <c r="J67" s="70"/>
      <c r="K67" s="70"/>
      <c r="L67" s="70"/>
      <c r="M67" s="70"/>
      <c r="N67" s="70"/>
      <c r="O67" s="71"/>
      <c r="P67" s="89" t="s">
        <v>51</v>
      </c>
      <c r="Q67" s="90"/>
      <c r="R67" s="91"/>
      <c r="S67" s="100"/>
      <c r="T67" s="101"/>
      <c r="U67" s="102"/>
      <c r="V67" s="103">
        <v>2</v>
      </c>
      <c r="W67" s="104"/>
      <c r="X67" s="105"/>
      <c r="Y67" s="103">
        <v>2</v>
      </c>
      <c r="Z67" s="104"/>
      <c r="AA67" s="105"/>
      <c r="AB67" s="106">
        <v>60</v>
      </c>
      <c r="AC67" s="107"/>
      <c r="AD67" s="108"/>
      <c r="AE67" s="93">
        <f t="shared" si="1"/>
        <v>120</v>
      </c>
      <c r="AF67" s="93"/>
      <c r="AG67" s="93"/>
      <c r="AH67" s="11"/>
      <c r="BN67" s="13"/>
    </row>
    <row r="68" spans="1:66" s="12" customFormat="1" ht="34.950000000000003" customHeight="1" x14ac:dyDescent="0.25">
      <c r="A68" s="14"/>
      <c r="B68" s="14" t="s">
        <v>45</v>
      </c>
      <c r="C68" s="14"/>
      <c r="D68" s="14" t="s">
        <v>37</v>
      </c>
      <c r="E68" s="66" t="s">
        <v>118</v>
      </c>
      <c r="F68" s="67"/>
      <c r="G68" s="68"/>
      <c r="H68" s="98" t="s">
        <v>189</v>
      </c>
      <c r="I68" s="70"/>
      <c r="J68" s="70"/>
      <c r="K68" s="70"/>
      <c r="L68" s="70"/>
      <c r="M68" s="70"/>
      <c r="N68" s="70"/>
      <c r="O68" s="71"/>
      <c r="P68" s="89" t="s">
        <v>51</v>
      </c>
      <c r="Q68" s="90"/>
      <c r="R68" s="91"/>
      <c r="S68" s="100"/>
      <c r="T68" s="101"/>
      <c r="U68" s="102"/>
      <c r="V68" s="103">
        <v>7</v>
      </c>
      <c r="W68" s="104"/>
      <c r="X68" s="105"/>
      <c r="Y68" s="103">
        <v>7</v>
      </c>
      <c r="Z68" s="104"/>
      <c r="AA68" s="105"/>
      <c r="AB68" s="106">
        <v>30</v>
      </c>
      <c r="AC68" s="107"/>
      <c r="AD68" s="108"/>
      <c r="AE68" s="93">
        <f t="shared" si="1"/>
        <v>210</v>
      </c>
      <c r="AF68" s="93"/>
      <c r="AG68" s="93"/>
      <c r="AH68" s="11"/>
      <c r="BN68" s="13"/>
    </row>
    <row r="69" spans="1:66" s="12" customFormat="1" ht="34.950000000000003" customHeight="1" x14ac:dyDescent="0.25">
      <c r="A69" s="14"/>
      <c r="B69" s="14" t="s">
        <v>45</v>
      </c>
      <c r="C69" s="14"/>
      <c r="D69" s="14" t="s">
        <v>37</v>
      </c>
      <c r="E69" s="66" t="s">
        <v>119</v>
      </c>
      <c r="F69" s="67"/>
      <c r="G69" s="68"/>
      <c r="H69" s="98" t="s">
        <v>190</v>
      </c>
      <c r="I69" s="70"/>
      <c r="J69" s="70"/>
      <c r="K69" s="70"/>
      <c r="L69" s="70"/>
      <c r="M69" s="70"/>
      <c r="N69" s="70"/>
      <c r="O69" s="71"/>
      <c r="P69" s="89" t="s">
        <v>51</v>
      </c>
      <c r="Q69" s="90"/>
      <c r="R69" s="91"/>
      <c r="S69" s="100"/>
      <c r="T69" s="101"/>
      <c r="U69" s="102"/>
      <c r="V69" s="103">
        <v>1</v>
      </c>
      <c r="W69" s="104"/>
      <c r="X69" s="105"/>
      <c r="Y69" s="103">
        <v>1</v>
      </c>
      <c r="Z69" s="104"/>
      <c r="AA69" s="105"/>
      <c r="AB69" s="106">
        <v>10</v>
      </c>
      <c r="AC69" s="107"/>
      <c r="AD69" s="108"/>
      <c r="AE69" s="93">
        <f t="shared" si="1"/>
        <v>10</v>
      </c>
      <c r="AF69" s="93"/>
      <c r="AG69" s="93"/>
      <c r="AH69" s="11"/>
      <c r="BN69" s="13"/>
    </row>
    <row r="70" spans="1:66" s="12" customFormat="1" ht="42.6" customHeight="1" x14ac:dyDescent="0.25">
      <c r="A70" s="14"/>
      <c r="B70" s="14" t="s">
        <v>45</v>
      </c>
      <c r="C70" s="14"/>
      <c r="D70" s="14" t="s">
        <v>37</v>
      </c>
      <c r="E70" s="66" t="s">
        <v>119</v>
      </c>
      <c r="F70" s="67"/>
      <c r="G70" s="68"/>
      <c r="H70" s="98" t="s">
        <v>211</v>
      </c>
      <c r="I70" s="70"/>
      <c r="J70" s="70"/>
      <c r="K70" s="70"/>
      <c r="L70" s="70"/>
      <c r="M70" s="70"/>
      <c r="N70" s="70"/>
      <c r="O70" s="71"/>
      <c r="P70" s="89" t="s">
        <v>51</v>
      </c>
      <c r="Q70" s="90"/>
      <c r="R70" s="91"/>
      <c r="S70" s="100"/>
      <c r="T70" s="101"/>
      <c r="U70" s="102"/>
      <c r="V70" s="103">
        <v>3</v>
      </c>
      <c r="W70" s="104"/>
      <c r="X70" s="105"/>
      <c r="Y70" s="103">
        <v>3</v>
      </c>
      <c r="Z70" s="104"/>
      <c r="AA70" s="105"/>
      <c r="AB70" s="106">
        <v>20</v>
      </c>
      <c r="AC70" s="107"/>
      <c r="AD70" s="108"/>
      <c r="AE70" s="93">
        <f t="shared" si="1"/>
        <v>60</v>
      </c>
      <c r="AF70" s="93"/>
      <c r="AG70" s="93"/>
      <c r="AH70" s="11"/>
      <c r="BN70" s="13"/>
    </row>
    <row r="71" spans="1:66" s="12" customFormat="1" ht="34.950000000000003" customHeight="1" x14ac:dyDescent="0.25">
      <c r="A71" s="14"/>
      <c r="B71" s="14" t="s">
        <v>35</v>
      </c>
      <c r="C71" s="14"/>
      <c r="D71" s="14" t="s">
        <v>37</v>
      </c>
      <c r="E71" s="66" t="s">
        <v>120</v>
      </c>
      <c r="F71" s="67"/>
      <c r="G71" s="68"/>
      <c r="H71" s="98" t="s">
        <v>121</v>
      </c>
      <c r="I71" s="70"/>
      <c r="J71" s="70"/>
      <c r="K71" s="70"/>
      <c r="L71" s="70"/>
      <c r="M71" s="70"/>
      <c r="N71" s="70"/>
      <c r="O71" s="71"/>
      <c r="P71" s="89" t="s">
        <v>51</v>
      </c>
      <c r="Q71" s="90"/>
      <c r="R71" s="91"/>
      <c r="S71" s="100"/>
      <c r="T71" s="101"/>
      <c r="U71" s="102"/>
      <c r="V71" s="103">
        <v>50</v>
      </c>
      <c r="W71" s="104"/>
      <c r="X71" s="105"/>
      <c r="Y71" s="103">
        <v>50</v>
      </c>
      <c r="Z71" s="104"/>
      <c r="AA71" s="105"/>
      <c r="AB71" s="106">
        <v>0.1</v>
      </c>
      <c r="AC71" s="107"/>
      <c r="AD71" s="108"/>
      <c r="AE71" s="93">
        <f t="shared" si="1"/>
        <v>5</v>
      </c>
      <c r="AF71" s="93"/>
      <c r="AG71" s="93"/>
      <c r="AH71" s="11"/>
      <c r="BN71" s="13"/>
    </row>
    <row r="72" spans="1:66" s="12" customFormat="1" ht="34.950000000000003" customHeight="1" x14ac:dyDescent="0.25">
      <c r="A72" s="14"/>
      <c r="B72" s="14" t="s">
        <v>35</v>
      </c>
      <c r="C72" s="14"/>
      <c r="D72" s="14" t="s">
        <v>37</v>
      </c>
      <c r="E72" s="112" t="s">
        <v>122</v>
      </c>
      <c r="F72" s="96"/>
      <c r="G72" s="97"/>
      <c r="H72" s="98" t="s">
        <v>212</v>
      </c>
      <c r="I72" s="70"/>
      <c r="J72" s="70"/>
      <c r="K72" s="70"/>
      <c r="L72" s="70"/>
      <c r="M72" s="70"/>
      <c r="N72" s="70"/>
      <c r="O72" s="71"/>
      <c r="P72" s="89" t="s">
        <v>51</v>
      </c>
      <c r="Q72" s="90"/>
      <c r="R72" s="91"/>
      <c r="S72" s="100"/>
      <c r="T72" s="101"/>
      <c r="U72" s="102"/>
      <c r="V72" s="103">
        <v>1</v>
      </c>
      <c r="W72" s="104"/>
      <c r="X72" s="105"/>
      <c r="Y72" s="103">
        <v>30</v>
      </c>
      <c r="Z72" s="104"/>
      <c r="AA72" s="105"/>
      <c r="AB72" s="106">
        <v>0.1</v>
      </c>
      <c r="AC72" s="107"/>
      <c r="AD72" s="108"/>
      <c r="AE72" s="93">
        <f t="shared" si="1"/>
        <v>3</v>
      </c>
      <c r="AF72" s="93"/>
      <c r="AG72" s="93"/>
      <c r="AH72" s="11"/>
      <c r="BN72" s="13"/>
    </row>
    <row r="73" spans="1:66" s="12" customFormat="1" ht="34.950000000000003" customHeight="1" x14ac:dyDescent="0.25">
      <c r="A73" s="14"/>
      <c r="B73" s="14" t="s">
        <v>53</v>
      </c>
      <c r="C73" s="14" t="s">
        <v>62</v>
      </c>
      <c r="D73" s="14" t="s">
        <v>37</v>
      </c>
      <c r="E73" s="112" t="s">
        <v>204</v>
      </c>
      <c r="F73" s="96"/>
      <c r="G73" s="97"/>
      <c r="H73" s="98" t="s">
        <v>213</v>
      </c>
      <c r="I73" s="70"/>
      <c r="J73" s="70"/>
      <c r="K73" s="70"/>
      <c r="L73" s="70"/>
      <c r="M73" s="70"/>
      <c r="N73" s="70"/>
      <c r="O73" s="71"/>
      <c r="P73" s="89" t="s">
        <v>51</v>
      </c>
      <c r="Q73" s="90"/>
      <c r="R73" s="91"/>
      <c r="S73" s="100"/>
      <c r="T73" s="101"/>
      <c r="U73" s="102"/>
      <c r="V73" s="103">
        <v>1</v>
      </c>
      <c r="W73" s="104"/>
      <c r="X73" s="105"/>
      <c r="Y73" s="103">
        <v>30</v>
      </c>
      <c r="Z73" s="104"/>
      <c r="AA73" s="105"/>
      <c r="AB73" s="106">
        <v>0.1</v>
      </c>
      <c r="AC73" s="107"/>
      <c r="AD73" s="108"/>
      <c r="AE73" s="93">
        <f t="shared" si="1"/>
        <v>3</v>
      </c>
      <c r="AF73" s="93"/>
      <c r="AG73" s="93"/>
      <c r="AH73" s="11"/>
      <c r="BN73" s="13"/>
    </row>
    <row r="74" spans="1:66" s="12" customFormat="1" ht="34.950000000000003" customHeight="1" x14ac:dyDescent="0.25">
      <c r="A74" s="14"/>
      <c r="B74" s="14" t="s">
        <v>45</v>
      </c>
      <c r="C74" s="14"/>
      <c r="D74" s="14" t="s">
        <v>37</v>
      </c>
      <c r="E74" s="112" t="s">
        <v>204</v>
      </c>
      <c r="F74" s="96"/>
      <c r="G74" s="97"/>
      <c r="H74" s="98" t="s">
        <v>214</v>
      </c>
      <c r="I74" s="70"/>
      <c r="J74" s="70"/>
      <c r="K74" s="70"/>
      <c r="L74" s="70"/>
      <c r="M74" s="70"/>
      <c r="N74" s="70"/>
      <c r="O74" s="71"/>
      <c r="P74" s="89" t="s">
        <v>51</v>
      </c>
      <c r="Q74" s="90"/>
      <c r="R74" s="91"/>
      <c r="S74" s="100"/>
      <c r="T74" s="101"/>
      <c r="U74" s="102"/>
      <c r="V74" s="103">
        <v>1</v>
      </c>
      <c r="W74" s="104"/>
      <c r="X74" s="105"/>
      <c r="Y74" s="103">
        <v>30</v>
      </c>
      <c r="Z74" s="104"/>
      <c r="AA74" s="105"/>
      <c r="AB74" s="106">
        <v>0.1</v>
      </c>
      <c r="AC74" s="107"/>
      <c r="AD74" s="108"/>
      <c r="AE74" s="93">
        <f t="shared" si="1"/>
        <v>3</v>
      </c>
      <c r="AF74" s="93"/>
      <c r="AG74" s="93"/>
      <c r="AH74" s="11"/>
      <c r="BN74" s="13"/>
    </row>
    <row r="75" spans="1:66" s="12" customFormat="1" ht="34.950000000000003" customHeight="1" x14ac:dyDescent="0.25">
      <c r="A75" s="14"/>
      <c r="B75" s="14" t="s">
        <v>88</v>
      </c>
      <c r="C75" s="14"/>
      <c r="D75" s="14" t="s">
        <v>37</v>
      </c>
      <c r="E75" s="112" t="s">
        <v>204</v>
      </c>
      <c r="F75" s="96"/>
      <c r="G75" s="97"/>
      <c r="H75" s="98" t="s">
        <v>215</v>
      </c>
      <c r="I75" s="70"/>
      <c r="J75" s="70"/>
      <c r="K75" s="70"/>
      <c r="L75" s="70"/>
      <c r="M75" s="70"/>
      <c r="N75" s="70"/>
      <c r="O75" s="71"/>
      <c r="P75" s="89" t="s">
        <v>51</v>
      </c>
      <c r="Q75" s="90"/>
      <c r="R75" s="91"/>
      <c r="S75" s="100"/>
      <c r="T75" s="101"/>
      <c r="U75" s="102"/>
      <c r="V75" s="103">
        <v>1</v>
      </c>
      <c r="W75" s="104"/>
      <c r="X75" s="105"/>
      <c r="Y75" s="103">
        <v>30</v>
      </c>
      <c r="Z75" s="104"/>
      <c r="AA75" s="105"/>
      <c r="AB75" s="106">
        <v>0.1</v>
      </c>
      <c r="AC75" s="107"/>
      <c r="AD75" s="108"/>
      <c r="AE75" s="93">
        <f t="shared" si="1"/>
        <v>3</v>
      </c>
      <c r="AF75" s="93"/>
      <c r="AG75" s="93"/>
      <c r="AH75" s="11"/>
      <c r="BN75" s="13"/>
    </row>
    <row r="76" spans="1:66" s="12" customFormat="1" ht="34.950000000000003" customHeight="1" x14ac:dyDescent="0.25">
      <c r="A76" s="14"/>
      <c r="B76" s="14" t="s">
        <v>123</v>
      </c>
      <c r="C76" s="14" t="s">
        <v>62</v>
      </c>
      <c r="D76" s="14" t="s">
        <v>37</v>
      </c>
      <c r="E76" s="112" t="s">
        <v>204</v>
      </c>
      <c r="F76" s="96"/>
      <c r="G76" s="97"/>
      <c r="H76" s="98" t="s">
        <v>216</v>
      </c>
      <c r="I76" s="70"/>
      <c r="J76" s="70"/>
      <c r="K76" s="70"/>
      <c r="L76" s="70"/>
      <c r="M76" s="70"/>
      <c r="N76" s="70"/>
      <c r="O76" s="71"/>
      <c r="P76" s="89" t="s">
        <v>51</v>
      </c>
      <c r="Q76" s="90"/>
      <c r="R76" s="91"/>
      <c r="S76" s="100"/>
      <c r="T76" s="101"/>
      <c r="U76" s="102"/>
      <c r="V76" s="103">
        <v>1</v>
      </c>
      <c r="W76" s="104"/>
      <c r="X76" s="105"/>
      <c r="Y76" s="103">
        <v>30</v>
      </c>
      <c r="Z76" s="104"/>
      <c r="AA76" s="105"/>
      <c r="AB76" s="106">
        <v>0.1</v>
      </c>
      <c r="AC76" s="107"/>
      <c r="AD76" s="108"/>
      <c r="AE76" s="93">
        <f t="shared" si="1"/>
        <v>3</v>
      </c>
      <c r="AF76" s="93"/>
      <c r="AG76" s="93"/>
      <c r="AH76" s="11"/>
      <c r="BN76" s="13"/>
    </row>
    <row r="77" spans="1:66" s="12" customFormat="1" ht="34.950000000000003" customHeight="1" x14ac:dyDescent="0.25">
      <c r="A77" s="14"/>
      <c r="B77" s="14" t="s">
        <v>35</v>
      </c>
      <c r="C77" s="14"/>
      <c r="D77" s="14" t="s">
        <v>37</v>
      </c>
      <c r="E77" s="66" t="s">
        <v>124</v>
      </c>
      <c r="F77" s="67"/>
      <c r="G77" s="68"/>
      <c r="H77" s="98" t="s">
        <v>217</v>
      </c>
      <c r="I77" s="70"/>
      <c r="J77" s="70"/>
      <c r="K77" s="70"/>
      <c r="L77" s="70"/>
      <c r="M77" s="70"/>
      <c r="N77" s="70"/>
      <c r="O77" s="71"/>
      <c r="P77" s="89" t="s">
        <v>51</v>
      </c>
      <c r="Q77" s="90"/>
      <c r="R77" s="91"/>
      <c r="S77" s="100"/>
      <c r="T77" s="101"/>
      <c r="U77" s="102"/>
      <c r="V77" s="103">
        <v>1</v>
      </c>
      <c r="W77" s="104"/>
      <c r="X77" s="105"/>
      <c r="Y77" s="103">
        <v>30</v>
      </c>
      <c r="Z77" s="104"/>
      <c r="AA77" s="105"/>
      <c r="AB77" s="106">
        <v>0.25</v>
      </c>
      <c r="AC77" s="107"/>
      <c r="AD77" s="108"/>
      <c r="AE77" s="93">
        <f t="shared" si="1"/>
        <v>8</v>
      </c>
      <c r="AF77" s="93"/>
      <c r="AG77" s="93"/>
      <c r="AH77" s="11"/>
      <c r="BN77" s="13"/>
    </row>
    <row r="78" spans="1:66" s="12" customFormat="1" ht="34.950000000000003" customHeight="1" x14ac:dyDescent="0.25">
      <c r="A78" s="14"/>
      <c r="B78" s="14" t="s">
        <v>37</v>
      </c>
      <c r="C78" s="14"/>
      <c r="D78" s="14" t="s">
        <v>37</v>
      </c>
      <c r="E78" s="112" t="s">
        <v>204</v>
      </c>
      <c r="F78" s="96"/>
      <c r="G78" s="97"/>
      <c r="H78" s="98" t="s">
        <v>218</v>
      </c>
      <c r="I78" s="70"/>
      <c r="J78" s="70"/>
      <c r="K78" s="70"/>
      <c r="L78" s="70"/>
      <c r="M78" s="70"/>
      <c r="N78" s="70"/>
      <c r="O78" s="71"/>
      <c r="P78" s="89" t="s">
        <v>51</v>
      </c>
      <c r="Q78" s="90"/>
      <c r="R78" s="91"/>
      <c r="S78" s="100"/>
      <c r="T78" s="101"/>
      <c r="U78" s="102"/>
      <c r="V78" s="103">
        <v>1</v>
      </c>
      <c r="W78" s="104"/>
      <c r="X78" s="105"/>
      <c r="Y78" s="103">
        <v>30</v>
      </c>
      <c r="Z78" s="104"/>
      <c r="AA78" s="105"/>
      <c r="AB78" s="106">
        <v>0.25</v>
      </c>
      <c r="AC78" s="107"/>
      <c r="AD78" s="108"/>
      <c r="AE78" s="93">
        <f t="shared" si="1"/>
        <v>8</v>
      </c>
      <c r="AF78" s="93"/>
      <c r="AG78" s="93"/>
      <c r="AH78" s="11"/>
      <c r="BN78" s="13"/>
    </row>
    <row r="79" spans="1:66" s="12" customFormat="1" ht="34.950000000000003" customHeight="1" x14ac:dyDescent="0.25">
      <c r="A79" s="14"/>
      <c r="B79" s="14" t="s">
        <v>45</v>
      </c>
      <c r="C79" s="14"/>
      <c r="D79" s="14" t="s">
        <v>37</v>
      </c>
      <c r="E79" s="112" t="s">
        <v>204</v>
      </c>
      <c r="F79" s="96"/>
      <c r="G79" s="97"/>
      <c r="H79" s="98" t="s">
        <v>219</v>
      </c>
      <c r="I79" s="70"/>
      <c r="J79" s="70"/>
      <c r="K79" s="70"/>
      <c r="L79" s="70"/>
      <c r="M79" s="70"/>
      <c r="N79" s="70"/>
      <c r="O79" s="71"/>
      <c r="P79" s="89" t="s">
        <v>51</v>
      </c>
      <c r="Q79" s="90"/>
      <c r="R79" s="91"/>
      <c r="S79" s="100"/>
      <c r="T79" s="101"/>
      <c r="U79" s="102"/>
      <c r="V79" s="103">
        <v>1</v>
      </c>
      <c r="W79" s="104"/>
      <c r="X79" s="105"/>
      <c r="Y79" s="103">
        <v>30</v>
      </c>
      <c r="Z79" s="104"/>
      <c r="AA79" s="105"/>
      <c r="AB79" s="106">
        <v>0.25</v>
      </c>
      <c r="AC79" s="107"/>
      <c r="AD79" s="108"/>
      <c r="AE79" s="93">
        <f t="shared" ref="AE79:AE111" si="2">ROUNDUP(Y79*AB79,0)</f>
        <v>8</v>
      </c>
      <c r="AF79" s="93"/>
      <c r="AG79" s="93"/>
      <c r="AH79" s="11"/>
      <c r="BN79" s="13"/>
    </row>
    <row r="80" spans="1:66" s="12" customFormat="1" ht="34.950000000000003" customHeight="1" x14ac:dyDescent="0.25">
      <c r="A80" s="14"/>
      <c r="B80" s="14" t="s">
        <v>88</v>
      </c>
      <c r="C80" s="14"/>
      <c r="D80" s="14" t="s">
        <v>37</v>
      </c>
      <c r="E80" s="112" t="s">
        <v>204</v>
      </c>
      <c r="F80" s="96"/>
      <c r="G80" s="97"/>
      <c r="H80" s="98" t="s">
        <v>220</v>
      </c>
      <c r="I80" s="70"/>
      <c r="J80" s="70"/>
      <c r="K80" s="70"/>
      <c r="L80" s="70"/>
      <c r="M80" s="70"/>
      <c r="N80" s="70"/>
      <c r="O80" s="71"/>
      <c r="P80" s="89" t="s">
        <v>51</v>
      </c>
      <c r="Q80" s="90"/>
      <c r="R80" s="91"/>
      <c r="S80" s="100"/>
      <c r="T80" s="101"/>
      <c r="U80" s="102"/>
      <c r="V80" s="103">
        <v>1</v>
      </c>
      <c r="W80" s="104"/>
      <c r="X80" s="105"/>
      <c r="Y80" s="103">
        <v>30</v>
      </c>
      <c r="Z80" s="104"/>
      <c r="AA80" s="105"/>
      <c r="AB80" s="106">
        <v>0.25</v>
      </c>
      <c r="AC80" s="107"/>
      <c r="AD80" s="108"/>
      <c r="AE80" s="93">
        <f t="shared" si="2"/>
        <v>8</v>
      </c>
      <c r="AF80" s="93"/>
      <c r="AG80" s="93"/>
      <c r="AH80" s="11"/>
      <c r="BN80" s="13"/>
    </row>
    <row r="81" spans="1:66" s="12" customFormat="1" ht="34.950000000000003" customHeight="1" x14ac:dyDescent="0.25">
      <c r="A81" s="14"/>
      <c r="B81" s="14" t="s">
        <v>123</v>
      </c>
      <c r="C81" s="14"/>
      <c r="D81" s="14" t="s">
        <v>37</v>
      </c>
      <c r="E81" s="112" t="s">
        <v>204</v>
      </c>
      <c r="F81" s="96"/>
      <c r="G81" s="97"/>
      <c r="H81" s="98" t="s">
        <v>221</v>
      </c>
      <c r="I81" s="70"/>
      <c r="J81" s="70"/>
      <c r="K81" s="70"/>
      <c r="L81" s="70"/>
      <c r="M81" s="70"/>
      <c r="N81" s="70"/>
      <c r="O81" s="71"/>
      <c r="P81" s="89" t="s">
        <v>51</v>
      </c>
      <c r="Q81" s="90"/>
      <c r="R81" s="91"/>
      <c r="S81" s="100"/>
      <c r="T81" s="101"/>
      <c r="U81" s="102"/>
      <c r="V81" s="103">
        <v>1</v>
      </c>
      <c r="W81" s="104"/>
      <c r="X81" s="105"/>
      <c r="Y81" s="103">
        <v>30</v>
      </c>
      <c r="Z81" s="104"/>
      <c r="AA81" s="105"/>
      <c r="AB81" s="106">
        <v>0.25</v>
      </c>
      <c r="AC81" s="107"/>
      <c r="AD81" s="108"/>
      <c r="AE81" s="93">
        <f t="shared" si="2"/>
        <v>8</v>
      </c>
      <c r="AF81" s="93"/>
      <c r="AG81" s="93"/>
      <c r="AH81" s="11"/>
      <c r="BN81" s="13"/>
    </row>
    <row r="82" spans="1:66" s="12" customFormat="1" ht="34.950000000000003" customHeight="1" x14ac:dyDescent="0.25">
      <c r="A82" s="14"/>
      <c r="B82" s="14" t="s">
        <v>35</v>
      </c>
      <c r="C82" s="14"/>
      <c r="D82" s="14" t="s">
        <v>37</v>
      </c>
      <c r="E82" s="66" t="s">
        <v>125</v>
      </c>
      <c r="F82" s="67"/>
      <c r="G82" s="68"/>
      <c r="H82" s="98" t="s">
        <v>126</v>
      </c>
      <c r="I82" s="70"/>
      <c r="J82" s="70"/>
      <c r="K82" s="70"/>
      <c r="L82" s="70"/>
      <c r="M82" s="70"/>
      <c r="N82" s="70"/>
      <c r="O82" s="71"/>
      <c r="P82" s="89" t="s">
        <v>51</v>
      </c>
      <c r="Q82" s="90"/>
      <c r="R82" s="91"/>
      <c r="S82" s="100"/>
      <c r="T82" s="101"/>
      <c r="U82" s="102"/>
      <c r="V82" s="103">
        <v>1</v>
      </c>
      <c r="W82" s="104"/>
      <c r="X82" s="105"/>
      <c r="Y82" s="103">
        <v>6</v>
      </c>
      <c r="Z82" s="104"/>
      <c r="AA82" s="105"/>
      <c r="AB82" s="106">
        <v>0.25</v>
      </c>
      <c r="AC82" s="107"/>
      <c r="AD82" s="108"/>
      <c r="AE82" s="93">
        <f t="shared" si="2"/>
        <v>2</v>
      </c>
      <c r="AF82" s="93"/>
      <c r="AG82" s="93"/>
      <c r="AH82" s="11"/>
      <c r="BN82" s="13"/>
    </row>
    <row r="83" spans="1:66" s="12" customFormat="1" ht="54.6" customHeight="1" x14ac:dyDescent="0.25">
      <c r="A83" s="14"/>
      <c r="B83" s="14" t="s">
        <v>45</v>
      </c>
      <c r="C83" s="14"/>
      <c r="D83" s="14" t="s">
        <v>37</v>
      </c>
      <c r="E83" s="66" t="s">
        <v>127</v>
      </c>
      <c r="F83" s="67"/>
      <c r="G83" s="68"/>
      <c r="H83" s="98" t="s">
        <v>191</v>
      </c>
      <c r="I83" s="70"/>
      <c r="J83" s="70"/>
      <c r="K83" s="70"/>
      <c r="L83" s="70"/>
      <c r="M83" s="70"/>
      <c r="N83" s="70"/>
      <c r="O83" s="71"/>
      <c r="P83" s="89" t="s">
        <v>51</v>
      </c>
      <c r="Q83" s="90"/>
      <c r="R83" s="91"/>
      <c r="S83" s="100"/>
      <c r="T83" s="101"/>
      <c r="U83" s="102"/>
      <c r="V83" s="103">
        <v>1</v>
      </c>
      <c r="W83" s="104"/>
      <c r="X83" s="105"/>
      <c r="Y83" s="103">
        <v>720</v>
      </c>
      <c r="Z83" s="104"/>
      <c r="AA83" s="105"/>
      <c r="AB83" s="106">
        <v>0.5</v>
      </c>
      <c r="AC83" s="107"/>
      <c r="AD83" s="108"/>
      <c r="AE83" s="93">
        <f t="shared" si="2"/>
        <v>360</v>
      </c>
      <c r="AF83" s="93"/>
      <c r="AG83" s="93"/>
      <c r="AH83" s="11"/>
      <c r="BN83" s="13"/>
    </row>
    <row r="84" spans="1:66" s="12" customFormat="1" ht="40.200000000000003" customHeight="1" x14ac:dyDescent="0.25">
      <c r="A84" s="14"/>
      <c r="B84" s="14" t="s">
        <v>35</v>
      </c>
      <c r="C84" s="14"/>
      <c r="D84" s="14" t="s">
        <v>37</v>
      </c>
      <c r="E84" s="66" t="s">
        <v>128</v>
      </c>
      <c r="F84" s="67"/>
      <c r="G84" s="68"/>
      <c r="H84" s="98" t="s">
        <v>222</v>
      </c>
      <c r="I84" s="70"/>
      <c r="J84" s="70"/>
      <c r="K84" s="70"/>
      <c r="L84" s="70"/>
      <c r="M84" s="70"/>
      <c r="N84" s="70"/>
      <c r="O84" s="71"/>
      <c r="P84" s="89" t="s">
        <v>51</v>
      </c>
      <c r="Q84" s="90"/>
      <c r="R84" s="91"/>
      <c r="S84" s="100"/>
      <c r="T84" s="101"/>
      <c r="U84" s="102"/>
      <c r="V84" s="103">
        <v>1</v>
      </c>
      <c r="W84" s="104"/>
      <c r="X84" s="105"/>
      <c r="Y84" s="103">
        <v>1</v>
      </c>
      <c r="Z84" s="104"/>
      <c r="AA84" s="105"/>
      <c r="AB84" s="106">
        <v>1</v>
      </c>
      <c r="AC84" s="107"/>
      <c r="AD84" s="108"/>
      <c r="AE84" s="93">
        <f t="shared" si="2"/>
        <v>1</v>
      </c>
      <c r="AF84" s="93"/>
      <c r="AG84" s="93"/>
      <c r="AH84" s="11"/>
      <c r="BN84" s="13"/>
    </row>
    <row r="85" spans="1:66" s="12" customFormat="1" ht="41.4" customHeight="1" x14ac:dyDescent="0.25">
      <c r="A85" s="14"/>
      <c r="B85" s="14" t="s">
        <v>37</v>
      </c>
      <c r="C85" s="14"/>
      <c r="D85" s="14" t="s">
        <v>37</v>
      </c>
      <c r="E85" s="112" t="s">
        <v>204</v>
      </c>
      <c r="F85" s="96"/>
      <c r="G85" s="97"/>
      <c r="H85" s="98" t="s">
        <v>223</v>
      </c>
      <c r="I85" s="70"/>
      <c r="J85" s="70"/>
      <c r="K85" s="70"/>
      <c r="L85" s="70"/>
      <c r="M85" s="70"/>
      <c r="N85" s="70"/>
      <c r="O85" s="71"/>
      <c r="P85" s="89" t="s">
        <v>51</v>
      </c>
      <c r="Q85" s="90"/>
      <c r="R85" s="91"/>
      <c r="S85" s="100"/>
      <c r="T85" s="101"/>
      <c r="U85" s="102"/>
      <c r="V85" s="103">
        <v>1</v>
      </c>
      <c r="W85" s="104"/>
      <c r="X85" s="105"/>
      <c r="Y85" s="103">
        <v>1</v>
      </c>
      <c r="Z85" s="104"/>
      <c r="AA85" s="105"/>
      <c r="AB85" s="106">
        <v>1</v>
      </c>
      <c r="AC85" s="107"/>
      <c r="AD85" s="108"/>
      <c r="AE85" s="93">
        <f t="shared" si="2"/>
        <v>1</v>
      </c>
      <c r="AF85" s="93"/>
      <c r="AG85" s="93"/>
      <c r="AH85" s="11"/>
      <c r="BN85" s="13"/>
    </row>
    <row r="86" spans="1:66" s="12" customFormat="1" ht="41.4" customHeight="1" x14ac:dyDescent="0.25">
      <c r="A86" s="14"/>
      <c r="B86" s="14" t="s">
        <v>123</v>
      </c>
      <c r="C86" s="14" t="s">
        <v>36</v>
      </c>
      <c r="D86" s="14" t="s">
        <v>37</v>
      </c>
      <c r="E86" s="112" t="s">
        <v>204</v>
      </c>
      <c r="F86" s="96"/>
      <c r="G86" s="97"/>
      <c r="H86" s="98" t="s">
        <v>224</v>
      </c>
      <c r="I86" s="70"/>
      <c r="J86" s="70"/>
      <c r="K86" s="70"/>
      <c r="L86" s="70"/>
      <c r="M86" s="70"/>
      <c r="N86" s="70"/>
      <c r="O86" s="71"/>
      <c r="P86" s="89" t="s">
        <v>51</v>
      </c>
      <c r="Q86" s="90"/>
      <c r="R86" s="91"/>
      <c r="S86" s="100"/>
      <c r="T86" s="101"/>
      <c r="U86" s="102"/>
      <c r="V86" s="103">
        <v>1</v>
      </c>
      <c r="W86" s="104"/>
      <c r="X86" s="105"/>
      <c r="Y86" s="103">
        <v>1</v>
      </c>
      <c r="Z86" s="104"/>
      <c r="AA86" s="105"/>
      <c r="AB86" s="106">
        <v>1</v>
      </c>
      <c r="AC86" s="107"/>
      <c r="AD86" s="108"/>
      <c r="AE86" s="93">
        <f t="shared" si="2"/>
        <v>1</v>
      </c>
      <c r="AF86" s="93"/>
      <c r="AG86" s="93"/>
      <c r="AH86" s="11"/>
      <c r="BN86" s="13"/>
    </row>
    <row r="87" spans="1:66" s="12" customFormat="1" ht="34.950000000000003" customHeight="1" x14ac:dyDescent="0.25">
      <c r="A87" s="14"/>
      <c r="B87" s="14" t="s">
        <v>35</v>
      </c>
      <c r="C87" s="14" t="s">
        <v>36</v>
      </c>
      <c r="D87" s="14" t="s">
        <v>37</v>
      </c>
      <c r="E87" s="66" t="s">
        <v>129</v>
      </c>
      <c r="F87" s="67"/>
      <c r="G87" s="68"/>
      <c r="H87" s="98" t="s">
        <v>130</v>
      </c>
      <c r="I87" s="70"/>
      <c r="J87" s="70"/>
      <c r="K87" s="70"/>
      <c r="L87" s="70"/>
      <c r="M87" s="70"/>
      <c r="N87" s="70"/>
      <c r="O87" s="71"/>
      <c r="P87" s="89" t="s">
        <v>131</v>
      </c>
      <c r="Q87" s="90"/>
      <c r="R87" s="91"/>
      <c r="S87" s="100"/>
      <c r="T87" s="101"/>
      <c r="U87" s="102"/>
      <c r="V87" s="103">
        <v>5500</v>
      </c>
      <c r="W87" s="104"/>
      <c r="X87" s="105"/>
      <c r="Y87" s="103">
        <v>5500</v>
      </c>
      <c r="Z87" s="104"/>
      <c r="AA87" s="105"/>
      <c r="AB87" s="106">
        <v>0.33</v>
      </c>
      <c r="AC87" s="107"/>
      <c r="AD87" s="108"/>
      <c r="AE87" s="93">
        <f t="shared" si="2"/>
        <v>1815</v>
      </c>
      <c r="AF87" s="93"/>
      <c r="AG87" s="93"/>
      <c r="AH87" s="11"/>
      <c r="BN87" s="13"/>
    </row>
    <row r="88" spans="1:66" s="12" customFormat="1" ht="34.950000000000003" customHeight="1" x14ac:dyDescent="0.25">
      <c r="A88" s="14"/>
      <c r="B88" s="14" t="s">
        <v>35</v>
      </c>
      <c r="C88" s="14" t="s">
        <v>36</v>
      </c>
      <c r="D88" s="14" t="s">
        <v>37</v>
      </c>
      <c r="E88" s="66" t="s">
        <v>132</v>
      </c>
      <c r="F88" s="67"/>
      <c r="G88" s="68"/>
      <c r="H88" s="98" t="s">
        <v>133</v>
      </c>
      <c r="I88" s="70"/>
      <c r="J88" s="70"/>
      <c r="K88" s="70"/>
      <c r="L88" s="70"/>
      <c r="M88" s="70"/>
      <c r="N88" s="70"/>
      <c r="O88" s="71"/>
      <c r="P88" s="89" t="s">
        <v>51</v>
      </c>
      <c r="Q88" s="90"/>
      <c r="R88" s="91"/>
      <c r="S88" s="100"/>
      <c r="T88" s="101"/>
      <c r="U88" s="102"/>
      <c r="V88" s="103">
        <v>50</v>
      </c>
      <c r="W88" s="104"/>
      <c r="X88" s="105"/>
      <c r="Y88" s="103">
        <v>25000</v>
      </c>
      <c r="Z88" s="104"/>
      <c r="AA88" s="105"/>
      <c r="AB88" s="106">
        <v>0.16</v>
      </c>
      <c r="AC88" s="107"/>
      <c r="AD88" s="108"/>
      <c r="AE88" s="93">
        <f t="shared" si="2"/>
        <v>4000</v>
      </c>
      <c r="AF88" s="93"/>
      <c r="AG88" s="93"/>
      <c r="AH88" s="11"/>
      <c r="BN88" s="13"/>
    </row>
    <row r="89" spans="1:66" s="12" customFormat="1" ht="34.950000000000003" customHeight="1" x14ac:dyDescent="0.25">
      <c r="A89" s="14"/>
      <c r="B89" s="14" t="s">
        <v>37</v>
      </c>
      <c r="C89" s="14"/>
      <c r="D89" s="14" t="s">
        <v>37</v>
      </c>
      <c r="E89" s="66" t="s">
        <v>132</v>
      </c>
      <c r="F89" s="67"/>
      <c r="G89" s="68"/>
      <c r="H89" s="98" t="s">
        <v>225</v>
      </c>
      <c r="I89" s="70"/>
      <c r="J89" s="70"/>
      <c r="K89" s="70"/>
      <c r="L89" s="70"/>
      <c r="M89" s="70"/>
      <c r="N89" s="70"/>
      <c r="O89" s="71"/>
      <c r="P89" s="89" t="s">
        <v>51</v>
      </c>
      <c r="Q89" s="90"/>
      <c r="R89" s="91"/>
      <c r="S89" s="100"/>
      <c r="T89" s="101"/>
      <c r="U89" s="102"/>
      <c r="V89" s="103">
        <v>1</v>
      </c>
      <c r="W89" s="104"/>
      <c r="X89" s="105"/>
      <c r="Y89" s="103">
        <v>1</v>
      </c>
      <c r="Z89" s="104"/>
      <c r="AA89" s="105"/>
      <c r="AB89" s="106">
        <v>0.16</v>
      </c>
      <c r="AC89" s="107"/>
      <c r="AD89" s="108"/>
      <c r="AE89" s="93">
        <f t="shared" si="2"/>
        <v>1</v>
      </c>
      <c r="AF89" s="93"/>
      <c r="AG89" s="93"/>
      <c r="AH89" s="11"/>
      <c r="BN89" s="13"/>
    </row>
    <row r="90" spans="1:66" s="12" customFormat="1" ht="34.950000000000003" customHeight="1" x14ac:dyDescent="0.25">
      <c r="A90" s="14" t="s">
        <v>38</v>
      </c>
      <c r="B90" s="14" t="s">
        <v>35</v>
      </c>
      <c r="C90" s="14"/>
      <c r="D90" s="14" t="s">
        <v>37</v>
      </c>
      <c r="E90" s="66" t="s">
        <v>132</v>
      </c>
      <c r="F90" s="67"/>
      <c r="G90" s="68"/>
      <c r="H90" s="98" t="s">
        <v>134</v>
      </c>
      <c r="I90" s="70"/>
      <c r="J90" s="70"/>
      <c r="K90" s="70"/>
      <c r="L90" s="70"/>
      <c r="M90" s="70"/>
      <c r="N90" s="70"/>
      <c r="O90" s="71"/>
      <c r="P90" s="89" t="s">
        <v>135</v>
      </c>
      <c r="Q90" s="90"/>
      <c r="R90" s="91"/>
      <c r="S90" s="100"/>
      <c r="T90" s="101"/>
      <c r="U90" s="102"/>
      <c r="V90" s="103">
        <v>3</v>
      </c>
      <c r="W90" s="104"/>
      <c r="X90" s="105"/>
      <c r="Y90" s="103">
        <v>3</v>
      </c>
      <c r="Z90" s="104"/>
      <c r="AA90" s="105"/>
      <c r="AB90" s="106">
        <v>1</v>
      </c>
      <c r="AC90" s="107"/>
      <c r="AD90" s="108"/>
      <c r="AE90" s="93">
        <f t="shared" si="2"/>
        <v>3</v>
      </c>
      <c r="AF90" s="93"/>
      <c r="AG90" s="93"/>
      <c r="AH90" s="11"/>
      <c r="BN90" s="13"/>
    </row>
    <row r="91" spans="1:66" s="12" customFormat="1" ht="40.799999999999997" customHeight="1" x14ac:dyDescent="0.25">
      <c r="A91" s="14" t="s">
        <v>38</v>
      </c>
      <c r="B91" s="14" t="s">
        <v>35</v>
      </c>
      <c r="C91" s="14" t="s">
        <v>36</v>
      </c>
      <c r="D91" s="14" t="s">
        <v>37</v>
      </c>
      <c r="E91" s="66" t="s">
        <v>132</v>
      </c>
      <c r="F91" s="67"/>
      <c r="G91" s="68"/>
      <c r="H91" s="98" t="s">
        <v>199</v>
      </c>
      <c r="I91" s="70"/>
      <c r="J91" s="70"/>
      <c r="K91" s="70"/>
      <c r="L91" s="70"/>
      <c r="M91" s="70"/>
      <c r="N91" s="70"/>
      <c r="O91" s="71"/>
      <c r="P91" s="89" t="s">
        <v>136</v>
      </c>
      <c r="Q91" s="90"/>
      <c r="R91" s="91"/>
      <c r="S91" s="100"/>
      <c r="T91" s="101"/>
      <c r="U91" s="102"/>
      <c r="V91" s="103">
        <v>3</v>
      </c>
      <c r="W91" s="104"/>
      <c r="X91" s="105"/>
      <c r="Y91" s="103">
        <v>3</v>
      </c>
      <c r="Z91" s="104"/>
      <c r="AA91" s="105"/>
      <c r="AB91" s="106">
        <v>0.5</v>
      </c>
      <c r="AC91" s="107"/>
      <c r="AD91" s="108"/>
      <c r="AE91" s="93">
        <f t="shared" si="2"/>
        <v>2</v>
      </c>
      <c r="AF91" s="93"/>
      <c r="AG91" s="93"/>
      <c r="AH91" s="11"/>
      <c r="BN91" s="13"/>
    </row>
    <row r="92" spans="1:66" s="12" customFormat="1" ht="34.950000000000003" customHeight="1" x14ac:dyDescent="0.25">
      <c r="A92" s="14"/>
      <c r="B92" s="14" t="s">
        <v>35</v>
      </c>
      <c r="C92" s="14"/>
      <c r="D92" s="14" t="s">
        <v>37</v>
      </c>
      <c r="E92" s="66" t="s">
        <v>137</v>
      </c>
      <c r="F92" s="67"/>
      <c r="G92" s="68"/>
      <c r="H92" s="98" t="s">
        <v>138</v>
      </c>
      <c r="I92" s="70"/>
      <c r="J92" s="70"/>
      <c r="K92" s="70"/>
      <c r="L92" s="70"/>
      <c r="M92" s="70"/>
      <c r="N92" s="70"/>
      <c r="O92" s="71"/>
      <c r="P92" s="89" t="s">
        <v>139</v>
      </c>
      <c r="Q92" s="90"/>
      <c r="R92" s="91"/>
      <c r="S92" s="100"/>
      <c r="T92" s="101"/>
      <c r="U92" s="102"/>
      <c r="V92" s="103">
        <v>1</v>
      </c>
      <c r="W92" s="104"/>
      <c r="X92" s="105"/>
      <c r="Y92" s="103">
        <v>1</v>
      </c>
      <c r="Z92" s="104"/>
      <c r="AA92" s="105"/>
      <c r="AB92" s="106">
        <v>8.3000000000000004E-2</v>
      </c>
      <c r="AC92" s="107"/>
      <c r="AD92" s="108"/>
      <c r="AE92" s="93">
        <f t="shared" si="2"/>
        <v>1</v>
      </c>
      <c r="AF92" s="93"/>
      <c r="AG92" s="93"/>
      <c r="AH92" s="11"/>
      <c r="BN92" s="13"/>
    </row>
    <row r="93" spans="1:66" s="12" customFormat="1" ht="34.950000000000003" customHeight="1" x14ac:dyDescent="0.25">
      <c r="A93" s="14" t="s">
        <v>38</v>
      </c>
      <c r="B93" s="14" t="s">
        <v>35</v>
      </c>
      <c r="C93" s="14"/>
      <c r="D93" s="14" t="s">
        <v>39</v>
      </c>
      <c r="E93" s="66" t="s">
        <v>140</v>
      </c>
      <c r="F93" s="67"/>
      <c r="G93" s="68"/>
      <c r="H93" s="98" t="s">
        <v>141</v>
      </c>
      <c r="I93" s="70"/>
      <c r="J93" s="70"/>
      <c r="K93" s="70"/>
      <c r="L93" s="70"/>
      <c r="M93" s="70"/>
      <c r="N93" s="70"/>
      <c r="O93" s="71"/>
      <c r="P93" s="89" t="s">
        <v>51</v>
      </c>
      <c r="Q93" s="90"/>
      <c r="R93" s="91"/>
      <c r="S93" s="100"/>
      <c r="T93" s="101"/>
      <c r="U93" s="102"/>
      <c r="V93" s="103">
        <v>1</v>
      </c>
      <c r="W93" s="104"/>
      <c r="X93" s="105"/>
      <c r="Y93" s="103">
        <v>1</v>
      </c>
      <c r="Z93" s="104"/>
      <c r="AA93" s="105"/>
      <c r="AB93" s="106">
        <v>0.25</v>
      </c>
      <c r="AC93" s="107"/>
      <c r="AD93" s="108"/>
      <c r="AE93" s="93">
        <f t="shared" si="2"/>
        <v>1</v>
      </c>
      <c r="AF93" s="93"/>
      <c r="AG93" s="93"/>
      <c r="AH93" s="11"/>
      <c r="BN93" s="13"/>
    </row>
    <row r="94" spans="1:66" s="12" customFormat="1" ht="34.950000000000003" customHeight="1" x14ac:dyDescent="0.25">
      <c r="A94" s="14"/>
      <c r="B94" s="14" t="s">
        <v>45</v>
      </c>
      <c r="C94" s="14"/>
      <c r="D94" s="14" t="s">
        <v>37</v>
      </c>
      <c r="E94" s="66" t="s">
        <v>142</v>
      </c>
      <c r="F94" s="67"/>
      <c r="G94" s="68"/>
      <c r="H94" s="98" t="s">
        <v>192</v>
      </c>
      <c r="I94" s="70"/>
      <c r="J94" s="70"/>
      <c r="K94" s="70"/>
      <c r="L94" s="70"/>
      <c r="M94" s="70"/>
      <c r="N94" s="70"/>
      <c r="O94" s="71"/>
      <c r="P94" s="89" t="s">
        <v>51</v>
      </c>
      <c r="Q94" s="90"/>
      <c r="R94" s="91"/>
      <c r="S94" s="100"/>
      <c r="T94" s="101"/>
      <c r="U94" s="102"/>
      <c r="V94" s="103">
        <v>1</v>
      </c>
      <c r="W94" s="104"/>
      <c r="X94" s="105"/>
      <c r="Y94" s="103">
        <v>1</v>
      </c>
      <c r="Z94" s="104"/>
      <c r="AA94" s="105"/>
      <c r="AB94" s="106">
        <v>1</v>
      </c>
      <c r="AC94" s="107"/>
      <c r="AD94" s="108"/>
      <c r="AE94" s="93">
        <f t="shared" si="2"/>
        <v>1</v>
      </c>
      <c r="AF94" s="93"/>
      <c r="AG94" s="93"/>
      <c r="AH94" s="11"/>
      <c r="BN94" s="13"/>
    </row>
    <row r="95" spans="1:66" s="12" customFormat="1" ht="34.950000000000003" customHeight="1" x14ac:dyDescent="0.25">
      <c r="A95" s="14" t="s">
        <v>38</v>
      </c>
      <c r="B95" s="14" t="s">
        <v>45</v>
      </c>
      <c r="C95" s="14"/>
      <c r="D95" s="14" t="s">
        <v>37</v>
      </c>
      <c r="E95" s="66" t="s">
        <v>143</v>
      </c>
      <c r="F95" s="67"/>
      <c r="G95" s="68"/>
      <c r="H95" s="98" t="s">
        <v>193</v>
      </c>
      <c r="I95" s="70"/>
      <c r="J95" s="70"/>
      <c r="K95" s="70"/>
      <c r="L95" s="70"/>
      <c r="M95" s="70"/>
      <c r="N95" s="70"/>
      <c r="O95" s="71"/>
      <c r="P95" s="89" t="s">
        <v>51</v>
      </c>
      <c r="Q95" s="90"/>
      <c r="R95" s="91"/>
      <c r="S95" s="100"/>
      <c r="T95" s="101"/>
      <c r="U95" s="102"/>
      <c r="V95" s="103">
        <v>1</v>
      </c>
      <c r="W95" s="104"/>
      <c r="X95" s="105"/>
      <c r="Y95" s="103">
        <v>66865</v>
      </c>
      <c r="Z95" s="104"/>
      <c r="AA95" s="105"/>
      <c r="AB95" s="106">
        <v>0.75</v>
      </c>
      <c r="AC95" s="107"/>
      <c r="AD95" s="108"/>
      <c r="AE95" s="93">
        <f t="shared" si="2"/>
        <v>50149</v>
      </c>
      <c r="AF95" s="93"/>
      <c r="AG95" s="93"/>
      <c r="AH95" s="11"/>
      <c r="BN95" s="13"/>
    </row>
    <row r="96" spans="1:66" s="12" customFormat="1" ht="34.950000000000003" customHeight="1" x14ac:dyDescent="0.25">
      <c r="A96" s="14" t="s">
        <v>38</v>
      </c>
      <c r="B96" s="14" t="s">
        <v>45</v>
      </c>
      <c r="C96" s="14"/>
      <c r="D96" s="14" t="s">
        <v>37</v>
      </c>
      <c r="E96" s="66" t="s">
        <v>144</v>
      </c>
      <c r="F96" s="67"/>
      <c r="G96" s="68"/>
      <c r="H96" s="98" t="s">
        <v>194</v>
      </c>
      <c r="I96" s="70"/>
      <c r="J96" s="70"/>
      <c r="K96" s="70"/>
      <c r="L96" s="70"/>
      <c r="M96" s="70"/>
      <c r="N96" s="70"/>
      <c r="O96" s="71"/>
      <c r="P96" s="89" t="s">
        <v>51</v>
      </c>
      <c r="Q96" s="90"/>
      <c r="R96" s="91"/>
      <c r="S96" s="100"/>
      <c r="T96" s="101"/>
      <c r="U96" s="102"/>
      <c r="V96" s="103">
        <v>1</v>
      </c>
      <c r="W96" s="104"/>
      <c r="X96" s="105"/>
      <c r="Y96" s="103">
        <v>26746</v>
      </c>
      <c r="Z96" s="104"/>
      <c r="AA96" s="105"/>
      <c r="AB96" s="106">
        <v>4</v>
      </c>
      <c r="AC96" s="107"/>
      <c r="AD96" s="108"/>
      <c r="AE96" s="93">
        <f t="shared" si="2"/>
        <v>106984</v>
      </c>
      <c r="AF96" s="93"/>
      <c r="AG96" s="93"/>
      <c r="AH96" s="11"/>
      <c r="BN96" s="13"/>
    </row>
    <row r="97" spans="1:66" s="12" customFormat="1" ht="34.950000000000003" customHeight="1" x14ac:dyDescent="0.25">
      <c r="A97" s="14" t="s">
        <v>38</v>
      </c>
      <c r="B97" s="14" t="s">
        <v>45</v>
      </c>
      <c r="C97" s="14"/>
      <c r="D97" s="14" t="s">
        <v>37</v>
      </c>
      <c r="E97" s="66" t="s">
        <v>145</v>
      </c>
      <c r="F97" s="67"/>
      <c r="G97" s="68"/>
      <c r="H97" s="98" t="s">
        <v>195</v>
      </c>
      <c r="I97" s="70"/>
      <c r="J97" s="70"/>
      <c r="K97" s="70"/>
      <c r="L97" s="70"/>
      <c r="M97" s="70"/>
      <c r="N97" s="70"/>
      <c r="O97" s="71"/>
      <c r="P97" s="89" t="s">
        <v>51</v>
      </c>
      <c r="Q97" s="90"/>
      <c r="R97" s="91"/>
      <c r="S97" s="100"/>
      <c r="T97" s="101"/>
      <c r="U97" s="102"/>
      <c r="V97" s="103">
        <v>1030</v>
      </c>
      <c r="W97" s="104"/>
      <c r="X97" s="105"/>
      <c r="Y97" s="103">
        <v>13390</v>
      </c>
      <c r="Z97" s="104"/>
      <c r="AA97" s="105"/>
      <c r="AB97" s="106">
        <v>0.33</v>
      </c>
      <c r="AC97" s="107"/>
      <c r="AD97" s="108"/>
      <c r="AE97" s="93">
        <f t="shared" si="2"/>
        <v>4419</v>
      </c>
      <c r="AF97" s="93"/>
      <c r="AG97" s="93"/>
      <c r="AH97" s="11"/>
      <c r="BN97" s="13"/>
    </row>
    <row r="98" spans="1:66" s="12" customFormat="1" ht="34.950000000000003" customHeight="1" x14ac:dyDescent="0.25">
      <c r="A98" s="14" t="s">
        <v>38</v>
      </c>
      <c r="B98" s="14" t="s">
        <v>45</v>
      </c>
      <c r="C98" s="14" t="s">
        <v>36</v>
      </c>
      <c r="D98" s="14" t="s">
        <v>37</v>
      </c>
      <c r="E98" s="66" t="s">
        <v>146</v>
      </c>
      <c r="F98" s="67"/>
      <c r="G98" s="68"/>
      <c r="H98" s="98" t="s">
        <v>147</v>
      </c>
      <c r="I98" s="70"/>
      <c r="J98" s="70"/>
      <c r="K98" s="70"/>
      <c r="L98" s="70"/>
      <c r="M98" s="70"/>
      <c r="N98" s="70"/>
      <c r="O98" s="71"/>
      <c r="P98" s="89" t="s">
        <v>51</v>
      </c>
      <c r="Q98" s="90"/>
      <c r="R98" s="91"/>
      <c r="S98" s="100"/>
      <c r="T98" s="101"/>
      <c r="U98" s="102"/>
      <c r="V98" s="103">
        <v>1030</v>
      </c>
      <c r="W98" s="104"/>
      <c r="X98" s="105"/>
      <c r="Y98" s="103">
        <v>13390</v>
      </c>
      <c r="Z98" s="104"/>
      <c r="AA98" s="105"/>
      <c r="AB98" s="106">
        <v>0.02</v>
      </c>
      <c r="AC98" s="107"/>
      <c r="AD98" s="108"/>
      <c r="AE98" s="93">
        <f t="shared" si="2"/>
        <v>268</v>
      </c>
      <c r="AF98" s="93"/>
      <c r="AG98" s="93"/>
      <c r="AH98" s="11"/>
      <c r="BN98" s="13"/>
    </row>
    <row r="99" spans="1:66" s="12" customFormat="1" ht="34.950000000000003" customHeight="1" x14ac:dyDescent="0.25">
      <c r="A99" s="14" t="s">
        <v>38</v>
      </c>
      <c r="B99" s="14" t="s">
        <v>35</v>
      </c>
      <c r="C99" s="14"/>
      <c r="D99" s="14" t="s">
        <v>37</v>
      </c>
      <c r="E99" s="66" t="s">
        <v>132</v>
      </c>
      <c r="F99" s="67"/>
      <c r="G99" s="68"/>
      <c r="H99" s="98" t="s">
        <v>148</v>
      </c>
      <c r="I99" s="70"/>
      <c r="J99" s="70"/>
      <c r="K99" s="70"/>
      <c r="L99" s="70"/>
      <c r="M99" s="70"/>
      <c r="N99" s="70"/>
      <c r="O99" s="71"/>
      <c r="P99" s="89" t="s">
        <v>149</v>
      </c>
      <c r="Q99" s="90"/>
      <c r="R99" s="91"/>
      <c r="S99" s="100"/>
      <c r="T99" s="101"/>
      <c r="U99" s="102"/>
      <c r="V99" s="103">
        <v>156</v>
      </c>
      <c r="W99" s="104"/>
      <c r="X99" s="105"/>
      <c r="Y99" s="103">
        <v>156</v>
      </c>
      <c r="Z99" s="104"/>
      <c r="AA99" s="105"/>
      <c r="AB99" s="106">
        <v>0.5</v>
      </c>
      <c r="AC99" s="107"/>
      <c r="AD99" s="108"/>
      <c r="AE99" s="93">
        <f t="shared" si="2"/>
        <v>78</v>
      </c>
      <c r="AF99" s="93"/>
      <c r="AG99" s="93"/>
      <c r="AH99" s="11"/>
      <c r="BN99" s="13"/>
    </row>
    <row r="100" spans="1:66" s="12" customFormat="1" ht="52.8" customHeight="1" x14ac:dyDescent="0.25">
      <c r="A100" s="14"/>
      <c r="B100" s="14" t="s">
        <v>35</v>
      </c>
      <c r="C100" s="14"/>
      <c r="D100" s="14" t="s">
        <v>37</v>
      </c>
      <c r="E100" s="66" t="s">
        <v>150</v>
      </c>
      <c r="F100" s="67"/>
      <c r="G100" s="68"/>
      <c r="H100" s="98" t="s">
        <v>151</v>
      </c>
      <c r="I100" s="70"/>
      <c r="J100" s="70"/>
      <c r="K100" s="70"/>
      <c r="L100" s="70"/>
      <c r="M100" s="70"/>
      <c r="N100" s="70"/>
      <c r="O100" s="71"/>
      <c r="P100" s="89" t="s">
        <v>152</v>
      </c>
      <c r="Q100" s="90"/>
      <c r="R100" s="91"/>
      <c r="S100" s="100"/>
      <c r="T100" s="101"/>
      <c r="U100" s="102"/>
      <c r="V100" s="103">
        <v>250</v>
      </c>
      <c r="W100" s="104"/>
      <c r="X100" s="105"/>
      <c r="Y100" s="103">
        <v>1250</v>
      </c>
      <c r="Z100" s="104"/>
      <c r="AA100" s="105"/>
      <c r="AB100" s="106">
        <v>0.16</v>
      </c>
      <c r="AC100" s="107"/>
      <c r="AD100" s="108"/>
      <c r="AE100" s="93">
        <f t="shared" si="2"/>
        <v>200</v>
      </c>
      <c r="AF100" s="93"/>
      <c r="AG100" s="93"/>
      <c r="AH100" s="11"/>
      <c r="BN100" s="13"/>
    </row>
    <row r="101" spans="1:66" s="12" customFormat="1" ht="34.950000000000003" customHeight="1" x14ac:dyDescent="0.25">
      <c r="A101" s="14"/>
      <c r="B101" s="14" t="s">
        <v>37</v>
      </c>
      <c r="C101" s="14"/>
      <c r="D101" s="14" t="s">
        <v>37</v>
      </c>
      <c r="E101" s="66" t="s">
        <v>150</v>
      </c>
      <c r="F101" s="67"/>
      <c r="G101" s="68"/>
      <c r="H101" s="98" t="s">
        <v>226</v>
      </c>
      <c r="I101" s="70"/>
      <c r="J101" s="70"/>
      <c r="K101" s="70"/>
      <c r="L101" s="70"/>
      <c r="M101" s="70"/>
      <c r="N101" s="70"/>
      <c r="O101" s="71"/>
      <c r="P101" s="89" t="s">
        <v>152</v>
      </c>
      <c r="Q101" s="90"/>
      <c r="R101" s="91"/>
      <c r="S101" s="100"/>
      <c r="T101" s="101"/>
      <c r="U101" s="102"/>
      <c r="V101" s="103">
        <v>1</v>
      </c>
      <c r="W101" s="104"/>
      <c r="X101" s="105"/>
      <c r="Y101" s="103">
        <v>1</v>
      </c>
      <c r="Z101" s="104"/>
      <c r="AA101" s="105"/>
      <c r="AB101" s="106">
        <v>0.16</v>
      </c>
      <c r="AC101" s="107"/>
      <c r="AD101" s="108"/>
      <c r="AE101" s="93">
        <f t="shared" si="2"/>
        <v>1</v>
      </c>
      <c r="AF101" s="93"/>
      <c r="AG101" s="93"/>
      <c r="AH101" s="11"/>
      <c r="BN101" s="13"/>
    </row>
    <row r="102" spans="1:66" s="12" customFormat="1" ht="34.950000000000003" customHeight="1" x14ac:dyDescent="0.25">
      <c r="A102" s="14" t="s">
        <v>38</v>
      </c>
      <c r="B102" s="14" t="s">
        <v>35</v>
      </c>
      <c r="C102" s="14"/>
      <c r="D102" s="14" t="s">
        <v>37</v>
      </c>
      <c r="E102" s="66" t="s">
        <v>153</v>
      </c>
      <c r="F102" s="67"/>
      <c r="G102" s="68"/>
      <c r="H102" s="98" t="s">
        <v>154</v>
      </c>
      <c r="I102" s="70"/>
      <c r="J102" s="70"/>
      <c r="K102" s="70"/>
      <c r="L102" s="70"/>
      <c r="M102" s="70"/>
      <c r="N102" s="70"/>
      <c r="O102" s="71"/>
      <c r="P102" s="89" t="s">
        <v>155</v>
      </c>
      <c r="Q102" s="90"/>
      <c r="R102" s="91"/>
      <c r="S102" s="100"/>
      <c r="T102" s="101"/>
      <c r="U102" s="102"/>
      <c r="V102" s="103">
        <v>2</v>
      </c>
      <c r="W102" s="104"/>
      <c r="X102" s="105"/>
      <c r="Y102" s="103">
        <v>8</v>
      </c>
      <c r="Z102" s="104"/>
      <c r="AA102" s="105"/>
      <c r="AB102" s="106">
        <v>0.25</v>
      </c>
      <c r="AC102" s="107"/>
      <c r="AD102" s="108"/>
      <c r="AE102" s="93">
        <f t="shared" si="2"/>
        <v>2</v>
      </c>
      <c r="AF102" s="93"/>
      <c r="AG102" s="93"/>
      <c r="AH102" s="11"/>
      <c r="BN102" s="13"/>
    </row>
    <row r="103" spans="1:66" s="12" customFormat="1" ht="34.950000000000003" customHeight="1" x14ac:dyDescent="0.25">
      <c r="A103" s="14"/>
      <c r="B103" s="14" t="s">
        <v>45</v>
      </c>
      <c r="C103" s="14"/>
      <c r="D103" s="14" t="s">
        <v>37</v>
      </c>
      <c r="E103" s="66" t="s">
        <v>156</v>
      </c>
      <c r="F103" s="67"/>
      <c r="G103" s="68"/>
      <c r="H103" s="98" t="s">
        <v>196</v>
      </c>
      <c r="I103" s="70"/>
      <c r="J103" s="70"/>
      <c r="K103" s="70"/>
      <c r="L103" s="70"/>
      <c r="M103" s="70"/>
      <c r="N103" s="70"/>
      <c r="O103" s="71"/>
      <c r="P103" s="89" t="s">
        <v>51</v>
      </c>
      <c r="Q103" s="90"/>
      <c r="R103" s="91"/>
      <c r="S103" s="100"/>
      <c r="T103" s="101"/>
      <c r="U103" s="102"/>
      <c r="V103" s="103">
        <v>1</v>
      </c>
      <c r="W103" s="104"/>
      <c r="X103" s="105"/>
      <c r="Y103" s="103">
        <v>1</v>
      </c>
      <c r="Z103" s="104"/>
      <c r="AA103" s="105"/>
      <c r="AB103" s="106">
        <v>1</v>
      </c>
      <c r="AC103" s="107"/>
      <c r="AD103" s="108"/>
      <c r="AE103" s="93">
        <f t="shared" si="2"/>
        <v>1</v>
      </c>
      <c r="AF103" s="93"/>
      <c r="AG103" s="93"/>
      <c r="AH103" s="11"/>
      <c r="BN103" s="13"/>
    </row>
    <row r="104" spans="1:66" s="12" customFormat="1" ht="36.6" customHeight="1" x14ac:dyDescent="0.25">
      <c r="A104" s="14" t="s">
        <v>34</v>
      </c>
      <c r="B104" s="14" t="s">
        <v>35</v>
      </c>
      <c r="C104" s="14" t="s">
        <v>36</v>
      </c>
      <c r="D104" s="14" t="s">
        <v>37</v>
      </c>
      <c r="E104" s="66" t="s">
        <v>157</v>
      </c>
      <c r="F104" s="67"/>
      <c r="G104" s="68"/>
      <c r="H104" s="98" t="s">
        <v>239</v>
      </c>
      <c r="I104" s="70"/>
      <c r="J104" s="70"/>
      <c r="K104" s="70"/>
      <c r="L104" s="70"/>
      <c r="M104" s="70"/>
      <c r="N104" s="70"/>
      <c r="O104" s="71"/>
      <c r="P104" s="89" t="s">
        <v>158</v>
      </c>
      <c r="Q104" s="90"/>
      <c r="R104" s="91"/>
      <c r="S104" s="100"/>
      <c r="T104" s="101"/>
      <c r="U104" s="102"/>
      <c r="V104" s="103">
        <v>77</v>
      </c>
      <c r="W104" s="104"/>
      <c r="X104" s="105"/>
      <c r="Y104" s="103">
        <v>462</v>
      </c>
      <c r="Z104" s="104"/>
      <c r="AA104" s="105"/>
      <c r="AB104" s="106">
        <v>1</v>
      </c>
      <c r="AC104" s="107"/>
      <c r="AD104" s="108"/>
      <c r="AE104" s="93">
        <f t="shared" si="2"/>
        <v>462</v>
      </c>
      <c r="AF104" s="93"/>
      <c r="AG104" s="93"/>
      <c r="AH104" s="11"/>
      <c r="BN104" s="13"/>
    </row>
    <row r="105" spans="1:66" s="12" customFormat="1" ht="34.950000000000003" customHeight="1" x14ac:dyDescent="0.25">
      <c r="A105" s="14" t="s">
        <v>34</v>
      </c>
      <c r="B105" s="14" t="s">
        <v>35</v>
      </c>
      <c r="C105" s="14" t="s">
        <v>36</v>
      </c>
      <c r="D105" s="14" t="s">
        <v>37</v>
      </c>
      <c r="E105" s="66" t="s">
        <v>159</v>
      </c>
      <c r="F105" s="67"/>
      <c r="G105" s="68"/>
      <c r="H105" s="98" t="s">
        <v>240</v>
      </c>
      <c r="I105" s="70"/>
      <c r="J105" s="70"/>
      <c r="K105" s="70"/>
      <c r="L105" s="70"/>
      <c r="M105" s="70"/>
      <c r="N105" s="70"/>
      <c r="O105" s="71"/>
      <c r="P105" s="89" t="s">
        <v>160</v>
      </c>
      <c r="Q105" s="90"/>
      <c r="R105" s="91"/>
      <c r="S105" s="100"/>
      <c r="T105" s="101"/>
      <c r="U105" s="102"/>
      <c r="V105" s="103">
        <v>729</v>
      </c>
      <c r="W105" s="104"/>
      <c r="X105" s="105"/>
      <c r="Y105" s="103">
        <v>64881</v>
      </c>
      <c r="Z105" s="104"/>
      <c r="AA105" s="105"/>
      <c r="AB105" s="106">
        <v>1</v>
      </c>
      <c r="AC105" s="107"/>
      <c r="AD105" s="108"/>
      <c r="AE105" s="93">
        <f t="shared" si="2"/>
        <v>64881</v>
      </c>
      <c r="AF105" s="93"/>
      <c r="AG105" s="93"/>
      <c r="AH105" s="11"/>
      <c r="BN105" s="13"/>
    </row>
    <row r="106" spans="1:66" s="12" customFormat="1" ht="34.950000000000003" customHeight="1" x14ac:dyDescent="0.25">
      <c r="A106" s="14" t="s">
        <v>34</v>
      </c>
      <c r="B106" s="14" t="s">
        <v>35</v>
      </c>
      <c r="C106" s="14" t="s">
        <v>36</v>
      </c>
      <c r="D106" s="14" t="s">
        <v>37</v>
      </c>
      <c r="E106" s="66" t="s">
        <v>161</v>
      </c>
      <c r="F106" s="67"/>
      <c r="G106" s="68"/>
      <c r="H106" s="98" t="s">
        <v>241</v>
      </c>
      <c r="I106" s="70"/>
      <c r="J106" s="70"/>
      <c r="K106" s="70"/>
      <c r="L106" s="70"/>
      <c r="M106" s="70"/>
      <c r="N106" s="70"/>
      <c r="O106" s="71"/>
      <c r="P106" s="89" t="s">
        <v>162</v>
      </c>
      <c r="Q106" s="90"/>
      <c r="R106" s="91"/>
      <c r="S106" s="100"/>
      <c r="T106" s="101"/>
      <c r="U106" s="102"/>
      <c r="V106" s="103">
        <v>500</v>
      </c>
      <c r="W106" s="104"/>
      <c r="X106" s="105"/>
      <c r="Y106" s="103">
        <v>500</v>
      </c>
      <c r="Z106" s="104"/>
      <c r="AA106" s="105"/>
      <c r="AB106" s="106">
        <v>0.5</v>
      </c>
      <c r="AC106" s="107"/>
      <c r="AD106" s="108"/>
      <c r="AE106" s="93">
        <f t="shared" si="2"/>
        <v>250</v>
      </c>
      <c r="AF106" s="93"/>
      <c r="AG106" s="93"/>
      <c r="AH106" s="11"/>
      <c r="BN106" s="13"/>
    </row>
    <row r="107" spans="1:66" s="12" customFormat="1" ht="34.950000000000003" customHeight="1" x14ac:dyDescent="0.25">
      <c r="A107" s="14" t="s">
        <v>34</v>
      </c>
      <c r="B107" s="14" t="s">
        <v>35</v>
      </c>
      <c r="C107" s="14" t="s">
        <v>36</v>
      </c>
      <c r="D107" s="14" t="s">
        <v>37</v>
      </c>
      <c r="E107" s="66" t="s">
        <v>163</v>
      </c>
      <c r="F107" s="67"/>
      <c r="G107" s="68"/>
      <c r="H107" s="98" t="s">
        <v>242</v>
      </c>
      <c r="I107" s="70"/>
      <c r="J107" s="70"/>
      <c r="K107" s="70"/>
      <c r="L107" s="70"/>
      <c r="M107" s="70"/>
      <c r="N107" s="70"/>
      <c r="O107" s="71"/>
      <c r="P107" s="89" t="s">
        <v>227</v>
      </c>
      <c r="Q107" s="90"/>
      <c r="R107" s="91"/>
      <c r="S107" s="100"/>
      <c r="T107" s="101"/>
      <c r="U107" s="102"/>
      <c r="V107" s="103">
        <v>2</v>
      </c>
      <c r="W107" s="104"/>
      <c r="X107" s="105"/>
      <c r="Y107" s="103">
        <v>30</v>
      </c>
      <c r="Z107" s="104"/>
      <c r="AA107" s="105"/>
      <c r="AB107" s="106">
        <v>1</v>
      </c>
      <c r="AC107" s="107"/>
      <c r="AD107" s="108"/>
      <c r="AE107" s="93">
        <f t="shared" si="2"/>
        <v>30</v>
      </c>
      <c r="AF107" s="93"/>
      <c r="AG107" s="93"/>
      <c r="AH107" s="11"/>
      <c r="BN107" s="13"/>
    </row>
    <row r="108" spans="1:66" s="12" customFormat="1" ht="34.950000000000003" customHeight="1" x14ac:dyDescent="0.25">
      <c r="A108" s="14" t="s">
        <v>34</v>
      </c>
      <c r="B108" s="14" t="s">
        <v>45</v>
      </c>
      <c r="C108" s="14"/>
      <c r="D108" s="14" t="s">
        <v>37</v>
      </c>
      <c r="E108" s="66" t="s">
        <v>164</v>
      </c>
      <c r="F108" s="67"/>
      <c r="G108" s="68"/>
      <c r="H108" s="98" t="s">
        <v>243</v>
      </c>
      <c r="I108" s="70"/>
      <c r="J108" s="70"/>
      <c r="K108" s="70"/>
      <c r="L108" s="70"/>
      <c r="M108" s="70"/>
      <c r="N108" s="70"/>
      <c r="O108" s="71"/>
      <c r="P108" s="89" t="s">
        <v>51</v>
      </c>
      <c r="Q108" s="90"/>
      <c r="R108" s="91"/>
      <c r="S108" s="100"/>
      <c r="T108" s="101"/>
      <c r="U108" s="102"/>
      <c r="V108" s="103">
        <v>100</v>
      </c>
      <c r="W108" s="104"/>
      <c r="X108" s="105"/>
      <c r="Y108" s="103">
        <v>35000</v>
      </c>
      <c r="Z108" s="104"/>
      <c r="AA108" s="105"/>
      <c r="AB108" s="106">
        <v>1</v>
      </c>
      <c r="AC108" s="107"/>
      <c r="AD108" s="108"/>
      <c r="AE108" s="93">
        <f t="shared" si="2"/>
        <v>35000</v>
      </c>
      <c r="AF108" s="93"/>
      <c r="AG108" s="93"/>
      <c r="AH108" s="11"/>
      <c r="BN108" s="13"/>
    </row>
    <row r="109" spans="1:66" s="12" customFormat="1" ht="34.950000000000003" customHeight="1" x14ac:dyDescent="0.25">
      <c r="A109" s="14" t="s">
        <v>34</v>
      </c>
      <c r="B109" s="14" t="s">
        <v>35</v>
      </c>
      <c r="C109" s="14" t="s">
        <v>36</v>
      </c>
      <c r="D109" s="14" t="s">
        <v>37</v>
      </c>
      <c r="E109" s="66" t="s">
        <v>164</v>
      </c>
      <c r="F109" s="67"/>
      <c r="G109" s="68"/>
      <c r="H109" s="98" t="s">
        <v>244</v>
      </c>
      <c r="I109" s="70"/>
      <c r="J109" s="70"/>
      <c r="K109" s="70"/>
      <c r="L109" s="70"/>
      <c r="M109" s="70"/>
      <c r="N109" s="70"/>
      <c r="O109" s="71"/>
      <c r="P109" s="89" t="s">
        <v>51</v>
      </c>
      <c r="Q109" s="90"/>
      <c r="R109" s="91"/>
      <c r="S109" s="100"/>
      <c r="T109" s="101"/>
      <c r="U109" s="102"/>
      <c r="V109" s="103">
        <v>100</v>
      </c>
      <c r="W109" s="104"/>
      <c r="X109" s="105"/>
      <c r="Y109" s="103">
        <v>35000</v>
      </c>
      <c r="Z109" s="104"/>
      <c r="AA109" s="105"/>
      <c r="AB109" s="106">
        <v>1</v>
      </c>
      <c r="AC109" s="107"/>
      <c r="AD109" s="108"/>
      <c r="AE109" s="93">
        <f t="shared" si="2"/>
        <v>35000</v>
      </c>
      <c r="AF109" s="93"/>
      <c r="AG109" s="93"/>
      <c r="AH109" s="11"/>
      <c r="BN109" s="13"/>
    </row>
    <row r="110" spans="1:66" s="12" customFormat="1" ht="34.950000000000003" customHeight="1" x14ac:dyDescent="0.25">
      <c r="A110" s="14" t="s">
        <v>34</v>
      </c>
      <c r="B110" s="14" t="s">
        <v>35</v>
      </c>
      <c r="C110" s="14" t="s">
        <v>36</v>
      </c>
      <c r="D110" s="14" t="s">
        <v>37</v>
      </c>
      <c r="E110" s="66" t="s">
        <v>165</v>
      </c>
      <c r="F110" s="67"/>
      <c r="G110" s="68"/>
      <c r="H110" s="98" t="s">
        <v>245</v>
      </c>
      <c r="I110" s="70"/>
      <c r="J110" s="70"/>
      <c r="K110" s="70"/>
      <c r="L110" s="70"/>
      <c r="M110" s="70"/>
      <c r="N110" s="70"/>
      <c r="O110" s="71"/>
      <c r="P110" s="89" t="s">
        <v>166</v>
      </c>
      <c r="Q110" s="90"/>
      <c r="R110" s="91"/>
      <c r="S110" s="100"/>
      <c r="T110" s="101"/>
      <c r="U110" s="102"/>
      <c r="V110" s="103">
        <v>884</v>
      </c>
      <c r="W110" s="104"/>
      <c r="X110" s="105"/>
      <c r="Y110" s="103">
        <v>19448</v>
      </c>
      <c r="Z110" s="104"/>
      <c r="AA110" s="105"/>
      <c r="AB110" s="106">
        <v>0.25</v>
      </c>
      <c r="AC110" s="107"/>
      <c r="AD110" s="108"/>
      <c r="AE110" s="93">
        <f t="shared" si="2"/>
        <v>4862</v>
      </c>
      <c r="AF110" s="93"/>
      <c r="AG110" s="93"/>
      <c r="AH110" s="11"/>
      <c r="BN110" s="13"/>
    </row>
    <row r="111" spans="1:66" s="12" customFormat="1" ht="34.950000000000003" customHeight="1" x14ac:dyDescent="0.25">
      <c r="A111" s="14" t="s">
        <v>34</v>
      </c>
      <c r="B111" s="14" t="s">
        <v>35</v>
      </c>
      <c r="C111" s="14" t="s">
        <v>36</v>
      </c>
      <c r="D111" s="14" t="s">
        <v>37</v>
      </c>
      <c r="E111" s="66" t="s">
        <v>165</v>
      </c>
      <c r="F111" s="67"/>
      <c r="G111" s="68"/>
      <c r="H111" s="98" t="s">
        <v>246</v>
      </c>
      <c r="I111" s="70"/>
      <c r="J111" s="70"/>
      <c r="K111" s="70"/>
      <c r="L111" s="70"/>
      <c r="M111" s="70"/>
      <c r="N111" s="70"/>
      <c r="O111" s="71"/>
      <c r="P111" s="89" t="s">
        <v>167</v>
      </c>
      <c r="Q111" s="90"/>
      <c r="R111" s="91"/>
      <c r="S111" s="100"/>
      <c r="T111" s="101"/>
      <c r="U111" s="102"/>
      <c r="V111" s="103">
        <v>884</v>
      </c>
      <c r="W111" s="104"/>
      <c r="X111" s="105"/>
      <c r="Y111" s="103">
        <v>19448</v>
      </c>
      <c r="Z111" s="104"/>
      <c r="AA111" s="105"/>
      <c r="AB111" s="106">
        <v>0.25</v>
      </c>
      <c r="AC111" s="107"/>
      <c r="AD111" s="108"/>
      <c r="AE111" s="93">
        <f t="shared" si="2"/>
        <v>4862</v>
      </c>
      <c r="AF111" s="93"/>
      <c r="AG111" s="93"/>
      <c r="AH111" s="11"/>
      <c r="BN111" s="13"/>
    </row>
  </sheetData>
  <mergeCells count="828">
    <mergeCell ref="E30:G30"/>
    <mergeCell ref="H30:O30"/>
    <mergeCell ref="P30:R30"/>
    <mergeCell ref="S30:U30"/>
    <mergeCell ref="V30:X30"/>
    <mergeCell ref="Y30:AA30"/>
    <mergeCell ref="AB30:AD30"/>
    <mergeCell ref="AE30:AG30"/>
    <mergeCell ref="E35:G35"/>
    <mergeCell ref="H35:O35"/>
    <mergeCell ref="P35:R35"/>
    <mergeCell ref="S35:U35"/>
    <mergeCell ref="V35:X35"/>
    <mergeCell ref="Y35:AA35"/>
    <mergeCell ref="AB35:AD35"/>
    <mergeCell ref="AE35:AG35"/>
    <mergeCell ref="Y33:AA33"/>
    <mergeCell ref="AB33:AD33"/>
    <mergeCell ref="AE33:AG33"/>
    <mergeCell ref="E34:G34"/>
    <mergeCell ref="H34:O34"/>
    <mergeCell ref="P34:R34"/>
    <mergeCell ref="S34:U34"/>
    <mergeCell ref="V34:X34"/>
    <mergeCell ref="Y110:AA110"/>
    <mergeCell ref="AB110:AD110"/>
    <mergeCell ref="AE110:AG110"/>
    <mergeCell ref="E111:G111"/>
    <mergeCell ref="H111:O111"/>
    <mergeCell ref="P111:R111"/>
    <mergeCell ref="S111:U111"/>
    <mergeCell ref="V111:X111"/>
    <mergeCell ref="Y111:AA111"/>
    <mergeCell ref="AB111:AD111"/>
    <mergeCell ref="AE111:AG111"/>
    <mergeCell ref="E110:G110"/>
    <mergeCell ref="H110:O110"/>
    <mergeCell ref="P110:R110"/>
    <mergeCell ref="S110:U110"/>
    <mergeCell ref="V110:X110"/>
    <mergeCell ref="Y108:AA108"/>
    <mergeCell ref="AB108:AD108"/>
    <mergeCell ref="AE108:AG108"/>
    <mergeCell ref="E109:G109"/>
    <mergeCell ref="H109:O109"/>
    <mergeCell ref="P109:R109"/>
    <mergeCell ref="S109:U109"/>
    <mergeCell ref="V109:X109"/>
    <mergeCell ref="Y109:AA109"/>
    <mergeCell ref="AB109:AD109"/>
    <mergeCell ref="AE109:AG109"/>
    <mergeCell ref="E108:G108"/>
    <mergeCell ref="H108:O108"/>
    <mergeCell ref="P108:R108"/>
    <mergeCell ref="S108:U108"/>
    <mergeCell ref="V108:X108"/>
    <mergeCell ref="Y106:AA106"/>
    <mergeCell ref="AB106:AD106"/>
    <mergeCell ref="AE106:AG106"/>
    <mergeCell ref="E107:G107"/>
    <mergeCell ref="H107:O107"/>
    <mergeCell ref="P107:R107"/>
    <mergeCell ref="S107:U107"/>
    <mergeCell ref="V107:X107"/>
    <mergeCell ref="Y107:AA107"/>
    <mergeCell ref="AB107:AD107"/>
    <mergeCell ref="AE107:AG107"/>
    <mergeCell ref="E106:G106"/>
    <mergeCell ref="H106:O106"/>
    <mergeCell ref="P106:R106"/>
    <mergeCell ref="S106:U106"/>
    <mergeCell ref="V106:X106"/>
    <mergeCell ref="Y104:AA104"/>
    <mergeCell ref="AB104:AD104"/>
    <mergeCell ref="AE104:AG104"/>
    <mergeCell ref="E105:G105"/>
    <mergeCell ref="H105:O105"/>
    <mergeCell ref="P105:R105"/>
    <mergeCell ref="S105:U105"/>
    <mergeCell ref="V105:X105"/>
    <mergeCell ref="Y105:AA105"/>
    <mergeCell ref="AB105:AD105"/>
    <mergeCell ref="AE105:AG105"/>
    <mergeCell ref="E104:G104"/>
    <mergeCell ref="H104:O104"/>
    <mergeCell ref="P104:R104"/>
    <mergeCell ref="S104:U104"/>
    <mergeCell ref="V104:X104"/>
    <mergeCell ref="Y102:AA102"/>
    <mergeCell ref="AB102:AD102"/>
    <mergeCell ref="AE102:AG102"/>
    <mergeCell ref="E103:G103"/>
    <mergeCell ref="H103:O103"/>
    <mergeCell ref="P103:R103"/>
    <mergeCell ref="S103:U103"/>
    <mergeCell ref="V103:X103"/>
    <mergeCell ref="Y103:AA103"/>
    <mergeCell ref="AB103:AD103"/>
    <mergeCell ref="AE103:AG103"/>
    <mergeCell ref="E102:G102"/>
    <mergeCell ref="H102:O102"/>
    <mergeCell ref="P102:R102"/>
    <mergeCell ref="S102:U102"/>
    <mergeCell ref="V102:X102"/>
    <mergeCell ref="Y100:AA100"/>
    <mergeCell ref="AB100:AD100"/>
    <mergeCell ref="AE100:AG100"/>
    <mergeCell ref="E101:G101"/>
    <mergeCell ref="H101:O101"/>
    <mergeCell ref="P101:R101"/>
    <mergeCell ref="S101:U101"/>
    <mergeCell ref="V101:X101"/>
    <mergeCell ref="Y101:AA101"/>
    <mergeCell ref="AB101:AD101"/>
    <mergeCell ref="AE101:AG101"/>
    <mergeCell ref="E100:G100"/>
    <mergeCell ref="H100:O100"/>
    <mergeCell ref="P100:R100"/>
    <mergeCell ref="S100:U100"/>
    <mergeCell ref="V100:X100"/>
    <mergeCell ref="Y98:AA98"/>
    <mergeCell ref="AB98:AD98"/>
    <mergeCell ref="AE98:AG98"/>
    <mergeCell ref="E99:G99"/>
    <mergeCell ref="H99:O99"/>
    <mergeCell ref="P99:R99"/>
    <mergeCell ref="S99:U99"/>
    <mergeCell ref="V99:X99"/>
    <mergeCell ref="Y99:AA99"/>
    <mergeCell ref="AB99:AD99"/>
    <mergeCell ref="AE99:AG99"/>
    <mergeCell ref="E98:G98"/>
    <mergeCell ref="H98:O98"/>
    <mergeCell ref="P98:R98"/>
    <mergeCell ref="S98:U98"/>
    <mergeCell ref="V98:X98"/>
    <mergeCell ref="Y96:AA96"/>
    <mergeCell ref="AB96:AD96"/>
    <mergeCell ref="AE96:AG96"/>
    <mergeCell ref="E97:G97"/>
    <mergeCell ref="H97:O97"/>
    <mergeCell ref="P97:R97"/>
    <mergeCell ref="S97:U97"/>
    <mergeCell ref="V97:X97"/>
    <mergeCell ref="Y97:AA97"/>
    <mergeCell ref="AB97:AD97"/>
    <mergeCell ref="AE97:AG97"/>
    <mergeCell ref="E96:G96"/>
    <mergeCell ref="H96:O96"/>
    <mergeCell ref="P96:R96"/>
    <mergeCell ref="S96:U96"/>
    <mergeCell ref="V96:X96"/>
    <mergeCell ref="Y94:AA94"/>
    <mergeCell ref="AB94:AD94"/>
    <mergeCell ref="AE94:AG94"/>
    <mergeCell ref="E95:G95"/>
    <mergeCell ref="H95:O95"/>
    <mergeCell ref="P95:R95"/>
    <mergeCell ref="S95:U95"/>
    <mergeCell ref="V95:X95"/>
    <mergeCell ref="Y95:AA95"/>
    <mergeCell ref="AB95:AD95"/>
    <mergeCell ref="AE95:AG95"/>
    <mergeCell ref="E94:G94"/>
    <mergeCell ref="H94:O94"/>
    <mergeCell ref="P94:R94"/>
    <mergeCell ref="S94:U94"/>
    <mergeCell ref="V94:X94"/>
    <mergeCell ref="Y92:AA92"/>
    <mergeCell ref="AB92:AD92"/>
    <mergeCell ref="AE92:AG92"/>
    <mergeCell ref="E93:G93"/>
    <mergeCell ref="H93:O93"/>
    <mergeCell ref="P93:R93"/>
    <mergeCell ref="S93:U93"/>
    <mergeCell ref="V93:X93"/>
    <mergeCell ref="Y93:AA93"/>
    <mergeCell ref="AB93:AD93"/>
    <mergeCell ref="AE93:AG93"/>
    <mergeCell ref="E92:G92"/>
    <mergeCell ref="H92:O92"/>
    <mergeCell ref="P92:R92"/>
    <mergeCell ref="S92:U92"/>
    <mergeCell ref="V92:X92"/>
    <mergeCell ref="Y90:AA90"/>
    <mergeCell ref="AB90:AD90"/>
    <mergeCell ref="AE90:AG90"/>
    <mergeCell ref="E91:G91"/>
    <mergeCell ref="H91:O91"/>
    <mergeCell ref="P91:R91"/>
    <mergeCell ref="S91:U91"/>
    <mergeCell ref="V91:X91"/>
    <mergeCell ref="Y91:AA91"/>
    <mergeCell ref="AB91:AD91"/>
    <mergeCell ref="AE91:AG91"/>
    <mergeCell ref="E90:G90"/>
    <mergeCell ref="H90:O90"/>
    <mergeCell ref="P90:R90"/>
    <mergeCell ref="S90:U90"/>
    <mergeCell ref="V90:X90"/>
    <mergeCell ref="Y88:AA88"/>
    <mergeCell ref="AB88:AD88"/>
    <mergeCell ref="AE88:AG88"/>
    <mergeCell ref="E89:G89"/>
    <mergeCell ref="H89:O89"/>
    <mergeCell ref="P89:R89"/>
    <mergeCell ref="S89:U89"/>
    <mergeCell ref="V89:X89"/>
    <mergeCell ref="Y89:AA89"/>
    <mergeCell ref="AB89:AD89"/>
    <mergeCell ref="AE89:AG89"/>
    <mergeCell ref="E88:G88"/>
    <mergeCell ref="H88:O88"/>
    <mergeCell ref="P88:R88"/>
    <mergeCell ref="S88:U88"/>
    <mergeCell ref="V88:X88"/>
    <mergeCell ref="Y86:AA86"/>
    <mergeCell ref="AB86:AD86"/>
    <mergeCell ref="AE86:AG86"/>
    <mergeCell ref="E87:G87"/>
    <mergeCell ref="H87:O87"/>
    <mergeCell ref="P87:R87"/>
    <mergeCell ref="S87:U87"/>
    <mergeCell ref="V87:X87"/>
    <mergeCell ref="Y87:AA87"/>
    <mergeCell ref="AB87:AD87"/>
    <mergeCell ref="AE87:AG87"/>
    <mergeCell ref="E86:G86"/>
    <mergeCell ref="H86:O86"/>
    <mergeCell ref="P86:R86"/>
    <mergeCell ref="S86:U86"/>
    <mergeCell ref="V86:X86"/>
    <mergeCell ref="Y84:AA84"/>
    <mergeCell ref="AB84:AD84"/>
    <mergeCell ref="AE84:AG84"/>
    <mergeCell ref="E85:G85"/>
    <mergeCell ref="H85:O85"/>
    <mergeCell ref="P85:R85"/>
    <mergeCell ref="S85:U85"/>
    <mergeCell ref="V85:X85"/>
    <mergeCell ref="Y85:AA85"/>
    <mergeCell ref="AB85:AD85"/>
    <mergeCell ref="AE85:AG85"/>
    <mergeCell ref="E84:G84"/>
    <mergeCell ref="H84:O84"/>
    <mergeCell ref="P84:R84"/>
    <mergeCell ref="S84:U84"/>
    <mergeCell ref="V84:X84"/>
    <mergeCell ref="Y83:AA83"/>
    <mergeCell ref="AB83:AD83"/>
    <mergeCell ref="AE83:AG83"/>
    <mergeCell ref="E83:G83"/>
    <mergeCell ref="H83:O83"/>
    <mergeCell ref="P83:R83"/>
    <mergeCell ref="S83:U83"/>
    <mergeCell ref="V83:X83"/>
    <mergeCell ref="Y81:AA81"/>
    <mergeCell ref="AB81:AD81"/>
    <mergeCell ref="AE81:AG81"/>
    <mergeCell ref="E82:G82"/>
    <mergeCell ref="H82:O82"/>
    <mergeCell ref="P82:R82"/>
    <mergeCell ref="S82:U82"/>
    <mergeCell ref="V82:X82"/>
    <mergeCell ref="Y82:AA82"/>
    <mergeCell ref="AB82:AD82"/>
    <mergeCell ref="AE82:AG82"/>
    <mergeCell ref="E81:G81"/>
    <mergeCell ref="H81:O81"/>
    <mergeCell ref="P81:R81"/>
    <mergeCell ref="S81:U81"/>
    <mergeCell ref="V81:X81"/>
    <mergeCell ref="Y79:AA79"/>
    <mergeCell ref="AB79:AD79"/>
    <mergeCell ref="AE79:AG79"/>
    <mergeCell ref="E80:G80"/>
    <mergeCell ref="H80:O80"/>
    <mergeCell ref="P80:R80"/>
    <mergeCell ref="S80:U80"/>
    <mergeCell ref="V80:X80"/>
    <mergeCell ref="Y80:AA80"/>
    <mergeCell ref="AB80:AD80"/>
    <mergeCell ref="AE80:AG80"/>
    <mergeCell ref="E79:G79"/>
    <mergeCell ref="H79:O79"/>
    <mergeCell ref="P79:R79"/>
    <mergeCell ref="S79:U79"/>
    <mergeCell ref="V79:X79"/>
    <mergeCell ref="Y77:AA77"/>
    <mergeCell ref="AB77:AD77"/>
    <mergeCell ref="AE77:AG77"/>
    <mergeCell ref="E78:G78"/>
    <mergeCell ref="H78:O78"/>
    <mergeCell ref="P78:R78"/>
    <mergeCell ref="S78:U78"/>
    <mergeCell ref="V78:X78"/>
    <mergeCell ref="Y78:AA78"/>
    <mergeCell ref="AB78:AD78"/>
    <mergeCell ref="AE78:AG78"/>
    <mergeCell ref="E77:G77"/>
    <mergeCell ref="H77:O77"/>
    <mergeCell ref="P77:R77"/>
    <mergeCell ref="S77:U77"/>
    <mergeCell ref="V77:X77"/>
    <mergeCell ref="Y76:AA76"/>
    <mergeCell ref="AB76:AD76"/>
    <mergeCell ref="AE76:AG76"/>
    <mergeCell ref="E76:G76"/>
    <mergeCell ref="H76:O76"/>
    <mergeCell ref="P76:R76"/>
    <mergeCell ref="S76:U76"/>
    <mergeCell ref="V76:X76"/>
    <mergeCell ref="Y74:AA74"/>
    <mergeCell ref="AB74:AD74"/>
    <mergeCell ref="AE74:AG74"/>
    <mergeCell ref="E75:G75"/>
    <mergeCell ref="H75:O75"/>
    <mergeCell ref="P75:R75"/>
    <mergeCell ref="S75:U75"/>
    <mergeCell ref="V75:X75"/>
    <mergeCell ref="Y75:AA75"/>
    <mergeCell ref="AB75:AD75"/>
    <mergeCell ref="AE75:AG75"/>
    <mergeCell ref="E74:G74"/>
    <mergeCell ref="H74:O74"/>
    <mergeCell ref="P74:R74"/>
    <mergeCell ref="S74:U74"/>
    <mergeCell ref="V74:X74"/>
    <mergeCell ref="Y72:AA72"/>
    <mergeCell ref="AB72:AD72"/>
    <mergeCell ref="AE72:AG72"/>
    <mergeCell ref="E73:G73"/>
    <mergeCell ref="H73:O73"/>
    <mergeCell ref="P73:R73"/>
    <mergeCell ref="S73:U73"/>
    <mergeCell ref="V73:X73"/>
    <mergeCell ref="Y73:AA73"/>
    <mergeCell ref="AB73:AD73"/>
    <mergeCell ref="AE73:AG73"/>
    <mergeCell ref="E72:G72"/>
    <mergeCell ref="H72:O72"/>
    <mergeCell ref="P72:R72"/>
    <mergeCell ref="S72:U72"/>
    <mergeCell ref="V72:X72"/>
    <mergeCell ref="Y71:AA71"/>
    <mergeCell ref="AB71:AD71"/>
    <mergeCell ref="AE71:AG71"/>
    <mergeCell ref="E71:G71"/>
    <mergeCell ref="H71:O71"/>
    <mergeCell ref="P71:R71"/>
    <mergeCell ref="S71:U71"/>
    <mergeCell ref="V71:X71"/>
    <mergeCell ref="Y69:AA69"/>
    <mergeCell ref="AB69:AD69"/>
    <mergeCell ref="AE69:AG69"/>
    <mergeCell ref="E70:G70"/>
    <mergeCell ref="H70:O70"/>
    <mergeCell ref="P70:R70"/>
    <mergeCell ref="S70:U70"/>
    <mergeCell ref="V70:X70"/>
    <mergeCell ref="Y70:AA70"/>
    <mergeCell ref="AB70:AD70"/>
    <mergeCell ref="AE70:AG70"/>
    <mergeCell ref="E69:G69"/>
    <mergeCell ref="H69:O69"/>
    <mergeCell ref="P69:R69"/>
    <mergeCell ref="S69:U69"/>
    <mergeCell ref="V69:X69"/>
    <mergeCell ref="Y67:AA67"/>
    <mergeCell ref="AB67:AD67"/>
    <mergeCell ref="AE67:AG67"/>
    <mergeCell ref="E68:G68"/>
    <mergeCell ref="H68:O68"/>
    <mergeCell ref="P68:R68"/>
    <mergeCell ref="S68:U68"/>
    <mergeCell ref="V68:X68"/>
    <mergeCell ref="Y68:AA68"/>
    <mergeCell ref="AB68:AD68"/>
    <mergeCell ref="AE68:AG68"/>
    <mergeCell ref="E67:G67"/>
    <mergeCell ref="H67:O67"/>
    <mergeCell ref="P67:R67"/>
    <mergeCell ref="S67:U67"/>
    <mergeCell ref="V67:X67"/>
    <mergeCell ref="Y65:AA65"/>
    <mergeCell ref="AB65:AD65"/>
    <mergeCell ref="AE65:AG65"/>
    <mergeCell ref="E66:G66"/>
    <mergeCell ref="H66:O66"/>
    <mergeCell ref="P66:R66"/>
    <mergeCell ref="S66:U66"/>
    <mergeCell ref="V66:X66"/>
    <mergeCell ref="Y66:AA66"/>
    <mergeCell ref="AB66:AD66"/>
    <mergeCell ref="AE66:AG66"/>
    <mergeCell ref="E65:G65"/>
    <mergeCell ref="H65:O65"/>
    <mergeCell ref="P65:R65"/>
    <mergeCell ref="S65:U65"/>
    <mergeCell ref="V65:X65"/>
    <mergeCell ref="Y63:AA63"/>
    <mergeCell ref="AB63:AD63"/>
    <mergeCell ref="AE63:AG63"/>
    <mergeCell ref="E64:G64"/>
    <mergeCell ref="H64:O64"/>
    <mergeCell ref="P64:R64"/>
    <mergeCell ref="S64:U64"/>
    <mergeCell ref="V64:X64"/>
    <mergeCell ref="Y64:AA64"/>
    <mergeCell ref="AB64:AD64"/>
    <mergeCell ref="AE64:AG64"/>
    <mergeCell ref="E63:G63"/>
    <mergeCell ref="H63:O63"/>
    <mergeCell ref="P63:R63"/>
    <mergeCell ref="S63:U63"/>
    <mergeCell ref="V63:X63"/>
    <mergeCell ref="Y61:AA61"/>
    <mergeCell ref="AB61:AD61"/>
    <mergeCell ref="AE61:AG61"/>
    <mergeCell ref="E62:G62"/>
    <mergeCell ref="H62:O62"/>
    <mergeCell ref="P62:R62"/>
    <mergeCell ref="S62:U62"/>
    <mergeCell ref="V62:X62"/>
    <mergeCell ref="Y62:AA62"/>
    <mergeCell ref="AB62:AD62"/>
    <mergeCell ref="AE62:AG62"/>
    <mergeCell ref="E61:G61"/>
    <mergeCell ref="H61:O61"/>
    <mergeCell ref="P61:R61"/>
    <mergeCell ref="S61:U61"/>
    <mergeCell ref="V61:X61"/>
    <mergeCell ref="Y59:AA59"/>
    <mergeCell ref="AB59:AD59"/>
    <mergeCell ref="AE59:AG59"/>
    <mergeCell ref="E60:G60"/>
    <mergeCell ref="H60:O60"/>
    <mergeCell ref="P60:R60"/>
    <mergeCell ref="S60:U60"/>
    <mergeCell ref="V60:X60"/>
    <mergeCell ref="Y60:AA60"/>
    <mergeCell ref="AB60:AD60"/>
    <mergeCell ref="AE60:AG60"/>
    <mergeCell ref="E59:G59"/>
    <mergeCell ref="H59:O59"/>
    <mergeCell ref="P59:R59"/>
    <mergeCell ref="S59:U59"/>
    <mergeCell ref="V59:X59"/>
    <mergeCell ref="Y57:AA57"/>
    <mergeCell ref="AB57:AD57"/>
    <mergeCell ref="AE57:AG57"/>
    <mergeCell ref="E58:G58"/>
    <mergeCell ref="H58:O58"/>
    <mergeCell ref="P58:R58"/>
    <mergeCell ref="S58:U58"/>
    <mergeCell ref="V58:X58"/>
    <mergeCell ref="Y58:AA58"/>
    <mergeCell ref="AB58:AD58"/>
    <mergeCell ref="AE58:AG58"/>
    <mergeCell ref="E57:G57"/>
    <mergeCell ref="H57:O57"/>
    <mergeCell ref="P57:R57"/>
    <mergeCell ref="S57:U57"/>
    <mergeCell ref="V57:X57"/>
    <mergeCell ref="Y55:AA55"/>
    <mergeCell ref="AB55:AD55"/>
    <mergeCell ref="AE55:AG55"/>
    <mergeCell ref="E56:G56"/>
    <mergeCell ref="H56:O56"/>
    <mergeCell ref="P56:R56"/>
    <mergeCell ref="S56:U56"/>
    <mergeCell ref="V56:X56"/>
    <mergeCell ref="Y56:AA56"/>
    <mergeCell ref="AB56:AD56"/>
    <mergeCell ref="AE56:AG56"/>
    <mergeCell ref="E55:G55"/>
    <mergeCell ref="H55:O55"/>
    <mergeCell ref="P55:R55"/>
    <mergeCell ref="S55:U55"/>
    <mergeCell ref="V55:X55"/>
    <mergeCell ref="Y53:AA53"/>
    <mergeCell ref="AB53:AD53"/>
    <mergeCell ref="AE53:AG53"/>
    <mergeCell ref="E54:G54"/>
    <mergeCell ref="H54:O54"/>
    <mergeCell ref="P54:R54"/>
    <mergeCell ref="S54:U54"/>
    <mergeCell ref="V54:X54"/>
    <mergeCell ref="Y54:AA54"/>
    <mergeCell ref="AB54:AD54"/>
    <mergeCell ref="AE54:AG54"/>
    <mergeCell ref="E53:G53"/>
    <mergeCell ref="H53:O53"/>
    <mergeCell ref="P53:R53"/>
    <mergeCell ref="S53:U53"/>
    <mergeCell ref="V53:X53"/>
    <mergeCell ref="Y51:AA51"/>
    <mergeCell ref="AB51:AD51"/>
    <mergeCell ref="AE51:AG51"/>
    <mergeCell ref="E52:G52"/>
    <mergeCell ref="H52:O52"/>
    <mergeCell ref="P52:R52"/>
    <mergeCell ref="S52:U52"/>
    <mergeCell ref="V52:X52"/>
    <mergeCell ref="Y52:AA52"/>
    <mergeCell ref="AB52:AD52"/>
    <mergeCell ref="AE52:AG52"/>
    <mergeCell ref="E51:G51"/>
    <mergeCell ref="H51:O51"/>
    <mergeCell ref="P51:R51"/>
    <mergeCell ref="S51:U51"/>
    <mergeCell ref="V51:X51"/>
    <mergeCell ref="Y49:AA49"/>
    <mergeCell ref="AB49:AD49"/>
    <mergeCell ref="AE49:AG49"/>
    <mergeCell ref="E50:G50"/>
    <mergeCell ref="H50:O50"/>
    <mergeCell ref="P50:R50"/>
    <mergeCell ref="S50:U50"/>
    <mergeCell ref="V50:X50"/>
    <mergeCell ref="Y50:AA50"/>
    <mergeCell ref="AB50:AD50"/>
    <mergeCell ref="AE50:AG50"/>
    <mergeCell ref="E49:G49"/>
    <mergeCell ref="H49:O49"/>
    <mergeCell ref="P49:R49"/>
    <mergeCell ref="S49:U49"/>
    <mergeCell ref="V49:X49"/>
    <mergeCell ref="Y47:AA47"/>
    <mergeCell ref="AB47:AD47"/>
    <mergeCell ref="AE47:AG47"/>
    <mergeCell ref="E48:G48"/>
    <mergeCell ref="H48:O48"/>
    <mergeCell ref="P48:R48"/>
    <mergeCell ref="S48:U48"/>
    <mergeCell ref="V48:X48"/>
    <mergeCell ref="Y48:AA48"/>
    <mergeCell ref="AB48:AD48"/>
    <mergeCell ref="AE48:AG48"/>
    <mergeCell ref="E47:G47"/>
    <mergeCell ref="H47:O47"/>
    <mergeCell ref="P47:R47"/>
    <mergeCell ref="S47:U47"/>
    <mergeCell ref="V47:X47"/>
    <mergeCell ref="Y44:AA44"/>
    <mergeCell ref="AB44:AD44"/>
    <mergeCell ref="AE44:AG44"/>
    <mergeCell ref="E46:G46"/>
    <mergeCell ref="H46:O46"/>
    <mergeCell ref="P46:R46"/>
    <mergeCell ref="S46:U46"/>
    <mergeCell ref="V46:X46"/>
    <mergeCell ref="Y46:AA46"/>
    <mergeCell ref="AB46:AD46"/>
    <mergeCell ref="AE46:AG46"/>
    <mergeCell ref="E44:G44"/>
    <mergeCell ref="H44:O44"/>
    <mergeCell ref="P44:R44"/>
    <mergeCell ref="S44:U44"/>
    <mergeCell ref="V44:X44"/>
    <mergeCell ref="E45:G45"/>
    <mergeCell ref="H45:O45"/>
    <mergeCell ref="P45:R45"/>
    <mergeCell ref="S45:U45"/>
    <mergeCell ref="V45:X45"/>
    <mergeCell ref="Y45:AA45"/>
    <mergeCell ref="AB45:AD45"/>
    <mergeCell ref="AE45:AG45"/>
    <mergeCell ref="Y42:AA42"/>
    <mergeCell ref="AB42:AD42"/>
    <mergeCell ref="AE42:AG42"/>
    <mergeCell ref="E43:G43"/>
    <mergeCell ref="H43:O43"/>
    <mergeCell ref="P43:R43"/>
    <mergeCell ref="S43:U43"/>
    <mergeCell ref="V43:X43"/>
    <mergeCell ref="Y43:AA43"/>
    <mergeCell ref="AB43:AD43"/>
    <mergeCell ref="AE43:AG43"/>
    <mergeCell ref="E42:G42"/>
    <mergeCell ref="H42:O42"/>
    <mergeCell ref="P42:R42"/>
    <mergeCell ref="S42:U42"/>
    <mergeCell ref="V42:X42"/>
    <mergeCell ref="Y40:AA40"/>
    <mergeCell ref="AB40:AD40"/>
    <mergeCell ref="AE40:AG40"/>
    <mergeCell ref="E41:G41"/>
    <mergeCell ref="H41:O41"/>
    <mergeCell ref="P41:R41"/>
    <mergeCell ref="S41:U41"/>
    <mergeCell ref="V41:X41"/>
    <mergeCell ref="Y41:AA41"/>
    <mergeCell ref="AB41:AD41"/>
    <mergeCell ref="AE41:AG41"/>
    <mergeCell ref="E40:G40"/>
    <mergeCell ref="H40:O40"/>
    <mergeCell ref="P40:R40"/>
    <mergeCell ref="S40:U40"/>
    <mergeCell ref="V40:X40"/>
    <mergeCell ref="Y38:AA38"/>
    <mergeCell ref="AB38:AD38"/>
    <mergeCell ref="AE38:AG38"/>
    <mergeCell ref="E39:G39"/>
    <mergeCell ref="H39:O39"/>
    <mergeCell ref="P39:R39"/>
    <mergeCell ref="S39:U39"/>
    <mergeCell ref="V39:X39"/>
    <mergeCell ref="Y39:AA39"/>
    <mergeCell ref="AB39:AD39"/>
    <mergeCell ref="AE39:AG39"/>
    <mergeCell ref="E38:G38"/>
    <mergeCell ref="H38:O38"/>
    <mergeCell ref="P38:R38"/>
    <mergeCell ref="S38:U38"/>
    <mergeCell ref="V38:X38"/>
    <mergeCell ref="Y36:AA36"/>
    <mergeCell ref="AB36:AD36"/>
    <mergeCell ref="AE36:AG36"/>
    <mergeCell ref="E37:G37"/>
    <mergeCell ref="H37:O37"/>
    <mergeCell ref="P37:R37"/>
    <mergeCell ref="S37:U37"/>
    <mergeCell ref="V37:X37"/>
    <mergeCell ref="Y37:AA37"/>
    <mergeCell ref="AB37:AD37"/>
    <mergeCell ref="AE37:AG37"/>
    <mergeCell ref="E36:G36"/>
    <mergeCell ref="H36:O36"/>
    <mergeCell ref="P36:R36"/>
    <mergeCell ref="S36:U36"/>
    <mergeCell ref="V36:X36"/>
    <mergeCell ref="Y34:AA34"/>
    <mergeCell ref="AB34:AD34"/>
    <mergeCell ref="AE34:AG34"/>
    <mergeCell ref="E33:G33"/>
    <mergeCell ref="H33:O33"/>
    <mergeCell ref="P33:R33"/>
    <mergeCell ref="S33:U33"/>
    <mergeCell ref="V33:X33"/>
    <mergeCell ref="Y31:AA31"/>
    <mergeCell ref="AB31:AD31"/>
    <mergeCell ref="AE31:AG31"/>
    <mergeCell ref="E32:G32"/>
    <mergeCell ref="H32:O32"/>
    <mergeCell ref="P32:R32"/>
    <mergeCell ref="S32:U32"/>
    <mergeCell ref="V32:X32"/>
    <mergeCell ref="Y32:AA32"/>
    <mergeCell ref="AB32:AD32"/>
    <mergeCell ref="AE32:AG32"/>
    <mergeCell ref="E31:G31"/>
    <mergeCell ref="H31:O31"/>
    <mergeCell ref="P31:R31"/>
    <mergeCell ref="S31:U31"/>
    <mergeCell ref="V31:X31"/>
    <mergeCell ref="E25:G25"/>
    <mergeCell ref="H25:O25"/>
    <mergeCell ref="P25:R25"/>
    <mergeCell ref="S25:U25"/>
    <mergeCell ref="V25:X25"/>
    <mergeCell ref="Y25:AA25"/>
    <mergeCell ref="AB25:AD25"/>
    <mergeCell ref="AE25:AG25"/>
    <mergeCell ref="E24:G24"/>
    <mergeCell ref="H24:O24"/>
    <mergeCell ref="P24:R24"/>
    <mergeCell ref="S24:U24"/>
    <mergeCell ref="V24:X24"/>
    <mergeCell ref="Y23:AA23"/>
    <mergeCell ref="AB23:AD23"/>
    <mergeCell ref="AE23:AG23"/>
    <mergeCell ref="E22:G22"/>
    <mergeCell ref="H22:O22"/>
    <mergeCell ref="P22:R22"/>
    <mergeCell ref="S22:U22"/>
    <mergeCell ref="V22:X22"/>
    <mergeCell ref="Y24:AA24"/>
    <mergeCell ref="AB24:AD24"/>
    <mergeCell ref="AE24:AG24"/>
    <mergeCell ref="Y27:AA27"/>
    <mergeCell ref="AB27:AD27"/>
    <mergeCell ref="AE27:AG27"/>
    <mergeCell ref="E29:G29"/>
    <mergeCell ref="H29:O29"/>
    <mergeCell ref="P29:R29"/>
    <mergeCell ref="S29:U29"/>
    <mergeCell ref="V29:X29"/>
    <mergeCell ref="Y29:AA29"/>
    <mergeCell ref="AB29:AD29"/>
    <mergeCell ref="AE29:AG29"/>
    <mergeCell ref="E27:G27"/>
    <mergeCell ref="H27:O27"/>
    <mergeCell ref="P27:R27"/>
    <mergeCell ref="S27:U27"/>
    <mergeCell ref="V27:X27"/>
    <mergeCell ref="E28:G28"/>
    <mergeCell ref="H28:O28"/>
    <mergeCell ref="P28:R28"/>
    <mergeCell ref="S28:U28"/>
    <mergeCell ref="V28:X28"/>
    <mergeCell ref="Y28:AA28"/>
    <mergeCell ref="AB28:AD28"/>
    <mergeCell ref="AE28:AG28"/>
    <mergeCell ref="Y21:AA21"/>
    <mergeCell ref="AB21:AD21"/>
    <mergeCell ref="AE21:AG21"/>
    <mergeCell ref="E26:G26"/>
    <mergeCell ref="H26:O26"/>
    <mergeCell ref="P26:R26"/>
    <mergeCell ref="S26:U26"/>
    <mergeCell ref="V26:X26"/>
    <mergeCell ref="Y26:AA26"/>
    <mergeCell ref="AB26:AD26"/>
    <mergeCell ref="AE26:AG26"/>
    <mergeCell ref="E21:G21"/>
    <mergeCell ref="H21:O21"/>
    <mergeCell ref="P21:R21"/>
    <mergeCell ref="S21:U21"/>
    <mergeCell ref="V21:X21"/>
    <mergeCell ref="Y22:AA22"/>
    <mergeCell ref="AB22:AD22"/>
    <mergeCell ref="AE22:AG22"/>
    <mergeCell ref="E23:G23"/>
    <mergeCell ref="H23:O23"/>
    <mergeCell ref="P23:R23"/>
    <mergeCell ref="S23:U23"/>
    <mergeCell ref="V23:X23"/>
    <mergeCell ref="E20:G20"/>
    <mergeCell ref="H20:O20"/>
    <mergeCell ref="P20:R20"/>
    <mergeCell ref="S20:U20"/>
    <mergeCell ref="V20:X20"/>
    <mergeCell ref="Y20:AA20"/>
    <mergeCell ref="AB20:AD20"/>
    <mergeCell ref="AE20:AG20"/>
    <mergeCell ref="Y18:AA18"/>
    <mergeCell ref="AB18:AD18"/>
    <mergeCell ref="AE18:AG18"/>
    <mergeCell ref="E19:G19"/>
    <mergeCell ref="H19:O19"/>
    <mergeCell ref="P19:R19"/>
    <mergeCell ref="S19:U19"/>
    <mergeCell ref="V19:X19"/>
    <mergeCell ref="Y19:AA19"/>
    <mergeCell ref="AB19:AD19"/>
    <mergeCell ref="AE19:AG19"/>
    <mergeCell ref="E18:G18"/>
    <mergeCell ref="H18:O18"/>
    <mergeCell ref="P18:R18"/>
    <mergeCell ref="S18:U18"/>
    <mergeCell ref="V18:X18"/>
    <mergeCell ref="E17:G17"/>
    <mergeCell ref="H17:O17"/>
    <mergeCell ref="P17:R17"/>
    <mergeCell ref="S17:U17"/>
    <mergeCell ref="V17:X17"/>
    <mergeCell ref="Y17:AA17"/>
    <mergeCell ref="AB17:AD17"/>
    <mergeCell ref="AE17:AG17"/>
    <mergeCell ref="E16:G16"/>
    <mergeCell ref="H16:O16"/>
    <mergeCell ref="P16:R16"/>
    <mergeCell ref="S16:U16"/>
    <mergeCell ref="V16:X16"/>
    <mergeCell ref="P15:R15"/>
    <mergeCell ref="S15:U15"/>
    <mergeCell ref="V15:X15"/>
    <mergeCell ref="Y15:AA15"/>
    <mergeCell ref="AB15:AD15"/>
    <mergeCell ref="AE15:AG15"/>
    <mergeCell ref="Y16:AA16"/>
    <mergeCell ref="AB16:AD16"/>
    <mergeCell ref="AE16:AG16"/>
    <mergeCell ref="E14:G14"/>
    <mergeCell ref="E15:G15"/>
    <mergeCell ref="H15:O15"/>
    <mergeCell ref="A8:E8"/>
    <mergeCell ref="AB8:AG8"/>
    <mergeCell ref="H14:O14"/>
    <mergeCell ref="P14:R14"/>
    <mergeCell ref="S14:U14"/>
    <mergeCell ref="V14:X14"/>
    <mergeCell ref="Y14:AA14"/>
    <mergeCell ref="E13:G13"/>
    <mergeCell ref="A10:E10"/>
    <mergeCell ref="F10:J10"/>
    <mergeCell ref="K10:N10"/>
    <mergeCell ref="O10:S10"/>
    <mergeCell ref="P13:R13"/>
    <mergeCell ref="A9:AG9"/>
    <mergeCell ref="A12:AG12"/>
    <mergeCell ref="Y11:AB11"/>
    <mergeCell ref="AC11:AG11"/>
    <mergeCell ref="A11:E11"/>
    <mergeCell ref="F11:J11"/>
    <mergeCell ref="K11:N11"/>
    <mergeCell ref="O11:S11"/>
    <mergeCell ref="AB1:AG1"/>
    <mergeCell ref="A1:E1"/>
    <mergeCell ref="A3:E3"/>
    <mergeCell ref="A5:E5"/>
    <mergeCell ref="F1:AA1"/>
    <mergeCell ref="A2:E2"/>
    <mergeCell ref="A4:E4"/>
    <mergeCell ref="A6:E6"/>
    <mergeCell ref="AB2:AG2"/>
    <mergeCell ref="AB4:AG4"/>
    <mergeCell ref="AB6:AG6"/>
    <mergeCell ref="AB5:AG5"/>
    <mergeCell ref="AB3:AG3"/>
    <mergeCell ref="F2:AA2"/>
    <mergeCell ref="G3:AA8"/>
    <mergeCell ref="F3:F8"/>
    <mergeCell ref="A7:E7"/>
    <mergeCell ref="AB7:AG7"/>
    <mergeCell ref="T11:X11"/>
    <mergeCell ref="T10:X10"/>
    <mergeCell ref="AB14:AD14"/>
    <mergeCell ref="AE14:AG14"/>
    <mergeCell ref="Y10:AB10"/>
    <mergeCell ref="AC10:AG10"/>
    <mergeCell ref="H13:O13"/>
    <mergeCell ref="AE13:AG13"/>
    <mergeCell ref="AB13:AD13"/>
    <mergeCell ref="V13:X13"/>
    <mergeCell ref="Y13:AA13"/>
    <mergeCell ref="S13:U13"/>
  </mergeCells>
  <pageMargins left="0.5" right="0.5" top="0.5" bottom="0.75" header="0.3" footer="0.3"/>
  <pageSetup orientation="landscape" r:id="rId1"/>
  <headerFooter>
    <oddFooter>&amp;LAPHIS 71, List of Activities and Burden Estimates for an Information Collection Request&amp;RPage &amp;P of &amp;N</oddFooter>
  </headerFooter>
  <ignoredErrors>
    <ignoredError sqref="Y11 T11" unlockedFormula="1"/>
    <ignoredError sqref="E69:G70 E95:G96 E104:G106" numberStoredAsText="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APHIS 71</vt:lpstr>
      <vt:lpstr>'APHIS 71'!Print_Area</vt:lpstr>
      <vt:lpstr>'APHIS 71'!Print_Titles</vt:lpstr>
    </vt:vector>
  </TitlesOfParts>
  <Company>USDA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cquatrano</dc:creator>
  <cp:lastModifiedBy>Moxey, Joseph  - APHIS</cp:lastModifiedBy>
  <cp:lastPrinted>2020-02-28T17:25:24Z</cp:lastPrinted>
  <dcterms:created xsi:type="dcterms:W3CDTF">2002-09-24T19:35:59Z</dcterms:created>
  <dcterms:modified xsi:type="dcterms:W3CDTF">2020-12-22T14:32:40Z</dcterms:modified>
</cp:coreProperties>
</file>