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AC ICs\0352\PR 2020-0101\"/>
    </mc:Choice>
  </mc:AlternateContent>
  <xr:revisionPtr revIDLastSave="0" documentId="13_ncr:1_{B142EE44-6CB7-479C-BA8F-AA9331369392}" xr6:coauthVersionLast="45" xr6:coauthVersionMax="45" xr10:uidLastSave="{00000000-0000-0000-0000-000000000000}"/>
  <bookViews>
    <workbookView xWindow="28680" yWindow="-120" windowWidth="29040" windowHeight="16440" xr2:uid="{00000000-000D-0000-FFFF-FFFF00000000}"/>
  </bookViews>
  <sheets>
    <sheet name="APHIS 71" sheetId="2" r:id="rId1"/>
  </sheets>
  <definedNames>
    <definedName name="_xlnm.Print_Area" localSheetId="0">'APHIS 71'!$A$1:$AG$17</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5" i="2" l="1"/>
  <c r="AE17" i="2"/>
  <c r="F11" i="2" l="1"/>
  <c r="A11" i="2"/>
  <c r="AE16" i="2" l="1"/>
  <c r="T11" i="2" l="1"/>
  <c r="O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<sst xmlns="http://schemas.openxmlformats.org/spreadsheetml/2006/main" count="66" uniqueCount="60">
  <si>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</si>
  <si>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</si>
  <si>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</si>
  <si>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</si>
  <si>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</si>
  <si>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</si>
  <si>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</si>
  <si>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</si>
  <si>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</si>
  <si>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</si>
  <si>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</si>
  <si>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</si>
  <si>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</si>
  <si>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</si>
  <si>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</si>
  <si>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</si>
  <si>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</si>
  <si>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</si>
  <si>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</si>
  <si>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</si>
  <si>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</si>
  <si>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</si>
  <si>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</si>
  <si>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</si>
  <si>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</si>
  <si>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</si>
  <si>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</si>
  <si>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</si>
  <si>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</si>
  <si>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</si>
  <si>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</si>
  <si>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</si>
  <si>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</si>
  <si>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</si>
  <si>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P1</t>
  </si>
  <si>
    <t>X</t>
  </si>
  <si>
    <t>I</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</si>
  <si>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</si>
  <si>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</si>
  <si>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</si>
  <si>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</si>
  <si>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</si>
  <si>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</si>
  <si>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</si>
  <si>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</si>
  <si>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New</t>
  </si>
  <si>
    <t>Lance Bassage</t>
  </si>
  <si>
    <t>(518) 218-7551</t>
  </si>
  <si>
    <t>Handling of Animals; Contingency Plans</t>
  </si>
  <si>
    <t>APHIS 2020-0101</t>
  </si>
  <si>
    <t>Recordkeeping (Business)</t>
  </si>
  <si>
    <t>R</t>
  </si>
  <si>
    <t>2.134, 2.38, 3.101</t>
  </si>
  <si>
    <r>
      <rPr>
        <b/>
        <sz val="8"/>
        <rFont val="Arial"/>
        <family val="2"/>
      </rPr>
      <t xml:space="preserve">9 CFR </t>
    </r>
    <r>
      <rPr>
        <sz val="8"/>
        <rFont val="Arial"/>
        <family val="2"/>
      </rPr>
      <t xml:space="preserve">            2.134, 3.101</t>
    </r>
  </si>
  <si>
    <t>AWA                Sections 1-3</t>
  </si>
  <si>
    <t>Contingency Plans (licensed exhibitors and dealers) (Business)</t>
  </si>
  <si>
    <t>Contingency Plans (registered research facilities, intermediate handlers, and carriers) (Business)</t>
  </si>
  <si>
    <t>APHIS 7093</t>
  </si>
  <si>
    <t>June 25, 2021</t>
  </si>
  <si>
    <t>86 FR 33567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</si>
</sst>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0\-0000"/>
  </numFmts>
  <fonts count="11"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96">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8" fillId="0" borderId="1" xfId="0" applyFont="1" applyBorder="1" applyAlignment="1">
      <alignment horizontal="center" vertical="center"/>
    </xf>
    <xf numFmtId="0" fontId="1" fillId="0" borderId="0" xfId="0" applyFont="1" applyBorder="1" applyAlignment="1">
      <alignment horizontal="left" vertical="top"/>
    </xf>
    <xf numFmtId="3" fontId="9" fillId="0" borderId="0" xfId="0" applyNumberFormat="1" applyFont="1" applyBorder="1" applyAlignment="1">
      <alignment horizontal="left" vertical="top"/>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166" fontId="8" fillId="0" borderId="5" xfId="0" applyNumberFormat="1" applyFont="1" applyBorder="1" applyAlignment="1">
      <alignment horizontal="center" vertical="center"/>
    </xf>
    <xf numFmtId="166" fontId="8" fillId="0" borderId="7" xfId="0" applyNumberFormat="1" applyFont="1" applyBorder="1" applyAlignment="1">
      <alignment horizontal="center" vertical="center"/>
    </xf>
    <xf numFmtId="166" fontId="8" fillId="0" borderId="8" xfId="0" applyNumberFormat="1"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8" fillId="0" borderId="5"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4" xfId="0" applyFont="1" applyBorder="1" applyAlignment="1" applyProtection="1">
      <alignment horizontal="left" vertical="top"/>
    </xf>
    <xf numFmtId="0" fontId="5" fillId="0" borderId="2" xfId="0" applyFont="1" applyBorder="1" applyAlignment="1" applyProtection="1">
      <alignment horizontal="left" vertical="top"/>
    </xf>
    <xf numFmtId="0" fontId="5" fillId="0" borderId="12" xfId="0" applyFont="1" applyBorder="1" applyAlignment="1" applyProtection="1">
      <alignment horizontal="left" vertical="top"/>
    </xf>
    <xf numFmtId="0" fontId="1" fillId="0" borderId="3" xfId="0" applyFont="1" applyBorder="1" applyAlignment="1">
      <alignment horizontal="left" vertical="top"/>
    </xf>
    <xf numFmtId="0" fontId="1" fillId="0" borderId="0" xfId="0" applyFont="1" applyBorder="1" applyAlignment="1">
      <alignment horizontal="left" vertical="top"/>
    </xf>
    <xf numFmtId="0" fontId="1" fillId="0" borderId="6" xfId="0" applyFont="1" applyBorder="1" applyAlignment="1">
      <alignment horizontal="left" vertical="top"/>
    </xf>
    <xf numFmtId="0" fontId="8" fillId="0" borderId="0"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5" fillId="0" borderId="3" xfId="0" applyFont="1" applyBorder="1" applyAlignment="1">
      <alignment horizontal="left" vertical="top"/>
    </xf>
    <xf numFmtId="0" fontId="5" fillId="0" borderId="5" xfId="0" applyFont="1" applyBorder="1" applyAlignment="1">
      <alignment horizontal="left" vertical="top"/>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49" fontId="8" fillId="0" borderId="9" xfId="0" applyNumberFormat="1"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3" fontId="10" fillId="0" borderId="5" xfId="0" applyNumberFormat="1" applyFont="1" applyBorder="1" applyAlignment="1">
      <alignment horizontal="center" vertical="center"/>
    </xf>
    <xf numFmtId="9" fontId="10" fillId="0" borderId="5" xfId="0" applyNumberFormat="1"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165" fontId="8" fillId="0" borderId="1" xfId="0" applyNumberFormat="1" applyFont="1" applyBorder="1" applyAlignment="1">
      <alignment horizontal="center" vertical="center"/>
    </xf>
    <xf numFmtId="0" fontId="8" fillId="0" borderId="9"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0"/>
  <sheetViews>
    <sheetView tabSelected="1" view="pageBreakPreview" zoomScale="120" zoomScaleNormal="100" zoomScaleSheetLayoutView="120" workbookViewId="0">
      <selection activeCell="AB8" sqref="AB8:AG8"/>
    </sheetView>
  </sheetViews>
  <sheetFormatPr defaultColWidth="9.109375" defaultRowHeight="7.8" x14ac:dyDescent="0.25"/>
  <cols>
    <col min="1" max="1" width="3.88671875" style="9" customWidth="1"/>
    <col min="2" max="32" width="3.88671875" style="4" customWidth="1"/>
    <col min="33" max="33" width="3.33203125" style="10" customWidth="1"/>
    <col min="34" max="16384" width="9.109375" style="4"/>
  </cols>
  <sheetData>
    <row r="1" spans="1:33" s="6" customFormat="1" ht="12" customHeight="1" x14ac:dyDescent="0.25">
      <c r="A1" s="19" t="s">
        <v>27</v>
      </c>
      <c r="B1" s="20"/>
      <c r="C1" s="20"/>
      <c r="D1" s="20"/>
      <c r="E1" s="21"/>
      <c r="F1" s="19" t="s">
        <v>14</v>
      </c>
      <c r="G1" s="20"/>
      <c r="H1" s="20"/>
      <c r="I1" s="20"/>
      <c r="J1" s="20"/>
      <c r="K1" s="20"/>
      <c r="L1" s="20"/>
      <c r="M1" s="20"/>
      <c r="N1" s="20"/>
      <c r="O1" s="20"/>
      <c r="P1" s="20"/>
      <c r="Q1" s="20"/>
      <c r="R1" s="20"/>
      <c r="S1" s="20"/>
      <c r="T1" s="20"/>
      <c r="U1" s="20"/>
      <c r="V1" s="20"/>
      <c r="W1" s="20"/>
      <c r="X1" s="20"/>
      <c r="Y1" s="20"/>
      <c r="Z1" s="20"/>
      <c r="AA1" s="21"/>
      <c r="AB1" s="19" t="s">
        <v>0</v>
      </c>
      <c r="AC1" s="20"/>
      <c r="AD1" s="20"/>
      <c r="AE1" s="20"/>
      <c r="AF1" s="20"/>
      <c r="AG1" s="21"/>
    </row>
    <row r="2" spans="1:33" s="2" customFormat="1" ht="15" customHeight="1" x14ac:dyDescent="0.25">
      <c r="A2" s="22"/>
      <c r="B2" s="23"/>
      <c r="C2" s="23"/>
      <c r="D2" s="23"/>
      <c r="E2" s="24"/>
      <c r="F2" s="40"/>
      <c r="G2" s="41"/>
      <c r="H2" s="41"/>
      <c r="I2" s="41"/>
      <c r="J2" s="41"/>
      <c r="K2" s="41"/>
      <c r="L2" s="41"/>
      <c r="M2" s="41"/>
      <c r="N2" s="41"/>
      <c r="O2" s="41"/>
      <c r="P2" s="41"/>
      <c r="Q2" s="41"/>
      <c r="R2" s="41"/>
      <c r="S2" s="41"/>
      <c r="T2" s="41"/>
      <c r="U2" s="41"/>
      <c r="V2" s="41"/>
      <c r="W2" s="41"/>
      <c r="X2" s="41"/>
      <c r="Y2" s="41"/>
      <c r="Z2" s="41"/>
      <c r="AA2" s="42"/>
      <c r="AB2" s="28" t="s">
        <v>58</v>
      </c>
      <c r="AC2" s="29"/>
      <c r="AD2" s="29"/>
      <c r="AE2" s="29"/>
      <c r="AF2" s="29"/>
      <c r="AG2" s="30"/>
    </row>
    <row r="3" spans="1:33" s="2" customFormat="1" ht="12" customHeight="1" x14ac:dyDescent="0.25">
      <c r="A3" s="19" t="s">
        <v>20</v>
      </c>
      <c r="B3" s="20"/>
      <c r="C3" s="20"/>
      <c r="D3" s="20"/>
      <c r="E3" s="21"/>
      <c r="F3" s="47"/>
      <c r="G3" s="43" t="s">
        <v>48</v>
      </c>
      <c r="H3" s="43"/>
      <c r="I3" s="43"/>
      <c r="J3" s="43"/>
      <c r="K3" s="43"/>
      <c r="L3" s="43"/>
      <c r="M3" s="43"/>
      <c r="N3" s="43"/>
      <c r="O3" s="43"/>
      <c r="P3" s="43"/>
      <c r="Q3" s="43"/>
      <c r="R3" s="43"/>
      <c r="S3" s="43"/>
      <c r="T3" s="43"/>
      <c r="U3" s="43"/>
      <c r="V3" s="43"/>
      <c r="W3" s="43"/>
      <c r="X3" s="43"/>
      <c r="Y3" s="43"/>
      <c r="Z3" s="43"/>
      <c r="AA3" s="44"/>
      <c r="AB3" s="37" t="s">
        <v>39</v>
      </c>
      <c r="AC3" s="38"/>
      <c r="AD3" s="38"/>
      <c r="AE3" s="38"/>
      <c r="AF3" s="38"/>
      <c r="AG3" s="39"/>
    </row>
    <row r="4" spans="1:33" s="2" customFormat="1" ht="15" customHeight="1" x14ac:dyDescent="0.25">
      <c r="A4" s="25" t="s">
        <v>45</v>
      </c>
      <c r="B4" s="26"/>
      <c r="C4" s="26"/>
      <c r="D4" s="26"/>
      <c r="E4" s="27"/>
      <c r="F4" s="47"/>
      <c r="G4" s="43"/>
      <c r="H4" s="43"/>
      <c r="I4" s="43"/>
      <c r="J4" s="43"/>
      <c r="K4" s="43"/>
      <c r="L4" s="43"/>
      <c r="M4" s="43"/>
      <c r="N4" s="43"/>
      <c r="O4" s="43"/>
      <c r="P4" s="43"/>
      <c r="Q4" s="43"/>
      <c r="R4" s="43"/>
      <c r="S4" s="43"/>
      <c r="T4" s="43"/>
      <c r="U4" s="43"/>
      <c r="V4" s="43"/>
      <c r="W4" s="43"/>
      <c r="X4" s="43"/>
      <c r="Y4" s="43"/>
      <c r="Z4" s="43"/>
      <c r="AA4" s="44"/>
      <c r="AB4" s="31" t="s">
        <v>49</v>
      </c>
      <c r="AC4" s="32"/>
      <c r="AD4" s="32"/>
      <c r="AE4" s="32"/>
      <c r="AF4" s="32"/>
      <c r="AG4" s="33"/>
    </row>
    <row r="5" spans="1:33" s="2" customFormat="1" ht="12" customHeight="1" x14ac:dyDescent="0.25">
      <c r="A5" s="19" t="s">
        <v>21</v>
      </c>
      <c r="B5" s="20"/>
      <c r="C5" s="20"/>
      <c r="D5" s="20"/>
      <c r="E5" s="21"/>
      <c r="F5" s="47"/>
      <c r="G5" s="43"/>
      <c r="H5" s="43"/>
      <c r="I5" s="43"/>
      <c r="J5" s="43"/>
      <c r="K5" s="43"/>
      <c r="L5" s="43"/>
      <c r="M5" s="43"/>
      <c r="N5" s="43"/>
      <c r="O5" s="43"/>
      <c r="P5" s="43"/>
      <c r="Q5" s="43"/>
      <c r="R5" s="43"/>
      <c r="S5" s="43"/>
      <c r="T5" s="43"/>
      <c r="U5" s="43"/>
      <c r="V5" s="43"/>
      <c r="W5" s="43"/>
      <c r="X5" s="43"/>
      <c r="Y5" s="43"/>
      <c r="Z5" s="43"/>
      <c r="AA5" s="44"/>
      <c r="AB5" s="34" t="s">
        <v>41</v>
      </c>
      <c r="AC5" s="35"/>
      <c r="AD5" s="35"/>
      <c r="AE5" s="35"/>
      <c r="AF5" s="35"/>
      <c r="AG5" s="36"/>
    </row>
    <row r="6" spans="1:33" s="2" customFormat="1" ht="15" customHeight="1" x14ac:dyDescent="0.25">
      <c r="A6" s="25" t="s">
        <v>46</v>
      </c>
      <c r="B6" s="26"/>
      <c r="C6" s="26"/>
      <c r="D6" s="26"/>
      <c r="E6" s="27"/>
      <c r="F6" s="47"/>
      <c r="G6" s="43"/>
      <c r="H6" s="43"/>
      <c r="I6" s="43"/>
      <c r="J6" s="43"/>
      <c r="K6" s="43"/>
      <c r="L6" s="43"/>
      <c r="M6" s="43"/>
      <c r="N6" s="43"/>
      <c r="O6" s="43"/>
      <c r="P6" s="43"/>
      <c r="Q6" s="43"/>
      <c r="R6" s="43"/>
      <c r="S6" s="43"/>
      <c r="T6" s="43"/>
      <c r="U6" s="43"/>
      <c r="V6" s="43"/>
      <c r="W6" s="43"/>
      <c r="X6" s="43"/>
      <c r="Y6" s="43"/>
      <c r="Z6" s="43"/>
      <c r="AA6" s="44"/>
      <c r="AB6" s="49" t="s">
        <v>59</v>
      </c>
      <c r="AC6" s="50"/>
      <c r="AD6" s="50"/>
      <c r="AE6" s="50"/>
      <c r="AF6" s="50"/>
      <c r="AG6" s="51"/>
    </row>
    <row r="7" spans="1:33" s="2" customFormat="1" ht="12" customHeight="1" x14ac:dyDescent="0.25">
      <c r="A7" s="19" t="s">
        <v>24</v>
      </c>
      <c r="B7" s="20"/>
      <c r="C7" s="20"/>
      <c r="D7" s="20"/>
      <c r="E7" s="21"/>
      <c r="F7" s="47"/>
      <c r="G7" s="43"/>
      <c r="H7" s="43"/>
      <c r="I7" s="43"/>
      <c r="J7" s="43"/>
      <c r="K7" s="43"/>
      <c r="L7" s="43"/>
      <c r="M7" s="43"/>
      <c r="N7" s="43"/>
      <c r="O7" s="43"/>
      <c r="P7" s="43"/>
      <c r="Q7" s="43"/>
      <c r="R7" s="43"/>
      <c r="S7" s="43"/>
      <c r="T7" s="43"/>
      <c r="U7" s="43"/>
      <c r="V7" s="43"/>
      <c r="W7" s="43"/>
      <c r="X7" s="43"/>
      <c r="Y7" s="43"/>
      <c r="Z7" s="43"/>
      <c r="AA7" s="44"/>
      <c r="AB7" s="55" t="s">
        <v>40</v>
      </c>
      <c r="AC7" s="56"/>
      <c r="AD7" s="56"/>
      <c r="AE7" s="56"/>
      <c r="AF7" s="56"/>
      <c r="AG7" s="57"/>
    </row>
    <row r="8" spans="1:33" s="2" customFormat="1" ht="15" customHeight="1" x14ac:dyDescent="0.25">
      <c r="A8" s="25" t="s">
        <v>47</v>
      </c>
      <c r="B8" s="26"/>
      <c r="C8" s="26"/>
      <c r="D8" s="26"/>
      <c r="E8" s="27"/>
      <c r="F8" s="48"/>
      <c r="G8" s="45"/>
      <c r="H8" s="45"/>
      <c r="I8" s="45"/>
      <c r="J8" s="45"/>
      <c r="K8" s="45"/>
      <c r="L8" s="45"/>
      <c r="M8" s="45"/>
      <c r="N8" s="45"/>
      <c r="O8" s="45"/>
      <c r="P8" s="45"/>
      <c r="Q8" s="45"/>
      <c r="R8" s="45"/>
      <c r="S8" s="45"/>
      <c r="T8" s="45"/>
      <c r="U8" s="45"/>
      <c r="V8" s="45"/>
      <c r="W8" s="45"/>
      <c r="X8" s="45"/>
      <c r="Y8" s="45"/>
      <c r="Z8" s="45"/>
      <c r="AA8" s="46"/>
      <c r="AB8" s="52" t="s">
        <v>58</v>
      </c>
      <c r="AC8" s="53"/>
      <c r="AD8" s="53"/>
      <c r="AE8" s="53"/>
      <c r="AF8" s="53"/>
      <c r="AG8" s="54"/>
    </row>
    <row r="9" spans="1:33" s="2" customFormat="1" ht="15" customHeight="1" x14ac:dyDescent="0.25">
      <c r="A9" s="75" t="s">
        <v>22</v>
      </c>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7"/>
    </row>
    <row r="10" spans="1:33" s="7" customFormat="1" ht="12" customHeight="1" x14ac:dyDescent="0.25">
      <c r="A10" s="66" t="s">
        <v>15</v>
      </c>
      <c r="B10" s="67"/>
      <c r="C10" s="67"/>
      <c r="D10" s="67"/>
      <c r="E10" s="68"/>
      <c r="F10" s="66" t="s">
        <v>12</v>
      </c>
      <c r="G10" s="67"/>
      <c r="H10" s="67"/>
      <c r="I10" s="67"/>
      <c r="J10" s="68"/>
      <c r="K10" s="66" t="s">
        <v>30</v>
      </c>
      <c r="L10" s="67"/>
      <c r="M10" s="67"/>
      <c r="N10" s="68"/>
      <c r="O10" s="66" t="s">
        <v>17</v>
      </c>
      <c r="P10" s="67"/>
      <c r="Q10" s="67"/>
      <c r="R10" s="67"/>
      <c r="S10" s="68"/>
      <c r="T10" s="66" t="s">
        <v>16</v>
      </c>
      <c r="U10" s="67"/>
      <c r="V10" s="67"/>
      <c r="W10" s="67"/>
      <c r="X10" s="68"/>
      <c r="Y10" s="66" t="s">
        <v>13</v>
      </c>
      <c r="Z10" s="67"/>
      <c r="AA10" s="67"/>
      <c r="AB10" s="68"/>
      <c r="AC10" s="66" t="s">
        <v>29</v>
      </c>
      <c r="AD10" s="67"/>
      <c r="AE10" s="67"/>
      <c r="AF10" s="67"/>
      <c r="AG10" s="68"/>
    </row>
    <row r="11" spans="1:33" s="2" customFormat="1" ht="18" customHeight="1" x14ac:dyDescent="0.25">
      <c r="A11" s="90">
        <f>SUMIF(C15:C17,"*x*",V15:V17)</f>
        <v>8795</v>
      </c>
      <c r="B11" s="88"/>
      <c r="C11" s="88"/>
      <c r="D11" s="88"/>
      <c r="E11" s="89"/>
      <c r="F11" s="90">
        <f>SUM(Y15:Y17)</f>
        <v>17590</v>
      </c>
      <c r="G11" s="88"/>
      <c r="H11" s="88"/>
      <c r="I11" s="88"/>
      <c r="J11" s="89"/>
      <c r="K11" s="91">
        <v>1</v>
      </c>
      <c r="L11" s="92"/>
      <c r="M11" s="92"/>
      <c r="N11" s="93"/>
      <c r="O11" s="69">
        <f>F11/A11</f>
        <v>2</v>
      </c>
      <c r="P11" s="70"/>
      <c r="Q11" s="70"/>
      <c r="R11" s="70"/>
      <c r="S11" s="71"/>
      <c r="T11" s="72">
        <f>SUM(AE15:AE17)</f>
        <v>30783</v>
      </c>
      <c r="U11" s="73"/>
      <c r="V11" s="73"/>
      <c r="W11" s="73"/>
      <c r="X11" s="74"/>
      <c r="Y11" s="84">
        <f>T11/F11</f>
        <v>1.7500284252416145</v>
      </c>
      <c r="Z11" s="85"/>
      <c r="AA11" s="85"/>
      <c r="AB11" s="86"/>
      <c r="AC11" s="87">
        <v>0.8</v>
      </c>
      <c r="AD11" s="88"/>
      <c r="AE11" s="88"/>
      <c r="AF11" s="88"/>
      <c r="AG11" s="89"/>
    </row>
    <row r="12" spans="1:33" s="2" customFormat="1" ht="15" customHeight="1" x14ac:dyDescent="0.25">
      <c r="A12" s="75" t="s">
        <v>25</v>
      </c>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7"/>
    </row>
    <row r="13" spans="1:33" s="7" customFormat="1" ht="75" customHeight="1" x14ac:dyDescent="0.25">
      <c r="A13" s="1" t="s">
        <v>18</v>
      </c>
      <c r="B13" s="1" t="s">
        <v>19</v>
      </c>
      <c r="C13" s="1" t="s">
        <v>26</v>
      </c>
      <c r="D13" s="1" t="s">
        <v>23</v>
      </c>
      <c r="E13" s="61" t="s">
        <v>33</v>
      </c>
      <c r="F13" s="61"/>
      <c r="G13" s="61"/>
      <c r="H13" s="62" t="s">
        <v>32</v>
      </c>
      <c r="I13" s="62"/>
      <c r="J13" s="62"/>
      <c r="K13" s="62"/>
      <c r="L13" s="62"/>
      <c r="M13" s="62"/>
      <c r="N13" s="62"/>
      <c r="O13" s="62"/>
      <c r="P13" s="62" t="s">
        <v>28</v>
      </c>
      <c r="Q13" s="62"/>
      <c r="R13" s="62"/>
      <c r="S13" s="62" t="s">
        <v>31</v>
      </c>
      <c r="T13" s="62"/>
      <c r="U13" s="62"/>
      <c r="V13" s="62" t="s">
        <v>42</v>
      </c>
      <c r="W13" s="62"/>
      <c r="X13" s="62"/>
      <c r="Y13" s="62" t="s">
        <v>43</v>
      </c>
      <c r="Z13" s="62"/>
      <c r="AA13" s="62"/>
      <c r="AB13" s="62" t="s">
        <v>38</v>
      </c>
      <c r="AC13" s="62"/>
      <c r="AD13" s="62"/>
      <c r="AE13" s="62" t="s">
        <v>44</v>
      </c>
      <c r="AF13" s="62"/>
      <c r="AG13" s="62"/>
    </row>
    <row r="14" spans="1:33" s="7" customFormat="1" ht="12" customHeight="1" x14ac:dyDescent="0.25">
      <c r="A14" s="5" t="s">
        <v>1</v>
      </c>
      <c r="B14" s="5" t="s">
        <v>2</v>
      </c>
      <c r="C14" s="5" t="s">
        <v>3</v>
      </c>
      <c r="D14" s="5" t="s">
        <v>4</v>
      </c>
      <c r="E14" s="63" t="s">
        <v>5</v>
      </c>
      <c r="F14" s="64"/>
      <c r="G14" s="65"/>
      <c r="H14" s="58" t="s">
        <v>6</v>
      </c>
      <c r="I14" s="59"/>
      <c r="J14" s="59"/>
      <c r="K14" s="59"/>
      <c r="L14" s="59"/>
      <c r="M14" s="59"/>
      <c r="N14" s="59"/>
      <c r="O14" s="60"/>
      <c r="P14" s="58" t="s">
        <v>7</v>
      </c>
      <c r="Q14" s="59"/>
      <c r="R14" s="60"/>
      <c r="S14" s="58" t="s">
        <v>8</v>
      </c>
      <c r="T14" s="59"/>
      <c r="U14" s="60"/>
      <c r="V14" s="58" t="s">
        <v>9</v>
      </c>
      <c r="W14" s="59"/>
      <c r="X14" s="60"/>
      <c r="Y14" s="58" t="s">
        <v>10</v>
      </c>
      <c r="Z14" s="59"/>
      <c r="AA14" s="60"/>
      <c r="AB14" s="58" t="s">
        <v>11</v>
      </c>
      <c r="AC14" s="59"/>
      <c r="AD14" s="60"/>
      <c r="AE14" s="58" t="s">
        <v>37</v>
      </c>
      <c r="AF14" s="59"/>
      <c r="AG14" s="60"/>
    </row>
    <row r="15" spans="1:33" s="12" customFormat="1" ht="45" customHeight="1" x14ac:dyDescent="0.25">
      <c r="A15" s="11"/>
      <c r="B15" s="11" t="s">
        <v>34</v>
      </c>
      <c r="C15" s="11" t="s">
        <v>35</v>
      </c>
      <c r="D15" s="11" t="s">
        <v>36</v>
      </c>
      <c r="E15" s="78" t="s">
        <v>53</v>
      </c>
      <c r="F15" s="79"/>
      <c r="G15" s="80"/>
      <c r="H15" s="95" t="s">
        <v>55</v>
      </c>
      <c r="I15" s="82"/>
      <c r="J15" s="82"/>
      <c r="K15" s="82"/>
      <c r="L15" s="82"/>
      <c r="M15" s="82"/>
      <c r="N15" s="82"/>
      <c r="O15" s="83"/>
      <c r="P15" s="16" t="s">
        <v>57</v>
      </c>
      <c r="Q15" s="17"/>
      <c r="R15" s="18"/>
      <c r="S15" s="14"/>
      <c r="T15" s="14"/>
      <c r="U15" s="14"/>
      <c r="V15" s="15">
        <v>6633</v>
      </c>
      <c r="W15" s="15"/>
      <c r="X15" s="15"/>
      <c r="Y15" s="15">
        <v>6633</v>
      </c>
      <c r="Z15" s="15"/>
      <c r="AA15" s="15"/>
      <c r="AB15" s="94">
        <v>1.5</v>
      </c>
      <c r="AC15" s="94"/>
      <c r="AD15" s="94"/>
      <c r="AE15" s="15">
        <f t="shared" ref="AE15:AE17" si="0">ROUNDUP(Y15*AB15,0)</f>
        <v>9950</v>
      </c>
      <c r="AF15" s="15"/>
      <c r="AG15" s="15"/>
    </row>
    <row r="16" spans="1:33" s="3" customFormat="1" ht="45" customHeight="1" x14ac:dyDescent="0.25">
      <c r="A16" s="8"/>
      <c r="B16" s="8" t="s">
        <v>34</v>
      </c>
      <c r="C16" s="8" t="s">
        <v>35</v>
      </c>
      <c r="D16" s="8" t="s">
        <v>36</v>
      </c>
      <c r="E16" s="78" t="s">
        <v>52</v>
      </c>
      <c r="F16" s="79"/>
      <c r="G16" s="80"/>
      <c r="H16" s="81" t="s">
        <v>56</v>
      </c>
      <c r="I16" s="82"/>
      <c r="J16" s="82"/>
      <c r="K16" s="82"/>
      <c r="L16" s="82"/>
      <c r="M16" s="82"/>
      <c r="N16" s="82"/>
      <c r="O16" s="83"/>
      <c r="P16" s="16" t="s">
        <v>57</v>
      </c>
      <c r="Q16" s="17"/>
      <c r="R16" s="18"/>
      <c r="S16" s="14"/>
      <c r="T16" s="14"/>
      <c r="U16" s="14"/>
      <c r="V16" s="15">
        <v>2162</v>
      </c>
      <c r="W16" s="15"/>
      <c r="X16" s="15"/>
      <c r="Y16" s="15">
        <v>2162</v>
      </c>
      <c r="Z16" s="15"/>
      <c r="AA16" s="15"/>
      <c r="AB16" s="94">
        <v>1.5</v>
      </c>
      <c r="AC16" s="94"/>
      <c r="AD16" s="94"/>
      <c r="AE16" s="15">
        <f>ROUNDUP(Y16*AB16,0)</f>
        <v>3243</v>
      </c>
      <c r="AF16" s="15"/>
      <c r="AG16" s="15"/>
    </row>
    <row r="17" spans="1:33" s="12" customFormat="1" ht="45" customHeight="1" x14ac:dyDescent="0.25">
      <c r="A17" s="11"/>
      <c r="B17" s="11" t="s">
        <v>34</v>
      </c>
      <c r="C17" s="11"/>
      <c r="D17" s="11" t="s">
        <v>51</v>
      </c>
      <c r="E17" s="78" t="s">
        <v>54</v>
      </c>
      <c r="F17" s="79"/>
      <c r="G17" s="80"/>
      <c r="H17" s="95" t="s">
        <v>50</v>
      </c>
      <c r="I17" s="82"/>
      <c r="J17" s="82"/>
      <c r="K17" s="82"/>
      <c r="L17" s="82"/>
      <c r="M17" s="82"/>
      <c r="N17" s="82"/>
      <c r="O17" s="83"/>
      <c r="P17" s="16"/>
      <c r="Q17" s="17"/>
      <c r="R17" s="18"/>
      <c r="S17" s="14"/>
      <c r="T17" s="14"/>
      <c r="U17" s="14"/>
      <c r="V17" s="15">
        <v>8795</v>
      </c>
      <c r="W17" s="15"/>
      <c r="X17" s="15"/>
      <c r="Y17" s="15">
        <v>8795</v>
      </c>
      <c r="Z17" s="15"/>
      <c r="AA17" s="15"/>
      <c r="AB17" s="94">
        <v>2</v>
      </c>
      <c r="AC17" s="94"/>
      <c r="AD17" s="94"/>
      <c r="AE17" s="15">
        <f t="shared" si="0"/>
        <v>17590</v>
      </c>
      <c r="AF17" s="15"/>
      <c r="AG17" s="15"/>
    </row>
    <row r="19" spans="1:33" x14ac:dyDescent="0.25">
      <c r="W19" s="13"/>
    </row>
    <row r="20" spans="1:33" x14ac:dyDescent="0.25">
      <c r="W20" s="13"/>
    </row>
  </sheetData>
  <mergeCells count="76">
    <mergeCell ref="AB17:AD17"/>
    <mergeCell ref="AE17:AG17"/>
    <mergeCell ref="E15:G15"/>
    <mergeCell ref="H15:O15"/>
    <mergeCell ref="P15:R15"/>
    <mergeCell ref="S15:U15"/>
    <mergeCell ref="V15:X15"/>
    <mergeCell ref="Y15:AA15"/>
    <mergeCell ref="AB15:AD15"/>
    <mergeCell ref="AE15:AG15"/>
    <mergeCell ref="E17:G17"/>
    <mergeCell ref="H17:O17"/>
    <mergeCell ref="AB16:AD16"/>
    <mergeCell ref="AE16:AG16"/>
    <mergeCell ref="Y16:AA16"/>
    <mergeCell ref="P17:R17"/>
    <mergeCell ref="A9:AG9"/>
    <mergeCell ref="A12:AG12"/>
    <mergeCell ref="E16:G16"/>
    <mergeCell ref="H16:O16"/>
    <mergeCell ref="Y11:AB11"/>
    <mergeCell ref="AC11:AG11"/>
    <mergeCell ref="A11:E11"/>
    <mergeCell ref="F11:J11"/>
    <mergeCell ref="K11:N11"/>
    <mergeCell ref="AB14:AD14"/>
    <mergeCell ref="AE14:AG14"/>
    <mergeCell ref="Y10:AB10"/>
    <mergeCell ref="AC10:AG10"/>
    <mergeCell ref="H13:O13"/>
    <mergeCell ref="AE13:AG13"/>
    <mergeCell ref="AB13:AD13"/>
    <mergeCell ref="O10:S10"/>
    <mergeCell ref="P13:R13"/>
    <mergeCell ref="S13:U13"/>
    <mergeCell ref="O11:S11"/>
    <mergeCell ref="T11:X11"/>
    <mergeCell ref="T10:X10"/>
    <mergeCell ref="A6:E6"/>
    <mergeCell ref="AB6:AG6"/>
    <mergeCell ref="AB8:AG8"/>
    <mergeCell ref="AB7:AG7"/>
    <mergeCell ref="Y14:AA14"/>
    <mergeCell ref="E13:G13"/>
    <mergeCell ref="V13:X13"/>
    <mergeCell ref="Y13:AA13"/>
    <mergeCell ref="E14:G14"/>
    <mergeCell ref="H14:O14"/>
    <mergeCell ref="P14:R14"/>
    <mergeCell ref="S14:U14"/>
    <mergeCell ref="V14:X14"/>
    <mergeCell ref="A10:E10"/>
    <mergeCell ref="F10:J10"/>
    <mergeCell ref="K10:N10"/>
    <mergeCell ref="AB1:AG1"/>
    <mergeCell ref="A1:E1"/>
    <mergeCell ref="A3:E3"/>
    <mergeCell ref="A5:E5"/>
    <mergeCell ref="F1:AA1"/>
    <mergeCell ref="A2:E2"/>
    <mergeCell ref="A4:E4"/>
    <mergeCell ref="AB2:AG2"/>
    <mergeCell ref="AB4:AG4"/>
    <mergeCell ref="AB5:AG5"/>
    <mergeCell ref="AB3:AG3"/>
    <mergeCell ref="F2:AA2"/>
    <mergeCell ref="G3:AA8"/>
    <mergeCell ref="F3:F8"/>
    <mergeCell ref="A7:E7"/>
    <mergeCell ref="A8:E8"/>
    <mergeCell ref="S17:U17"/>
    <mergeCell ref="V17:X17"/>
    <mergeCell ref="Y17:AA17"/>
    <mergeCell ref="P16:R16"/>
    <mergeCell ref="S16:U16"/>
    <mergeCell ref="V16:X16"/>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T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2021-06-25T13:09:42Z</dcterms:modified>
</cp:coreProperties>
</file>