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coODonnF\Documents\Requests\SSVF Program\FORMS - 2021\FINAL - 2021\Nov 2021\"/>
    </mc:Choice>
  </mc:AlternateContent>
  <xr:revisionPtr revIDLastSave="0" documentId="8_{3303550B-D56C-4026-A163-56424DD05171}" xr6:coauthVersionLast="46" xr6:coauthVersionMax="46" xr10:uidLastSave="{00000000-0000-0000-0000-000000000000}"/>
  <bookViews>
    <workbookView xWindow="-120" yWindow="-120" windowWidth="20730" windowHeight="11160" tabRatio="844" xr2:uid="{00000000-000D-0000-FFFF-FFFF00000000}"/>
  </bookViews>
  <sheets>
    <sheet name="Tab 1 Variance Report" sheetId="9" r:id="rId1"/>
    <sheet name="Tab 2 Spending by Sub" sheetId="10" r:id="rId2"/>
    <sheet name="Y_N" sheetId="14" state="hidden" r:id="rId3"/>
    <sheet name="Sheet1" sheetId="24" state="hidden" r:id="rId4"/>
  </sheets>
  <definedNames>
    <definedName name="GrantAmount">#REF!</definedName>
    <definedName name="GranteeName">#REF!</definedName>
    <definedName name="Other7.1">#REF!</definedName>
    <definedName name="Other7.2">#REF!</definedName>
    <definedName name="Other7.3">#REF!</definedName>
    <definedName name="_xlnm.Print_Area" localSheetId="0">'Tab 1 Variance Report'!$B$1:$J$176</definedName>
    <definedName name="_xlnm.Print_Area" localSheetId="1">'Tab 2 Spending by Sub'!$B$1:$M$28</definedName>
    <definedName name="ProgramID">#REF!</definedName>
    <definedName name="Q7.1OtherG">#REF!</definedName>
    <definedName name="Q7.2OtherG">#REF!</definedName>
    <definedName name="Q7.3OtherG">#REF!</definedName>
    <definedName name="Q7ChildG">#REF!</definedName>
    <definedName name="Q7DailyG">#REF!</definedName>
    <definedName name="Q7FinPlanG">#REF!</definedName>
    <definedName name="Q7HealthG">#REF!</definedName>
    <definedName name="Q7HealthRef">#REF!</definedName>
    <definedName name="Q7HousingG">#REF!</definedName>
    <definedName name="Q7IncSupG">#REF!</definedName>
    <definedName name="Q7LegalG">#REF!</definedName>
    <definedName name="Q7PayeeG">#REF!</definedName>
    <definedName name="Q7TransG">#REF!</definedName>
    <definedName name="Q8a">#REF!</definedName>
    <definedName name="Q8b">#REF!</definedName>
    <definedName name="Q8c">#REF!</definedName>
    <definedName name="Q9Child">#REF!</definedName>
    <definedName name="Q9Deposit">#REF!</definedName>
    <definedName name="Q9Moving">#REF!</definedName>
    <definedName name="Q9Other1">#REF!</definedName>
    <definedName name="Q9Other1Name">#REF!</definedName>
    <definedName name="Q9Other2">#REF!</definedName>
    <definedName name="Q9Other2Name">#REF!</definedName>
    <definedName name="Q9Rental">#REF!</definedName>
    <definedName name="Q9Supplies">#REF!</definedName>
    <definedName name="Q9Trans">#REF!</definedName>
    <definedName name="Q9Utility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5">#REF!</definedName>
    <definedName name="Question6">#REF!</definedName>
    <definedName name="ReportDate">#REF!</definedName>
    <definedName name="response">Sheet1!$A$2:$A$4</definedName>
    <definedName name="YesNo">Y_N!$A$1:$A$2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9" l="1"/>
  <c r="F17" i="9"/>
  <c r="F16" i="9"/>
  <c r="F15" i="9"/>
  <c r="C6" i="10" l="1"/>
  <c r="C5" i="10"/>
  <c r="C4" i="10"/>
  <c r="I140" i="9" l="1"/>
  <c r="I170" i="9"/>
  <c r="I173" i="9"/>
  <c r="F142" i="9"/>
  <c r="F134" i="9"/>
  <c r="F100" i="9"/>
  <c r="F74" i="9"/>
  <c r="F13" i="9"/>
  <c r="F101" i="9"/>
  <c r="F139" i="9"/>
  <c r="G20" i="10" l="1"/>
  <c r="I100" i="9"/>
  <c r="H63" i="9"/>
  <c r="H65" i="9" s="1"/>
  <c r="G6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4" i="9"/>
  <c r="F14" i="9"/>
  <c r="F43" i="9"/>
  <c r="F44" i="9"/>
  <c r="F45" i="9"/>
  <c r="F46" i="9"/>
  <c r="F47" i="9"/>
  <c r="F48" i="9"/>
  <c r="F49" i="9"/>
  <c r="F50" i="9"/>
  <c r="G79" i="9"/>
  <c r="G91" i="9"/>
  <c r="H132" i="9"/>
  <c r="G132" i="9"/>
  <c r="I97" i="9"/>
  <c r="I98" i="9"/>
  <c r="I99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F97" i="9"/>
  <c r="F98" i="9"/>
  <c r="F99" i="9"/>
  <c r="F102" i="9"/>
  <c r="F103" i="9"/>
  <c r="F104" i="9"/>
  <c r="F105" i="9"/>
  <c r="H174" i="9"/>
  <c r="G174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F164" i="9"/>
  <c r="F140" i="9"/>
  <c r="F141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5" i="9"/>
  <c r="F166" i="9"/>
  <c r="F167" i="9"/>
  <c r="F168" i="9"/>
  <c r="F169" i="9"/>
  <c r="F170" i="9"/>
  <c r="F171" i="9"/>
  <c r="F172" i="9"/>
  <c r="F173" i="9"/>
  <c r="E20" i="10"/>
  <c r="I168" i="9"/>
  <c r="I169" i="9"/>
  <c r="I171" i="9"/>
  <c r="I172" i="9"/>
  <c r="I139" i="9"/>
  <c r="F174" i="9" l="1"/>
  <c r="H25" i="10"/>
  <c r="G25" i="10" s="1"/>
  <c r="G18" i="10"/>
  <c r="F132" i="9"/>
  <c r="G65" i="9"/>
  <c r="F63" i="9"/>
  <c r="I174" i="9"/>
  <c r="H136" i="9"/>
  <c r="H176" i="9" s="1"/>
  <c r="I63" i="9"/>
  <c r="G93" i="9"/>
  <c r="G15" i="10" s="1"/>
  <c r="F65" i="9" l="1"/>
  <c r="G13" i="10"/>
  <c r="I65" i="9"/>
  <c r="I93" i="9"/>
  <c r="F93" i="9"/>
  <c r="G136" i="9"/>
  <c r="G176" i="9" s="1"/>
  <c r="H22" i="10" l="1"/>
  <c r="H27" i="10" s="1"/>
  <c r="F136" i="9"/>
  <c r="N22" i="10"/>
  <c r="N27" i="10" s="1"/>
  <c r="R22" i="10"/>
  <c r="R27" i="10" s="1"/>
  <c r="Q22" i="10"/>
  <c r="Q27" i="10" s="1"/>
  <c r="P22" i="10"/>
  <c r="P27" i="10" s="1"/>
  <c r="O22" i="10"/>
  <c r="O27" i="10" s="1"/>
  <c r="F176" i="9" l="1"/>
  <c r="I176" i="9"/>
  <c r="M22" i="10"/>
  <c r="M27" i="10" s="1"/>
  <c r="L22" i="10"/>
  <c r="L27" i="10" s="1"/>
  <c r="K22" i="10"/>
  <c r="K27" i="10" s="1"/>
  <c r="J22" i="10"/>
  <c r="J27" i="10" s="1"/>
  <c r="I22" i="10"/>
  <c r="G22" i="10" l="1"/>
  <c r="I27" i="10"/>
  <c r="G27" i="10" s="1"/>
  <c r="I132" i="9"/>
  <c r="I134" i="9" l="1"/>
  <c r="I96" i="9"/>
  <c r="H10" i="10"/>
  <c r="I13" i="9"/>
  <c r="C7" i="10"/>
  <c r="I136" i="9" l="1"/>
  <c r="F62" i="9" l="1"/>
  <c r="F61" i="9"/>
  <c r="F111" i="9"/>
  <c r="F119" i="9"/>
  <c r="F127" i="9"/>
  <c r="F107" i="9"/>
  <c r="F115" i="9"/>
  <c r="F123" i="9"/>
  <c r="F131" i="9"/>
  <c r="F130" i="9"/>
  <c r="F126" i="9"/>
  <c r="F122" i="9"/>
  <c r="F118" i="9"/>
  <c r="F114" i="9"/>
  <c r="F110" i="9"/>
  <c r="F106" i="9"/>
  <c r="F129" i="9"/>
  <c r="F121" i="9"/>
  <c r="F113" i="9"/>
  <c r="F128" i="9"/>
  <c r="F124" i="9"/>
  <c r="F120" i="9"/>
  <c r="F116" i="9"/>
  <c r="F112" i="9"/>
  <c r="F108" i="9"/>
  <c r="F125" i="9"/>
  <c r="F117" i="9"/>
  <c r="F109" i="9"/>
  <c r="F77" i="9"/>
  <c r="F96" i="9"/>
  <c r="F19" i="9"/>
  <c r="F23" i="9"/>
  <c r="F27" i="9"/>
  <c r="F31" i="9"/>
  <c r="F35" i="9"/>
  <c r="F39" i="9"/>
  <c r="F52" i="9"/>
  <c r="F56" i="9"/>
  <c r="F60" i="9"/>
  <c r="F64" i="9"/>
  <c r="F21" i="9"/>
  <c r="F25" i="9"/>
  <c r="F29" i="9"/>
  <c r="F33" i="9"/>
  <c r="F37" i="9"/>
  <c r="F41" i="9"/>
  <c r="F54" i="9"/>
  <c r="F58" i="9"/>
  <c r="F59" i="9"/>
  <c r="F55" i="9"/>
  <c r="F51" i="9"/>
  <c r="F42" i="9"/>
  <c r="F38" i="9"/>
  <c r="F34" i="9"/>
  <c r="F30" i="9"/>
  <c r="F26" i="9"/>
  <c r="F22" i="9"/>
  <c r="F20" i="9"/>
  <c r="F57" i="9"/>
  <c r="F53" i="9"/>
  <c r="F40" i="9"/>
  <c r="F36" i="9"/>
  <c r="F32" i="9"/>
  <c r="F28" i="9"/>
  <c r="F24" i="9"/>
  <c r="F83" i="9"/>
  <c r="F85" i="9"/>
  <c r="F88" i="9"/>
  <c r="F90" i="9"/>
  <c r="F82" i="9"/>
  <c r="F86" i="9"/>
  <c r="F89" i="9"/>
  <c r="F84" i="9"/>
  <c r="F87" i="9"/>
  <c r="F91" i="9"/>
  <c r="F20" i="10"/>
  <c r="F78" i="9"/>
  <c r="F79" i="9"/>
  <c r="F76" i="9"/>
  <c r="F69" i="9"/>
  <c r="F71" i="9"/>
  <c r="F70" i="9"/>
  <c r="F73" i="9"/>
  <c r="F75" i="9"/>
  <c r="F72" i="9"/>
  <c r="L28" i="10" l="1"/>
  <c r="F22" i="10"/>
  <c r="F15" i="10"/>
  <c r="H28" i="10"/>
  <c r="F13" i="10"/>
  <c r="G28" i="10"/>
  <c r="M28" i="10"/>
  <c r="I28" i="10"/>
  <c r="F18" i="10"/>
  <c r="K28" i="10"/>
  <c r="J28" i="10"/>
  <c r="Q28" i="10"/>
  <c r="O28" i="10"/>
  <c r="R28" i="10"/>
  <c r="P28" i="10"/>
  <c r="N28" i="10"/>
  <c r="F25" i="10"/>
  <c r="F27" i="10"/>
</calcChain>
</file>

<file path=xl/sharedStrings.xml><?xml version="1.0" encoding="utf-8"?>
<sst xmlns="http://schemas.openxmlformats.org/spreadsheetml/2006/main" count="135" uniqueCount="57">
  <si>
    <t>% FTE</t>
  </si>
  <si>
    <t>Subtotal Personnel</t>
  </si>
  <si>
    <t>Fringe Benefits @</t>
  </si>
  <si>
    <t>Subtotal Salaries/Wages</t>
  </si>
  <si>
    <t>Grand Total</t>
  </si>
  <si>
    <t># of Vehicles</t>
  </si>
  <si>
    <t>Program Expenses</t>
  </si>
  <si>
    <t>Subtotal Other Program Expenses</t>
  </si>
  <si>
    <t>Title and Organization</t>
  </si>
  <si>
    <t>Base Annual Salary/Wage</t>
  </si>
  <si>
    <t>% of Total SSVF Grant</t>
  </si>
  <si>
    <t xml:space="preserve">VA's Supportive Services for Veteran Families Program </t>
  </si>
  <si>
    <t>SSVF Grant Amount:</t>
  </si>
  <si>
    <t>1. Personnel/Labor</t>
  </si>
  <si>
    <t># FTE</t>
  </si>
  <si>
    <t>2. Temporary Financial Assistance</t>
  </si>
  <si>
    <t>4. Lease &amp; Maintenance of Vehicle(s)</t>
  </si>
  <si>
    <r>
      <t xml:space="preserve">II. Administrative Expenses </t>
    </r>
    <r>
      <rPr>
        <b/>
        <u/>
        <sz val="12"/>
        <color indexed="8"/>
        <rFont val="Calibri"/>
        <family val="2"/>
      </rPr>
      <t>(Maximum of 10% of Total SSVF Grant Amount)</t>
    </r>
  </si>
  <si>
    <t>Subtotal Administrative Expenses</t>
  </si>
  <si>
    <t>Subtotal Provision and Coordination of Supportive Services</t>
  </si>
  <si>
    <t>3. Other Non-Personnel Provision and Coordination of Supportive Services Expenses</t>
  </si>
  <si>
    <t>SPENT
SSVF Grant Funds Total Annual to Date</t>
  </si>
  <si>
    <t>Grant Fiscal Year:</t>
  </si>
  <si>
    <t>Name of Grantee:</t>
  </si>
  <si>
    <t>Rent, penalties, fees</t>
  </si>
  <si>
    <t>Utility fees</t>
  </si>
  <si>
    <t>Security deposits</t>
  </si>
  <si>
    <t>Utility deposits</t>
  </si>
  <si>
    <t>Moving costs</t>
  </si>
  <si>
    <t>Transportation</t>
  </si>
  <si>
    <t>Child Care</t>
  </si>
  <si>
    <t>NA</t>
  </si>
  <si>
    <r>
      <t xml:space="preserve">I. Provision and Coordination of Supportive Services </t>
    </r>
    <r>
      <rPr>
        <b/>
        <u/>
        <sz val="12"/>
        <color indexed="8"/>
        <rFont val="Calibri"/>
        <family val="2"/>
      </rPr>
      <t>(Minimum of 90% of Total SSVF Grant Amount)</t>
    </r>
  </si>
  <si>
    <t>SSVF Program Number:</t>
  </si>
  <si>
    <t>SSVF Program Number</t>
  </si>
  <si>
    <t>Other as approved by VA</t>
  </si>
  <si>
    <t>Subtotal Prevention TFA</t>
  </si>
  <si>
    <t>Spent on Prevention Participants (Category 1)</t>
  </si>
  <si>
    <t>Spent on Rapid Re-Housing Participants (Categories 2 &amp; 3)</t>
  </si>
  <si>
    <t>Subtotal Rapid Re-Housing TFA</t>
  </si>
  <si>
    <t xml:space="preserve">Subtotal Temporary Financial Assistance </t>
  </si>
  <si>
    <t>Yes</t>
  </si>
  <si>
    <t>No</t>
  </si>
  <si>
    <t>Emergency Housing Assistance</t>
  </si>
  <si>
    <t>INSERT SUB-CONTRACTOR NAME</t>
  </si>
  <si>
    <t>DropDown</t>
  </si>
  <si>
    <t>Approved</t>
  </si>
  <si>
    <t>Declined</t>
  </si>
  <si>
    <t>N/A</t>
  </si>
  <si>
    <t>BUDGETED
SSVF Grant Funds (FY16)</t>
  </si>
  <si>
    <t>% VARIANCE 
SSVF Grant Funds</t>
  </si>
  <si>
    <t>VARIANCE EXPLANATION</t>
  </si>
  <si>
    <t>PROGRAM EXPENSES BY SUBCONTRACTOR:</t>
  </si>
  <si>
    <t>TAB 2:  Grantee FY16 Financial Report - Program Expenditures by Subcontractor</t>
  </si>
  <si>
    <t>General Housing Stability Assistance</t>
  </si>
  <si>
    <t>ACTUAL
SSVF Grant Funds Spent (FY21)</t>
  </si>
  <si>
    <t>TAB 1: Grantee FY21 Financial Report - Variance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</si>
</sst>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  <numFmt numFmtId="168" formatCode="#,##0.000000000000000000000000000000_);\(#,##0.000000000000000000000000000000\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u/>
      <sz val="14"/>
      <color indexed="8"/>
      <name val="Calibri"/>
      <family val="2"/>
    </font>
    <font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>
      <alignment wrapText="1"/>
    </xf>
  </cellStyleXfs>
  <cellXfs count="305">
    <xf numFmtId="0" fontId="0" fillId="0" borderId="0" xfId="0"/>
    <xf numFmtId="0" fontId="4" fillId="0" borderId="2" xfId="0" applyFont="1" applyBorder="1" applyAlignment="1">
      <alignment horizontal="left" indent="1"/>
    </xf>
    <xf numFmtId="0" fontId="8" fillId="0" borderId="0" xfId="0" applyFont="1" applyBorder="1"/>
    <xf numFmtId="0" fontId="7" fillId="0" borderId="0" xfId="0" applyFont="1" applyBorder="1"/>
    <xf numFmtId="9" fontId="3" fillId="0" borderId="4" xfId="3" applyFont="1" applyBorder="1"/>
    <xf numFmtId="9" fontId="3" fillId="0" borderId="1" xfId="3" applyFont="1" applyBorder="1"/>
    <xf numFmtId="9" fontId="8" fillId="0" borderId="1" xfId="3" applyFont="1" applyBorder="1"/>
    <xf numFmtId="0" fontId="8" fillId="3" borderId="6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indent="2"/>
    </xf>
    <xf numFmtId="0" fontId="16" fillId="0" borderId="2" xfId="0" applyFont="1" applyBorder="1" applyAlignment="1">
      <alignment horizontal="left" indent="1"/>
    </xf>
    <xf numFmtId="0" fontId="1" fillId="0" borderId="0" xfId="0" applyFont="1" applyBorder="1"/>
    <xf numFmtId="0" fontId="9" fillId="0" borderId="2" xfId="0" applyFont="1" applyFill="1" applyBorder="1"/>
    <xf numFmtId="0" fontId="10" fillId="0" borderId="0" xfId="0" applyFont="1" applyBorder="1"/>
    <xf numFmtId="44" fontId="10" fillId="0" borderId="19" xfId="0" applyNumberFormat="1" applyFont="1" applyBorder="1"/>
    <xf numFmtId="0" fontId="8" fillId="3" borderId="17" xfId="0" applyFont="1" applyFill="1" applyBorder="1" applyAlignment="1">
      <alignment horizontal="center" wrapText="1"/>
    </xf>
    <xf numFmtId="9" fontId="8" fillId="0" borderId="11" xfId="3" applyFont="1" applyBorder="1"/>
    <xf numFmtId="0" fontId="1" fillId="5" borderId="0" xfId="0" applyFont="1" applyFill="1" applyBorder="1"/>
    <xf numFmtId="44" fontId="1" fillId="5" borderId="0" xfId="2" applyFont="1" applyFill="1" applyBorder="1"/>
    <xf numFmtId="0" fontId="8" fillId="6" borderId="1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center" wrapText="1"/>
    </xf>
    <xf numFmtId="9" fontId="8" fillId="0" borderId="33" xfId="3" applyFont="1" applyBorder="1"/>
    <xf numFmtId="0" fontId="7" fillId="7" borderId="7" xfId="0" applyFont="1" applyFill="1" applyBorder="1"/>
    <xf numFmtId="44" fontId="8" fillId="0" borderId="23" xfId="0" applyNumberFormat="1" applyFont="1" applyBorder="1"/>
    <xf numFmtId="0" fontId="1" fillId="0" borderId="1" xfId="0" applyFont="1" applyFill="1" applyBorder="1"/>
    <xf numFmtId="9" fontId="1" fillId="5" borderId="0" xfId="3" applyFont="1" applyFill="1" applyBorder="1"/>
    <xf numFmtId="0" fontId="0" fillId="5" borderId="0" xfId="0" applyFill="1"/>
    <xf numFmtId="0" fontId="7" fillId="5" borderId="0" xfId="0" applyFont="1" applyFill="1" applyBorder="1"/>
    <xf numFmtId="0" fontId="0" fillId="5" borderId="0" xfId="0" applyFill="1" applyBorder="1"/>
    <xf numFmtId="0" fontId="3" fillId="5" borderId="0" xfId="0" applyFont="1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 wrapText="1"/>
    </xf>
    <xf numFmtId="44" fontId="1" fillId="5" borderId="0" xfId="2" applyNumberFormat="1" applyFont="1" applyFill="1" applyBorder="1"/>
    <xf numFmtId="0" fontId="18" fillId="5" borderId="0" xfId="0" applyFont="1" applyFill="1" applyBorder="1"/>
    <xf numFmtId="0" fontId="12" fillId="5" borderId="0" xfId="0" applyFont="1" applyFill="1"/>
    <xf numFmtId="0" fontId="1" fillId="5" borderId="0" xfId="0" applyFont="1" applyFill="1"/>
    <xf numFmtId="0" fontId="8" fillId="5" borderId="0" xfId="0" applyFont="1" applyFill="1"/>
    <xf numFmtId="0" fontId="18" fillId="5" borderId="0" xfId="0" applyFont="1" applyFill="1"/>
    <xf numFmtId="0" fontId="7" fillId="5" borderId="0" xfId="0" applyFont="1" applyFill="1"/>
    <xf numFmtId="0" fontId="10" fillId="5" borderId="0" xfId="0" applyFont="1" applyFill="1"/>
    <xf numFmtId="0" fontId="4" fillId="5" borderId="2" xfId="0" applyFont="1" applyFill="1" applyBorder="1" applyAlignment="1">
      <alignment horizontal="left" indent="1"/>
    </xf>
    <xf numFmtId="0" fontId="4" fillId="5" borderId="0" xfId="0" applyFont="1" applyFill="1" applyBorder="1" applyAlignment="1">
      <alignment horizontal="left" indent="2"/>
    </xf>
    <xf numFmtId="0" fontId="4" fillId="5" borderId="0" xfId="0" applyFont="1" applyFill="1" applyBorder="1" applyAlignment="1">
      <alignment horizontal="left" indent="1"/>
    </xf>
    <xf numFmtId="0" fontId="1" fillId="5" borderId="2" xfId="0" applyFont="1" applyFill="1" applyBorder="1"/>
    <xf numFmtId="0" fontId="16" fillId="5" borderId="0" xfId="0" applyFont="1" applyFill="1" applyBorder="1"/>
    <xf numFmtId="0" fontId="6" fillId="5" borderId="0" xfId="0" applyFont="1" applyFill="1" applyBorder="1"/>
    <xf numFmtId="0" fontId="17" fillId="5" borderId="0" xfId="0" applyFont="1" applyFill="1" applyBorder="1"/>
    <xf numFmtId="0" fontId="15" fillId="5" borderId="0" xfId="0" applyFont="1" applyFill="1" applyBorder="1"/>
    <xf numFmtId="0" fontId="17" fillId="5" borderId="2" xfId="0" applyFont="1" applyFill="1" applyBorder="1"/>
    <xf numFmtId="0" fontId="3" fillId="5" borderId="2" xfId="0" applyFont="1" applyFill="1" applyBorder="1"/>
    <xf numFmtId="0" fontId="19" fillId="5" borderId="0" xfId="0" applyFont="1" applyFill="1"/>
    <xf numFmtId="0" fontId="3" fillId="5" borderId="0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wrapText="1"/>
    </xf>
    <xf numFmtId="0" fontId="1" fillId="5" borderId="23" xfId="0" applyFont="1" applyFill="1" applyBorder="1"/>
    <xf numFmtId="0" fontId="4" fillId="5" borderId="0" xfId="0" applyFont="1" applyFill="1" applyBorder="1"/>
    <xf numFmtId="0" fontId="18" fillId="5" borderId="31" xfId="0" applyFont="1" applyFill="1" applyBorder="1"/>
    <xf numFmtId="0" fontId="19" fillId="5" borderId="15" xfId="0" applyFont="1" applyFill="1" applyBorder="1"/>
    <xf numFmtId="0" fontId="19" fillId="5" borderId="16" xfId="0" applyFont="1" applyFill="1" applyBorder="1"/>
    <xf numFmtId="0" fontId="19" fillId="5" borderId="10" xfId="0" applyNumberFormat="1" applyFont="1" applyFill="1" applyBorder="1"/>
    <xf numFmtId="9" fontId="19" fillId="5" borderId="19" xfId="3" applyFont="1" applyFill="1" applyBorder="1"/>
    <xf numFmtId="0" fontId="19" fillId="5" borderId="0" xfId="0" applyFont="1" applyFill="1" applyBorder="1"/>
    <xf numFmtId="0" fontId="9" fillId="5" borderId="0" xfId="0" applyFont="1" applyFill="1" applyBorder="1"/>
    <xf numFmtId="0" fontId="8" fillId="6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wrapText="1"/>
    </xf>
    <xf numFmtId="0" fontId="1" fillId="5" borderId="38" xfId="0" applyFont="1" applyFill="1" applyBorder="1"/>
    <xf numFmtId="44" fontId="8" fillId="0" borderId="40" xfId="0" applyNumberFormat="1" applyFont="1" applyBorder="1"/>
    <xf numFmtId="0" fontId="18" fillId="5" borderId="43" xfId="0" applyFont="1" applyFill="1" applyBorder="1"/>
    <xf numFmtId="0" fontId="14" fillId="6" borderId="19" xfId="0" applyFont="1" applyFill="1" applyBorder="1" applyAlignment="1">
      <alignment horizontal="center" vertical="center" wrapText="1"/>
    </xf>
    <xf numFmtId="44" fontId="1" fillId="5" borderId="26" xfId="2" applyFont="1" applyFill="1" applyBorder="1"/>
    <xf numFmtId="44" fontId="10" fillId="0" borderId="9" xfId="0" applyNumberFormat="1" applyFont="1" applyBorder="1"/>
    <xf numFmtId="9" fontId="19" fillId="5" borderId="9" xfId="3" applyFont="1" applyFill="1" applyBorder="1"/>
    <xf numFmtId="0" fontId="1" fillId="5" borderId="40" xfId="0" applyFont="1" applyFill="1" applyBorder="1"/>
    <xf numFmtId="44" fontId="3" fillId="0" borderId="21" xfId="1" applyNumberFormat="1" applyFont="1" applyBorder="1"/>
    <xf numFmtId="44" fontId="3" fillId="0" borderId="30" xfId="2" applyFont="1" applyBorder="1"/>
    <xf numFmtId="44" fontId="10" fillId="0" borderId="37" xfId="0" applyNumberFormat="1" applyFont="1" applyBorder="1"/>
    <xf numFmtId="0" fontId="3" fillId="5" borderId="38" xfId="0" applyFont="1" applyFill="1" applyBorder="1" applyAlignment="1">
      <alignment horizontal="center" wrapText="1"/>
    </xf>
    <xf numFmtId="0" fontId="18" fillId="5" borderId="38" xfId="0" applyFont="1" applyFill="1" applyBorder="1"/>
    <xf numFmtId="44" fontId="1" fillId="5" borderId="38" xfId="2" applyFont="1" applyFill="1" applyBorder="1"/>
    <xf numFmtId="0" fontId="0" fillId="5" borderId="38" xfId="0" applyFill="1" applyBorder="1"/>
    <xf numFmtId="0" fontId="7" fillId="7" borderId="32" xfId="0" applyFont="1" applyFill="1" applyBorder="1"/>
    <xf numFmtId="0" fontId="7" fillId="7" borderId="36" xfId="0" applyFont="1" applyFill="1" applyBorder="1"/>
    <xf numFmtId="0" fontId="0" fillId="5" borderId="16" xfId="0" applyFill="1" applyBorder="1"/>
    <xf numFmtId="0" fontId="0" fillId="5" borderId="0" xfId="0" applyFill="1" applyBorder="1" applyProtection="1">
      <protection locked="0"/>
    </xf>
    <xf numFmtId="0" fontId="0" fillId="5" borderId="0" xfId="0" applyFill="1" applyProtection="1">
      <protection locked="0"/>
    </xf>
    <xf numFmtId="0" fontId="12" fillId="5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44" fontId="1" fillId="5" borderId="0" xfId="2" applyNumberFormat="1" applyFont="1" applyFill="1" applyBorder="1" applyProtection="1">
      <protection locked="0"/>
    </xf>
    <xf numFmtId="0" fontId="1" fillId="5" borderId="0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1" fillId="5" borderId="3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8" fillId="5" borderId="0" xfId="0" applyFont="1" applyFill="1" applyProtection="1">
      <protection locked="0"/>
    </xf>
    <xf numFmtId="0" fontId="10" fillId="5" borderId="0" xfId="0" applyFont="1" applyFill="1" applyProtection="1">
      <protection locked="0"/>
    </xf>
    <xf numFmtId="0" fontId="7" fillId="5" borderId="0" xfId="0" applyFont="1" applyFill="1" applyBorder="1" applyProtection="1"/>
    <xf numFmtId="0" fontId="0" fillId="5" borderId="0" xfId="0" applyFill="1" applyBorder="1" applyProtection="1"/>
    <xf numFmtId="0" fontId="3" fillId="5" borderId="0" xfId="0" applyFont="1" applyFill="1" applyBorder="1" applyProtection="1"/>
    <xf numFmtId="0" fontId="7" fillId="7" borderId="32" xfId="0" applyFont="1" applyFill="1" applyBorder="1" applyProtection="1"/>
    <xf numFmtId="0" fontId="7" fillId="5" borderId="0" xfId="0" applyFont="1" applyFill="1" applyBorder="1" applyAlignment="1" applyProtection="1">
      <alignment horizontal="center"/>
    </xf>
    <xf numFmtId="0" fontId="7" fillId="7" borderId="7" xfId="0" applyFont="1" applyFill="1" applyBorder="1" applyProtection="1"/>
    <xf numFmtId="0" fontId="7" fillId="7" borderId="36" xfId="0" applyFont="1" applyFill="1" applyBorder="1" applyProtection="1"/>
    <xf numFmtId="0" fontId="8" fillId="5" borderId="0" xfId="0" applyFont="1" applyFill="1" applyBorder="1" applyAlignment="1" applyProtection="1">
      <alignment horizontal="left" wrapText="1" indent="2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/>
    <xf numFmtId="0" fontId="8" fillId="3" borderId="17" xfId="0" applyFont="1" applyFill="1" applyBorder="1" applyAlignment="1" applyProtection="1">
      <alignment horizontal="center" wrapText="1"/>
    </xf>
    <xf numFmtId="0" fontId="8" fillId="6" borderId="1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center" wrapText="1"/>
    </xf>
    <xf numFmtId="0" fontId="3" fillId="5" borderId="0" xfId="0" applyFont="1" applyFill="1" applyBorder="1" applyAlignment="1" applyProtection="1">
      <alignment horizontal="center" wrapText="1"/>
    </xf>
    <xf numFmtId="0" fontId="1" fillId="5" borderId="0" xfId="0" applyFont="1" applyFill="1" applyBorder="1" applyAlignment="1" applyProtection="1">
      <alignment horizontal="left" indent="2"/>
    </xf>
    <xf numFmtId="0" fontId="1" fillId="5" borderId="0" xfId="0" applyFont="1" applyFill="1" applyBorder="1" applyProtection="1"/>
    <xf numFmtId="9" fontId="1" fillId="5" borderId="0" xfId="3" applyFont="1" applyFill="1" applyBorder="1" applyProtection="1"/>
    <xf numFmtId="0" fontId="6" fillId="5" borderId="0" xfId="0" applyFont="1" applyFill="1" applyBorder="1" applyAlignment="1" applyProtection="1">
      <alignment horizontal="left" indent="2"/>
    </xf>
    <xf numFmtId="0" fontId="6" fillId="5" borderId="0" xfId="0" applyFont="1" applyFill="1" applyBorder="1" applyAlignment="1" applyProtection="1">
      <alignment horizontal="left" indent="1"/>
    </xf>
    <xf numFmtId="0" fontId="8" fillId="5" borderId="0" xfId="0" applyFont="1" applyFill="1" applyBorder="1" applyProtection="1"/>
    <xf numFmtId="0" fontId="1" fillId="5" borderId="2" xfId="0" applyFont="1" applyFill="1" applyBorder="1" applyProtection="1"/>
    <xf numFmtId="0" fontId="1" fillId="5" borderId="0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left" indent="1"/>
    </xf>
    <xf numFmtId="0" fontId="1" fillId="5" borderId="24" xfId="0" applyFont="1" applyFill="1" applyBorder="1" applyProtection="1"/>
    <xf numFmtId="0" fontId="4" fillId="5" borderId="0" xfId="0" applyFont="1" applyFill="1" applyBorder="1" applyAlignment="1" applyProtection="1">
      <alignment horizontal="left" indent="2"/>
    </xf>
    <xf numFmtId="0" fontId="3" fillId="5" borderId="24" xfId="0" applyFont="1" applyFill="1" applyBorder="1" applyProtection="1"/>
    <xf numFmtId="0" fontId="12" fillId="5" borderId="24" xfId="0" applyFont="1" applyFill="1" applyBorder="1" applyProtection="1"/>
    <xf numFmtId="0" fontId="1" fillId="5" borderId="8" xfId="0" applyFont="1" applyFill="1" applyBorder="1" applyAlignment="1" applyProtection="1">
      <alignment horizontal="left" indent="3"/>
    </xf>
    <xf numFmtId="0" fontId="1" fillId="5" borderId="0" xfId="0" applyFont="1" applyFill="1" applyBorder="1" applyAlignment="1" applyProtection="1">
      <alignment horizontal="left" indent="1"/>
    </xf>
    <xf numFmtId="165" fontId="1" fillId="5" borderId="0" xfId="2" applyNumberFormat="1" applyFont="1" applyFill="1" applyBorder="1" applyProtection="1"/>
    <xf numFmtId="0" fontId="16" fillId="5" borderId="2" xfId="0" applyFont="1" applyFill="1" applyBorder="1" applyAlignment="1" applyProtection="1">
      <alignment horizontal="left" indent="1"/>
    </xf>
    <xf numFmtId="0" fontId="16" fillId="5" borderId="0" xfId="0" applyFont="1" applyFill="1" applyBorder="1" applyProtection="1"/>
    <xf numFmtId="0" fontId="15" fillId="5" borderId="0" xfId="0" applyFont="1" applyFill="1" applyBorder="1" applyProtection="1"/>
    <xf numFmtId="0" fontId="17" fillId="5" borderId="2" xfId="0" applyFont="1" applyFill="1" applyBorder="1" applyProtection="1"/>
    <xf numFmtId="0" fontId="17" fillId="5" borderId="0" xfId="0" applyFont="1" applyFill="1" applyBorder="1" applyProtection="1"/>
    <xf numFmtId="0" fontId="18" fillId="5" borderId="0" xfId="0" applyFont="1" applyFill="1" applyBorder="1" applyProtection="1"/>
    <xf numFmtId="0" fontId="8" fillId="6" borderId="11" xfId="0" applyFont="1" applyFill="1" applyBorder="1" applyAlignment="1" applyProtection="1">
      <alignment horizontal="left" vertical="center"/>
    </xf>
    <xf numFmtId="0" fontId="13" fillId="6" borderId="9" xfId="0" applyFont="1" applyFill="1" applyBorder="1" applyAlignment="1" applyProtection="1">
      <alignment horizontal="left" vertical="center"/>
    </xf>
    <xf numFmtId="9" fontId="14" fillId="6" borderId="9" xfId="3" applyFont="1" applyFill="1" applyBorder="1" applyAlignment="1" applyProtection="1">
      <alignment horizontal="center" wrapText="1"/>
    </xf>
    <xf numFmtId="0" fontId="3" fillId="5" borderId="2" xfId="0" applyFont="1" applyFill="1" applyBorder="1" applyProtection="1"/>
    <xf numFmtId="0" fontId="9" fillId="5" borderId="15" xfId="0" applyFont="1" applyFill="1" applyBorder="1" applyProtection="1"/>
    <xf numFmtId="0" fontId="9" fillId="5" borderId="16" xfId="0" applyFont="1" applyFill="1" applyBorder="1" applyProtection="1"/>
    <xf numFmtId="0" fontId="10" fillId="5" borderId="20" xfId="0" applyFont="1" applyFill="1" applyBorder="1" applyProtection="1"/>
    <xf numFmtId="0" fontId="0" fillId="5" borderId="0" xfId="0" applyFill="1" applyProtection="1"/>
    <xf numFmtId="44" fontId="3" fillId="2" borderId="40" xfId="2" applyNumberFormat="1" applyFont="1" applyFill="1" applyBorder="1" applyProtection="1">
      <protection locked="0"/>
    </xf>
    <xf numFmtId="44" fontId="3" fillId="2" borderId="23" xfId="2" applyNumberFormat="1" applyFont="1" applyFill="1" applyBorder="1" applyProtection="1">
      <protection locked="0"/>
    </xf>
    <xf numFmtId="0" fontId="1" fillId="0" borderId="40" xfId="0" applyFont="1" applyFill="1" applyBorder="1" applyProtection="1">
      <protection locked="0"/>
    </xf>
    <xf numFmtId="0" fontId="1" fillId="5" borderId="38" xfId="0" applyFont="1" applyFill="1" applyBorder="1" applyProtection="1">
      <protection locked="0"/>
    </xf>
    <xf numFmtId="0" fontId="1" fillId="5" borderId="23" xfId="0" applyFont="1" applyFill="1" applyBorder="1" applyProtection="1">
      <protection locked="0"/>
    </xf>
    <xf numFmtId="0" fontId="1" fillId="5" borderId="40" xfId="0" applyFont="1" applyFill="1" applyBorder="1" applyProtection="1">
      <protection locked="0"/>
    </xf>
    <xf numFmtId="44" fontId="1" fillId="5" borderId="41" xfId="2" applyNumberFormat="1" applyFont="1" applyFill="1" applyBorder="1" applyProtection="1">
      <protection locked="0"/>
    </xf>
    <xf numFmtId="0" fontId="1" fillId="5" borderId="42" xfId="0" applyFont="1" applyFill="1" applyBorder="1" applyProtection="1">
      <protection locked="0"/>
    </xf>
    <xf numFmtId="0" fontId="1" fillId="5" borderId="25" xfId="0" applyFont="1" applyFill="1" applyBorder="1" applyProtection="1">
      <protection locked="0"/>
    </xf>
    <xf numFmtId="165" fontId="3" fillId="2" borderId="40" xfId="0" applyNumberFormat="1" applyFont="1" applyFill="1" applyBorder="1" applyProtection="1">
      <protection locked="0"/>
    </xf>
    <xf numFmtId="165" fontId="3" fillId="2" borderId="23" xfId="0" applyNumberFormat="1" applyFont="1" applyFill="1" applyBorder="1" applyProtection="1">
      <protection locked="0"/>
    </xf>
    <xf numFmtId="44" fontId="3" fillId="2" borderId="39" xfId="2" applyFont="1" applyFill="1" applyBorder="1" applyProtection="1">
      <protection locked="0"/>
    </xf>
    <xf numFmtId="44" fontId="3" fillId="2" borderId="13" xfId="2" applyFont="1" applyFill="1" applyBorder="1" applyProtection="1">
      <protection locked="0"/>
    </xf>
    <xf numFmtId="0" fontId="8" fillId="2" borderId="19" xfId="0" applyFont="1" applyFill="1" applyBorder="1" applyAlignment="1" applyProtection="1">
      <alignment horizontal="center" wrapText="1"/>
      <protection locked="0"/>
    </xf>
    <xf numFmtId="0" fontId="23" fillId="5" borderId="2" xfId="0" applyFont="1" applyFill="1" applyBorder="1" applyAlignment="1" applyProtection="1">
      <alignment horizontal="left" indent="1"/>
    </xf>
    <xf numFmtId="0" fontId="22" fillId="5" borderId="2" xfId="0" applyFont="1" applyFill="1" applyBorder="1" applyAlignment="1" applyProtection="1">
      <alignment horizontal="left" indent="2"/>
    </xf>
    <xf numFmtId="0" fontId="23" fillId="5" borderId="2" xfId="0" applyFont="1" applyFill="1" applyBorder="1" applyAlignment="1" applyProtection="1">
      <alignment horizontal="left" indent="2"/>
    </xf>
    <xf numFmtId="0" fontId="22" fillId="5" borderId="2" xfId="0" applyFont="1" applyFill="1" applyBorder="1" applyProtection="1"/>
    <xf numFmtId="0" fontId="22" fillId="0" borderId="2" xfId="0" applyFont="1" applyBorder="1" applyAlignment="1" applyProtection="1">
      <alignment horizontal="left" indent="2"/>
    </xf>
    <xf numFmtId="0" fontId="22" fillId="0" borderId="7" xfId="0" applyFont="1" applyBorder="1" applyAlignment="1" applyProtection="1">
      <alignment horizontal="left" indent="3"/>
    </xf>
    <xf numFmtId="0" fontId="22" fillId="0" borderId="28" xfId="0" applyFont="1" applyBorder="1" applyAlignment="1" applyProtection="1">
      <alignment horizontal="left" indent="3"/>
    </xf>
    <xf numFmtId="0" fontId="24" fillId="0" borderId="28" xfId="0" applyFont="1" applyBorder="1" applyAlignment="1" applyProtection="1">
      <alignment horizontal="left" indent="2"/>
    </xf>
    <xf numFmtId="0" fontId="25" fillId="5" borderId="2" xfId="0" applyFont="1" applyFill="1" applyBorder="1" applyAlignment="1" applyProtection="1">
      <alignment horizontal="left" indent="3"/>
    </xf>
    <xf numFmtId="0" fontId="23" fillId="0" borderId="2" xfId="0" applyFont="1" applyBorder="1" applyAlignment="1" applyProtection="1">
      <alignment horizontal="left" indent="2"/>
    </xf>
    <xf numFmtId="0" fontId="24" fillId="5" borderId="2" xfId="0" applyFont="1" applyFill="1" applyBorder="1" applyAlignment="1" applyProtection="1">
      <alignment horizontal="left" indent="1"/>
    </xf>
    <xf numFmtId="166" fontId="1" fillId="4" borderId="4" xfId="1" applyNumberFormat="1" applyFont="1" applyFill="1" applyBorder="1" applyAlignment="1" applyProtection="1">
      <alignment horizontal="right" wrapText="1"/>
    </xf>
    <xf numFmtId="9" fontId="1" fillId="4" borderId="1" xfId="3" applyFont="1" applyFill="1" applyBorder="1" applyProtection="1"/>
    <xf numFmtId="0" fontId="10" fillId="5" borderId="0" xfId="0" applyFont="1" applyFill="1" applyBorder="1" applyProtection="1">
      <protection locked="0"/>
    </xf>
    <xf numFmtId="0" fontId="12" fillId="4" borderId="1" xfId="0" applyFont="1" applyFill="1" applyBorder="1" applyProtection="1"/>
    <xf numFmtId="0" fontId="8" fillId="6" borderId="39" xfId="0" applyFont="1" applyFill="1" applyBorder="1" applyAlignment="1" applyProtection="1">
      <alignment horizontal="center" vertical="center" wrapText="1"/>
    </xf>
    <xf numFmtId="0" fontId="3" fillId="5" borderId="38" xfId="0" applyFont="1" applyFill="1" applyBorder="1" applyAlignment="1" applyProtection="1">
      <alignment horizontal="center" wrapText="1"/>
    </xf>
    <xf numFmtId="0" fontId="14" fillId="6" borderId="19" xfId="0" applyFont="1" applyFill="1" applyBorder="1" applyAlignment="1" applyProtection="1">
      <alignment horizontal="center" vertical="center" wrapText="1"/>
    </xf>
    <xf numFmtId="0" fontId="0" fillId="5" borderId="0" xfId="0" applyNumberFormat="1" applyFill="1" applyBorder="1" applyAlignment="1" applyProtection="1">
      <alignment horizontal="left" vertical="top" wrapText="1"/>
    </xf>
    <xf numFmtId="0" fontId="3" fillId="5" borderId="0" xfId="0" applyNumberFormat="1" applyFont="1" applyFill="1" applyBorder="1" applyAlignment="1" applyProtection="1">
      <alignment horizontal="left" vertical="top" wrapText="1"/>
    </xf>
    <xf numFmtId="0" fontId="7" fillId="5" borderId="0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center" vertical="center" wrapText="1"/>
    </xf>
    <xf numFmtId="0" fontId="8" fillId="6" borderId="42" xfId="0" applyNumberFormat="1" applyFont="1" applyFill="1" applyBorder="1" applyAlignment="1" applyProtection="1">
      <alignment horizontal="left" vertical="top" wrapText="1"/>
    </xf>
    <xf numFmtId="0" fontId="3" fillId="5" borderId="38" xfId="0" applyNumberFormat="1" applyFont="1" applyFill="1" applyBorder="1" applyAlignment="1" applyProtection="1">
      <alignment horizontal="left" vertical="top" wrapText="1"/>
    </xf>
    <xf numFmtId="0" fontId="1" fillId="5" borderId="42" xfId="1" applyNumberFormat="1" applyFont="1" applyFill="1" applyBorder="1" applyAlignment="1" applyProtection="1">
      <alignment horizontal="left" vertical="top" wrapText="1"/>
    </xf>
    <xf numFmtId="0" fontId="1" fillId="5" borderId="41" xfId="1" applyNumberFormat="1" applyFont="1" applyFill="1" applyBorder="1" applyAlignment="1" applyProtection="1">
      <alignment horizontal="left" vertical="top" wrapText="1"/>
    </xf>
    <xf numFmtId="0" fontId="8" fillId="5" borderId="0" xfId="1" applyNumberFormat="1" applyFont="1" applyFill="1" applyBorder="1" applyAlignment="1" applyProtection="1">
      <alignment horizontal="left" vertical="top" wrapText="1"/>
    </xf>
    <xf numFmtId="0" fontId="1" fillId="5" borderId="0" xfId="0" applyNumberFormat="1" applyFont="1" applyFill="1" applyBorder="1" applyAlignment="1" applyProtection="1">
      <alignment horizontal="left" vertical="top" wrapText="1"/>
    </xf>
    <xf numFmtId="0" fontId="1" fillId="5" borderId="0" xfId="2" applyNumberFormat="1" applyFont="1" applyFill="1" applyBorder="1" applyAlignment="1" applyProtection="1">
      <alignment horizontal="left" vertical="top" wrapText="1"/>
    </xf>
    <xf numFmtId="0" fontId="8" fillId="5" borderId="0" xfId="0" applyNumberFormat="1" applyFont="1" applyFill="1" applyBorder="1" applyAlignment="1" applyProtection="1">
      <alignment horizontal="left" vertical="top" wrapText="1"/>
    </xf>
    <xf numFmtId="0" fontId="18" fillId="5" borderId="0" xfId="0" applyNumberFormat="1" applyFont="1" applyFill="1" applyBorder="1" applyAlignment="1" applyProtection="1">
      <alignment horizontal="left" vertical="top" wrapText="1"/>
    </xf>
    <xf numFmtId="0" fontId="14" fillId="6" borderId="10" xfId="0" applyNumberFormat="1" applyFont="1" applyFill="1" applyBorder="1" applyAlignment="1" applyProtection="1">
      <alignment horizontal="left" vertical="top" wrapText="1"/>
    </xf>
    <xf numFmtId="0" fontId="7" fillId="5" borderId="28" xfId="2" applyNumberFormat="1" applyFont="1" applyFill="1" applyBorder="1" applyAlignment="1" applyProtection="1">
      <alignment horizontal="left" vertical="top" wrapText="1"/>
    </xf>
    <xf numFmtId="0" fontId="10" fillId="5" borderId="0" xfId="0" applyNumberFormat="1" applyFont="1" applyFill="1" applyBorder="1" applyAlignment="1" applyProtection="1">
      <alignment horizontal="left" vertical="top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8" fillId="9" borderId="6" xfId="0" applyFont="1" applyFill="1" applyBorder="1" applyAlignment="1" applyProtection="1">
      <alignment horizontal="center" vertical="center" wrapText="1"/>
    </xf>
    <xf numFmtId="9" fontId="7" fillId="5" borderId="0" xfId="3" applyFont="1" applyFill="1" applyBorder="1" applyAlignment="1" applyProtection="1">
      <alignment horizontal="center"/>
    </xf>
    <xf numFmtId="9" fontId="8" fillId="3" borderId="6" xfId="3" applyFont="1" applyFill="1" applyBorder="1" applyAlignment="1" applyProtection="1">
      <alignment horizontal="center" vertical="center" wrapText="1"/>
    </xf>
    <xf numFmtId="9" fontId="8" fillId="6" borderId="39" xfId="3" applyFont="1" applyFill="1" applyBorder="1" applyAlignment="1" applyProtection="1">
      <alignment horizontal="center" vertical="center" wrapText="1"/>
    </xf>
    <xf numFmtId="9" fontId="3" fillId="5" borderId="38" xfId="3" applyFont="1" applyFill="1" applyBorder="1" applyAlignment="1" applyProtection="1">
      <alignment horizontal="center" wrapText="1"/>
    </xf>
    <xf numFmtId="9" fontId="14" fillId="6" borderId="9" xfId="3" applyFont="1" applyFill="1" applyBorder="1" applyAlignment="1" applyProtection="1">
      <alignment horizontal="center" vertical="center" wrapText="1"/>
    </xf>
    <xf numFmtId="9" fontId="0" fillId="5" borderId="0" xfId="3" applyFont="1" applyFill="1" applyBorder="1" applyAlignment="1" applyProtection="1">
      <alignment horizontal="center"/>
    </xf>
    <xf numFmtId="9" fontId="3" fillId="5" borderId="0" xfId="3" applyFont="1" applyFill="1" applyBorder="1" applyAlignment="1" applyProtection="1">
      <alignment horizontal="center"/>
    </xf>
    <xf numFmtId="9" fontId="11" fillId="5" borderId="0" xfId="3" applyFont="1" applyFill="1" applyBorder="1" applyAlignment="1" applyProtection="1">
      <alignment horizontal="center"/>
    </xf>
    <xf numFmtId="9" fontId="1" fillId="5" borderId="38" xfId="3" applyFont="1" applyFill="1" applyBorder="1" applyAlignment="1" applyProtection="1">
      <alignment horizontal="center"/>
    </xf>
    <xf numFmtId="9" fontId="1" fillId="0" borderId="40" xfId="3" applyFont="1" applyBorder="1" applyAlignment="1" applyProtection="1">
      <alignment horizontal="center"/>
    </xf>
    <xf numFmtId="9" fontId="8" fillId="0" borderId="43" xfId="3" applyFont="1" applyBorder="1" applyAlignment="1" applyProtection="1">
      <alignment horizontal="center"/>
    </xf>
    <xf numFmtId="9" fontId="1" fillId="5" borderId="0" xfId="3" applyFont="1" applyFill="1" applyBorder="1" applyAlignment="1" applyProtection="1">
      <alignment horizontal="center"/>
    </xf>
    <xf numFmtId="9" fontId="1" fillId="0" borderId="4" xfId="3" applyFont="1" applyBorder="1" applyAlignment="1" applyProtection="1">
      <alignment horizontal="center"/>
    </xf>
    <xf numFmtId="9" fontId="3" fillId="0" borderId="4" xfId="3" applyFont="1" applyBorder="1" applyAlignment="1" applyProtection="1">
      <alignment horizontal="center"/>
    </xf>
    <xf numFmtId="9" fontId="0" fillId="5" borderId="27" xfId="3" applyFont="1" applyFill="1" applyBorder="1" applyAlignment="1" applyProtection="1">
      <alignment horizontal="center"/>
    </xf>
    <xf numFmtId="9" fontId="0" fillId="5" borderId="25" xfId="3" applyFont="1" applyFill="1" applyBorder="1" applyAlignment="1" applyProtection="1">
      <alignment horizontal="center"/>
    </xf>
    <xf numFmtId="9" fontId="3" fillId="5" borderId="23" xfId="3" applyFont="1" applyFill="1" applyBorder="1" applyAlignment="1" applyProtection="1">
      <alignment horizontal="center"/>
    </xf>
    <xf numFmtId="9" fontId="8" fillId="0" borderId="4" xfId="3" applyFont="1" applyBorder="1" applyAlignment="1" applyProtection="1">
      <alignment horizontal="center"/>
    </xf>
    <xf numFmtId="9" fontId="7" fillId="0" borderId="10" xfId="3" applyFont="1" applyBorder="1" applyAlignment="1" applyProtection="1">
      <alignment horizontal="center"/>
    </xf>
    <xf numFmtId="9" fontId="18" fillId="5" borderId="0" xfId="3" applyFont="1" applyFill="1" applyBorder="1" applyAlignment="1" applyProtection="1">
      <alignment horizontal="center"/>
    </xf>
    <xf numFmtId="9" fontId="1" fillId="0" borderId="45" xfId="3" applyFont="1" applyBorder="1" applyAlignment="1" applyProtection="1">
      <alignment horizontal="center"/>
    </xf>
    <xf numFmtId="9" fontId="10" fillId="0" borderId="10" xfId="3" applyFont="1" applyBorder="1" applyAlignment="1" applyProtection="1">
      <alignment horizontal="center"/>
    </xf>
    <xf numFmtId="9" fontId="0" fillId="5" borderId="0" xfId="3" applyFont="1" applyFill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9" fontId="1" fillId="0" borderId="23" xfId="3" applyFont="1" applyBorder="1" applyAlignment="1" applyProtection="1">
      <alignment horizontal="center"/>
    </xf>
    <xf numFmtId="9" fontId="1" fillId="0" borderId="21" xfId="3" applyFont="1" applyBorder="1" applyAlignment="1" applyProtection="1">
      <alignment horizontal="center"/>
    </xf>
    <xf numFmtId="9" fontId="8" fillId="0" borderId="21" xfId="3" applyFont="1" applyBorder="1" applyAlignment="1" applyProtection="1">
      <alignment horizontal="center"/>
    </xf>
    <xf numFmtId="9" fontId="4" fillId="5" borderId="0" xfId="3" applyFont="1" applyFill="1" applyBorder="1" applyAlignment="1" applyProtection="1">
      <alignment horizontal="center"/>
    </xf>
    <xf numFmtId="9" fontId="3" fillId="0" borderId="21" xfId="3" applyFont="1" applyBorder="1" applyAlignment="1" applyProtection="1">
      <alignment horizontal="center"/>
    </xf>
    <xf numFmtId="9" fontId="8" fillId="0" borderId="23" xfId="3" applyFont="1" applyBorder="1" applyAlignment="1" applyProtection="1">
      <alignment horizontal="center"/>
    </xf>
    <xf numFmtId="9" fontId="7" fillId="0" borderId="11" xfId="3" applyFont="1" applyBorder="1" applyAlignment="1" applyProtection="1">
      <alignment horizontal="center"/>
    </xf>
    <xf numFmtId="9" fontId="1" fillId="0" borderId="34" xfId="3" applyFont="1" applyBorder="1" applyAlignment="1" applyProtection="1">
      <alignment horizontal="center"/>
    </xf>
    <xf numFmtId="9" fontId="8" fillId="0" borderId="11" xfId="3" applyFont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44" fontId="1" fillId="5" borderId="38" xfId="2" applyNumberFormat="1" applyFont="1" applyFill="1" applyBorder="1" applyProtection="1">
      <protection locked="0"/>
    </xf>
    <xf numFmtId="164" fontId="1" fillId="5" borderId="38" xfId="1" applyNumberFormat="1" applyFont="1" applyFill="1" applyBorder="1" applyAlignment="1" applyProtection="1">
      <alignment horizontal="center"/>
    </xf>
    <xf numFmtId="44" fontId="1" fillId="4" borderId="40" xfId="2" applyNumberFormat="1" applyFont="1" applyFill="1" applyBorder="1" applyAlignment="1" applyProtection="1">
      <alignment horizontal="center"/>
    </xf>
    <xf numFmtId="44" fontId="1" fillId="0" borderId="40" xfId="2" applyNumberFormat="1" applyFont="1" applyBorder="1" applyAlignment="1" applyProtection="1">
      <alignment horizontal="center"/>
    </xf>
    <xf numFmtId="44" fontId="8" fillId="0" borderId="40" xfId="2" applyNumberFormat="1" applyFont="1" applyBorder="1" applyAlignment="1" applyProtection="1">
      <alignment horizontal="center"/>
    </xf>
    <xf numFmtId="0" fontId="1" fillId="5" borderId="38" xfId="0" applyFont="1" applyFill="1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44" fontId="1" fillId="5" borderId="40" xfId="2" applyNumberFormat="1" applyFont="1" applyFill="1" applyBorder="1" applyAlignment="1" applyProtection="1">
      <alignment horizontal="center"/>
    </xf>
    <xf numFmtId="44" fontId="3" fillId="0" borderId="40" xfId="0" applyNumberFormat="1" applyFont="1" applyBorder="1" applyAlignment="1" applyProtection="1">
      <alignment horizontal="center"/>
    </xf>
    <xf numFmtId="44" fontId="3" fillId="5" borderId="40" xfId="0" applyNumberFormat="1" applyFont="1" applyFill="1" applyBorder="1" applyAlignment="1" applyProtection="1">
      <alignment horizontal="center"/>
    </xf>
    <xf numFmtId="0" fontId="0" fillId="5" borderId="41" xfId="0" applyFill="1" applyBorder="1" applyAlignment="1" applyProtection="1">
      <alignment horizontal="center"/>
    </xf>
    <xf numFmtId="0" fontId="0" fillId="5" borderId="42" xfId="0" applyFill="1" applyBorder="1" applyAlignment="1" applyProtection="1">
      <alignment horizontal="center"/>
    </xf>
    <xf numFmtId="44" fontId="3" fillId="5" borderId="40" xfId="2" applyNumberFormat="1" applyFont="1" applyFill="1" applyBorder="1" applyAlignment="1" applyProtection="1">
      <alignment horizontal="center"/>
    </xf>
    <xf numFmtId="44" fontId="8" fillId="0" borderId="40" xfId="0" applyNumberFormat="1" applyFont="1" applyBorder="1" applyAlignment="1" applyProtection="1">
      <alignment horizontal="center"/>
    </xf>
    <xf numFmtId="44" fontId="8" fillId="4" borderId="40" xfId="0" applyNumberFormat="1" applyFont="1" applyFill="1" applyBorder="1" applyAlignment="1" applyProtection="1">
      <alignment horizontal="center"/>
    </xf>
    <xf numFmtId="44" fontId="1" fillId="4" borderId="40" xfId="0" applyNumberFormat="1" applyFont="1" applyFill="1" applyBorder="1" applyAlignment="1" applyProtection="1">
      <alignment horizontal="center"/>
    </xf>
    <xf numFmtId="44" fontId="8" fillId="4" borderId="40" xfId="2" applyFont="1" applyFill="1" applyBorder="1" applyAlignment="1" applyProtection="1">
      <alignment horizontal="center"/>
    </xf>
    <xf numFmtId="44" fontId="1" fillId="5" borderId="38" xfId="0" applyNumberFormat="1" applyFont="1" applyFill="1" applyBorder="1" applyAlignment="1" applyProtection="1">
      <alignment horizontal="center"/>
    </xf>
    <xf numFmtId="44" fontId="7" fillId="0" borderId="19" xfId="0" applyNumberFormat="1" applyFont="1" applyBorder="1" applyAlignment="1" applyProtection="1">
      <alignment horizontal="center"/>
    </xf>
    <xf numFmtId="0" fontId="18" fillId="5" borderId="38" xfId="0" applyFont="1" applyFill="1" applyBorder="1" applyAlignment="1" applyProtection="1">
      <alignment horizontal="center"/>
    </xf>
    <xf numFmtId="44" fontId="1" fillId="4" borderId="42" xfId="0" applyNumberFormat="1" applyFont="1" applyFill="1" applyBorder="1" applyAlignment="1" applyProtection="1">
      <alignment horizontal="center"/>
    </xf>
    <xf numFmtId="44" fontId="7" fillId="0" borderId="19" xfId="2" applyFont="1" applyBorder="1" applyAlignment="1" applyProtection="1">
      <alignment horizontal="center"/>
    </xf>
    <xf numFmtId="44" fontId="1" fillId="5" borderId="38" xfId="2" applyFont="1" applyFill="1" applyBorder="1" applyAlignment="1" applyProtection="1">
      <alignment horizontal="center"/>
    </xf>
    <xf numFmtId="44" fontId="10" fillId="0" borderId="19" xfId="0" applyNumberFormat="1" applyFont="1" applyBorder="1" applyAlignment="1" applyProtection="1">
      <alignment horizontal="center"/>
    </xf>
    <xf numFmtId="44" fontId="10" fillId="5" borderId="19" xfId="0" applyNumberFormat="1" applyFont="1" applyFill="1" applyBorder="1" applyAlignment="1" applyProtection="1">
      <alignment horizontal="center"/>
    </xf>
    <xf numFmtId="0" fontId="22" fillId="4" borderId="7" xfId="0" applyFont="1" applyFill="1" applyBorder="1" applyAlignment="1" applyProtection="1">
      <alignment horizontal="left" wrapText="1" indent="3"/>
    </xf>
    <xf numFmtId="0" fontId="1" fillId="4" borderId="35" xfId="0" applyFont="1" applyFill="1" applyBorder="1" applyAlignment="1" applyProtection="1">
      <alignment horizontal="left" wrapText="1" indent="3"/>
    </xf>
    <xf numFmtId="0" fontId="1" fillId="4" borderId="7" xfId="0" applyFont="1" applyFill="1" applyBorder="1" applyAlignment="1" applyProtection="1">
      <alignment horizontal="left" wrapText="1" indent="3"/>
    </xf>
    <xf numFmtId="0" fontId="26" fillId="4" borderId="40" xfId="2" applyNumberFormat="1" applyFont="1" applyFill="1" applyBorder="1" applyAlignment="1" applyProtection="1">
      <alignment horizontal="left" vertical="top" wrapText="1"/>
    </xf>
    <xf numFmtId="0" fontId="26" fillId="4" borderId="43" xfId="1" applyNumberFormat="1" applyFont="1" applyFill="1" applyBorder="1" applyAlignment="1" applyProtection="1">
      <alignment horizontal="left" vertical="top" wrapText="1"/>
    </xf>
    <xf numFmtId="0" fontId="27" fillId="4" borderId="4" xfId="0" applyNumberFormat="1" applyFont="1" applyFill="1" applyBorder="1" applyAlignment="1" applyProtection="1">
      <alignment horizontal="left" vertical="top" wrapText="1"/>
    </xf>
    <xf numFmtId="0" fontId="26" fillId="4" borderId="4" xfId="0" applyNumberFormat="1" applyFont="1" applyFill="1" applyBorder="1" applyAlignment="1" applyProtection="1">
      <alignment horizontal="left" vertical="top" wrapText="1"/>
    </xf>
    <xf numFmtId="0" fontId="27" fillId="4" borderId="4" xfId="2" applyNumberFormat="1" applyFont="1" applyFill="1" applyBorder="1" applyAlignment="1" applyProtection="1">
      <alignment horizontal="left" vertical="top" wrapText="1"/>
    </xf>
    <xf numFmtId="0" fontId="26" fillId="4" borderId="45" xfId="0" applyNumberFormat="1" applyFont="1" applyFill="1" applyBorder="1" applyAlignment="1" applyProtection="1">
      <alignment horizontal="left" vertical="top" wrapText="1"/>
    </xf>
    <xf numFmtId="0" fontId="1" fillId="0" borderId="44" xfId="3" applyNumberFormat="1" applyFont="1" applyBorder="1" applyAlignment="1" applyProtection="1">
      <alignment horizontal="center"/>
    </xf>
    <xf numFmtId="0" fontId="1" fillId="0" borderId="4" xfId="3" applyNumberFormat="1" applyFont="1" applyBorder="1" applyAlignment="1" applyProtection="1">
      <alignment horizontal="center"/>
    </xf>
    <xf numFmtId="44" fontId="1" fillId="4" borderId="1" xfId="2" applyFont="1" applyFill="1" applyBorder="1" applyProtection="1"/>
    <xf numFmtId="44" fontId="4" fillId="5" borderId="0" xfId="0" applyNumberFormat="1" applyFont="1" applyFill="1" applyBorder="1" applyAlignment="1" applyProtection="1">
      <alignment horizontal="left" indent="1"/>
    </xf>
    <xf numFmtId="44" fontId="0" fillId="5" borderId="0" xfId="0" applyNumberFormat="1" applyFill="1" applyAlignment="1" applyProtection="1">
      <alignment horizontal="center"/>
    </xf>
    <xf numFmtId="168" fontId="0" fillId="5" borderId="0" xfId="0" applyNumberFormat="1" applyFill="1" applyAlignment="1" applyProtection="1">
      <alignment horizontal="center"/>
    </xf>
    <xf numFmtId="0" fontId="7" fillId="5" borderId="30" xfId="0" applyFont="1" applyFill="1" applyBorder="1" applyAlignment="1" applyProtection="1">
      <alignment horizontal="center" wrapText="1"/>
    </xf>
    <xf numFmtId="0" fontId="7" fillId="5" borderId="13" xfId="0" applyFont="1" applyFill="1" applyBorder="1" applyAlignment="1" applyProtection="1">
      <alignment horizontal="center" wrapText="1"/>
    </xf>
    <xf numFmtId="0" fontId="7" fillId="5" borderId="14" xfId="0" applyFont="1" applyFill="1" applyBorder="1" applyAlignment="1" applyProtection="1">
      <alignment horizontal="center" wrapText="1"/>
    </xf>
    <xf numFmtId="0" fontId="7" fillId="5" borderId="21" xfId="0" applyFont="1" applyFill="1" applyBorder="1" applyAlignment="1" applyProtection="1">
      <alignment horizontal="center" wrapText="1"/>
    </xf>
    <xf numFmtId="0" fontId="7" fillId="5" borderId="23" xfId="0" applyFont="1" applyFill="1" applyBorder="1" applyAlignment="1" applyProtection="1">
      <alignment horizontal="center" wrapText="1"/>
    </xf>
    <xf numFmtId="0" fontId="7" fillId="5" borderId="46" xfId="0" applyFont="1" applyFill="1" applyBorder="1" applyAlignment="1" applyProtection="1">
      <alignment horizontal="center" wrapText="1"/>
    </xf>
    <xf numFmtId="167" fontId="7" fillId="5" borderId="21" xfId="2" applyNumberFormat="1" applyFont="1" applyFill="1" applyBorder="1" applyAlignment="1" applyProtection="1">
      <alignment horizontal="center" wrapText="1"/>
    </xf>
    <xf numFmtId="167" fontId="7" fillId="5" borderId="23" xfId="2" applyNumberFormat="1" applyFont="1" applyFill="1" applyBorder="1" applyAlignment="1" applyProtection="1">
      <alignment horizontal="center" wrapText="1"/>
    </xf>
    <xf numFmtId="167" fontId="7" fillId="5" borderId="46" xfId="2" applyNumberFormat="1" applyFont="1" applyFill="1" applyBorder="1" applyAlignment="1" applyProtection="1">
      <alignment horizontal="center" wrapText="1"/>
    </xf>
    <xf numFmtId="0" fontId="7" fillId="5" borderId="47" xfId="0" applyFont="1" applyFill="1" applyBorder="1" applyAlignment="1" applyProtection="1">
      <alignment horizontal="center"/>
    </xf>
    <xf numFmtId="0" fontId="7" fillId="5" borderId="31" xfId="0" applyFont="1" applyFill="1" applyBorder="1" applyAlignment="1" applyProtection="1">
      <alignment horizontal="center"/>
    </xf>
    <xf numFmtId="0" fontId="7" fillId="5" borderId="48" xfId="0" applyFont="1" applyFill="1" applyBorder="1" applyAlignment="1" applyProtection="1">
      <alignment horizontal="center"/>
    </xf>
    <xf numFmtId="0" fontId="3" fillId="5" borderId="23" xfId="0" applyFont="1" applyFill="1" applyBorder="1" applyAlignment="1" applyProtection="1">
      <alignment horizontal="center" wrapText="1"/>
    </xf>
    <xf numFmtId="0" fontId="8" fillId="3" borderId="17" xfId="0" applyFont="1" applyFill="1" applyBorder="1" applyAlignment="1" applyProtection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</xf>
    <xf numFmtId="0" fontId="1" fillId="5" borderId="27" xfId="0" applyFont="1" applyFill="1" applyBorder="1" applyAlignment="1" applyProtection="1">
      <alignment horizontal="center"/>
    </xf>
    <xf numFmtId="0" fontId="1" fillId="5" borderId="25" xfId="0" applyFont="1" applyFill="1" applyBorder="1" applyAlignment="1" applyProtection="1">
      <alignment horizontal="center"/>
    </xf>
    <xf numFmtId="0" fontId="20" fillId="3" borderId="11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7" fillId="5" borderId="30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167" fontId="7" fillId="5" borderId="1" xfId="0" applyNumberFormat="1" applyFont="1" applyFill="1" applyBorder="1" applyAlignment="1">
      <alignment horizontal="center"/>
    </xf>
    <xf numFmtId="167" fontId="7" fillId="5" borderId="5" xfId="0" applyNumberFormat="1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</cellXfs>
  <cellStyles count="5">
    <cellStyle name="Column0Style" xfId="4" xr:uid="{00000000-0005-0000-0000-000000000000}"/>
    <cellStyle name="Comma" xfId="1" builtinId="3"/>
    <cellStyle name="Currency" xfId="2" builtinId="4"/>
    <cellStyle name="Normal" xfId="0" builtinId="0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99CCFF"/>
      <color rgb="FFFF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Q180"/>
  <sheetViews>
    <sheetView tabSelected="1" zoomScale="85" zoomScaleNormal="85" zoomScaleSheetLayoutView="70" workbookViewId="0">
      <pane xSplit="2" ySplit="9" topLeftCell="C10" activePane="bottomRight" state="frozen"/>
      <selection activeCell="G32" sqref="G32"/>
      <selection pane="topRight" activeCell="G32" sqref="G32"/>
      <selection pane="bottomLeft" activeCell="G32" sqref="G32"/>
      <selection pane="bottomRight" activeCell="F11" sqref="F11:F12"/>
    </sheetView>
  </sheetViews>
  <sheetFormatPr defaultColWidth="0" defaultRowHeight="15" zeroHeight="1" x14ac:dyDescent="0.25"/>
  <cols>
    <col min="1" max="1" width="3.28515625" style="89" customWidth="1"/>
    <col min="2" max="2" width="38.42578125" style="145" customWidth="1"/>
    <col min="3" max="3" width="6.7109375" style="145" customWidth="1"/>
    <col min="4" max="4" width="16.5703125" style="145" bestFit="1" customWidth="1"/>
    <col min="5" max="5" width="14.85546875" style="145" customWidth="1"/>
    <col min="6" max="6" width="12.42578125" style="231" customWidth="1"/>
    <col min="7" max="7" width="27.28515625" style="231" customWidth="1"/>
    <col min="8" max="8" width="25.42578125" style="231" customWidth="1"/>
    <col min="9" max="9" width="16.5703125" style="219" customWidth="1"/>
    <col min="10" max="10" width="86.5703125" style="178" customWidth="1"/>
    <col min="11" max="11" width="21.5703125" style="89" customWidth="1"/>
    <col min="12" max="43" width="0" style="89" hidden="1" customWidth="1"/>
    <col min="44" max="16384" width="9.140625" style="89" hidden="1"/>
  </cols>
  <sheetData>
    <row r="1" spans="2:10" s="88" customFormat="1" ht="18.75" x14ac:dyDescent="0.3">
      <c r="B1" s="101" t="s">
        <v>11</v>
      </c>
      <c r="C1" s="101"/>
      <c r="D1" s="101"/>
      <c r="E1" s="102"/>
      <c r="F1" s="220"/>
      <c r="G1" s="221"/>
      <c r="H1" s="221"/>
      <c r="I1" s="202"/>
      <c r="J1" s="178"/>
    </row>
    <row r="2" spans="2:10" ht="18.75" x14ac:dyDescent="0.3">
      <c r="B2" s="101" t="s">
        <v>56</v>
      </c>
      <c r="C2" s="101"/>
      <c r="D2" s="102"/>
      <c r="E2" s="102"/>
      <c r="F2" s="220"/>
      <c r="G2" s="220"/>
      <c r="H2" s="220"/>
      <c r="I2" s="203"/>
      <c r="J2" s="179"/>
    </row>
    <row r="3" spans="2:10" ht="15.75" thickBot="1" x14ac:dyDescent="0.3">
      <c r="B3" s="102"/>
      <c r="C3" s="102"/>
      <c r="D3" s="102"/>
      <c r="E3" s="102"/>
      <c r="F3" s="221"/>
      <c r="G3" s="221"/>
      <c r="H3" s="221"/>
      <c r="I3" s="202"/>
    </row>
    <row r="4" spans="2:10" ht="18.75" x14ac:dyDescent="0.3">
      <c r="B4" s="104" t="s">
        <v>23</v>
      </c>
      <c r="C4" s="272"/>
      <c r="D4" s="273"/>
      <c r="E4" s="273"/>
      <c r="F4" s="273"/>
      <c r="G4" s="274"/>
      <c r="H4" s="105"/>
      <c r="I4" s="197"/>
      <c r="J4" s="180"/>
    </row>
    <row r="5" spans="2:10" ht="18.75" x14ac:dyDescent="0.3">
      <c r="B5" s="106" t="s">
        <v>33</v>
      </c>
      <c r="C5" s="275"/>
      <c r="D5" s="276"/>
      <c r="E5" s="276"/>
      <c r="F5" s="276"/>
      <c r="G5" s="277"/>
      <c r="H5" s="105"/>
      <c r="I5" s="197"/>
      <c r="J5" s="180"/>
    </row>
    <row r="6" spans="2:10" ht="18.75" x14ac:dyDescent="0.3">
      <c r="B6" s="106" t="s">
        <v>12</v>
      </c>
      <c r="C6" s="278"/>
      <c r="D6" s="279"/>
      <c r="E6" s="279"/>
      <c r="F6" s="279"/>
      <c r="G6" s="280"/>
      <c r="H6" s="105"/>
      <c r="I6" s="197"/>
      <c r="J6" s="180"/>
    </row>
    <row r="7" spans="2:10" ht="19.5" thickBot="1" x14ac:dyDescent="0.35">
      <c r="B7" s="107" t="s">
        <v>22</v>
      </c>
      <c r="C7" s="281">
        <v>2021</v>
      </c>
      <c r="D7" s="282"/>
      <c r="E7" s="282"/>
      <c r="F7" s="282"/>
      <c r="G7" s="283"/>
      <c r="H7" s="109"/>
      <c r="I7" s="204"/>
      <c r="J7" s="181"/>
    </row>
    <row r="8" spans="2:10" ht="19.5" thickBot="1" x14ac:dyDescent="0.35">
      <c r="B8" s="108"/>
      <c r="C8" s="109"/>
      <c r="D8" s="109"/>
      <c r="E8" s="110"/>
      <c r="F8" s="109"/>
      <c r="G8" s="109"/>
      <c r="H8" s="109"/>
      <c r="I8" s="204"/>
      <c r="J8" s="181"/>
    </row>
    <row r="9" spans="2:10" s="90" customFormat="1" ht="82.5" customHeight="1" thickBot="1" x14ac:dyDescent="0.3">
      <c r="B9" s="285" t="s">
        <v>6</v>
      </c>
      <c r="C9" s="286"/>
      <c r="D9" s="286"/>
      <c r="E9" s="286"/>
      <c r="F9" s="111" t="s">
        <v>10</v>
      </c>
      <c r="G9" s="195" t="s">
        <v>55</v>
      </c>
      <c r="H9" s="196" t="s">
        <v>49</v>
      </c>
      <c r="I9" s="198" t="s">
        <v>50</v>
      </c>
      <c r="J9" s="182" t="s">
        <v>51</v>
      </c>
    </row>
    <row r="10" spans="2:10" s="90" customFormat="1" ht="15.75" x14ac:dyDescent="0.25">
      <c r="B10" s="112" t="s">
        <v>32</v>
      </c>
      <c r="C10" s="113"/>
      <c r="D10" s="113"/>
      <c r="E10" s="113"/>
      <c r="F10" s="114"/>
      <c r="G10" s="175"/>
      <c r="H10" s="175"/>
      <c r="I10" s="199"/>
      <c r="J10" s="183"/>
    </row>
    <row r="11" spans="2:10" s="91" customFormat="1" ht="21.75" customHeight="1" x14ac:dyDescent="0.25">
      <c r="B11" s="160" t="s">
        <v>13</v>
      </c>
      <c r="C11" s="284" t="s">
        <v>14</v>
      </c>
      <c r="D11" s="284" t="s">
        <v>0</v>
      </c>
      <c r="E11" s="284" t="s">
        <v>9</v>
      </c>
      <c r="F11" s="287"/>
      <c r="G11" s="176"/>
      <c r="H11" s="176"/>
      <c r="I11" s="200"/>
      <c r="J11" s="184"/>
    </row>
    <row r="12" spans="2:10" s="91" customFormat="1" ht="20.25" customHeight="1" x14ac:dyDescent="0.25">
      <c r="B12" s="161" t="s">
        <v>8</v>
      </c>
      <c r="C12" s="284"/>
      <c r="D12" s="284"/>
      <c r="E12" s="284"/>
      <c r="F12" s="288"/>
      <c r="G12" s="233"/>
      <c r="H12" s="233"/>
      <c r="I12" s="205"/>
      <c r="J12" s="185"/>
    </row>
    <row r="13" spans="2:10" s="91" customFormat="1" ht="35.25" customHeight="1" x14ac:dyDescent="0.25">
      <c r="B13" s="257"/>
      <c r="C13" s="171">
        <v>0</v>
      </c>
      <c r="D13" s="172">
        <v>0</v>
      </c>
      <c r="E13" s="268">
        <v>0</v>
      </c>
      <c r="F13" s="222" t="e">
        <f t="shared" ref="F13:F18" si="0">G13/$C$6</f>
        <v>#DIV/0!</v>
      </c>
      <c r="G13" s="234">
        <v>0</v>
      </c>
      <c r="H13" s="234">
        <v>0</v>
      </c>
      <c r="I13" s="206" t="e">
        <f>(G13-H13)/H13</f>
        <v>#DIV/0!</v>
      </c>
      <c r="J13" s="260"/>
    </row>
    <row r="14" spans="2:10" s="91" customFormat="1" ht="35.25" customHeight="1" x14ac:dyDescent="0.25">
      <c r="B14" s="257"/>
      <c r="C14" s="171">
        <v>0</v>
      </c>
      <c r="D14" s="172">
        <v>0</v>
      </c>
      <c r="E14" s="268">
        <v>0</v>
      </c>
      <c r="F14" s="222" t="e">
        <f t="shared" si="0"/>
        <v>#DIV/0!</v>
      </c>
      <c r="G14" s="234">
        <v>0</v>
      </c>
      <c r="H14" s="234">
        <v>0</v>
      </c>
      <c r="I14" s="206" t="e">
        <f t="shared" ref="I14:I61" si="1">(G14-H14)/H14</f>
        <v>#DIV/0!</v>
      </c>
      <c r="J14" s="260"/>
    </row>
    <row r="15" spans="2:10" s="91" customFormat="1" ht="35.25" customHeight="1" x14ac:dyDescent="0.25">
      <c r="B15" s="257"/>
      <c r="C15" s="171">
        <v>0</v>
      </c>
      <c r="D15" s="172">
        <v>0</v>
      </c>
      <c r="E15" s="268">
        <v>0</v>
      </c>
      <c r="F15" s="222" t="e">
        <f t="shared" si="0"/>
        <v>#DIV/0!</v>
      </c>
      <c r="G15" s="234">
        <v>0</v>
      </c>
      <c r="H15" s="234">
        <v>0</v>
      </c>
      <c r="I15" s="206" t="e">
        <f t="shared" si="1"/>
        <v>#DIV/0!</v>
      </c>
      <c r="J15" s="260"/>
    </row>
    <row r="16" spans="2:10" s="91" customFormat="1" ht="35.25" customHeight="1" x14ac:dyDescent="0.25">
      <c r="B16" s="257"/>
      <c r="C16" s="171">
        <v>0</v>
      </c>
      <c r="D16" s="172">
        <v>0</v>
      </c>
      <c r="E16" s="268">
        <v>0</v>
      </c>
      <c r="F16" s="222" t="e">
        <f t="shared" si="0"/>
        <v>#DIV/0!</v>
      </c>
      <c r="G16" s="234">
        <v>0</v>
      </c>
      <c r="H16" s="234">
        <v>0</v>
      </c>
      <c r="I16" s="206" t="e">
        <f t="shared" si="1"/>
        <v>#DIV/0!</v>
      </c>
      <c r="J16" s="260"/>
    </row>
    <row r="17" spans="2:10" s="91" customFormat="1" ht="35.25" customHeight="1" x14ac:dyDescent="0.25">
      <c r="B17" s="257"/>
      <c r="C17" s="171">
        <v>0</v>
      </c>
      <c r="D17" s="172">
        <v>0</v>
      </c>
      <c r="E17" s="268">
        <v>0</v>
      </c>
      <c r="F17" s="222" t="e">
        <f t="shared" si="0"/>
        <v>#DIV/0!</v>
      </c>
      <c r="G17" s="234">
        <v>0</v>
      </c>
      <c r="H17" s="234">
        <v>0</v>
      </c>
      <c r="I17" s="206" t="e">
        <f t="shared" si="1"/>
        <v>#DIV/0!</v>
      </c>
      <c r="J17" s="260"/>
    </row>
    <row r="18" spans="2:10" s="91" customFormat="1" ht="35.25" customHeight="1" x14ac:dyDescent="0.25">
      <c r="B18" s="257"/>
      <c r="C18" s="171">
        <v>0</v>
      </c>
      <c r="D18" s="172">
        <v>0</v>
      </c>
      <c r="E18" s="268">
        <v>0</v>
      </c>
      <c r="F18" s="222" t="e">
        <f t="shared" si="0"/>
        <v>#DIV/0!</v>
      </c>
      <c r="G18" s="234">
        <v>0</v>
      </c>
      <c r="H18" s="234">
        <v>0</v>
      </c>
      <c r="I18" s="206" t="e">
        <f t="shared" si="1"/>
        <v>#DIV/0!</v>
      </c>
      <c r="J18" s="260"/>
    </row>
    <row r="19" spans="2:10" s="91" customFormat="1" ht="35.25" customHeight="1" x14ac:dyDescent="0.25">
      <c r="B19" s="257"/>
      <c r="C19" s="171">
        <v>0</v>
      </c>
      <c r="D19" s="172">
        <v>0</v>
      </c>
      <c r="E19" s="268">
        <v>0</v>
      </c>
      <c r="F19" s="222" t="e">
        <f t="shared" ref="F19:F64" si="2">G19/$C$6</f>
        <v>#DIV/0!</v>
      </c>
      <c r="G19" s="234">
        <v>0</v>
      </c>
      <c r="H19" s="234">
        <v>0</v>
      </c>
      <c r="I19" s="206" t="e">
        <f t="shared" si="1"/>
        <v>#DIV/0!</v>
      </c>
      <c r="J19" s="260"/>
    </row>
    <row r="20" spans="2:10" s="91" customFormat="1" ht="35.25" customHeight="1" x14ac:dyDescent="0.25">
      <c r="B20" s="257"/>
      <c r="C20" s="171">
        <v>0</v>
      </c>
      <c r="D20" s="172">
        <v>0</v>
      </c>
      <c r="E20" s="268">
        <v>0</v>
      </c>
      <c r="F20" s="222" t="e">
        <f t="shared" si="2"/>
        <v>#DIV/0!</v>
      </c>
      <c r="G20" s="234">
        <v>0</v>
      </c>
      <c r="H20" s="234">
        <v>0</v>
      </c>
      <c r="I20" s="206" t="e">
        <f t="shared" si="1"/>
        <v>#DIV/0!</v>
      </c>
      <c r="J20" s="260"/>
    </row>
    <row r="21" spans="2:10" s="91" customFormat="1" ht="35.25" customHeight="1" x14ac:dyDescent="0.25">
      <c r="B21" s="257"/>
      <c r="C21" s="171">
        <v>0</v>
      </c>
      <c r="D21" s="172">
        <v>0</v>
      </c>
      <c r="E21" s="268">
        <v>0</v>
      </c>
      <c r="F21" s="222" t="e">
        <f t="shared" si="2"/>
        <v>#DIV/0!</v>
      </c>
      <c r="G21" s="234">
        <v>0</v>
      </c>
      <c r="H21" s="234">
        <v>0</v>
      </c>
      <c r="I21" s="206" t="e">
        <f t="shared" si="1"/>
        <v>#DIV/0!</v>
      </c>
      <c r="J21" s="260"/>
    </row>
    <row r="22" spans="2:10" s="91" customFormat="1" ht="35.25" customHeight="1" x14ac:dyDescent="0.25">
      <c r="B22" s="257"/>
      <c r="C22" s="171">
        <v>0</v>
      </c>
      <c r="D22" s="172">
        <v>0</v>
      </c>
      <c r="E22" s="268">
        <v>0</v>
      </c>
      <c r="F22" s="222" t="e">
        <f t="shared" si="2"/>
        <v>#DIV/0!</v>
      </c>
      <c r="G22" s="234">
        <v>0</v>
      </c>
      <c r="H22" s="234">
        <v>0</v>
      </c>
      <c r="I22" s="206" t="e">
        <f t="shared" si="1"/>
        <v>#DIV/0!</v>
      </c>
      <c r="J22" s="260">
        <v>0</v>
      </c>
    </row>
    <row r="23" spans="2:10" s="91" customFormat="1" ht="35.25" customHeight="1" x14ac:dyDescent="0.25">
      <c r="B23" s="257"/>
      <c r="C23" s="171">
        <v>0</v>
      </c>
      <c r="D23" s="172">
        <v>0</v>
      </c>
      <c r="E23" s="268">
        <v>0</v>
      </c>
      <c r="F23" s="222" t="e">
        <f t="shared" si="2"/>
        <v>#DIV/0!</v>
      </c>
      <c r="G23" s="234">
        <v>0</v>
      </c>
      <c r="H23" s="234">
        <v>0</v>
      </c>
      <c r="I23" s="206" t="e">
        <f t="shared" si="1"/>
        <v>#DIV/0!</v>
      </c>
      <c r="J23" s="260"/>
    </row>
    <row r="24" spans="2:10" s="91" customFormat="1" ht="35.25" customHeight="1" x14ac:dyDescent="0.25">
      <c r="B24" s="257"/>
      <c r="C24" s="171">
        <v>0</v>
      </c>
      <c r="D24" s="172">
        <v>0</v>
      </c>
      <c r="E24" s="268">
        <v>0</v>
      </c>
      <c r="F24" s="222" t="e">
        <f t="shared" si="2"/>
        <v>#DIV/0!</v>
      </c>
      <c r="G24" s="234">
        <v>0</v>
      </c>
      <c r="H24" s="234">
        <v>0</v>
      </c>
      <c r="I24" s="206" t="e">
        <f t="shared" si="1"/>
        <v>#DIV/0!</v>
      </c>
      <c r="J24" s="260"/>
    </row>
    <row r="25" spans="2:10" s="91" customFormat="1" ht="35.25" customHeight="1" x14ac:dyDescent="0.25">
      <c r="B25" s="257"/>
      <c r="C25" s="171">
        <v>0</v>
      </c>
      <c r="D25" s="172">
        <v>0</v>
      </c>
      <c r="E25" s="268">
        <v>0</v>
      </c>
      <c r="F25" s="222" t="e">
        <f t="shared" si="2"/>
        <v>#DIV/0!</v>
      </c>
      <c r="G25" s="234">
        <v>0</v>
      </c>
      <c r="H25" s="234">
        <v>0</v>
      </c>
      <c r="I25" s="206" t="e">
        <f t="shared" si="1"/>
        <v>#DIV/0!</v>
      </c>
      <c r="J25" s="260"/>
    </row>
    <row r="26" spans="2:10" s="91" customFormat="1" ht="35.25" customHeight="1" x14ac:dyDescent="0.25">
      <c r="B26" s="257"/>
      <c r="C26" s="171">
        <v>0</v>
      </c>
      <c r="D26" s="172">
        <v>0</v>
      </c>
      <c r="E26" s="268">
        <v>0</v>
      </c>
      <c r="F26" s="222" t="e">
        <f t="shared" si="2"/>
        <v>#DIV/0!</v>
      </c>
      <c r="G26" s="234">
        <v>0</v>
      </c>
      <c r="H26" s="234">
        <v>0</v>
      </c>
      <c r="I26" s="206" t="e">
        <f t="shared" si="1"/>
        <v>#DIV/0!</v>
      </c>
      <c r="J26" s="260"/>
    </row>
    <row r="27" spans="2:10" s="91" customFormat="1" ht="35.25" customHeight="1" x14ac:dyDescent="0.25">
      <c r="B27" s="257"/>
      <c r="C27" s="171">
        <v>0</v>
      </c>
      <c r="D27" s="172">
        <v>0</v>
      </c>
      <c r="E27" s="268">
        <v>0</v>
      </c>
      <c r="F27" s="222" t="e">
        <f t="shared" si="2"/>
        <v>#DIV/0!</v>
      </c>
      <c r="G27" s="234">
        <v>0</v>
      </c>
      <c r="H27" s="234">
        <v>0</v>
      </c>
      <c r="I27" s="206" t="e">
        <f t="shared" si="1"/>
        <v>#DIV/0!</v>
      </c>
      <c r="J27" s="260"/>
    </row>
    <row r="28" spans="2:10" s="91" customFormat="1" ht="36" customHeight="1" x14ac:dyDescent="0.25">
      <c r="B28" s="257"/>
      <c r="C28" s="171">
        <v>0</v>
      </c>
      <c r="D28" s="172">
        <v>0</v>
      </c>
      <c r="E28" s="268">
        <v>0</v>
      </c>
      <c r="F28" s="222" t="e">
        <f t="shared" si="2"/>
        <v>#DIV/0!</v>
      </c>
      <c r="G28" s="234">
        <v>0</v>
      </c>
      <c r="H28" s="234">
        <v>0</v>
      </c>
      <c r="I28" s="206" t="e">
        <f t="shared" si="1"/>
        <v>#DIV/0!</v>
      </c>
      <c r="J28" s="260"/>
    </row>
    <row r="29" spans="2:10" s="91" customFormat="1" ht="36" customHeight="1" x14ac:dyDescent="0.25">
      <c r="B29" s="257"/>
      <c r="C29" s="171">
        <v>0</v>
      </c>
      <c r="D29" s="172">
        <v>0</v>
      </c>
      <c r="E29" s="268">
        <v>0</v>
      </c>
      <c r="F29" s="222" t="e">
        <f t="shared" si="2"/>
        <v>#DIV/0!</v>
      </c>
      <c r="G29" s="234">
        <v>0</v>
      </c>
      <c r="H29" s="234">
        <v>0</v>
      </c>
      <c r="I29" s="206" t="e">
        <f t="shared" si="1"/>
        <v>#DIV/0!</v>
      </c>
      <c r="J29" s="260"/>
    </row>
    <row r="30" spans="2:10" s="91" customFormat="1" ht="36" customHeight="1" x14ac:dyDescent="0.25">
      <c r="B30" s="257"/>
      <c r="C30" s="171">
        <v>0</v>
      </c>
      <c r="D30" s="172">
        <v>0</v>
      </c>
      <c r="E30" s="268">
        <v>0</v>
      </c>
      <c r="F30" s="222" t="e">
        <f t="shared" si="2"/>
        <v>#DIV/0!</v>
      </c>
      <c r="G30" s="234">
        <v>0</v>
      </c>
      <c r="H30" s="234">
        <v>0</v>
      </c>
      <c r="I30" s="206" t="e">
        <f t="shared" si="1"/>
        <v>#DIV/0!</v>
      </c>
      <c r="J30" s="260"/>
    </row>
    <row r="31" spans="2:10" s="91" customFormat="1" ht="36" customHeight="1" x14ac:dyDescent="0.25">
      <c r="B31" s="257"/>
      <c r="C31" s="171">
        <v>0</v>
      </c>
      <c r="D31" s="172">
        <v>0</v>
      </c>
      <c r="E31" s="268">
        <v>0</v>
      </c>
      <c r="F31" s="222" t="e">
        <f t="shared" si="2"/>
        <v>#DIV/0!</v>
      </c>
      <c r="G31" s="234">
        <v>0</v>
      </c>
      <c r="H31" s="234">
        <v>0</v>
      </c>
      <c r="I31" s="206" t="e">
        <f t="shared" si="1"/>
        <v>#DIV/0!</v>
      </c>
      <c r="J31" s="260"/>
    </row>
    <row r="32" spans="2:10" s="91" customFormat="1" ht="36" customHeight="1" x14ac:dyDescent="0.25">
      <c r="B32" s="257"/>
      <c r="C32" s="171">
        <v>0</v>
      </c>
      <c r="D32" s="172">
        <v>0</v>
      </c>
      <c r="E32" s="268">
        <v>0</v>
      </c>
      <c r="F32" s="222" t="e">
        <f t="shared" si="2"/>
        <v>#DIV/0!</v>
      </c>
      <c r="G32" s="234">
        <v>0</v>
      </c>
      <c r="H32" s="234">
        <v>0</v>
      </c>
      <c r="I32" s="206" t="e">
        <f t="shared" si="1"/>
        <v>#DIV/0!</v>
      </c>
      <c r="J32" s="260"/>
    </row>
    <row r="33" spans="2:10" s="91" customFormat="1" ht="36" customHeight="1" x14ac:dyDescent="0.25">
      <c r="B33" s="257"/>
      <c r="C33" s="171">
        <v>0</v>
      </c>
      <c r="D33" s="172">
        <v>0</v>
      </c>
      <c r="E33" s="268">
        <v>0</v>
      </c>
      <c r="F33" s="222" t="e">
        <f t="shared" si="2"/>
        <v>#DIV/0!</v>
      </c>
      <c r="G33" s="234">
        <v>0</v>
      </c>
      <c r="H33" s="234">
        <v>0</v>
      </c>
      <c r="I33" s="206" t="e">
        <f t="shared" si="1"/>
        <v>#DIV/0!</v>
      </c>
      <c r="J33" s="260"/>
    </row>
    <row r="34" spans="2:10" s="91" customFormat="1" ht="36" customHeight="1" x14ac:dyDescent="0.25">
      <c r="B34" s="257"/>
      <c r="C34" s="171">
        <v>0</v>
      </c>
      <c r="D34" s="172">
        <v>0</v>
      </c>
      <c r="E34" s="268">
        <v>0</v>
      </c>
      <c r="F34" s="222" t="e">
        <f t="shared" si="2"/>
        <v>#DIV/0!</v>
      </c>
      <c r="G34" s="234">
        <v>0</v>
      </c>
      <c r="H34" s="234">
        <v>0</v>
      </c>
      <c r="I34" s="206" t="e">
        <f t="shared" si="1"/>
        <v>#DIV/0!</v>
      </c>
      <c r="J34" s="260"/>
    </row>
    <row r="35" spans="2:10" s="91" customFormat="1" ht="36" customHeight="1" x14ac:dyDescent="0.25">
      <c r="B35" s="257"/>
      <c r="C35" s="171">
        <v>0</v>
      </c>
      <c r="D35" s="172">
        <v>0</v>
      </c>
      <c r="E35" s="268">
        <v>0</v>
      </c>
      <c r="F35" s="222" t="e">
        <f t="shared" si="2"/>
        <v>#DIV/0!</v>
      </c>
      <c r="G35" s="234">
        <v>0</v>
      </c>
      <c r="H35" s="234">
        <v>0</v>
      </c>
      <c r="I35" s="206" t="e">
        <f t="shared" si="1"/>
        <v>#DIV/0!</v>
      </c>
      <c r="J35" s="260"/>
    </row>
    <row r="36" spans="2:10" s="91" customFormat="1" ht="36" customHeight="1" x14ac:dyDescent="0.25">
      <c r="B36" s="257"/>
      <c r="C36" s="171">
        <v>0</v>
      </c>
      <c r="D36" s="172">
        <v>0</v>
      </c>
      <c r="E36" s="268">
        <v>0</v>
      </c>
      <c r="F36" s="222" t="e">
        <f t="shared" si="2"/>
        <v>#DIV/0!</v>
      </c>
      <c r="G36" s="234">
        <v>0</v>
      </c>
      <c r="H36" s="234">
        <v>0</v>
      </c>
      <c r="I36" s="206" t="e">
        <f t="shared" si="1"/>
        <v>#DIV/0!</v>
      </c>
      <c r="J36" s="260"/>
    </row>
    <row r="37" spans="2:10" s="91" customFormat="1" ht="36" customHeight="1" x14ac:dyDescent="0.25">
      <c r="B37" s="257"/>
      <c r="C37" s="171">
        <v>0</v>
      </c>
      <c r="D37" s="172">
        <v>0</v>
      </c>
      <c r="E37" s="268">
        <v>0</v>
      </c>
      <c r="F37" s="222" t="e">
        <f t="shared" si="2"/>
        <v>#DIV/0!</v>
      </c>
      <c r="G37" s="234">
        <v>0</v>
      </c>
      <c r="H37" s="234">
        <v>0</v>
      </c>
      <c r="I37" s="206" t="e">
        <f t="shared" si="1"/>
        <v>#DIV/0!</v>
      </c>
      <c r="J37" s="260"/>
    </row>
    <row r="38" spans="2:10" s="91" customFormat="1" ht="36" customHeight="1" x14ac:dyDescent="0.25">
      <c r="B38" s="257"/>
      <c r="C38" s="171">
        <v>0</v>
      </c>
      <c r="D38" s="172">
        <v>0</v>
      </c>
      <c r="E38" s="268">
        <v>0</v>
      </c>
      <c r="F38" s="222" t="e">
        <f t="shared" si="2"/>
        <v>#DIV/0!</v>
      </c>
      <c r="G38" s="234">
        <v>0</v>
      </c>
      <c r="H38" s="234">
        <v>0</v>
      </c>
      <c r="I38" s="206" t="e">
        <f t="shared" si="1"/>
        <v>#DIV/0!</v>
      </c>
      <c r="J38" s="260"/>
    </row>
    <row r="39" spans="2:10" s="91" customFormat="1" ht="36" customHeight="1" x14ac:dyDescent="0.25">
      <c r="B39" s="257"/>
      <c r="C39" s="171">
        <v>0</v>
      </c>
      <c r="D39" s="172">
        <v>0</v>
      </c>
      <c r="E39" s="268">
        <v>0</v>
      </c>
      <c r="F39" s="222" t="e">
        <f t="shared" si="2"/>
        <v>#DIV/0!</v>
      </c>
      <c r="G39" s="234">
        <v>0</v>
      </c>
      <c r="H39" s="234">
        <v>0</v>
      </c>
      <c r="I39" s="206" t="e">
        <f t="shared" si="1"/>
        <v>#DIV/0!</v>
      </c>
      <c r="J39" s="260"/>
    </row>
    <row r="40" spans="2:10" s="91" customFormat="1" ht="36" customHeight="1" x14ac:dyDescent="0.25">
      <c r="B40" s="257"/>
      <c r="C40" s="171">
        <v>0</v>
      </c>
      <c r="D40" s="172">
        <v>0</v>
      </c>
      <c r="E40" s="268">
        <v>0</v>
      </c>
      <c r="F40" s="222" t="e">
        <f t="shared" si="2"/>
        <v>#DIV/0!</v>
      </c>
      <c r="G40" s="234">
        <v>0</v>
      </c>
      <c r="H40" s="234">
        <v>0</v>
      </c>
      <c r="I40" s="206" t="e">
        <f t="shared" si="1"/>
        <v>#DIV/0!</v>
      </c>
      <c r="J40" s="260"/>
    </row>
    <row r="41" spans="2:10" s="91" customFormat="1" ht="36" customHeight="1" x14ac:dyDescent="0.25">
      <c r="B41" s="257"/>
      <c r="C41" s="171">
        <v>0</v>
      </c>
      <c r="D41" s="172">
        <v>0</v>
      </c>
      <c r="E41" s="268">
        <v>0</v>
      </c>
      <c r="F41" s="222" t="e">
        <f t="shared" si="2"/>
        <v>#DIV/0!</v>
      </c>
      <c r="G41" s="234">
        <v>0</v>
      </c>
      <c r="H41" s="234">
        <v>0</v>
      </c>
      <c r="I41" s="206" t="e">
        <f t="shared" si="1"/>
        <v>#DIV/0!</v>
      </c>
      <c r="J41" s="260"/>
    </row>
    <row r="42" spans="2:10" s="91" customFormat="1" ht="36" customHeight="1" x14ac:dyDescent="0.25">
      <c r="B42" s="257"/>
      <c r="C42" s="171">
        <v>0</v>
      </c>
      <c r="D42" s="172">
        <v>0</v>
      </c>
      <c r="E42" s="268">
        <v>0</v>
      </c>
      <c r="F42" s="222" t="e">
        <f t="shared" si="2"/>
        <v>#DIV/0!</v>
      </c>
      <c r="G42" s="234">
        <v>0</v>
      </c>
      <c r="H42" s="234">
        <v>0</v>
      </c>
      <c r="I42" s="206" t="e">
        <f t="shared" si="1"/>
        <v>#DIV/0!</v>
      </c>
      <c r="J42" s="260"/>
    </row>
    <row r="43" spans="2:10" s="91" customFormat="1" ht="36" customHeight="1" x14ac:dyDescent="0.25">
      <c r="B43" s="257"/>
      <c r="C43" s="171">
        <v>0</v>
      </c>
      <c r="D43" s="172">
        <v>0</v>
      </c>
      <c r="E43" s="268">
        <v>0</v>
      </c>
      <c r="F43" s="222" t="e">
        <f t="shared" si="2"/>
        <v>#DIV/0!</v>
      </c>
      <c r="G43" s="234">
        <v>0</v>
      </c>
      <c r="H43" s="234">
        <v>0</v>
      </c>
      <c r="I43" s="206" t="e">
        <f t="shared" si="1"/>
        <v>#DIV/0!</v>
      </c>
      <c r="J43" s="260"/>
    </row>
    <row r="44" spans="2:10" s="91" customFormat="1" ht="36" customHeight="1" x14ac:dyDescent="0.25">
      <c r="B44" s="257"/>
      <c r="C44" s="171">
        <v>0</v>
      </c>
      <c r="D44" s="172">
        <v>0</v>
      </c>
      <c r="E44" s="268">
        <v>0</v>
      </c>
      <c r="F44" s="222" t="e">
        <f t="shared" si="2"/>
        <v>#DIV/0!</v>
      </c>
      <c r="G44" s="234">
        <v>0</v>
      </c>
      <c r="H44" s="234">
        <v>0</v>
      </c>
      <c r="I44" s="206" t="e">
        <f t="shared" si="1"/>
        <v>#DIV/0!</v>
      </c>
      <c r="J44" s="260"/>
    </row>
    <row r="45" spans="2:10" s="91" customFormat="1" ht="36" customHeight="1" x14ac:dyDescent="0.25">
      <c r="B45" s="257"/>
      <c r="C45" s="171">
        <v>0</v>
      </c>
      <c r="D45" s="172">
        <v>0</v>
      </c>
      <c r="E45" s="268">
        <v>0</v>
      </c>
      <c r="F45" s="222" t="e">
        <f t="shared" si="2"/>
        <v>#DIV/0!</v>
      </c>
      <c r="G45" s="234">
        <v>0</v>
      </c>
      <c r="H45" s="234">
        <v>0</v>
      </c>
      <c r="I45" s="206" t="e">
        <f t="shared" si="1"/>
        <v>#DIV/0!</v>
      </c>
      <c r="J45" s="260"/>
    </row>
    <row r="46" spans="2:10" s="91" customFormat="1" ht="36" customHeight="1" x14ac:dyDescent="0.25">
      <c r="B46" s="257"/>
      <c r="C46" s="171">
        <v>0</v>
      </c>
      <c r="D46" s="172">
        <v>0</v>
      </c>
      <c r="E46" s="268">
        <v>0</v>
      </c>
      <c r="F46" s="222" t="e">
        <f t="shared" si="2"/>
        <v>#DIV/0!</v>
      </c>
      <c r="G46" s="234">
        <v>0</v>
      </c>
      <c r="H46" s="234">
        <v>0</v>
      </c>
      <c r="I46" s="206" t="e">
        <f t="shared" si="1"/>
        <v>#DIV/0!</v>
      </c>
      <c r="J46" s="260"/>
    </row>
    <row r="47" spans="2:10" s="91" customFormat="1" ht="36" customHeight="1" x14ac:dyDescent="0.25">
      <c r="B47" s="257"/>
      <c r="C47" s="171">
        <v>0</v>
      </c>
      <c r="D47" s="172">
        <v>0</v>
      </c>
      <c r="E47" s="268">
        <v>0</v>
      </c>
      <c r="F47" s="222" t="e">
        <f t="shared" si="2"/>
        <v>#DIV/0!</v>
      </c>
      <c r="G47" s="234">
        <v>0</v>
      </c>
      <c r="H47" s="234">
        <v>0</v>
      </c>
      <c r="I47" s="206" t="e">
        <f t="shared" si="1"/>
        <v>#DIV/0!</v>
      </c>
      <c r="J47" s="260"/>
    </row>
    <row r="48" spans="2:10" s="91" customFormat="1" ht="36" customHeight="1" x14ac:dyDescent="0.25">
      <c r="B48" s="257"/>
      <c r="C48" s="171">
        <v>0</v>
      </c>
      <c r="D48" s="172">
        <v>0</v>
      </c>
      <c r="E48" s="268">
        <v>0</v>
      </c>
      <c r="F48" s="222" t="e">
        <f t="shared" si="2"/>
        <v>#DIV/0!</v>
      </c>
      <c r="G48" s="234">
        <v>0</v>
      </c>
      <c r="H48" s="234">
        <v>0</v>
      </c>
      <c r="I48" s="206" t="e">
        <f t="shared" si="1"/>
        <v>#DIV/0!</v>
      </c>
      <c r="J48" s="260"/>
    </row>
    <row r="49" spans="2:10" s="91" customFormat="1" ht="36" customHeight="1" x14ac:dyDescent="0.25">
      <c r="B49" s="257"/>
      <c r="C49" s="171">
        <v>0</v>
      </c>
      <c r="D49" s="172">
        <v>0</v>
      </c>
      <c r="E49" s="268">
        <v>0</v>
      </c>
      <c r="F49" s="222" t="e">
        <f t="shared" si="2"/>
        <v>#DIV/0!</v>
      </c>
      <c r="G49" s="234">
        <v>0</v>
      </c>
      <c r="H49" s="234">
        <v>0</v>
      </c>
      <c r="I49" s="206" t="e">
        <f t="shared" si="1"/>
        <v>#DIV/0!</v>
      </c>
      <c r="J49" s="260"/>
    </row>
    <row r="50" spans="2:10" s="91" customFormat="1" ht="36" customHeight="1" x14ac:dyDescent="0.25">
      <c r="B50" s="257"/>
      <c r="C50" s="171">
        <v>0</v>
      </c>
      <c r="D50" s="172">
        <v>0</v>
      </c>
      <c r="E50" s="268">
        <v>0</v>
      </c>
      <c r="F50" s="222" t="e">
        <f t="shared" si="2"/>
        <v>#DIV/0!</v>
      </c>
      <c r="G50" s="234">
        <v>0</v>
      </c>
      <c r="H50" s="234">
        <v>0</v>
      </c>
      <c r="I50" s="206" t="e">
        <f t="shared" si="1"/>
        <v>#DIV/0!</v>
      </c>
      <c r="J50" s="260"/>
    </row>
    <row r="51" spans="2:10" s="91" customFormat="1" ht="36" customHeight="1" x14ac:dyDescent="0.25">
      <c r="B51" s="257"/>
      <c r="C51" s="171">
        <v>0</v>
      </c>
      <c r="D51" s="172">
        <v>0</v>
      </c>
      <c r="E51" s="268">
        <v>0</v>
      </c>
      <c r="F51" s="222" t="e">
        <f t="shared" si="2"/>
        <v>#DIV/0!</v>
      </c>
      <c r="G51" s="234">
        <v>0</v>
      </c>
      <c r="H51" s="234">
        <v>0</v>
      </c>
      <c r="I51" s="206" t="e">
        <f t="shared" si="1"/>
        <v>#DIV/0!</v>
      </c>
      <c r="J51" s="260"/>
    </row>
    <row r="52" spans="2:10" s="91" customFormat="1" ht="36" customHeight="1" x14ac:dyDescent="0.25">
      <c r="B52" s="257"/>
      <c r="C52" s="171">
        <v>0</v>
      </c>
      <c r="D52" s="172">
        <v>0</v>
      </c>
      <c r="E52" s="268">
        <v>0</v>
      </c>
      <c r="F52" s="222" t="e">
        <f t="shared" si="2"/>
        <v>#DIV/0!</v>
      </c>
      <c r="G52" s="234">
        <v>0</v>
      </c>
      <c r="H52" s="234">
        <v>0</v>
      </c>
      <c r="I52" s="206" t="e">
        <f t="shared" si="1"/>
        <v>#DIV/0!</v>
      </c>
      <c r="J52" s="260"/>
    </row>
    <row r="53" spans="2:10" s="91" customFormat="1" ht="36" customHeight="1" x14ac:dyDescent="0.25">
      <c r="B53" s="257"/>
      <c r="C53" s="171">
        <v>0</v>
      </c>
      <c r="D53" s="172">
        <v>0</v>
      </c>
      <c r="E53" s="268">
        <v>0</v>
      </c>
      <c r="F53" s="222" t="e">
        <f t="shared" si="2"/>
        <v>#DIV/0!</v>
      </c>
      <c r="G53" s="234">
        <v>0</v>
      </c>
      <c r="H53" s="234">
        <v>0</v>
      </c>
      <c r="I53" s="206" t="e">
        <f t="shared" si="1"/>
        <v>#DIV/0!</v>
      </c>
      <c r="J53" s="260"/>
    </row>
    <row r="54" spans="2:10" s="91" customFormat="1" ht="36" customHeight="1" x14ac:dyDescent="0.25">
      <c r="B54" s="257"/>
      <c r="C54" s="171">
        <v>0</v>
      </c>
      <c r="D54" s="172">
        <v>0</v>
      </c>
      <c r="E54" s="268">
        <v>0</v>
      </c>
      <c r="F54" s="222" t="e">
        <f t="shared" si="2"/>
        <v>#DIV/0!</v>
      </c>
      <c r="G54" s="234">
        <v>0</v>
      </c>
      <c r="H54" s="234">
        <v>0</v>
      </c>
      <c r="I54" s="206" t="e">
        <f t="shared" si="1"/>
        <v>#DIV/0!</v>
      </c>
      <c r="J54" s="260"/>
    </row>
    <row r="55" spans="2:10" s="91" customFormat="1" ht="36" customHeight="1" x14ac:dyDescent="0.25">
      <c r="B55" s="257"/>
      <c r="C55" s="171">
        <v>0</v>
      </c>
      <c r="D55" s="172">
        <v>0</v>
      </c>
      <c r="E55" s="268">
        <v>0</v>
      </c>
      <c r="F55" s="222" t="e">
        <f t="shared" si="2"/>
        <v>#DIV/0!</v>
      </c>
      <c r="G55" s="234">
        <v>0</v>
      </c>
      <c r="H55" s="234">
        <v>0</v>
      </c>
      <c r="I55" s="206" t="e">
        <f t="shared" si="1"/>
        <v>#DIV/0!</v>
      </c>
      <c r="J55" s="260"/>
    </row>
    <row r="56" spans="2:10" s="91" customFormat="1" ht="36" customHeight="1" x14ac:dyDescent="0.25">
      <c r="B56" s="257"/>
      <c r="C56" s="171">
        <v>0</v>
      </c>
      <c r="D56" s="172">
        <v>0</v>
      </c>
      <c r="E56" s="268">
        <v>0</v>
      </c>
      <c r="F56" s="222" t="e">
        <f t="shared" si="2"/>
        <v>#DIV/0!</v>
      </c>
      <c r="G56" s="234">
        <v>0</v>
      </c>
      <c r="H56" s="234">
        <v>0</v>
      </c>
      <c r="I56" s="206" t="e">
        <f t="shared" si="1"/>
        <v>#DIV/0!</v>
      </c>
      <c r="J56" s="260"/>
    </row>
    <row r="57" spans="2:10" s="91" customFormat="1" ht="36" customHeight="1" x14ac:dyDescent="0.25">
      <c r="B57" s="257"/>
      <c r="C57" s="171">
        <v>0</v>
      </c>
      <c r="D57" s="172">
        <v>0</v>
      </c>
      <c r="E57" s="268">
        <v>0</v>
      </c>
      <c r="F57" s="222" t="e">
        <f t="shared" si="2"/>
        <v>#DIV/0!</v>
      </c>
      <c r="G57" s="234">
        <v>0</v>
      </c>
      <c r="H57" s="234">
        <v>0</v>
      </c>
      <c r="I57" s="206" t="e">
        <f t="shared" si="1"/>
        <v>#DIV/0!</v>
      </c>
      <c r="J57" s="260"/>
    </row>
    <row r="58" spans="2:10" s="91" customFormat="1" ht="36" customHeight="1" x14ac:dyDescent="0.25">
      <c r="B58" s="257"/>
      <c r="C58" s="171">
        <v>0</v>
      </c>
      <c r="D58" s="172">
        <v>0</v>
      </c>
      <c r="E58" s="268">
        <v>0</v>
      </c>
      <c r="F58" s="222" t="e">
        <f t="shared" si="2"/>
        <v>#DIV/0!</v>
      </c>
      <c r="G58" s="234">
        <v>0</v>
      </c>
      <c r="H58" s="234">
        <v>0</v>
      </c>
      <c r="I58" s="206" t="e">
        <f t="shared" si="1"/>
        <v>#DIV/0!</v>
      </c>
      <c r="J58" s="260"/>
    </row>
    <row r="59" spans="2:10" s="91" customFormat="1" ht="36" customHeight="1" x14ac:dyDescent="0.25">
      <c r="B59" s="257"/>
      <c r="C59" s="171">
        <v>0</v>
      </c>
      <c r="D59" s="172">
        <v>0</v>
      </c>
      <c r="E59" s="268">
        <v>0</v>
      </c>
      <c r="F59" s="222" t="e">
        <f t="shared" si="2"/>
        <v>#DIV/0!</v>
      </c>
      <c r="G59" s="234">
        <v>0</v>
      </c>
      <c r="H59" s="234">
        <v>0</v>
      </c>
      <c r="I59" s="206" t="e">
        <f t="shared" si="1"/>
        <v>#DIV/0!</v>
      </c>
      <c r="J59" s="260"/>
    </row>
    <row r="60" spans="2:10" s="91" customFormat="1" ht="36" customHeight="1" x14ac:dyDescent="0.25">
      <c r="B60" s="257"/>
      <c r="C60" s="171">
        <v>0</v>
      </c>
      <c r="D60" s="172">
        <v>0</v>
      </c>
      <c r="E60" s="268">
        <v>0</v>
      </c>
      <c r="F60" s="222" t="e">
        <f t="shared" si="2"/>
        <v>#DIV/0!</v>
      </c>
      <c r="G60" s="234">
        <v>0</v>
      </c>
      <c r="H60" s="234">
        <v>0</v>
      </c>
      <c r="I60" s="206" t="e">
        <f t="shared" si="1"/>
        <v>#DIV/0!</v>
      </c>
      <c r="J60" s="260"/>
    </row>
    <row r="61" spans="2:10" s="91" customFormat="1" ht="36" customHeight="1" x14ac:dyDescent="0.25">
      <c r="B61" s="257"/>
      <c r="C61" s="171">
        <v>0</v>
      </c>
      <c r="D61" s="172">
        <v>0</v>
      </c>
      <c r="E61" s="268">
        <v>0</v>
      </c>
      <c r="F61" s="222" t="e">
        <f t="shared" ref="F61:F62" si="3">G61/$C$6</f>
        <v>#DIV/0!</v>
      </c>
      <c r="G61" s="234">
        <v>0</v>
      </c>
      <c r="H61" s="234">
        <v>0</v>
      </c>
      <c r="I61" s="206" t="e">
        <f t="shared" si="1"/>
        <v>#DIV/0!</v>
      </c>
      <c r="J61" s="260"/>
    </row>
    <row r="62" spans="2:10" s="91" customFormat="1" ht="36" customHeight="1" x14ac:dyDescent="0.25">
      <c r="B62" s="257"/>
      <c r="C62" s="171">
        <v>0</v>
      </c>
      <c r="D62" s="172">
        <v>0</v>
      </c>
      <c r="E62" s="268">
        <v>0</v>
      </c>
      <c r="F62" s="222" t="e">
        <f t="shared" si="3"/>
        <v>#DIV/0!</v>
      </c>
      <c r="G62" s="234">
        <v>0</v>
      </c>
      <c r="H62" s="234">
        <v>0</v>
      </c>
      <c r="I62" s="206" t="e">
        <f>(G62-H62)/H62</f>
        <v>#DIV/0!</v>
      </c>
      <c r="J62" s="260"/>
    </row>
    <row r="63" spans="2:10" s="91" customFormat="1" x14ac:dyDescent="0.25">
      <c r="B63" s="161" t="s">
        <v>3</v>
      </c>
      <c r="C63" s="116"/>
      <c r="D63" s="116"/>
      <c r="E63" s="117"/>
      <c r="F63" s="223" t="e">
        <f>G63/$C$6</f>
        <v>#DIV/0!</v>
      </c>
      <c r="G63" s="235">
        <f>SUM(G13:G62)</f>
        <v>0</v>
      </c>
      <c r="H63" s="235">
        <f>SUM(H13:H62)</f>
        <v>0</v>
      </c>
      <c r="I63" s="206" t="e">
        <f>(G63-H63)/H63</f>
        <v>#DIV/0!</v>
      </c>
      <c r="J63" s="186"/>
    </row>
    <row r="64" spans="2:10" s="91" customFormat="1" ht="33.75" customHeight="1" thickBot="1" x14ac:dyDescent="0.3">
      <c r="B64" s="161" t="s">
        <v>2</v>
      </c>
      <c r="C64" s="116"/>
      <c r="D64" s="116"/>
      <c r="E64" s="118"/>
      <c r="F64" s="223" t="e">
        <f t="shared" si="2"/>
        <v>#DIV/0!</v>
      </c>
      <c r="G64" s="234">
        <v>0</v>
      </c>
      <c r="H64" s="234">
        <v>0</v>
      </c>
      <c r="I64" s="206" t="e">
        <f>(G64-H64)/H64</f>
        <v>#DIV/0!</v>
      </c>
      <c r="J64" s="261"/>
    </row>
    <row r="65" spans="1:10" s="94" customFormat="1" ht="16.5" thickBot="1" x14ac:dyDescent="0.3">
      <c r="B65" s="162" t="s">
        <v>1</v>
      </c>
      <c r="C65" s="119"/>
      <c r="D65" s="120"/>
      <c r="E65" s="121"/>
      <c r="F65" s="224" t="e">
        <f>G65/$C$6</f>
        <v>#DIV/0!</v>
      </c>
      <c r="G65" s="236">
        <f>G63+G64</f>
        <v>0</v>
      </c>
      <c r="H65" s="236">
        <f>H63+H64</f>
        <v>0</v>
      </c>
      <c r="I65" s="207" t="e">
        <f>(G65-H65)/H65</f>
        <v>#DIV/0!</v>
      </c>
      <c r="J65" s="187"/>
    </row>
    <row r="66" spans="1:10" s="91" customFormat="1" ht="15.75" customHeight="1" x14ac:dyDescent="0.25">
      <c r="B66" s="163"/>
      <c r="C66" s="117"/>
      <c r="D66" s="117"/>
      <c r="E66" s="123"/>
      <c r="F66" s="208"/>
      <c r="G66" s="237"/>
      <c r="H66" s="238"/>
      <c r="I66" s="208"/>
      <c r="J66" s="188"/>
    </row>
    <row r="67" spans="1:10" s="91" customFormat="1" ht="15.75" x14ac:dyDescent="0.25">
      <c r="B67" s="160" t="s">
        <v>15</v>
      </c>
      <c r="C67" s="124"/>
      <c r="D67" s="124"/>
      <c r="E67" s="123"/>
      <c r="F67" s="225"/>
      <c r="G67" s="237"/>
      <c r="H67" s="238"/>
      <c r="I67" s="208"/>
      <c r="J67" s="188"/>
    </row>
    <row r="68" spans="1:10" s="91" customFormat="1" x14ac:dyDescent="0.25">
      <c r="B68" s="164" t="s">
        <v>37</v>
      </c>
      <c r="C68" s="124"/>
      <c r="D68" s="124"/>
      <c r="E68" s="123"/>
      <c r="F68" s="225"/>
      <c r="G68" s="237"/>
      <c r="H68" s="238"/>
      <c r="I68" s="208"/>
      <c r="J68" s="188"/>
    </row>
    <row r="69" spans="1:10" s="91" customFormat="1" x14ac:dyDescent="0.25">
      <c r="A69" s="95"/>
      <c r="B69" s="165" t="s">
        <v>24</v>
      </c>
      <c r="C69" s="124"/>
      <c r="D69" s="124"/>
      <c r="E69" s="125"/>
      <c r="F69" s="223" t="e">
        <f>G69/$C$6</f>
        <v>#DIV/0!</v>
      </c>
      <c r="G69" s="234">
        <v>0</v>
      </c>
      <c r="H69" s="239" t="s">
        <v>31</v>
      </c>
      <c r="I69" s="209" t="s">
        <v>31</v>
      </c>
      <c r="J69" s="189"/>
    </row>
    <row r="70" spans="1:10" s="91" customFormat="1" x14ac:dyDescent="0.25">
      <c r="A70" s="95"/>
      <c r="B70" s="165" t="s">
        <v>25</v>
      </c>
      <c r="C70" s="124"/>
      <c r="D70" s="124"/>
      <c r="E70" s="125"/>
      <c r="F70" s="223" t="e">
        <f t="shared" ref="F70:F79" si="4">G70/$C$6</f>
        <v>#DIV/0!</v>
      </c>
      <c r="G70" s="234">
        <v>0</v>
      </c>
      <c r="H70" s="239" t="s">
        <v>31</v>
      </c>
      <c r="I70" s="209" t="s">
        <v>31</v>
      </c>
      <c r="J70" s="189"/>
    </row>
    <row r="71" spans="1:10" s="91" customFormat="1" x14ac:dyDescent="0.25">
      <c r="A71" s="95"/>
      <c r="B71" s="165" t="s">
        <v>26</v>
      </c>
      <c r="C71" s="124"/>
      <c r="D71" s="124"/>
      <c r="E71" s="125"/>
      <c r="F71" s="223" t="e">
        <f t="shared" si="4"/>
        <v>#DIV/0!</v>
      </c>
      <c r="G71" s="234">
        <v>0</v>
      </c>
      <c r="H71" s="239" t="s">
        <v>31</v>
      </c>
      <c r="I71" s="209" t="s">
        <v>31</v>
      </c>
      <c r="J71" s="189"/>
    </row>
    <row r="72" spans="1:10" s="91" customFormat="1" x14ac:dyDescent="0.25">
      <c r="A72" s="95"/>
      <c r="B72" s="165" t="s">
        <v>27</v>
      </c>
      <c r="C72" s="124"/>
      <c r="D72" s="124"/>
      <c r="E72" s="125"/>
      <c r="F72" s="223" t="e">
        <f t="shared" si="4"/>
        <v>#DIV/0!</v>
      </c>
      <c r="G72" s="234">
        <v>0</v>
      </c>
      <c r="H72" s="239" t="s">
        <v>31</v>
      </c>
      <c r="I72" s="209" t="s">
        <v>31</v>
      </c>
      <c r="J72" s="189"/>
    </row>
    <row r="73" spans="1:10" s="91" customFormat="1" x14ac:dyDescent="0.25">
      <c r="A73" s="95"/>
      <c r="B73" s="165" t="s">
        <v>28</v>
      </c>
      <c r="C73" s="124"/>
      <c r="D73" s="124"/>
      <c r="E73" s="125"/>
      <c r="F73" s="223" t="e">
        <f t="shared" si="4"/>
        <v>#DIV/0!</v>
      </c>
      <c r="G73" s="234">
        <v>0</v>
      </c>
      <c r="H73" s="239" t="s">
        <v>31</v>
      </c>
      <c r="I73" s="209" t="s">
        <v>31</v>
      </c>
      <c r="J73" s="189"/>
    </row>
    <row r="74" spans="1:10" s="91" customFormat="1" x14ac:dyDescent="0.25">
      <c r="A74" s="95"/>
      <c r="B74" s="165" t="s">
        <v>29</v>
      </c>
      <c r="C74" s="124"/>
      <c r="D74" s="124"/>
      <c r="E74" s="125"/>
      <c r="F74" s="223" t="e">
        <f>G74/$C$6</f>
        <v>#DIV/0!</v>
      </c>
      <c r="G74" s="234">
        <v>0</v>
      </c>
      <c r="H74" s="239" t="s">
        <v>31</v>
      </c>
      <c r="I74" s="209" t="s">
        <v>31</v>
      </c>
      <c r="J74" s="189"/>
    </row>
    <row r="75" spans="1:10" s="91" customFormat="1" x14ac:dyDescent="0.25">
      <c r="A75" s="95"/>
      <c r="B75" s="165" t="s">
        <v>30</v>
      </c>
      <c r="C75" s="124"/>
      <c r="D75" s="124"/>
      <c r="E75" s="125"/>
      <c r="F75" s="223" t="e">
        <f t="shared" si="4"/>
        <v>#DIV/0!</v>
      </c>
      <c r="G75" s="234">
        <v>0</v>
      </c>
      <c r="H75" s="239" t="s">
        <v>31</v>
      </c>
      <c r="I75" s="209" t="s">
        <v>31</v>
      </c>
      <c r="J75" s="189"/>
    </row>
    <row r="76" spans="1:10" s="91" customFormat="1" x14ac:dyDescent="0.25">
      <c r="A76" s="95"/>
      <c r="B76" s="165" t="s">
        <v>35</v>
      </c>
      <c r="C76" s="124"/>
      <c r="D76" s="124"/>
      <c r="E76" s="125"/>
      <c r="F76" s="223" t="e">
        <f t="shared" si="4"/>
        <v>#DIV/0!</v>
      </c>
      <c r="G76" s="234">
        <v>0</v>
      </c>
      <c r="H76" s="239" t="s">
        <v>31</v>
      </c>
      <c r="I76" s="209" t="s">
        <v>31</v>
      </c>
      <c r="J76" s="189"/>
    </row>
    <row r="77" spans="1:10" s="91" customFormat="1" x14ac:dyDescent="0.25">
      <c r="A77" s="95"/>
      <c r="B77" s="165" t="s">
        <v>54</v>
      </c>
      <c r="C77" s="124"/>
      <c r="D77" s="124"/>
      <c r="E77" s="125"/>
      <c r="F77" s="223" t="e">
        <f>G77/$C$6</f>
        <v>#DIV/0!</v>
      </c>
      <c r="G77" s="234">
        <v>0</v>
      </c>
      <c r="H77" s="239" t="s">
        <v>31</v>
      </c>
      <c r="I77" s="209" t="s">
        <v>31</v>
      </c>
      <c r="J77" s="189"/>
    </row>
    <row r="78" spans="1:10" s="91" customFormat="1" x14ac:dyDescent="0.25">
      <c r="A78" s="95"/>
      <c r="B78" s="166" t="s">
        <v>43</v>
      </c>
      <c r="C78" s="124"/>
      <c r="D78" s="124"/>
      <c r="E78" s="125"/>
      <c r="F78" s="223" t="e">
        <f t="shared" si="4"/>
        <v>#DIV/0!</v>
      </c>
      <c r="G78" s="234">
        <v>0</v>
      </c>
      <c r="H78" s="239" t="s">
        <v>31</v>
      </c>
      <c r="I78" s="209" t="s">
        <v>31</v>
      </c>
      <c r="J78" s="189"/>
    </row>
    <row r="79" spans="1:10" s="97" customFormat="1" x14ac:dyDescent="0.25">
      <c r="A79" s="96"/>
      <c r="B79" s="167" t="s">
        <v>36</v>
      </c>
      <c r="C79" s="126"/>
      <c r="D79" s="124"/>
      <c r="E79" s="127"/>
      <c r="F79" s="226" t="e">
        <f t="shared" si="4"/>
        <v>#DIV/0!</v>
      </c>
      <c r="G79" s="240">
        <f>SUM(G69:G78)</f>
        <v>0</v>
      </c>
      <c r="H79" s="241" t="s">
        <v>31</v>
      </c>
      <c r="I79" s="210" t="s">
        <v>31</v>
      </c>
      <c r="J79" s="179"/>
    </row>
    <row r="80" spans="1:10" s="91" customFormat="1" x14ac:dyDescent="0.25">
      <c r="A80" s="95"/>
      <c r="B80" s="168"/>
      <c r="C80" s="126"/>
      <c r="D80" s="269"/>
      <c r="E80" s="117"/>
      <c r="F80" s="203"/>
      <c r="G80" s="242"/>
      <c r="H80" s="242"/>
      <c r="I80" s="211"/>
      <c r="J80" s="179"/>
    </row>
    <row r="81" spans="1:10" s="91" customFormat="1" x14ac:dyDescent="0.25">
      <c r="A81" s="95"/>
      <c r="B81" s="161" t="s">
        <v>38</v>
      </c>
      <c r="C81" s="124"/>
      <c r="D81" s="124"/>
      <c r="E81" s="123"/>
      <c r="F81" s="225"/>
      <c r="G81" s="243"/>
      <c r="H81" s="243"/>
      <c r="I81" s="212"/>
      <c r="J81" s="188"/>
    </row>
    <row r="82" spans="1:10" s="91" customFormat="1" x14ac:dyDescent="0.25">
      <c r="A82" s="95"/>
      <c r="B82" s="165" t="s">
        <v>24</v>
      </c>
      <c r="C82" s="124"/>
      <c r="D82" s="124"/>
      <c r="E82" s="125"/>
      <c r="F82" s="223" t="e">
        <f>G82/$C$6</f>
        <v>#DIV/0!</v>
      </c>
      <c r="G82" s="234">
        <v>0</v>
      </c>
      <c r="H82" s="239" t="s">
        <v>31</v>
      </c>
      <c r="I82" s="209" t="s">
        <v>31</v>
      </c>
      <c r="J82" s="189"/>
    </row>
    <row r="83" spans="1:10" s="91" customFormat="1" x14ac:dyDescent="0.25">
      <c r="A83" s="95"/>
      <c r="B83" s="165" t="s">
        <v>25</v>
      </c>
      <c r="C83" s="124"/>
      <c r="D83" s="269"/>
      <c r="E83" s="125"/>
      <c r="F83" s="223" t="e">
        <f t="shared" ref="F83:F91" si="5">G83/$C$6</f>
        <v>#DIV/0!</v>
      </c>
      <c r="G83" s="234">
        <v>0</v>
      </c>
      <c r="H83" s="239" t="s">
        <v>31</v>
      </c>
      <c r="I83" s="209" t="s">
        <v>31</v>
      </c>
      <c r="J83" s="189"/>
    </row>
    <row r="84" spans="1:10" s="91" customFormat="1" x14ac:dyDescent="0.25">
      <c r="A84" s="95"/>
      <c r="B84" s="165" t="s">
        <v>26</v>
      </c>
      <c r="C84" s="124"/>
      <c r="D84" s="124"/>
      <c r="E84" s="125"/>
      <c r="F84" s="223" t="e">
        <f t="shared" si="5"/>
        <v>#DIV/0!</v>
      </c>
      <c r="G84" s="234">
        <v>0</v>
      </c>
      <c r="H84" s="239" t="s">
        <v>31</v>
      </c>
      <c r="I84" s="209" t="s">
        <v>31</v>
      </c>
      <c r="J84" s="189"/>
    </row>
    <row r="85" spans="1:10" s="91" customFormat="1" x14ac:dyDescent="0.25">
      <c r="A85" s="95"/>
      <c r="B85" s="165" t="s">
        <v>27</v>
      </c>
      <c r="C85" s="124"/>
      <c r="D85" s="124"/>
      <c r="E85" s="125"/>
      <c r="F85" s="223" t="e">
        <f t="shared" si="5"/>
        <v>#DIV/0!</v>
      </c>
      <c r="G85" s="234">
        <v>0</v>
      </c>
      <c r="H85" s="239" t="s">
        <v>31</v>
      </c>
      <c r="I85" s="209" t="s">
        <v>31</v>
      </c>
      <c r="J85" s="189"/>
    </row>
    <row r="86" spans="1:10" s="91" customFormat="1" x14ac:dyDescent="0.25">
      <c r="A86" s="95"/>
      <c r="B86" s="165" t="s">
        <v>28</v>
      </c>
      <c r="C86" s="124"/>
      <c r="D86" s="124"/>
      <c r="E86" s="125"/>
      <c r="F86" s="223" t="e">
        <f t="shared" si="5"/>
        <v>#DIV/0!</v>
      </c>
      <c r="G86" s="234">
        <v>0</v>
      </c>
      <c r="H86" s="239" t="s">
        <v>31</v>
      </c>
      <c r="I86" s="209" t="s">
        <v>31</v>
      </c>
      <c r="J86" s="189"/>
    </row>
    <row r="87" spans="1:10" s="91" customFormat="1" x14ac:dyDescent="0.25">
      <c r="A87" s="95"/>
      <c r="B87" s="165" t="s">
        <v>29</v>
      </c>
      <c r="C87" s="124"/>
      <c r="D87" s="124"/>
      <c r="E87" s="125"/>
      <c r="F87" s="223" t="e">
        <f t="shared" si="5"/>
        <v>#DIV/0!</v>
      </c>
      <c r="G87" s="234">
        <v>0</v>
      </c>
      <c r="H87" s="239" t="s">
        <v>31</v>
      </c>
      <c r="I87" s="209" t="s">
        <v>31</v>
      </c>
      <c r="J87" s="189"/>
    </row>
    <row r="88" spans="1:10" s="91" customFormat="1" x14ac:dyDescent="0.25">
      <c r="A88" s="95"/>
      <c r="B88" s="165" t="s">
        <v>30</v>
      </c>
      <c r="C88" s="124"/>
      <c r="D88" s="124"/>
      <c r="E88" s="125"/>
      <c r="F88" s="223" t="e">
        <f t="shared" si="5"/>
        <v>#DIV/0!</v>
      </c>
      <c r="G88" s="234">
        <v>0</v>
      </c>
      <c r="H88" s="239" t="s">
        <v>31</v>
      </c>
      <c r="I88" s="209" t="s">
        <v>31</v>
      </c>
      <c r="J88" s="189"/>
    </row>
    <row r="89" spans="1:10" s="91" customFormat="1" x14ac:dyDescent="0.25">
      <c r="A89" s="95"/>
      <c r="B89" s="165" t="s">
        <v>54</v>
      </c>
      <c r="C89" s="124"/>
      <c r="D89" s="124"/>
      <c r="E89" s="125"/>
      <c r="F89" s="223" t="e">
        <f t="shared" si="5"/>
        <v>#DIV/0!</v>
      </c>
      <c r="G89" s="234">
        <v>0</v>
      </c>
      <c r="H89" s="239" t="s">
        <v>31</v>
      </c>
      <c r="I89" s="209" t="s">
        <v>31</v>
      </c>
      <c r="J89" s="189"/>
    </row>
    <row r="90" spans="1:10" s="91" customFormat="1" x14ac:dyDescent="0.25">
      <c r="A90" s="95"/>
      <c r="B90" s="166" t="s">
        <v>43</v>
      </c>
      <c r="C90" s="124"/>
      <c r="D90" s="124"/>
      <c r="E90" s="125"/>
      <c r="F90" s="223" t="e">
        <f t="shared" si="5"/>
        <v>#DIV/0!</v>
      </c>
      <c r="G90" s="234">
        <v>0</v>
      </c>
      <c r="H90" s="239" t="s">
        <v>31</v>
      </c>
      <c r="I90" s="209" t="s">
        <v>31</v>
      </c>
      <c r="J90" s="189"/>
    </row>
    <row r="91" spans="1:10" s="97" customFormat="1" x14ac:dyDescent="0.25">
      <c r="B91" s="167" t="s">
        <v>39</v>
      </c>
      <c r="C91" s="126"/>
      <c r="D91" s="124"/>
      <c r="E91" s="127"/>
      <c r="F91" s="226" t="e">
        <f t="shared" si="5"/>
        <v>#DIV/0!</v>
      </c>
      <c r="G91" s="240">
        <f>SUM(G82:G90)</f>
        <v>0</v>
      </c>
      <c r="H91" s="244" t="s">
        <v>31</v>
      </c>
      <c r="I91" s="210" t="s">
        <v>31</v>
      </c>
      <c r="J91" s="179"/>
    </row>
    <row r="92" spans="1:10" s="91" customFormat="1" x14ac:dyDescent="0.25">
      <c r="B92" s="161"/>
      <c r="C92" s="126"/>
      <c r="D92" s="269"/>
      <c r="E92" s="117"/>
      <c r="F92" s="213"/>
      <c r="G92" s="241"/>
      <c r="H92" s="241"/>
      <c r="I92" s="213"/>
      <c r="J92" s="179"/>
    </row>
    <row r="93" spans="1:10" s="90" customFormat="1" ht="42.75" customHeight="1" x14ac:dyDescent="0.25">
      <c r="B93" s="169" t="s">
        <v>40</v>
      </c>
      <c r="C93" s="119"/>
      <c r="D93" s="120"/>
      <c r="E93" s="128"/>
      <c r="F93" s="224" t="e">
        <f>G93/$C$6</f>
        <v>#DIV/0!</v>
      </c>
      <c r="G93" s="245">
        <f>G91+G79</f>
        <v>0</v>
      </c>
      <c r="H93" s="246">
        <v>0</v>
      </c>
      <c r="I93" s="214" t="e">
        <f>(G93-H93)/H93</f>
        <v>#DIV/0!</v>
      </c>
      <c r="J93" s="262"/>
    </row>
    <row r="94" spans="1:10" s="91" customFormat="1" x14ac:dyDescent="0.25">
      <c r="B94" s="170"/>
      <c r="C94" s="124"/>
      <c r="D94" s="124"/>
      <c r="E94" s="117"/>
      <c r="F94" s="208"/>
      <c r="G94" s="242"/>
      <c r="H94" s="242"/>
      <c r="I94" s="211"/>
      <c r="J94" s="189"/>
    </row>
    <row r="95" spans="1:10" s="91" customFormat="1" ht="15.75" x14ac:dyDescent="0.25">
      <c r="B95" s="160" t="s">
        <v>20</v>
      </c>
      <c r="C95" s="124"/>
      <c r="D95" s="124"/>
      <c r="E95" s="115"/>
      <c r="F95" s="225"/>
      <c r="G95" s="243"/>
      <c r="H95" s="243"/>
      <c r="I95" s="212"/>
      <c r="J95" s="188"/>
    </row>
    <row r="96" spans="1:10" s="91" customFormat="1" ht="38.25" customHeight="1" x14ac:dyDescent="0.25">
      <c r="B96" s="257"/>
      <c r="C96" s="129"/>
      <c r="D96" s="130"/>
      <c r="E96" s="131"/>
      <c r="F96" s="223" t="e">
        <f>G96/$C$6</f>
        <v>#DIV/0!</v>
      </c>
      <c r="G96" s="247">
        <v>0</v>
      </c>
      <c r="H96" s="247">
        <v>0</v>
      </c>
      <c r="I96" s="209" t="e">
        <f>(G96-H96)/H96</f>
        <v>#DIV/0!</v>
      </c>
      <c r="J96" s="263"/>
    </row>
    <row r="97" spans="2:10" s="91" customFormat="1" ht="38.25" customHeight="1" x14ac:dyDescent="0.25">
      <c r="B97" s="257"/>
      <c r="C97" s="129"/>
      <c r="D97" s="130"/>
      <c r="E97" s="131"/>
      <c r="F97" s="223" t="e">
        <f t="shared" ref="F97:F105" si="6">G97/$C$6</f>
        <v>#DIV/0!</v>
      </c>
      <c r="G97" s="247">
        <v>0</v>
      </c>
      <c r="H97" s="247">
        <v>0</v>
      </c>
      <c r="I97" s="209" t="e">
        <f t="shared" ref="I97:I131" si="7">(G97-H97)/H97</f>
        <v>#DIV/0!</v>
      </c>
      <c r="J97" s="263"/>
    </row>
    <row r="98" spans="2:10" s="91" customFormat="1" ht="38.25" customHeight="1" x14ac:dyDescent="0.25">
      <c r="B98" s="257"/>
      <c r="C98" s="129"/>
      <c r="D98" s="130"/>
      <c r="E98" s="131"/>
      <c r="F98" s="223" t="e">
        <f t="shared" si="6"/>
        <v>#DIV/0!</v>
      </c>
      <c r="G98" s="247">
        <v>0</v>
      </c>
      <c r="H98" s="247">
        <v>0</v>
      </c>
      <c r="I98" s="209" t="e">
        <f t="shared" si="7"/>
        <v>#DIV/0!</v>
      </c>
      <c r="J98" s="263"/>
    </row>
    <row r="99" spans="2:10" s="91" customFormat="1" ht="38.25" customHeight="1" x14ac:dyDescent="0.25">
      <c r="B99" s="257"/>
      <c r="C99" s="129"/>
      <c r="D99" s="130"/>
      <c r="E99" s="131"/>
      <c r="F99" s="223" t="e">
        <f t="shared" si="6"/>
        <v>#DIV/0!</v>
      </c>
      <c r="G99" s="247">
        <v>0</v>
      </c>
      <c r="H99" s="247">
        <v>0</v>
      </c>
      <c r="I99" s="209" t="e">
        <f t="shared" si="7"/>
        <v>#DIV/0!</v>
      </c>
      <c r="J99" s="263"/>
    </row>
    <row r="100" spans="2:10" s="91" customFormat="1" ht="38.25" customHeight="1" x14ac:dyDescent="0.25">
      <c r="B100" s="257"/>
      <c r="C100" s="129"/>
      <c r="D100" s="130"/>
      <c r="E100" s="131"/>
      <c r="F100" s="223" t="e">
        <f>G100/$C$6</f>
        <v>#DIV/0!</v>
      </c>
      <c r="G100" s="247">
        <v>0</v>
      </c>
      <c r="H100" s="247">
        <v>0</v>
      </c>
      <c r="I100" s="209" t="e">
        <f>(G100-H100)/H100</f>
        <v>#DIV/0!</v>
      </c>
      <c r="J100" s="263"/>
    </row>
    <row r="101" spans="2:10" s="91" customFormat="1" ht="38.25" customHeight="1" x14ac:dyDescent="0.25">
      <c r="B101" s="257"/>
      <c r="C101" s="129"/>
      <c r="D101" s="130"/>
      <c r="E101" s="131"/>
      <c r="F101" s="223" t="e">
        <f>G101/$C$6</f>
        <v>#DIV/0!</v>
      </c>
      <c r="G101" s="247">
        <v>0</v>
      </c>
      <c r="H101" s="247">
        <v>0</v>
      </c>
      <c r="I101" s="209" t="e">
        <f t="shared" si="7"/>
        <v>#DIV/0!</v>
      </c>
      <c r="J101" s="263"/>
    </row>
    <row r="102" spans="2:10" s="91" customFormat="1" ht="38.25" customHeight="1" x14ac:dyDescent="0.25">
      <c r="B102" s="257"/>
      <c r="C102" s="129"/>
      <c r="D102" s="130"/>
      <c r="E102" s="131"/>
      <c r="F102" s="223" t="e">
        <f t="shared" si="6"/>
        <v>#DIV/0!</v>
      </c>
      <c r="G102" s="247">
        <v>0</v>
      </c>
      <c r="H102" s="247">
        <v>0</v>
      </c>
      <c r="I102" s="209" t="e">
        <f t="shared" si="7"/>
        <v>#DIV/0!</v>
      </c>
      <c r="J102" s="263"/>
    </row>
    <row r="103" spans="2:10" s="91" customFormat="1" ht="38.25" customHeight="1" x14ac:dyDescent="0.25">
      <c r="B103" s="257"/>
      <c r="C103" s="129"/>
      <c r="D103" s="130"/>
      <c r="E103" s="131"/>
      <c r="F103" s="223" t="e">
        <f t="shared" si="6"/>
        <v>#DIV/0!</v>
      </c>
      <c r="G103" s="247">
        <v>0</v>
      </c>
      <c r="H103" s="247">
        <v>0</v>
      </c>
      <c r="I103" s="209" t="e">
        <f t="shared" si="7"/>
        <v>#DIV/0!</v>
      </c>
      <c r="J103" s="263"/>
    </row>
    <row r="104" spans="2:10" s="91" customFormat="1" ht="38.25" customHeight="1" x14ac:dyDescent="0.25">
      <c r="B104" s="257"/>
      <c r="C104" s="129"/>
      <c r="D104" s="130"/>
      <c r="E104" s="131"/>
      <c r="F104" s="223" t="e">
        <f t="shared" si="6"/>
        <v>#DIV/0!</v>
      </c>
      <c r="G104" s="247">
        <v>0</v>
      </c>
      <c r="H104" s="247">
        <v>0</v>
      </c>
      <c r="I104" s="209" t="e">
        <f t="shared" si="7"/>
        <v>#DIV/0!</v>
      </c>
      <c r="J104" s="263"/>
    </row>
    <row r="105" spans="2:10" s="91" customFormat="1" ht="38.25" customHeight="1" x14ac:dyDescent="0.25">
      <c r="B105" s="257"/>
      <c r="C105" s="129"/>
      <c r="D105" s="130"/>
      <c r="E105" s="131"/>
      <c r="F105" s="223" t="e">
        <f t="shared" si="6"/>
        <v>#DIV/0!</v>
      </c>
      <c r="G105" s="247">
        <v>0</v>
      </c>
      <c r="H105" s="247">
        <v>0</v>
      </c>
      <c r="I105" s="209" t="e">
        <f t="shared" si="7"/>
        <v>#DIV/0!</v>
      </c>
      <c r="J105" s="263"/>
    </row>
    <row r="106" spans="2:10" s="91" customFormat="1" ht="38.25" customHeight="1" x14ac:dyDescent="0.25">
      <c r="B106" s="257"/>
      <c r="C106" s="129"/>
      <c r="D106" s="130"/>
      <c r="E106" s="131"/>
      <c r="F106" s="223" t="e">
        <f t="shared" ref="F106:F131" si="8">G106/$C$6</f>
        <v>#DIV/0!</v>
      </c>
      <c r="G106" s="247">
        <v>0</v>
      </c>
      <c r="H106" s="247">
        <v>0</v>
      </c>
      <c r="I106" s="209" t="e">
        <f t="shared" si="7"/>
        <v>#DIV/0!</v>
      </c>
      <c r="J106" s="263"/>
    </row>
    <row r="107" spans="2:10" s="91" customFormat="1" ht="38.25" customHeight="1" x14ac:dyDescent="0.25">
      <c r="B107" s="257"/>
      <c r="C107" s="129"/>
      <c r="D107" s="130"/>
      <c r="E107" s="131"/>
      <c r="F107" s="223" t="e">
        <f t="shared" si="8"/>
        <v>#DIV/0!</v>
      </c>
      <c r="G107" s="247">
        <v>0</v>
      </c>
      <c r="H107" s="247">
        <v>0</v>
      </c>
      <c r="I107" s="209" t="e">
        <f t="shared" si="7"/>
        <v>#DIV/0!</v>
      </c>
      <c r="J107" s="263"/>
    </row>
    <row r="108" spans="2:10" s="91" customFormat="1" ht="38.25" customHeight="1" x14ac:dyDescent="0.25">
      <c r="B108" s="257"/>
      <c r="C108" s="129"/>
      <c r="D108" s="130"/>
      <c r="E108" s="131"/>
      <c r="F108" s="223" t="e">
        <f t="shared" si="8"/>
        <v>#DIV/0!</v>
      </c>
      <c r="G108" s="247">
        <v>0</v>
      </c>
      <c r="H108" s="247">
        <v>0</v>
      </c>
      <c r="I108" s="209" t="e">
        <f t="shared" si="7"/>
        <v>#DIV/0!</v>
      </c>
      <c r="J108" s="263"/>
    </row>
    <row r="109" spans="2:10" s="91" customFormat="1" ht="39" customHeight="1" x14ac:dyDescent="0.25">
      <c r="B109" s="257"/>
      <c r="C109" s="129"/>
      <c r="D109" s="130"/>
      <c r="E109" s="131"/>
      <c r="F109" s="223" t="e">
        <f t="shared" si="8"/>
        <v>#DIV/0!</v>
      </c>
      <c r="G109" s="247">
        <v>0</v>
      </c>
      <c r="H109" s="247">
        <v>0</v>
      </c>
      <c r="I109" s="209" t="e">
        <f t="shared" si="7"/>
        <v>#DIV/0!</v>
      </c>
      <c r="J109" s="263"/>
    </row>
    <row r="110" spans="2:10" s="91" customFormat="1" ht="39" customHeight="1" x14ac:dyDescent="0.25">
      <c r="B110" s="257"/>
      <c r="C110" s="129"/>
      <c r="D110" s="130"/>
      <c r="E110" s="131"/>
      <c r="F110" s="223" t="e">
        <f t="shared" si="8"/>
        <v>#DIV/0!</v>
      </c>
      <c r="G110" s="247">
        <v>0</v>
      </c>
      <c r="H110" s="247">
        <v>0</v>
      </c>
      <c r="I110" s="209" t="e">
        <f t="shared" si="7"/>
        <v>#DIV/0!</v>
      </c>
      <c r="J110" s="263"/>
    </row>
    <row r="111" spans="2:10" s="91" customFormat="1" ht="39" customHeight="1" x14ac:dyDescent="0.25">
      <c r="B111" s="257"/>
      <c r="C111" s="129"/>
      <c r="D111" s="130"/>
      <c r="E111" s="131"/>
      <c r="F111" s="223" t="e">
        <f t="shared" si="8"/>
        <v>#DIV/0!</v>
      </c>
      <c r="G111" s="247">
        <v>0</v>
      </c>
      <c r="H111" s="247">
        <v>0</v>
      </c>
      <c r="I111" s="209" t="e">
        <f t="shared" si="7"/>
        <v>#DIV/0!</v>
      </c>
      <c r="J111" s="263"/>
    </row>
    <row r="112" spans="2:10" s="91" customFormat="1" ht="39" customHeight="1" x14ac:dyDescent="0.25">
      <c r="B112" s="257"/>
      <c r="C112" s="129"/>
      <c r="D112" s="130"/>
      <c r="E112" s="131"/>
      <c r="F112" s="223" t="e">
        <f t="shared" si="8"/>
        <v>#DIV/0!</v>
      </c>
      <c r="G112" s="247">
        <v>0</v>
      </c>
      <c r="H112" s="247">
        <v>0</v>
      </c>
      <c r="I112" s="209" t="e">
        <f t="shared" si="7"/>
        <v>#DIV/0!</v>
      </c>
      <c r="J112" s="263"/>
    </row>
    <row r="113" spans="2:10" s="91" customFormat="1" ht="39" customHeight="1" x14ac:dyDescent="0.25">
      <c r="B113" s="257"/>
      <c r="C113" s="129"/>
      <c r="D113" s="130"/>
      <c r="E113" s="131"/>
      <c r="F113" s="223" t="e">
        <f t="shared" si="8"/>
        <v>#DIV/0!</v>
      </c>
      <c r="G113" s="247">
        <v>0</v>
      </c>
      <c r="H113" s="247">
        <v>0</v>
      </c>
      <c r="I113" s="209" t="e">
        <f t="shared" si="7"/>
        <v>#DIV/0!</v>
      </c>
      <c r="J113" s="263"/>
    </row>
    <row r="114" spans="2:10" s="91" customFormat="1" ht="39" customHeight="1" x14ac:dyDescent="0.25">
      <c r="B114" s="257"/>
      <c r="C114" s="129"/>
      <c r="D114" s="130"/>
      <c r="E114" s="131"/>
      <c r="F114" s="223" t="e">
        <f t="shared" si="8"/>
        <v>#DIV/0!</v>
      </c>
      <c r="G114" s="247">
        <v>0</v>
      </c>
      <c r="H114" s="247">
        <v>0</v>
      </c>
      <c r="I114" s="209" t="e">
        <f t="shared" si="7"/>
        <v>#DIV/0!</v>
      </c>
      <c r="J114" s="263"/>
    </row>
    <row r="115" spans="2:10" s="91" customFormat="1" ht="39" customHeight="1" x14ac:dyDescent="0.25">
      <c r="B115" s="257"/>
      <c r="C115" s="129"/>
      <c r="D115" s="130"/>
      <c r="E115" s="131"/>
      <c r="F115" s="223" t="e">
        <f t="shared" si="8"/>
        <v>#DIV/0!</v>
      </c>
      <c r="G115" s="247">
        <v>0</v>
      </c>
      <c r="H115" s="247">
        <v>0</v>
      </c>
      <c r="I115" s="209" t="e">
        <f t="shared" si="7"/>
        <v>#DIV/0!</v>
      </c>
      <c r="J115" s="263"/>
    </row>
    <row r="116" spans="2:10" s="91" customFormat="1" ht="39" customHeight="1" x14ac:dyDescent="0.25">
      <c r="B116" s="257"/>
      <c r="C116" s="129"/>
      <c r="D116" s="130"/>
      <c r="E116" s="131"/>
      <c r="F116" s="223" t="e">
        <f t="shared" si="8"/>
        <v>#DIV/0!</v>
      </c>
      <c r="G116" s="247">
        <v>0</v>
      </c>
      <c r="H116" s="247">
        <v>0</v>
      </c>
      <c r="I116" s="209" t="e">
        <f t="shared" si="7"/>
        <v>#DIV/0!</v>
      </c>
      <c r="J116" s="263"/>
    </row>
    <row r="117" spans="2:10" s="91" customFormat="1" ht="39" customHeight="1" x14ac:dyDescent="0.25">
      <c r="B117" s="257"/>
      <c r="C117" s="129"/>
      <c r="D117" s="130"/>
      <c r="E117" s="131"/>
      <c r="F117" s="223" t="e">
        <f t="shared" si="8"/>
        <v>#DIV/0!</v>
      </c>
      <c r="G117" s="247">
        <v>0</v>
      </c>
      <c r="H117" s="247">
        <v>0</v>
      </c>
      <c r="I117" s="209" t="e">
        <f t="shared" si="7"/>
        <v>#DIV/0!</v>
      </c>
      <c r="J117" s="263"/>
    </row>
    <row r="118" spans="2:10" s="91" customFormat="1" ht="39" customHeight="1" x14ac:dyDescent="0.25">
      <c r="B118" s="257"/>
      <c r="C118" s="129"/>
      <c r="D118" s="130"/>
      <c r="E118" s="131"/>
      <c r="F118" s="223" t="e">
        <f t="shared" si="8"/>
        <v>#DIV/0!</v>
      </c>
      <c r="G118" s="247">
        <v>0</v>
      </c>
      <c r="H118" s="247">
        <v>0</v>
      </c>
      <c r="I118" s="209" t="e">
        <f t="shared" si="7"/>
        <v>#DIV/0!</v>
      </c>
      <c r="J118" s="263"/>
    </row>
    <row r="119" spans="2:10" s="91" customFormat="1" ht="39" customHeight="1" x14ac:dyDescent="0.25">
      <c r="B119" s="257"/>
      <c r="C119" s="129"/>
      <c r="D119" s="130"/>
      <c r="E119" s="131"/>
      <c r="F119" s="223" t="e">
        <f t="shared" si="8"/>
        <v>#DIV/0!</v>
      </c>
      <c r="G119" s="247">
        <v>0</v>
      </c>
      <c r="H119" s="247">
        <v>0</v>
      </c>
      <c r="I119" s="209" t="e">
        <f t="shared" si="7"/>
        <v>#DIV/0!</v>
      </c>
      <c r="J119" s="263"/>
    </row>
    <row r="120" spans="2:10" s="91" customFormat="1" ht="39" customHeight="1" x14ac:dyDescent="0.25">
      <c r="B120" s="257"/>
      <c r="C120" s="129"/>
      <c r="D120" s="130"/>
      <c r="E120" s="131"/>
      <c r="F120" s="223" t="e">
        <f t="shared" si="8"/>
        <v>#DIV/0!</v>
      </c>
      <c r="G120" s="247">
        <v>0</v>
      </c>
      <c r="H120" s="247">
        <v>0</v>
      </c>
      <c r="I120" s="209" t="e">
        <f t="shared" si="7"/>
        <v>#DIV/0!</v>
      </c>
      <c r="J120" s="263"/>
    </row>
    <row r="121" spans="2:10" s="91" customFormat="1" ht="39" customHeight="1" x14ac:dyDescent="0.25">
      <c r="B121" s="257"/>
      <c r="C121" s="129"/>
      <c r="D121" s="130"/>
      <c r="E121" s="131"/>
      <c r="F121" s="223" t="e">
        <f t="shared" si="8"/>
        <v>#DIV/0!</v>
      </c>
      <c r="G121" s="247">
        <v>0</v>
      </c>
      <c r="H121" s="247">
        <v>0</v>
      </c>
      <c r="I121" s="209" t="e">
        <f t="shared" si="7"/>
        <v>#DIV/0!</v>
      </c>
      <c r="J121" s="263"/>
    </row>
    <row r="122" spans="2:10" s="91" customFormat="1" ht="39" customHeight="1" x14ac:dyDescent="0.25">
      <c r="B122" s="257"/>
      <c r="C122" s="129"/>
      <c r="D122" s="130"/>
      <c r="E122" s="131"/>
      <c r="F122" s="223" t="e">
        <f t="shared" si="8"/>
        <v>#DIV/0!</v>
      </c>
      <c r="G122" s="247">
        <v>0</v>
      </c>
      <c r="H122" s="247">
        <v>0</v>
      </c>
      <c r="I122" s="209" t="e">
        <f t="shared" si="7"/>
        <v>#DIV/0!</v>
      </c>
      <c r="J122" s="263"/>
    </row>
    <row r="123" spans="2:10" s="91" customFormat="1" ht="39" customHeight="1" x14ac:dyDescent="0.25">
      <c r="B123" s="257"/>
      <c r="C123" s="129"/>
      <c r="D123" s="130"/>
      <c r="E123" s="131"/>
      <c r="F123" s="223" t="e">
        <f t="shared" si="8"/>
        <v>#DIV/0!</v>
      </c>
      <c r="G123" s="247">
        <v>0</v>
      </c>
      <c r="H123" s="247">
        <v>0</v>
      </c>
      <c r="I123" s="209" t="e">
        <f t="shared" si="7"/>
        <v>#DIV/0!</v>
      </c>
      <c r="J123" s="263"/>
    </row>
    <row r="124" spans="2:10" s="91" customFormat="1" ht="39" customHeight="1" x14ac:dyDescent="0.25">
      <c r="B124" s="257"/>
      <c r="C124" s="129"/>
      <c r="D124" s="130"/>
      <c r="E124" s="131"/>
      <c r="F124" s="223" t="e">
        <f t="shared" si="8"/>
        <v>#DIV/0!</v>
      </c>
      <c r="G124" s="247">
        <v>0</v>
      </c>
      <c r="H124" s="247">
        <v>0</v>
      </c>
      <c r="I124" s="209" t="e">
        <f t="shared" si="7"/>
        <v>#DIV/0!</v>
      </c>
      <c r="J124" s="263"/>
    </row>
    <row r="125" spans="2:10" s="91" customFormat="1" ht="39" customHeight="1" x14ac:dyDescent="0.25">
      <c r="B125" s="257"/>
      <c r="C125" s="129"/>
      <c r="D125" s="130"/>
      <c r="E125" s="131"/>
      <c r="F125" s="223" t="e">
        <f t="shared" si="8"/>
        <v>#DIV/0!</v>
      </c>
      <c r="G125" s="247">
        <v>0</v>
      </c>
      <c r="H125" s="247">
        <v>0</v>
      </c>
      <c r="I125" s="209" t="e">
        <f t="shared" si="7"/>
        <v>#DIV/0!</v>
      </c>
      <c r="J125" s="263"/>
    </row>
    <row r="126" spans="2:10" s="91" customFormat="1" ht="39" customHeight="1" x14ac:dyDescent="0.25">
      <c r="B126" s="257"/>
      <c r="C126" s="129"/>
      <c r="D126" s="130"/>
      <c r="E126" s="131"/>
      <c r="F126" s="223" t="e">
        <f t="shared" si="8"/>
        <v>#DIV/0!</v>
      </c>
      <c r="G126" s="247">
        <v>0</v>
      </c>
      <c r="H126" s="247">
        <v>0</v>
      </c>
      <c r="I126" s="209" t="e">
        <f t="shared" si="7"/>
        <v>#DIV/0!</v>
      </c>
      <c r="J126" s="263"/>
    </row>
    <row r="127" spans="2:10" s="91" customFormat="1" ht="39" customHeight="1" x14ac:dyDescent="0.25">
      <c r="B127" s="257"/>
      <c r="C127" s="129"/>
      <c r="D127" s="130"/>
      <c r="E127" s="131"/>
      <c r="F127" s="223" t="e">
        <f t="shared" si="8"/>
        <v>#DIV/0!</v>
      </c>
      <c r="G127" s="247">
        <v>0</v>
      </c>
      <c r="H127" s="247">
        <v>0</v>
      </c>
      <c r="I127" s="209" t="e">
        <f t="shared" si="7"/>
        <v>#DIV/0!</v>
      </c>
      <c r="J127" s="263"/>
    </row>
    <row r="128" spans="2:10" s="91" customFormat="1" ht="39" customHeight="1" x14ac:dyDescent="0.25">
      <c r="B128" s="257"/>
      <c r="C128" s="129"/>
      <c r="D128" s="130"/>
      <c r="E128" s="131"/>
      <c r="F128" s="223" t="e">
        <f t="shared" si="8"/>
        <v>#DIV/0!</v>
      </c>
      <c r="G128" s="247">
        <v>0</v>
      </c>
      <c r="H128" s="247">
        <v>0</v>
      </c>
      <c r="I128" s="209" t="e">
        <f t="shared" si="7"/>
        <v>#DIV/0!</v>
      </c>
      <c r="J128" s="263"/>
    </row>
    <row r="129" spans="2:10" s="91" customFormat="1" ht="39" customHeight="1" x14ac:dyDescent="0.25">
      <c r="B129" s="257"/>
      <c r="C129" s="129"/>
      <c r="D129" s="130"/>
      <c r="E129" s="131"/>
      <c r="F129" s="223" t="e">
        <f t="shared" si="8"/>
        <v>#DIV/0!</v>
      </c>
      <c r="G129" s="247">
        <v>0</v>
      </c>
      <c r="H129" s="247">
        <v>0</v>
      </c>
      <c r="I129" s="209" t="e">
        <f t="shared" si="7"/>
        <v>#DIV/0!</v>
      </c>
      <c r="J129" s="263"/>
    </row>
    <row r="130" spans="2:10" s="91" customFormat="1" ht="39" customHeight="1" x14ac:dyDescent="0.25">
      <c r="B130" s="257"/>
      <c r="C130" s="129"/>
      <c r="D130" s="130"/>
      <c r="E130" s="131"/>
      <c r="F130" s="223" t="e">
        <f t="shared" si="8"/>
        <v>#DIV/0!</v>
      </c>
      <c r="G130" s="247">
        <v>0</v>
      </c>
      <c r="H130" s="247">
        <v>0</v>
      </c>
      <c r="I130" s="209" t="e">
        <f t="shared" si="7"/>
        <v>#DIV/0!</v>
      </c>
      <c r="J130" s="263"/>
    </row>
    <row r="131" spans="2:10" s="91" customFormat="1" ht="39" customHeight="1" x14ac:dyDescent="0.25">
      <c r="B131" s="257"/>
      <c r="C131" s="129"/>
      <c r="D131" s="130"/>
      <c r="E131" s="131"/>
      <c r="F131" s="223" t="e">
        <f t="shared" si="8"/>
        <v>#DIV/0!</v>
      </c>
      <c r="G131" s="247">
        <v>0</v>
      </c>
      <c r="H131" s="247">
        <v>0</v>
      </c>
      <c r="I131" s="209" t="e">
        <f t="shared" si="7"/>
        <v>#DIV/0!</v>
      </c>
      <c r="J131" s="263"/>
    </row>
    <row r="132" spans="2:10" s="94" customFormat="1" ht="15.75" x14ac:dyDescent="0.25">
      <c r="B132" s="162" t="s">
        <v>7</v>
      </c>
      <c r="C132" s="119"/>
      <c r="D132" s="120"/>
      <c r="E132" s="121"/>
      <c r="F132" s="224" t="e">
        <f>G132/$C$6</f>
        <v>#DIV/0!</v>
      </c>
      <c r="G132" s="245">
        <f>SUM(G96:G131)</f>
        <v>0</v>
      </c>
      <c r="H132" s="245">
        <f>SUM(H96:H131)</f>
        <v>0</v>
      </c>
      <c r="I132" s="214" t="e">
        <f t="shared" ref="I132" si="9">(G132-H132)/H132</f>
        <v>#DIV/0!</v>
      </c>
      <c r="J132" s="190"/>
    </row>
    <row r="133" spans="2:10" s="91" customFormat="1" ht="15.75" customHeight="1" x14ac:dyDescent="0.25">
      <c r="B133" s="163"/>
      <c r="C133" s="117"/>
      <c r="D133" s="117"/>
      <c r="E133" s="117" t="s">
        <v>5</v>
      </c>
      <c r="F133" s="208"/>
      <c r="G133" s="237"/>
      <c r="H133" s="237"/>
      <c r="I133" s="208"/>
      <c r="J133" s="188"/>
    </row>
    <row r="134" spans="2:10" s="90" customFormat="1" ht="38.25" customHeight="1" x14ac:dyDescent="0.25">
      <c r="B134" s="160" t="s">
        <v>16</v>
      </c>
      <c r="C134" s="120"/>
      <c r="D134" s="120"/>
      <c r="E134" s="174">
        <v>2</v>
      </c>
      <c r="F134" s="227" t="e">
        <f>G134/$C$6</f>
        <v>#DIV/0!</v>
      </c>
      <c r="G134" s="248">
        <v>0</v>
      </c>
      <c r="H134" s="248">
        <v>0</v>
      </c>
      <c r="I134" s="214" t="e">
        <f>(G134-H134)/H134</f>
        <v>#DIV/0!</v>
      </c>
      <c r="J134" s="264"/>
    </row>
    <row r="135" spans="2:10" s="91" customFormat="1" ht="15.75" thickBot="1" x14ac:dyDescent="0.3">
      <c r="B135" s="122"/>
      <c r="C135" s="117"/>
      <c r="D135" s="117"/>
      <c r="E135" s="117"/>
      <c r="F135" s="208"/>
      <c r="G135" s="249"/>
      <c r="H135" s="237"/>
      <c r="I135" s="208"/>
      <c r="J135" s="188"/>
    </row>
    <row r="136" spans="2:10" s="98" customFormat="1" ht="19.5" thickBot="1" x14ac:dyDescent="0.35">
      <c r="B136" s="132" t="s">
        <v>19</v>
      </c>
      <c r="C136" s="133"/>
      <c r="D136" s="134"/>
      <c r="E136" s="101"/>
      <c r="F136" s="228" t="e">
        <f>G136/$C$6</f>
        <v>#DIV/0!</v>
      </c>
      <c r="G136" s="250">
        <f>G134+G132+G93+G65</f>
        <v>0</v>
      </c>
      <c r="H136" s="250">
        <f>H134+H132+H93+H65</f>
        <v>0</v>
      </c>
      <c r="I136" s="215" t="e">
        <f>(G136-H136)/H136</f>
        <v>#DIV/0!</v>
      </c>
      <c r="J136" s="180"/>
    </row>
    <row r="137" spans="2:10" s="99" customFormat="1" ht="16.5" thickBot="1" x14ac:dyDescent="0.3">
      <c r="B137" s="135"/>
      <c r="C137" s="136"/>
      <c r="D137" s="136"/>
      <c r="E137" s="137"/>
      <c r="F137" s="216"/>
      <c r="G137" s="251"/>
      <c r="H137" s="251"/>
      <c r="I137" s="216"/>
      <c r="J137" s="191"/>
    </row>
    <row r="138" spans="2:10" ht="19.5" thickBot="1" x14ac:dyDescent="0.3">
      <c r="B138" s="138" t="s">
        <v>17</v>
      </c>
      <c r="C138" s="139"/>
      <c r="D138" s="139"/>
      <c r="E138" s="139"/>
      <c r="F138" s="140"/>
      <c r="G138" s="177"/>
      <c r="H138" s="177"/>
      <c r="I138" s="201"/>
      <c r="J138" s="192"/>
    </row>
    <row r="139" spans="2:10" s="91" customFormat="1" ht="35.25" customHeight="1" x14ac:dyDescent="0.25">
      <c r="B139" s="258"/>
      <c r="C139" s="129"/>
      <c r="D139" s="130"/>
      <c r="E139" s="131"/>
      <c r="F139" s="229" t="e">
        <f>G139/$C$6</f>
        <v>#DIV/0!</v>
      </c>
      <c r="G139" s="252">
        <v>0</v>
      </c>
      <c r="H139" s="252"/>
      <c r="I139" s="217" t="e">
        <f t="shared" ref="I139:I167" si="10">(G139-H139)/H139</f>
        <v>#DIV/0!</v>
      </c>
      <c r="J139" s="265"/>
    </row>
    <row r="140" spans="2:10" s="91" customFormat="1" ht="40.5" customHeight="1" x14ac:dyDescent="0.25">
      <c r="B140" s="258"/>
      <c r="C140" s="129"/>
      <c r="D140" s="130"/>
      <c r="E140" s="131"/>
      <c r="F140" s="229" t="e">
        <f t="shared" ref="F140:F173" si="11">G140/$C$6</f>
        <v>#DIV/0!</v>
      </c>
      <c r="G140" s="252">
        <v>0</v>
      </c>
      <c r="H140" s="252">
        <v>0</v>
      </c>
      <c r="I140" s="217" t="e">
        <f>(G140-H140)/H140</f>
        <v>#DIV/0!</v>
      </c>
      <c r="J140" s="265"/>
    </row>
    <row r="141" spans="2:10" s="91" customFormat="1" ht="40.5" customHeight="1" x14ac:dyDescent="0.25">
      <c r="B141" s="258"/>
      <c r="C141" s="129"/>
      <c r="D141" s="130"/>
      <c r="E141" s="131"/>
      <c r="F141" s="229" t="e">
        <f t="shared" si="11"/>
        <v>#DIV/0!</v>
      </c>
      <c r="G141" s="252">
        <v>0</v>
      </c>
      <c r="H141" s="252">
        <v>0</v>
      </c>
      <c r="I141" s="217" t="e">
        <f t="shared" si="10"/>
        <v>#DIV/0!</v>
      </c>
      <c r="J141" s="265"/>
    </row>
    <row r="142" spans="2:10" s="91" customFormat="1" ht="35.25" customHeight="1" x14ac:dyDescent="0.25">
      <c r="B142" s="258"/>
      <c r="C142" s="129"/>
      <c r="D142" s="130"/>
      <c r="E142" s="131"/>
      <c r="F142" s="229" t="e">
        <f>G142/$C$6</f>
        <v>#DIV/0!</v>
      </c>
      <c r="G142" s="252">
        <v>0</v>
      </c>
      <c r="H142" s="252"/>
      <c r="I142" s="217" t="e">
        <f t="shared" si="10"/>
        <v>#DIV/0!</v>
      </c>
      <c r="J142" s="265"/>
    </row>
    <row r="143" spans="2:10" s="91" customFormat="1" ht="35.25" customHeight="1" x14ac:dyDescent="0.25">
      <c r="B143" s="258"/>
      <c r="C143" s="129"/>
      <c r="D143" s="130"/>
      <c r="E143" s="131"/>
      <c r="F143" s="229" t="e">
        <f t="shared" si="11"/>
        <v>#DIV/0!</v>
      </c>
      <c r="G143" s="252">
        <v>0</v>
      </c>
      <c r="H143" s="252"/>
      <c r="I143" s="217" t="e">
        <f t="shared" si="10"/>
        <v>#DIV/0!</v>
      </c>
      <c r="J143" s="265"/>
    </row>
    <row r="144" spans="2:10" s="91" customFormat="1" ht="35.25" customHeight="1" x14ac:dyDescent="0.25">
      <c r="B144" s="258"/>
      <c r="C144" s="129"/>
      <c r="D144" s="130"/>
      <c r="E144" s="131"/>
      <c r="F144" s="229" t="e">
        <f t="shared" si="11"/>
        <v>#DIV/0!</v>
      </c>
      <c r="G144" s="252">
        <v>0</v>
      </c>
      <c r="H144" s="252">
        <v>0</v>
      </c>
      <c r="I144" s="217" t="e">
        <f t="shared" si="10"/>
        <v>#DIV/0!</v>
      </c>
      <c r="J144" s="265"/>
    </row>
    <row r="145" spans="2:10" s="91" customFormat="1" ht="35.25" customHeight="1" x14ac:dyDescent="0.25">
      <c r="B145" s="258"/>
      <c r="C145" s="129"/>
      <c r="D145" s="130"/>
      <c r="E145" s="131"/>
      <c r="F145" s="229" t="e">
        <f t="shared" si="11"/>
        <v>#DIV/0!</v>
      </c>
      <c r="G145" s="252">
        <v>0</v>
      </c>
      <c r="H145" s="252">
        <v>0</v>
      </c>
      <c r="I145" s="217" t="e">
        <f t="shared" si="10"/>
        <v>#DIV/0!</v>
      </c>
      <c r="J145" s="265"/>
    </row>
    <row r="146" spans="2:10" s="91" customFormat="1" ht="35.25" customHeight="1" x14ac:dyDescent="0.25">
      <c r="B146" s="258"/>
      <c r="C146" s="129"/>
      <c r="D146" s="130"/>
      <c r="E146" s="131"/>
      <c r="F146" s="229" t="e">
        <f t="shared" si="11"/>
        <v>#DIV/0!</v>
      </c>
      <c r="G146" s="252">
        <v>0</v>
      </c>
      <c r="H146" s="252">
        <v>0</v>
      </c>
      <c r="I146" s="217" t="e">
        <f t="shared" si="10"/>
        <v>#DIV/0!</v>
      </c>
      <c r="J146" s="265"/>
    </row>
    <row r="147" spans="2:10" s="91" customFormat="1" ht="35.25" customHeight="1" x14ac:dyDescent="0.25">
      <c r="B147" s="258"/>
      <c r="C147" s="129"/>
      <c r="D147" s="130"/>
      <c r="E147" s="131"/>
      <c r="F147" s="229" t="e">
        <f t="shared" si="11"/>
        <v>#DIV/0!</v>
      </c>
      <c r="G147" s="252">
        <v>0</v>
      </c>
      <c r="H147" s="252">
        <v>0</v>
      </c>
      <c r="I147" s="217" t="e">
        <f t="shared" si="10"/>
        <v>#DIV/0!</v>
      </c>
      <c r="J147" s="265"/>
    </row>
    <row r="148" spans="2:10" s="91" customFormat="1" ht="35.25" customHeight="1" x14ac:dyDescent="0.25">
      <c r="B148" s="258"/>
      <c r="C148" s="129"/>
      <c r="D148" s="130"/>
      <c r="E148" s="131"/>
      <c r="F148" s="229" t="e">
        <f t="shared" si="11"/>
        <v>#DIV/0!</v>
      </c>
      <c r="G148" s="252">
        <v>0</v>
      </c>
      <c r="H148" s="252">
        <v>0</v>
      </c>
      <c r="I148" s="217" t="e">
        <f t="shared" si="10"/>
        <v>#DIV/0!</v>
      </c>
      <c r="J148" s="265"/>
    </row>
    <row r="149" spans="2:10" s="91" customFormat="1" ht="35.25" customHeight="1" x14ac:dyDescent="0.25">
      <c r="B149" s="258"/>
      <c r="C149" s="129"/>
      <c r="D149" s="130"/>
      <c r="E149" s="131"/>
      <c r="F149" s="229" t="e">
        <f t="shared" si="11"/>
        <v>#DIV/0!</v>
      </c>
      <c r="G149" s="252">
        <v>0</v>
      </c>
      <c r="H149" s="252">
        <v>0</v>
      </c>
      <c r="I149" s="217" t="e">
        <f t="shared" si="10"/>
        <v>#DIV/0!</v>
      </c>
      <c r="J149" s="265"/>
    </row>
    <row r="150" spans="2:10" s="91" customFormat="1" ht="35.25" customHeight="1" x14ac:dyDescent="0.25">
      <c r="B150" s="259"/>
      <c r="C150" s="129"/>
      <c r="D150" s="130"/>
      <c r="E150" s="131"/>
      <c r="F150" s="229" t="e">
        <f t="shared" si="11"/>
        <v>#DIV/0!</v>
      </c>
      <c r="G150" s="252">
        <v>0</v>
      </c>
      <c r="H150" s="252">
        <v>0</v>
      </c>
      <c r="I150" s="217" t="e">
        <f t="shared" si="10"/>
        <v>#DIV/0!</v>
      </c>
      <c r="J150" s="263"/>
    </row>
    <row r="151" spans="2:10" s="91" customFormat="1" ht="35.25" customHeight="1" x14ac:dyDescent="0.25">
      <c r="B151" s="259"/>
      <c r="C151" s="129"/>
      <c r="D151" s="130"/>
      <c r="E151" s="131"/>
      <c r="F151" s="229" t="e">
        <f t="shared" si="11"/>
        <v>#DIV/0!</v>
      </c>
      <c r="G151" s="252">
        <v>0</v>
      </c>
      <c r="H151" s="252">
        <v>0</v>
      </c>
      <c r="I151" s="217" t="e">
        <f t="shared" si="10"/>
        <v>#DIV/0!</v>
      </c>
      <c r="J151" s="263"/>
    </row>
    <row r="152" spans="2:10" s="91" customFormat="1" ht="35.25" customHeight="1" x14ac:dyDescent="0.25">
      <c r="B152" s="259"/>
      <c r="C152" s="129"/>
      <c r="D152" s="130"/>
      <c r="E152" s="131"/>
      <c r="F152" s="229" t="e">
        <f t="shared" si="11"/>
        <v>#DIV/0!</v>
      </c>
      <c r="G152" s="252">
        <v>0</v>
      </c>
      <c r="H152" s="252">
        <v>0</v>
      </c>
      <c r="I152" s="217" t="e">
        <f t="shared" si="10"/>
        <v>#DIV/0!</v>
      </c>
      <c r="J152" s="263"/>
    </row>
    <row r="153" spans="2:10" s="91" customFormat="1" ht="35.25" customHeight="1" x14ac:dyDescent="0.25">
      <c r="B153" s="259"/>
      <c r="C153" s="129"/>
      <c r="D153" s="130"/>
      <c r="E153" s="131"/>
      <c r="F153" s="229" t="e">
        <f t="shared" si="11"/>
        <v>#DIV/0!</v>
      </c>
      <c r="G153" s="252">
        <v>0</v>
      </c>
      <c r="H153" s="252">
        <v>0</v>
      </c>
      <c r="I153" s="217" t="e">
        <f t="shared" si="10"/>
        <v>#DIV/0!</v>
      </c>
      <c r="J153" s="263"/>
    </row>
    <row r="154" spans="2:10" s="91" customFormat="1" ht="35.25" customHeight="1" x14ac:dyDescent="0.25">
      <c r="B154" s="259"/>
      <c r="C154" s="129"/>
      <c r="D154" s="130"/>
      <c r="E154" s="131"/>
      <c r="F154" s="229" t="e">
        <f t="shared" si="11"/>
        <v>#DIV/0!</v>
      </c>
      <c r="G154" s="252">
        <v>0</v>
      </c>
      <c r="H154" s="252">
        <v>0</v>
      </c>
      <c r="I154" s="217" t="e">
        <f t="shared" si="10"/>
        <v>#DIV/0!</v>
      </c>
      <c r="J154" s="263"/>
    </row>
    <row r="155" spans="2:10" s="91" customFormat="1" ht="35.25" customHeight="1" x14ac:dyDescent="0.25">
      <c r="B155" s="259"/>
      <c r="C155" s="129"/>
      <c r="D155" s="130"/>
      <c r="E155" s="131"/>
      <c r="F155" s="229" t="e">
        <f t="shared" si="11"/>
        <v>#DIV/0!</v>
      </c>
      <c r="G155" s="252">
        <v>0</v>
      </c>
      <c r="H155" s="252">
        <v>0</v>
      </c>
      <c r="I155" s="217" t="e">
        <f t="shared" si="10"/>
        <v>#DIV/0!</v>
      </c>
      <c r="J155" s="263"/>
    </row>
    <row r="156" spans="2:10" s="91" customFormat="1" ht="35.25" customHeight="1" x14ac:dyDescent="0.25">
      <c r="B156" s="259"/>
      <c r="C156" s="129"/>
      <c r="D156" s="130"/>
      <c r="E156" s="131"/>
      <c r="F156" s="229" t="e">
        <f t="shared" si="11"/>
        <v>#DIV/0!</v>
      </c>
      <c r="G156" s="252">
        <v>0</v>
      </c>
      <c r="H156" s="252">
        <v>0</v>
      </c>
      <c r="I156" s="217" t="e">
        <f t="shared" si="10"/>
        <v>#DIV/0!</v>
      </c>
      <c r="J156" s="263"/>
    </row>
    <row r="157" spans="2:10" s="91" customFormat="1" ht="35.25" customHeight="1" x14ac:dyDescent="0.25">
      <c r="B157" s="259"/>
      <c r="C157" s="129"/>
      <c r="D157" s="130"/>
      <c r="E157" s="131"/>
      <c r="F157" s="229" t="e">
        <f t="shared" si="11"/>
        <v>#DIV/0!</v>
      </c>
      <c r="G157" s="252">
        <v>0</v>
      </c>
      <c r="H157" s="252">
        <v>0</v>
      </c>
      <c r="I157" s="217" t="e">
        <f t="shared" si="10"/>
        <v>#DIV/0!</v>
      </c>
      <c r="J157" s="263"/>
    </row>
    <row r="158" spans="2:10" s="91" customFormat="1" ht="35.25" customHeight="1" x14ac:dyDescent="0.25">
      <c r="B158" s="259"/>
      <c r="C158" s="129"/>
      <c r="D158" s="130"/>
      <c r="E158" s="131"/>
      <c r="F158" s="229" t="e">
        <f t="shared" si="11"/>
        <v>#DIV/0!</v>
      </c>
      <c r="G158" s="252">
        <v>0</v>
      </c>
      <c r="H158" s="252">
        <v>0</v>
      </c>
      <c r="I158" s="217" t="e">
        <f t="shared" si="10"/>
        <v>#DIV/0!</v>
      </c>
      <c r="J158" s="263"/>
    </row>
    <row r="159" spans="2:10" s="91" customFormat="1" ht="35.25" customHeight="1" x14ac:dyDescent="0.25">
      <c r="B159" s="259"/>
      <c r="C159" s="129"/>
      <c r="D159" s="130"/>
      <c r="E159" s="131"/>
      <c r="F159" s="229" t="e">
        <f t="shared" si="11"/>
        <v>#DIV/0!</v>
      </c>
      <c r="G159" s="252">
        <v>0</v>
      </c>
      <c r="H159" s="252">
        <v>0</v>
      </c>
      <c r="I159" s="217" t="e">
        <f t="shared" si="10"/>
        <v>#DIV/0!</v>
      </c>
      <c r="J159" s="263"/>
    </row>
    <row r="160" spans="2:10" s="91" customFormat="1" ht="35.25" customHeight="1" x14ac:dyDescent="0.25">
      <c r="B160" s="259"/>
      <c r="C160" s="129"/>
      <c r="D160" s="130"/>
      <c r="E160" s="131"/>
      <c r="F160" s="229" t="e">
        <f t="shared" si="11"/>
        <v>#DIV/0!</v>
      </c>
      <c r="G160" s="252">
        <v>0</v>
      </c>
      <c r="H160" s="252">
        <v>0</v>
      </c>
      <c r="I160" s="217" t="e">
        <f t="shared" si="10"/>
        <v>#DIV/0!</v>
      </c>
      <c r="J160" s="263"/>
    </row>
    <row r="161" spans="2:11" s="91" customFormat="1" ht="35.25" customHeight="1" x14ac:dyDescent="0.25">
      <c r="B161" s="259"/>
      <c r="C161" s="129"/>
      <c r="D161" s="130"/>
      <c r="E161" s="131"/>
      <c r="F161" s="229" t="e">
        <f t="shared" si="11"/>
        <v>#DIV/0!</v>
      </c>
      <c r="G161" s="252">
        <v>0</v>
      </c>
      <c r="H161" s="252">
        <v>0</v>
      </c>
      <c r="I161" s="217" t="e">
        <f t="shared" si="10"/>
        <v>#DIV/0!</v>
      </c>
      <c r="J161" s="263"/>
    </row>
    <row r="162" spans="2:11" s="91" customFormat="1" ht="35.25" customHeight="1" x14ac:dyDescent="0.25">
      <c r="B162" s="259"/>
      <c r="C162" s="129"/>
      <c r="D162" s="130"/>
      <c r="E162" s="131"/>
      <c r="F162" s="229" t="e">
        <f t="shared" si="11"/>
        <v>#DIV/0!</v>
      </c>
      <c r="G162" s="252">
        <v>0</v>
      </c>
      <c r="H162" s="252">
        <v>0</v>
      </c>
      <c r="I162" s="217" t="e">
        <f t="shared" si="10"/>
        <v>#DIV/0!</v>
      </c>
      <c r="J162" s="263"/>
    </row>
    <row r="163" spans="2:11" s="91" customFormat="1" ht="35.25" customHeight="1" x14ac:dyDescent="0.25">
      <c r="B163" s="259"/>
      <c r="C163" s="129"/>
      <c r="D163" s="130"/>
      <c r="E163" s="131"/>
      <c r="F163" s="229" t="e">
        <f t="shared" si="11"/>
        <v>#DIV/0!</v>
      </c>
      <c r="G163" s="252">
        <v>0</v>
      </c>
      <c r="H163" s="252">
        <v>0</v>
      </c>
      <c r="I163" s="217" t="e">
        <f t="shared" si="10"/>
        <v>#DIV/0!</v>
      </c>
      <c r="J163" s="263"/>
    </row>
    <row r="164" spans="2:11" s="91" customFormat="1" ht="35.25" customHeight="1" x14ac:dyDescent="0.25">
      <c r="B164" s="259"/>
      <c r="C164" s="129"/>
      <c r="D164" s="130"/>
      <c r="E164" s="131"/>
      <c r="F164" s="229" t="e">
        <f t="shared" si="11"/>
        <v>#DIV/0!</v>
      </c>
      <c r="G164" s="252">
        <v>0</v>
      </c>
      <c r="H164" s="252">
        <v>0</v>
      </c>
      <c r="I164" s="217" t="e">
        <f t="shared" si="10"/>
        <v>#DIV/0!</v>
      </c>
      <c r="J164" s="263"/>
    </row>
    <row r="165" spans="2:11" s="91" customFormat="1" ht="35.25" customHeight="1" x14ac:dyDescent="0.25">
      <c r="B165" s="259"/>
      <c r="C165" s="129"/>
      <c r="D165" s="130"/>
      <c r="E165" s="131"/>
      <c r="F165" s="229" t="e">
        <f t="shared" si="11"/>
        <v>#DIV/0!</v>
      </c>
      <c r="G165" s="252">
        <v>0</v>
      </c>
      <c r="H165" s="252">
        <v>0</v>
      </c>
      <c r="I165" s="217" t="e">
        <f t="shared" si="10"/>
        <v>#DIV/0!</v>
      </c>
      <c r="J165" s="263"/>
    </row>
    <row r="166" spans="2:11" s="91" customFormat="1" ht="35.25" customHeight="1" x14ac:dyDescent="0.25">
      <c r="B166" s="259"/>
      <c r="C166" s="129"/>
      <c r="D166" s="130"/>
      <c r="E166" s="131"/>
      <c r="F166" s="229" t="e">
        <f t="shared" si="11"/>
        <v>#DIV/0!</v>
      </c>
      <c r="G166" s="252">
        <v>0</v>
      </c>
      <c r="H166" s="252">
        <v>0</v>
      </c>
      <c r="I166" s="217" t="e">
        <f t="shared" si="10"/>
        <v>#DIV/0!</v>
      </c>
      <c r="J166" s="263"/>
    </row>
    <row r="167" spans="2:11" ht="35.25" customHeight="1" x14ac:dyDescent="0.25">
      <c r="B167" s="259"/>
      <c r="C167" s="129"/>
      <c r="D167" s="130"/>
      <c r="E167" s="131"/>
      <c r="F167" s="229" t="e">
        <f t="shared" si="11"/>
        <v>#DIV/0!</v>
      </c>
      <c r="G167" s="252">
        <v>0</v>
      </c>
      <c r="H167" s="252">
        <v>0</v>
      </c>
      <c r="I167" s="217" t="e">
        <f t="shared" si="10"/>
        <v>#DIV/0!</v>
      </c>
      <c r="J167" s="263"/>
    </row>
    <row r="168" spans="2:11" ht="35.25" customHeight="1" x14ac:dyDescent="0.25">
      <c r="B168" s="259"/>
      <c r="C168" s="129"/>
      <c r="D168" s="130"/>
      <c r="E168" s="131"/>
      <c r="F168" s="229" t="e">
        <f t="shared" si="11"/>
        <v>#DIV/0!</v>
      </c>
      <c r="G168" s="252">
        <v>0</v>
      </c>
      <c r="H168" s="252">
        <v>0</v>
      </c>
      <c r="I168" s="209" t="e">
        <f t="shared" ref="I168:I172" si="12">(G168-H168)/H168</f>
        <v>#DIV/0!</v>
      </c>
      <c r="J168" s="263"/>
    </row>
    <row r="169" spans="2:11" ht="35.25" customHeight="1" x14ac:dyDescent="0.25">
      <c r="B169" s="259"/>
      <c r="C169" s="129"/>
      <c r="D169" s="130"/>
      <c r="E169" s="131"/>
      <c r="F169" s="229" t="e">
        <f t="shared" si="11"/>
        <v>#DIV/0!</v>
      </c>
      <c r="G169" s="252">
        <v>0</v>
      </c>
      <c r="H169" s="252">
        <v>0</v>
      </c>
      <c r="I169" s="209" t="e">
        <f t="shared" si="12"/>
        <v>#DIV/0!</v>
      </c>
      <c r="J169" s="263"/>
    </row>
    <row r="170" spans="2:11" ht="35.25" customHeight="1" x14ac:dyDescent="0.25">
      <c r="B170" s="259"/>
      <c r="C170" s="129"/>
      <c r="D170" s="130"/>
      <c r="E170" s="131"/>
      <c r="F170" s="229" t="e">
        <f t="shared" si="11"/>
        <v>#DIV/0!</v>
      </c>
      <c r="G170" s="252">
        <v>0</v>
      </c>
      <c r="H170" s="252">
        <v>0</v>
      </c>
      <c r="I170" s="267" t="e">
        <f>(G170-H170)/H170</f>
        <v>#DIV/0!</v>
      </c>
      <c r="J170" s="263"/>
    </row>
    <row r="171" spans="2:11" ht="35.25" customHeight="1" x14ac:dyDescent="0.25">
      <c r="B171" s="259"/>
      <c r="C171" s="129"/>
      <c r="D171" s="130"/>
      <c r="E171" s="131"/>
      <c r="F171" s="229" t="e">
        <f t="shared" si="11"/>
        <v>#DIV/0!</v>
      </c>
      <c r="G171" s="252">
        <v>0</v>
      </c>
      <c r="H171" s="252">
        <v>0</v>
      </c>
      <c r="I171" s="209" t="e">
        <f t="shared" si="12"/>
        <v>#DIV/0!</v>
      </c>
      <c r="J171" s="263"/>
    </row>
    <row r="172" spans="2:11" ht="35.25" customHeight="1" x14ac:dyDescent="0.25">
      <c r="B172" s="259"/>
      <c r="C172" s="129"/>
      <c r="D172" s="130"/>
      <c r="E172" s="131"/>
      <c r="F172" s="229" t="e">
        <f t="shared" si="11"/>
        <v>#DIV/0!</v>
      </c>
      <c r="G172" s="252">
        <v>0</v>
      </c>
      <c r="H172" s="252">
        <v>0</v>
      </c>
      <c r="I172" s="209" t="e">
        <f t="shared" si="12"/>
        <v>#DIV/0!</v>
      </c>
      <c r="J172" s="263"/>
    </row>
    <row r="173" spans="2:11" ht="35.25" customHeight="1" thickBot="1" x14ac:dyDescent="0.3">
      <c r="B173" s="259"/>
      <c r="C173" s="129"/>
      <c r="D173" s="130"/>
      <c r="E173" s="131"/>
      <c r="F173" s="229" t="e">
        <f t="shared" si="11"/>
        <v>#DIV/0!</v>
      </c>
      <c r="G173" s="252">
        <v>0</v>
      </c>
      <c r="H173" s="252">
        <v>0</v>
      </c>
      <c r="I173" s="266" t="e">
        <f>(G173-H173)/H173</f>
        <v>#DIV/0!</v>
      </c>
      <c r="J173" s="263"/>
    </row>
    <row r="174" spans="2:11" s="98" customFormat="1" ht="19.5" thickBot="1" x14ac:dyDescent="0.35">
      <c r="B174" s="132" t="s">
        <v>18</v>
      </c>
      <c r="C174" s="134"/>
      <c r="D174" s="134"/>
      <c r="E174" s="101"/>
      <c r="F174" s="228" t="e">
        <f>G174/$C$6</f>
        <v>#DIV/0!</v>
      </c>
      <c r="G174" s="253">
        <f>SUM(G139:G173)</f>
        <v>0</v>
      </c>
      <c r="H174" s="253">
        <f>SUM(H139:H173)</f>
        <v>0</v>
      </c>
      <c r="I174" s="215" t="e">
        <f>(G174-H174)/H174</f>
        <v>#DIV/0!</v>
      </c>
      <c r="J174" s="193"/>
    </row>
    <row r="175" spans="2:11" ht="15.75" thickBot="1" x14ac:dyDescent="0.3">
      <c r="B175" s="141"/>
      <c r="C175" s="103"/>
      <c r="D175" s="103"/>
      <c r="E175" s="102"/>
      <c r="F175" s="203"/>
      <c r="G175" s="254"/>
      <c r="H175" s="254"/>
      <c r="I175" s="208"/>
      <c r="J175" s="189"/>
    </row>
    <row r="176" spans="2:11" s="100" customFormat="1" ht="21.75" thickBot="1" x14ac:dyDescent="0.4">
      <c r="B176" s="142" t="s">
        <v>4</v>
      </c>
      <c r="C176" s="143"/>
      <c r="D176" s="143"/>
      <c r="E176" s="144"/>
      <c r="F176" s="230" t="e">
        <f>G176/$C$6</f>
        <v>#DIV/0!</v>
      </c>
      <c r="G176" s="255">
        <f>ROUND(G174+G136,0)</f>
        <v>0</v>
      </c>
      <c r="H176" s="256">
        <f>ROUND(H174+H136,0)</f>
        <v>0</v>
      </c>
      <c r="I176" s="218" t="e">
        <f>(G176-H176)/H176</f>
        <v>#DIV/0!</v>
      </c>
      <c r="J176" s="194"/>
      <c r="K176" s="173"/>
    </row>
    <row r="177" spans="7:8" x14ac:dyDescent="0.25"/>
    <row r="178" spans="7:8" x14ac:dyDescent="0.25">
      <c r="G178" s="270"/>
      <c r="H178" s="271"/>
    </row>
    <row r="179" spans="7:8" x14ac:dyDescent="0.25"/>
    <row r="180" spans="7:8" x14ac:dyDescent="0.25"/>
  </sheetData>
  <protectedRanges>
    <protectedRange sqref="J13:J62 J64 J93 J96:J131 J134 J139:J173" name="Range3"/>
    <protectedRange sqref="G139:H173 G134:H134 E134 H93 G82:G90 G69:G78 G64:H64 G13:H62 G96:H131" name="Range2"/>
    <protectedRange sqref="B96:B131 B139:B173 B13:E62" name="Range1"/>
  </protectedRanges>
  <mergeCells count="9">
    <mergeCell ref="C4:G4"/>
    <mergeCell ref="C5:G5"/>
    <mergeCell ref="C6:G6"/>
    <mergeCell ref="C7:G7"/>
    <mergeCell ref="E11:E12"/>
    <mergeCell ref="B9:E9"/>
    <mergeCell ref="D11:D12"/>
    <mergeCell ref="C11:C12"/>
    <mergeCell ref="F11:F12"/>
  </mergeCells>
  <phoneticPr fontId="5" type="noConversion"/>
  <conditionalFormatting sqref="H176">
    <cfRule type="expression" dxfId="7" priority="2">
      <formula>$H$176&lt;&gt;$C$6</formula>
    </cfRule>
  </conditionalFormatting>
  <conditionalFormatting sqref="G176">
    <cfRule type="expression" dxfId="6" priority="1">
      <formula>$G$176&gt;$C$6</formula>
    </cfRule>
  </conditionalFormatting>
  <dataValidations xWindow="912" yWindow="725" count="2">
    <dataValidation operator="greaterThanOrEqual" allowBlank="1" promptTitle="# of Vehicles" prompt="Input whole number greater than or equal to zero" sqref="E134" xr:uid="{00000000-0002-0000-0000-000000000000}"/>
    <dataValidation allowBlank="1" showErrorMessage="1" sqref="C8:D8 E82:E93 E69:E80 C4:C7 D7:F7" xr:uid="{00000000-0002-0000-0000-000001000000}"/>
  </dataValidations>
  <pageMargins left="0.2" right="0.22" top="0.5" bottom="0.43" header="0.3" footer="0.3"/>
  <pageSetup scale="26" orientation="landscape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  <pageSetUpPr fitToPage="1"/>
  </sheetPr>
  <dimension ref="A1:S30"/>
  <sheetViews>
    <sheetView zoomScale="85" zoomScaleNormal="85" zoomScaleSheetLayoutView="70" workbookViewId="0">
      <selection activeCell="B2" sqref="B2"/>
    </sheetView>
  </sheetViews>
  <sheetFormatPr defaultColWidth="0" defaultRowHeight="15" zeroHeight="1" x14ac:dyDescent="0.25"/>
  <cols>
    <col min="1" max="1" width="3.28515625" style="31" customWidth="1"/>
    <col min="2" max="2" width="45.5703125" style="31" customWidth="1"/>
    <col min="3" max="3" width="5.42578125" style="31" customWidth="1"/>
    <col min="4" max="4" width="5.7109375" style="31" customWidth="1"/>
    <col min="5" max="5" width="14" style="31" customWidth="1"/>
    <col min="6" max="6" width="13.5703125" style="31" customWidth="1"/>
    <col min="7" max="7" width="22.28515625" style="31" customWidth="1"/>
    <col min="8" max="18" width="24.140625" style="31" customWidth="1"/>
    <col min="19" max="19" width="17.42578125" style="31" customWidth="1"/>
    <col min="20" max="16384" width="9.140625" style="31" hidden="1"/>
  </cols>
  <sheetData>
    <row r="1" spans="2:18" s="33" customFormat="1" ht="18.75" x14ac:dyDescent="0.3">
      <c r="B1" s="32" t="s">
        <v>11</v>
      </c>
      <c r="C1" s="32"/>
      <c r="D1" s="32"/>
      <c r="F1" s="34"/>
    </row>
    <row r="2" spans="2:18" ht="18.75" x14ac:dyDescent="0.3">
      <c r="B2" s="32" t="s">
        <v>53</v>
      </c>
      <c r="C2" s="32"/>
      <c r="D2" s="33"/>
      <c r="E2" s="33"/>
      <c r="F2" s="34"/>
      <c r="G2" s="34"/>
      <c r="H2" s="33"/>
      <c r="I2" s="33"/>
      <c r="J2" s="33"/>
      <c r="K2" s="33"/>
      <c r="L2" s="33"/>
      <c r="M2" s="33"/>
      <c r="N2" s="33"/>
    </row>
    <row r="3" spans="2:18" ht="15.75" thickBot="1" x14ac:dyDescent="0.3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8" ht="18.75" x14ac:dyDescent="0.3">
      <c r="B4" s="85" t="s">
        <v>23</v>
      </c>
      <c r="C4" s="296">
        <f>'Tab 1 Variance Report'!$C$4</f>
        <v>0</v>
      </c>
      <c r="D4" s="297"/>
      <c r="E4" s="297"/>
      <c r="F4" s="297"/>
      <c r="G4" s="298"/>
      <c r="H4" s="35"/>
      <c r="I4" s="35"/>
      <c r="J4" s="35"/>
      <c r="K4" s="35"/>
      <c r="L4" s="35"/>
      <c r="M4" s="35"/>
      <c r="N4" s="33"/>
    </row>
    <row r="5" spans="2:18" ht="18.75" x14ac:dyDescent="0.3">
      <c r="B5" s="27" t="s">
        <v>34</v>
      </c>
      <c r="C5" s="303">
        <f>'Tab 1 Variance Report'!$C$5</f>
        <v>0</v>
      </c>
      <c r="D5" s="303"/>
      <c r="E5" s="303"/>
      <c r="F5" s="303"/>
      <c r="G5" s="304"/>
      <c r="H5" s="35"/>
      <c r="I5" s="35"/>
      <c r="J5" s="35"/>
      <c r="K5" s="35"/>
      <c r="L5" s="35"/>
      <c r="M5" s="35"/>
      <c r="N5" s="33"/>
    </row>
    <row r="6" spans="2:18" ht="18.75" x14ac:dyDescent="0.3">
      <c r="B6" s="27" t="s">
        <v>12</v>
      </c>
      <c r="C6" s="299">
        <f>'Tab 1 Variance Report'!$C$6</f>
        <v>0</v>
      </c>
      <c r="D6" s="299"/>
      <c r="E6" s="299"/>
      <c r="F6" s="299"/>
      <c r="G6" s="300"/>
      <c r="H6" s="35"/>
      <c r="I6" s="35"/>
      <c r="J6" s="35"/>
      <c r="K6" s="35"/>
      <c r="L6" s="35"/>
      <c r="M6" s="35"/>
      <c r="N6" s="33"/>
    </row>
    <row r="7" spans="2:18" ht="19.5" thickBot="1" x14ac:dyDescent="0.35">
      <c r="B7" s="86" t="s">
        <v>22</v>
      </c>
      <c r="C7" s="301">
        <f>'Tab 1 Variance Report'!C7:G7</f>
        <v>2021</v>
      </c>
      <c r="D7" s="301"/>
      <c r="E7" s="301"/>
      <c r="F7" s="301"/>
      <c r="G7" s="302"/>
      <c r="H7" s="35"/>
      <c r="I7" s="35"/>
      <c r="J7" s="35"/>
      <c r="K7" s="35"/>
      <c r="L7" s="35"/>
      <c r="M7" s="35"/>
      <c r="N7" s="33"/>
    </row>
    <row r="8" spans="2:18" ht="19.5" thickBot="1" x14ac:dyDescent="0.35">
      <c r="B8" s="32"/>
      <c r="C8" s="36"/>
      <c r="D8" s="36"/>
      <c r="E8" s="36"/>
      <c r="F8" s="36"/>
      <c r="G8" s="36"/>
      <c r="H8" s="35"/>
      <c r="I8" s="35"/>
      <c r="J8" s="35"/>
      <c r="K8" s="35"/>
      <c r="L8" s="35"/>
      <c r="M8" s="35"/>
      <c r="N8" s="87"/>
    </row>
    <row r="9" spans="2:18" ht="21.75" thickBot="1" x14ac:dyDescent="0.4">
      <c r="B9" s="87"/>
      <c r="C9" s="33"/>
      <c r="D9" s="33"/>
      <c r="E9" s="33"/>
      <c r="F9" s="33"/>
      <c r="G9" s="33"/>
      <c r="H9" s="289" t="s">
        <v>52</v>
      </c>
      <c r="I9" s="290"/>
      <c r="J9" s="290"/>
      <c r="K9" s="290"/>
      <c r="L9" s="290"/>
      <c r="M9" s="290"/>
      <c r="N9" s="291"/>
      <c r="O9" s="291"/>
      <c r="P9" s="291"/>
      <c r="Q9" s="291"/>
      <c r="R9" s="292"/>
    </row>
    <row r="10" spans="2:18" s="40" customFormat="1" ht="105" customHeight="1" thickBot="1" x14ac:dyDescent="0.3">
      <c r="B10" s="293" t="s">
        <v>6</v>
      </c>
      <c r="C10" s="294"/>
      <c r="D10" s="294"/>
      <c r="E10" s="295"/>
      <c r="F10" s="7" t="s">
        <v>10</v>
      </c>
      <c r="G10" s="14" t="s">
        <v>21</v>
      </c>
      <c r="H10" s="7">
        <f>C4</f>
        <v>0</v>
      </c>
      <c r="I10" s="159" t="s">
        <v>44</v>
      </c>
      <c r="J10" s="159" t="s">
        <v>44</v>
      </c>
      <c r="K10" s="159" t="s">
        <v>44</v>
      </c>
      <c r="L10" s="159" t="s">
        <v>44</v>
      </c>
      <c r="M10" s="159" t="s">
        <v>44</v>
      </c>
      <c r="N10" s="159" t="s">
        <v>44</v>
      </c>
      <c r="O10" s="159" t="s">
        <v>44</v>
      </c>
      <c r="P10" s="159" t="s">
        <v>44</v>
      </c>
      <c r="Q10" s="159" t="s">
        <v>44</v>
      </c>
      <c r="R10" s="159" t="s">
        <v>44</v>
      </c>
    </row>
    <row r="11" spans="2:18" s="40" customFormat="1" ht="15.75" x14ac:dyDescent="0.25">
      <c r="B11" s="18" t="s">
        <v>32</v>
      </c>
      <c r="C11" s="19"/>
      <c r="D11" s="19"/>
      <c r="E11" s="19"/>
      <c r="F11" s="20"/>
      <c r="G11" s="21"/>
      <c r="H11" s="68"/>
      <c r="I11" s="68"/>
      <c r="J11" s="21"/>
      <c r="K11" s="68"/>
      <c r="L11" s="68"/>
      <c r="M11" s="21"/>
      <c r="N11" s="68"/>
      <c r="O11" s="21"/>
      <c r="P11" s="68"/>
      <c r="Q11" s="21"/>
      <c r="R11" s="68"/>
    </row>
    <row r="12" spans="2:18" s="41" customFormat="1" ht="21.75" customHeight="1" x14ac:dyDescent="0.25">
      <c r="B12" s="46" t="s">
        <v>13</v>
      </c>
      <c r="C12" s="57"/>
      <c r="D12" s="57"/>
      <c r="E12" s="57"/>
      <c r="F12" s="16"/>
      <c r="G12" s="37"/>
      <c r="H12" s="81"/>
      <c r="I12" s="69"/>
      <c r="J12" s="58"/>
      <c r="K12" s="69"/>
      <c r="L12" s="69"/>
      <c r="M12" s="37"/>
      <c r="N12" s="70"/>
      <c r="O12" s="16"/>
      <c r="P12" s="70"/>
      <c r="Q12" s="16"/>
      <c r="R12" s="70"/>
    </row>
    <row r="13" spans="2:18" s="41" customFormat="1" x14ac:dyDescent="0.25">
      <c r="B13" s="8" t="s">
        <v>1</v>
      </c>
      <c r="C13" s="47"/>
      <c r="D13" s="48"/>
      <c r="E13" s="10"/>
      <c r="F13" s="5" t="e">
        <f>G13/$C$6</f>
        <v>#DIV/0!</v>
      </c>
      <c r="G13" s="78">
        <f>SUM(H13:R13)</f>
        <v>0</v>
      </c>
      <c r="H13" s="146">
        <v>0</v>
      </c>
      <c r="I13" s="146"/>
      <c r="J13" s="147">
        <v>0</v>
      </c>
      <c r="K13" s="146">
        <v>0</v>
      </c>
      <c r="L13" s="146">
        <v>0</v>
      </c>
      <c r="M13" s="147">
        <v>0</v>
      </c>
      <c r="N13" s="146">
        <v>0</v>
      </c>
      <c r="O13" s="147">
        <v>0</v>
      </c>
      <c r="P13" s="146">
        <v>0</v>
      </c>
      <c r="Q13" s="147">
        <v>0</v>
      </c>
      <c r="R13" s="146">
        <v>0</v>
      </c>
    </row>
    <row r="14" spans="2:18" s="41" customFormat="1" ht="15.75" customHeight="1" x14ac:dyDescent="0.25">
      <c r="B14" s="49"/>
      <c r="C14" s="16"/>
      <c r="D14" s="16"/>
      <c r="E14" s="16"/>
      <c r="F14" s="16"/>
      <c r="G14" s="16"/>
      <c r="H14" s="148"/>
      <c r="I14" s="149"/>
      <c r="J14" s="150"/>
      <c r="K14" s="151"/>
      <c r="L14" s="149"/>
      <c r="M14" s="150"/>
      <c r="N14" s="149"/>
      <c r="O14" s="93"/>
      <c r="P14" s="149"/>
      <c r="Q14" s="93"/>
      <c r="R14" s="149"/>
    </row>
    <row r="15" spans="2:18" s="41" customFormat="1" x14ac:dyDescent="0.25">
      <c r="B15" s="1" t="s">
        <v>15</v>
      </c>
      <c r="C15" s="48"/>
      <c r="D15" s="48"/>
      <c r="E15" s="10"/>
      <c r="F15" s="5" t="e">
        <f>G15/$C$6</f>
        <v>#DIV/0!</v>
      </c>
      <c r="G15" s="78">
        <f>SUM(H15:R15)</f>
        <v>0</v>
      </c>
      <c r="H15" s="146">
        <v>0</v>
      </c>
      <c r="I15" s="146">
        <v>0</v>
      </c>
      <c r="J15" s="147">
        <v>0</v>
      </c>
      <c r="K15" s="146">
        <v>0</v>
      </c>
      <c r="L15" s="146">
        <v>0</v>
      </c>
      <c r="M15" s="147">
        <v>0</v>
      </c>
      <c r="N15" s="146">
        <v>0</v>
      </c>
      <c r="O15" s="147">
        <v>0</v>
      </c>
      <c r="P15" s="146">
        <v>0</v>
      </c>
      <c r="Q15" s="147">
        <v>0</v>
      </c>
      <c r="R15" s="146">
        <v>0</v>
      </c>
    </row>
    <row r="16" spans="2:18" s="41" customFormat="1" x14ac:dyDescent="0.25">
      <c r="B16" s="46"/>
      <c r="C16" s="48"/>
      <c r="D16" s="48"/>
      <c r="E16" s="16"/>
      <c r="F16" s="30"/>
      <c r="G16" s="38"/>
      <c r="H16" s="232"/>
      <c r="I16" s="152"/>
      <c r="J16" s="92"/>
      <c r="K16" s="152"/>
      <c r="L16" s="152"/>
      <c r="M16" s="92"/>
      <c r="N16" s="149"/>
      <c r="O16" s="93"/>
      <c r="P16" s="149"/>
      <c r="Q16" s="93"/>
      <c r="R16" s="149"/>
    </row>
    <row r="17" spans="2:18" s="41" customFormat="1" x14ac:dyDescent="0.25">
      <c r="B17" s="46" t="s">
        <v>20</v>
      </c>
      <c r="C17" s="48"/>
      <c r="D17" s="48"/>
      <c r="E17" s="37"/>
      <c r="F17" s="60"/>
      <c r="G17" s="16"/>
      <c r="H17" s="149"/>
      <c r="I17" s="153"/>
      <c r="J17" s="154"/>
      <c r="K17" s="153"/>
      <c r="L17" s="153"/>
      <c r="M17" s="93"/>
      <c r="N17" s="149"/>
      <c r="O17" s="93"/>
      <c r="P17" s="149"/>
      <c r="Q17" s="93"/>
      <c r="R17" s="149"/>
    </row>
    <row r="18" spans="2:18" s="41" customFormat="1" x14ac:dyDescent="0.25">
      <c r="B18" s="8" t="s">
        <v>7</v>
      </c>
      <c r="C18" s="47"/>
      <c r="D18" s="48"/>
      <c r="E18" s="10"/>
      <c r="F18" s="5" t="e">
        <f>G18/$C$6</f>
        <v>#DIV/0!</v>
      </c>
      <c r="G18" s="78">
        <f>SUM(H18:R18)</f>
        <v>0</v>
      </c>
      <c r="H18" s="146">
        <v>0</v>
      </c>
      <c r="I18" s="155">
        <v>0</v>
      </c>
      <c r="J18" s="147">
        <v>0</v>
      </c>
      <c r="K18" s="155">
        <v>0</v>
      </c>
      <c r="L18" s="155">
        <v>0</v>
      </c>
      <c r="M18" s="156">
        <v>0</v>
      </c>
      <c r="N18" s="155">
        <v>0</v>
      </c>
      <c r="O18" s="156">
        <v>0</v>
      </c>
      <c r="P18" s="155">
        <v>0</v>
      </c>
      <c r="Q18" s="156">
        <v>0</v>
      </c>
      <c r="R18" s="155">
        <v>0</v>
      </c>
    </row>
    <row r="19" spans="2:18" s="41" customFormat="1" ht="15.75" customHeight="1" x14ac:dyDescent="0.25">
      <c r="B19" s="49"/>
      <c r="C19" s="16"/>
      <c r="D19" s="16"/>
      <c r="E19" s="16" t="s">
        <v>5</v>
      </c>
      <c r="F19" s="16"/>
      <c r="G19" s="16"/>
      <c r="H19" s="148"/>
      <c r="I19" s="149"/>
      <c r="J19" s="150"/>
      <c r="K19" s="151"/>
      <c r="L19" s="151"/>
      <c r="M19" s="93"/>
      <c r="N19" s="149"/>
      <c r="O19" s="93"/>
      <c r="P19" s="149"/>
      <c r="Q19" s="93"/>
      <c r="R19" s="149"/>
    </row>
    <row r="20" spans="2:18" s="41" customFormat="1" ht="15.75" customHeight="1" x14ac:dyDescent="0.25">
      <c r="B20" s="1" t="s">
        <v>16</v>
      </c>
      <c r="C20" s="48"/>
      <c r="D20" s="48"/>
      <c r="E20" s="29">
        <f>'Tab 1 Variance Report'!$E$134</f>
        <v>2</v>
      </c>
      <c r="F20" s="4" t="e">
        <f>G20/$C$6</f>
        <v>#DIV/0!</v>
      </c>
      <c r="G20" s="78">
        <f>SUM(H20:R20)</f>
        <v>0</v>
      </c>
      <c r="H20" s="146">
        <v>0</v>
      </c>
      <c r="I20" s="146">
        <v>0</v>
      </c>
      <c r="J20" s="147">
        <v>0</v>
      </c>
      <c r="K20" s="146">
        <v>0</v>
      </c>
      <c r="L20" s="146">
        <v>0</v>
      </c>
      <c r="M20" s="147">
        <v>0</v>
      </c>
      <c r="N20" s="146">
        <v>0</v>
      </c>
      <c r="O20" s="147">
        <v>0</v>
      </c>
      <c r="P20" s="146">
        <v>0</v>
      </c>
      <c r="Q20" s="147">
        <v>0</v>
      </c>
      <c r="R20" s="146">
        <v>0</v>
      </c>
    </row>
    <row r="21" spans="2:18" s="41" customFormat="1" x14ac:dyDescent="0.25">
      <c r="B21" s="49"/>
      <c r="C21" s="16"/>
      <c r="D21" s="16"/>
      <c r="E21" s="16"/>
      <c r="F21" s="16"/>
      <c r="G21" s="16"/>
      <c r="H21" s="77"/>
      <c r="I21" s="70"/>
      <c r="J21" s="59"/>
      <c r="K21" s="77"/>
      <c r="L21" s="77"/>
      <c r="M21" s="16"/>
      <c r="N21" s="70"/>
      <c r="O21" s="16"/>
      <c r="P21" s="70"/>
      <c r="Q21" s="16"/>
      <c r="R21" s="70"/>
    </row>
    <row r="22" spans="2:18" s="42" customFormat="1" ht="18.75" x14ac:dyDescent="0.3">
      <c r="B22" s="9" t="s">
        <v>19</v>
      </c>
      <c r="C22" s="50"/>
      <c r="D22" s="51"/>
      <c r="E22" s="2"/>
      <c r="F22" s="6" t="e">
        <f>G22/$C$6</f>
        <v>#DIV/0!</v>
      </c>
      <c r="G22" s="78">
        <f>SUM(H22:R22)</f>
        <v>0</v>
      </c>
      <c r="H22" s="71">
        <f t="shared" ref="H22:R22" si="0">SUM(H13,H20,H15,H18)</f>
        <v>0</v>
      </c>
      <c r="I22" s="71">
        <f t="shared" si="0"/>
        <v>0</v>
      </c>
      <c r="J22" s="28">
        <f t="shared" si="0"/>
        <v>0</v>
      </c>
      <c r="K22" s="71">
        <f t="shared" si="0"/>
        <v>0</v>
      </c>
      <c r="L22" s="71">
        <f t="shared" si="0"/>
        <v>0</v>
      </c>
      <c r="M22" s="28">
        <f t="shared" si="0"/>
        <v>0</v>
      </c>
      <c r="N22" s="71">
        <f>SUM(N13,N20,N15,N18)</f>
        <v>0</v>
      </c>
      <c r="O22" s="28">
        <f t="shared" si="0"/>
        <v>0</v>
      </c>
      <c r="P22" s="71">
        <f t="shared" si="0"/>
        <v>0</v>
      </c>
      <c r="Q22" s="28">
        <f t="shared" si="0"/>
        <v>0</v>
      </c>
      <c r="R22" s="71">
        <f t="shared" si="0"/>
        <v>0</v>
      </c>
    </row>
    <row r="23" spans="2:18" s="43" customFormat="1" ht="16.5" thickBot="1" x14ac:dyDescent="0.3">
      <c r="B23" s="54"/>
      <c r="C23" s="52"/>
      <c r="D23" s="52"/>
      <c r="E23" s="39"/>
      <c r="F23" s="39"/>
      <c r="G23" s="39"/>
      <c r="H23" s="82"/>
      <c r="I23" s="72"/>
      <c r="J23" s="61"/>
      <c r="K23" s="72"/>
      <c r="L23" s="72"/>
      <c r="M23" s="61"/>
      <c r="N23" s="82"/>
      <c r="O23" s="39"/>
      <c r="P23" s="82"/>
      <c r="Q23" s="39"/>
      <c r="R23" s="82"/>
    </row>
    <row r="24" spans="2:18" ht="19.5" thickBot="1" x14ac:dyDescent="0.3">
      <c r="B24" s="22" t="s">
        <v>17</v>
      </c>
      <c r="C24" s="23"/>
      <c r="D24" s="23"/>
      <c r="E24" s="23"/>
      <c r="F24" s="24"/>
      <c r="G24" s="25"/>
      <c r="H24" s="73"/>
      <c r="I24" s="73"/>
      <c r="J24" s="25"/>
      <c r="K24" s="73"/>
      <c r="L24" s="73"/>
      <c r="M24" s="25"/>
      <c r="N24" s="73"/>
      <c r="O24" s="25"/>
      <c r="P24" s="73"/>
      <c r="Q24" s="25"/>
      <c r="R24" s="73"/>
    </row>
    <row r="25" spans="2:18" s="44" customFormat="1" ht="18.75" x14ac:dyDescent="0.3">
      <c r="B25" s="9" t="s">
        <v>18</v>
      </c>
      <c r="C25" s="53"/>
      <c r="D25" s="53"/>
      <c r="E25" s="3"/>
      <c r="F25" s="26" t="e">
        <f>G25/$C$6</f>
        <v>#DIV/0!</v>
      </c>
      <c r="G25" s="79">
        <f>SUM(H25:R25)</f>
        <v>0</v>
      </c>
      <c r="H25" s="146">
        <f>'Tab 1 Variance Report'!G174</f>
        <v>0</v>
      </c>
      <c r="I25" s="157">
        <v>0</v>
      </c>
      <c r="J25" s="158">
        <v>0</v>
      </c>
      <c r="K25" s="157">
        <v>0</v>
      </c>
      <c r="L25" s="157">
        <v>0</v>
      </c>
      <c r="M25" s="158">
        <v>0</v>
      </c>
      <c r="N25" s="157">
        <v>0</v>
      </c>
      <c r="O25" s="158">
        <v>0</v>
      </c>
      <c r="P25" s="157">
        <v>0</v>
      </c>
      <c r="Q25" s="158">
        <v>0</v>
      </c>
      <c r="R25" s="157">
        <v>0</v>
      </c>
    </row>
    <row r="26" spans="2:18" ht="15.75" thickBot="1" x14ac:dyDescent="0.3">
      <c r="B26" s="55"/>
      <c r="C26" s="34"/>
      <c r="D26" s="34"/>
      <c r="E26" s="33"/>
      <c r="F26" s="34"/>
      <c r="G26" s="17"/>
      <c r="H26" s="83"/>
      <c r="I26" s="74"/>
      <c r="J26" s="17"/>
      <c r="K26" s="74"/>
      <c r="L26" s="74"/>
      <c r="M26" s="17"/>
      <c r="N26" s="84"/>
      <c r="O26" s="33"/>
      <c r="P26" s="84"/>
      <c r="Q26" s="33"/>
      <c r="R26" s="84"/>
    </row>
    <row r="27" spans="2:18" s="45" customFormat="1" ht="21.75" thickBot="1" x14ac:dyDescent="0.4">
      <c r="B27" s="11" t="s">
        <v>4</v>
      </c>
      <c r="C27" s="67"/>
      <c r="D27" s="67"/>
      <c r="E27" s="12"/>
      <c r="F27" s="15" t="e">
        <f>G27/$C$6</f>
        <v>#DIV/0!</v>
      </c>
      <c r="G27" s="80">
        <f>SUM(H27:R27)</f>
        <v>0</v>
      </c>
      <c r="H27" s="13">
        <f>SUM(H22,H25)</f>
        <v>0</v>
      </c>
      <c r="I27" s="13">
        <f t="shared" ref="I27:R27" si="1">SUM(I22,I25)</f>
        <v>0</v>
      </c>
      <c r="J27" s="75">
        <f>SUM(J22,J25)</f>
        <v>0</v>
      </c>
      <c r="K27" s="13">
        <f t="shared" si="1"/>
        <v>0</v>
      </c>
      <c r="L27" s="13">
        <f t="shared" si="1"/>
        <v>0</v>
      </c>
      <c r="M27" s="75">
        <f t="shared" si="1"/>
        <v>0</v>
      </c>
      <c r="N27" s="13">
        <f t="shared" si="1"/>
        <v>0</v>
      </c>
      <c r="O27" s="75">
        <f t="shared" si="1"/>
        <v>0</v>
      </c>
      <c r="P27" s="13">
        <f t="shared" si="1"/>
        <v>0</v>
      </c>
      <c r="Q27" s="75">
        <f t="shared" si="1"/>
        <v>0</v>
      </c>
      <c r="R27" s="13">
        <f t="shared" si="1"/>
        <v>0</v>
      </c>
    </row>
    <row r="28" spans="2:18" s="56" customFormat="1" ht="21.75" thickBot="1" x14ac:dyDescent="0.4">
      <c r="B28" s="62" t="s">
        <v>10</v>
      </c>
      <c r="C28" s="63"/>
      <c r="D28" s="63"/>
      <c r="E28" s="63"/>
      <c r="F28" s="64"/>
      <c r="G28" s="76" t="e">
        <f>G27/$C$6</f>
        <v>#DIV/0!</v>
      </c>
      <c r="H28" s="65" t="e">
        <f t="shared" ref="H28:Q28" si="2">H27/$C$6</f>
        <v>#DIV/0!</v>
      </c>
      <c r="I28" s="65" t="e">
        <f t="shared" si="2"/>
        <v>#DIV/0!</v>
      </c>
      <c r="J28" s="76" t="e">
        <f t="shared" si="2"/>
        <v>#DIV/0!</v>
      </c>
      <c r="K28" s="65" t="e">
        <f t="shared" si="2"/>
        <v>#DIV/0!</v>
      </c>
      <c r="L28" s="65" t="e">
        <f t="shared" si="2"/>
        <v>#DIV/0!</v>
      </c>
      <c r="M28" s="76" t="e">
        <f t="shared" si="2"/>
        <v>#DIV/0!</v>
      </c>
      <c r="N28" s="65" t="e">
        <f t="shared" si="2"/>
        <v>#DIV/0!</v>
      </c>
      <c r="O28" s="76" t="e">
        <f t="shared" si="2"/>
        <v>#DIV/0!</v>
      </c>
      <c r="P28" s="65" t="e">
        <f t="shared" si="2"/>
        <v>#DIV/0!</v>
      </c>
      <c r="Q28" s="76" t="e">
        <f t="shared" si="2"/>
        <v>#DIV/0!</v>
      </c>
      <c r="R28" s="65" t="e">
        <f>R27/$C$6</f>
        <v>#DIV/0!</v>
      </c>
    </row>
    <row r="29" spans="2:18" s="56" customFormat="1" ht="21" x14ac:dyDescent="0.35">
      <c r="F29" s="66"/>
      <c r="G29" s="66"/>
      <c r="H29" s="66"/>
      <c r="I29" s="66"/>
      <c r="J29" s="66"/>
      <c r="K29" s="66"/>
      <c r="L29" s="66"/>
      <c r="M29" s="66"/>
    </row>
    <row r="30" spans="2:18" x14ac:dyDescent="0.25"/>
  </sheetData>
  <sheetProtection password="DB6B" sheet="1" objects="1" scenarios="1"/>
  <protectedRanges>
    <protectedRange sqref="H13:R13 H15:R15 H18:R18 H20:R20 H25:R25 I10:R10" name="Range1"/>
  </protectedRanges>
  <mergeCells count="6">
    <mergeCell ref="H9:R9"/>
    <mergeCell ref="B10:E10"/>
    <mergeCell ref="C4:G4"/>
    <mergeCell ref="C6:G6"/>
    <mergeCell ref="C7:G7"/>
    <mergeCell ref="C5:G5"/>
  </mergeCells>
  <phoneticPr fontId="5" type="noConversion"/>
  <conditionalFormatting sqref="G27">
    <cfRule type="expression" dxfId="5" priority="6">
      <formula>$G$27&gt;$C$6</formula>
    </cfRule>
  </conditionalFormatting>
  <dataValidations xWindow="480" yWindow="533" count="1">
    <dataValidation type="whole" operator="greaterThanOrEqual" allowBlank="1" showErrorMessage="1" sqref="E20" xr:uid="{00000000-0002-0000-0100-000000000000}">
      <formula1>0</formula1>
    </dataValidation>
  </dataValidations>
  <pageMargins left="0.7" right="0.7" top="0.75" bottom="0.75" header="0.3" footer="0.3"/>
  <pageSetup scale="52" orientation="landscape" r:id="rId1"/>
  <headerFooter alignWithMargins="0"/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5165273-3B3D-4E12-A4D6-E157D4F8AE44}">
            <xm:f>$G$13&lt;&gt;'Tab 1 Variance Report'!$G$65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" id="{D907CE14-D2EA-46CF-9CE9-9809B37A39B7}">
            <xm:f>$G$15&lt;&gt;'Tab 1 Variance Report'!$G$93</xm:f>
            <x14:dxf>
              <fill>
                <patternFill>
                  <bgColor rgb="FFFF000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" id="{67071234-40D5-4881-BB6C-92791442799B}">
            <xm:f>$G$18&lt;&gt;'Tab 1 Variance Report'!$G$132</xm:f>
            <x14:dxf>
              <fill>
                <patternFill>
                  <bgColor rgb="FFFF0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" id="{3B624DF5-B544-4474-9A6F-451849712EA7}">
            <xm:f>$G$20&lt;&gt;'Tab 1 Variance Report'!$G$134</xm:f>
            <x14:dxf>
              <fill>
                <patternFill>
                  <bgColor rgb="FFFF000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1" id="{0F9DFF8E-5952-4F86-8AFC-3341E91B1A41}">
            <xm:f>$G$25&lt;&gt;'Tab 1 Variance Report'!$G$174</xm:f>
            <x14:dxf>
              <fill>
                <patternFill>
                  <bgColor rgb="FFFF0000"/>
                </patternFill>
              </fill>
            </x14:dxf>
          </x14:cfRule>
          <xm:sqref>G25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"/>
  <sheetViews>
    <sheetView workbookViewId="0">
      <selection activeCell="L35" sqref="L35"/>
    </sheetView>
  </sheetViews>
  <sheetFormatPr defaultRowHeight="15" x14ac:dyDescent="0.25"/>
  <cols>
    <col min="1" max="1" width="5.7109375" customWidth="1"/>
  </cols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>
      <selection activeCell="G14" sqref="G14"/>
    </sheetView>
  </sheetViews>
  <sheetFormatPr defaultRowHeight="15" x14ac:dyDescent="0.25"/>
  <cols>
    <col min="1" max="1" width="12.140625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 1 Variance Report</vt:lpstr>
      <vt:lpstr>Tab 2 Spending by Sub</vt:lpstr>
      <vt:lpstr>Y_N</vt:lpstr>
      <vt:lpstr>Sheet1</vt:lpstr>
      <vt:lpstr>'Tab 1 Variance Report'!Print_Area</vt:lpstr>
      <vt:lpstr>'Tab 2 Spending by Sub'!Print_Area</vt:lpstr>
      <vt:lpstr>response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Lindsay L.</dc:creator>
  <cp:lastModifiedBy>O'Donnell, Frances M.  (Cathexis)</cp:lastModifiedBy>
  <cp:lastPrinted>2014-11-25T19:46:39Z</cp:lastPrinted>
  <dcterms:created xsi:type="dcterms:W3CDTF">2011-08-04T19:48:26Z</dcterms:created>
  <dcterms:modified xsi:type="dcterms:W3CDTF">2021-12-15T23:47:28Z</dcterms:modified>
</cp:coreProperties>
</file>