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trlProps/ctrlProp2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3801"/>
  <workbookPr updateLinks="never" defaultThemeVersion="124226"/>
  <mc:AlternateContent xmlns:mc="http://schemas.openxmlformats.org/markup-compatibility/2006">
    <mc:Choice Requires="x15">
      <x15ac:absPath xmlns:x15ac="http://schemas.microsoft.com/office/spreadsheetml/2010/11/ac" url="C:\Users\vacoODonnF\Documents\Requests\2900-0783 -- NPC Forms (10073 series)\2021 - FORMS\FINAL\Final - Dec 2021\"/>
    </mc:Choice>
  </mc:AlternateContent>
  <xr:revisionPtr revIDLastSave="0" documentId="13_ncr:40009_{F7C47A5A-5EAF-4D53-88DD-AE3576309A2C}" xr6:coauthVersionLast="46" xr6:coauthVersionMax="46" xr10:uidLastSave="{00000000-0000-0000-0000-000000000000}"/>
  <bookViews>
    <workbookView xWindow="-120" yWindow="-120" windowWidth="20730" windowHeight="11160"/>
  </bookViews>
  <sheets>
    <sheet name="1. Instructions" sheetId="5" r:id="rId1"/>
    <sheet name="2. NPC Certification" sheetId="2" r:id="rId2"/>
    <sheet name="3. Board of Directors" sheetId="14" r:id="rId3"/>
    <sheet name="4. Revenues" sheetId="1" r:id="rId4"/>
    <sheet name="5. Expenses" sheetId="8" r:id="rId5"/>
    <sheet name="6. Financial Position" sheetId="9" r:id="rId6"/>
    <sheet name="7. Gov. Funding &gt;$25K" sheetId="10" r:id="rId7"/>
    <sheet name="8. Non-Gov Funding &gt;$25K" sheetId="3" r:id="rId8"/>
    <sheet name="9. Payees &gt;$50K" sheetId="15" r:id="rId9"/>
    <sheet name="10. Accomplishments" sheetId="12" r:id="rId10"/>
    <sheet name="11. Edu Activities" sheetId="13" r:id="rId11"/>
    <sheet name="12. Budget &amp; Other" sheetId="16" r:id="rId12"/>
    <sheet name="Sheet1" sheetId="17" r:id="rId13"/>
  </sheets>
  <definedNames>
    <definedName name="_xlnm.Print_Area" localSheetId="0">'1. Instructions'!$A$19:$J$127</definedName>
    <definedName name="_xlnm.Print_Area" localSheetId="9">'10. Accomplishments'!$A$8:$A$47</definedName>
    <definedName name="_xlnm.Print_Area" localSheetId="10">'11. Edu Activities'!$A$6:$A$44</definedName>
    <definedName name="_xlnm.Print_Area" localSheetId="11">'12. Budget &amp; Other'!$A$5:$F$46</definedName>
    <definedName name="_xlnm.Print_Area" localSheetId="1">'2. NPC Certification'!$A$3:$J$62</definedName>
    <definedName name="_xlnm.Print_Area" localSheetId="2">'3. Board of Directors'!$A$3:$C$49</definedName>
    <definedName name="_xlnm.Print_Area" localSheetId="3">'4. Revenues'!$A$6:$E$24</definedName>
    <definedName name="_xlnm.Print_Area" localSheetId="4">'5. Expenses'!$A$5:$I$66</definedName>
    <definedName name="_xlnm.Print_Area" localSheetId="5">'6. Financial Position'!$A$7:$C$13</definedName>
    <definedName name="_xlnm.Print_Area" localSheetId="6">'7. Gov. Funding &gt;$25K'!$A$10:$B$41</definedName>
    <definedName name="_xlnm.Print_Area" localSheetId="7">'8. Non-Gov Funding &gt;$25K'!$A$7:$B$29</definedName>
    <definedName name="_xlnm.Print_Area" localSheetId="8">'9. Payees &gt;$50K'!$A$8:$B$63</definedName>
    <definedName name="_xlnm.Print_Titles" localSheetId="4">'5. Expenses'!$5:$5</definedName>
  </definedNames>
  <calcPr calcId="191029" fullCalcOnLoad="1"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41" i="10" l="1"/>
  <c r="B63" i="15"/>
  <c r="B29" i="3"/>
  <c r="D55" i="8"/>
  <c r="D44" i="8"/>
  <c r="D32" i="8"/>
  <c r="D63" i="8"/>
  <c r="D23" i="8"/>
  <c r="D9" i="8"/>
  <c r="G40" i="8"/>
  <c r="D40" i="8"/>
  <c r="G41" i="8"/>
  <c r="D41" i="8"/>
  <c r="G42" i="8"/>
  <c r="D42" i="8"/>
  <c r="G43" i="8"/>
  <c r="D43" i="8"/>
  <c r="G44" i="8"/>
  <c r="G45" i="8"/>
  <c r="D45" i="8"/>
  <c r="G46" i="8"/>
  <c r="D46" i="8"/>
  <c r="G47" i="8"/>
  <c r="D47" i="8"/>
  <c r="G48" i="8"/>
  <c r="D48" i="8"/>
  <c r="G49" i="8"/>
  <c r="D49" i="8"/>
  <c r="G50" i="8"/>
  <c r="D50" i="8"/>
  <c r="G51" i="8"/>
  <c r="D51" i="8"/>
  <c r="G52" i="8"/>
  <c r="D52" i="8"/>
  <c r="G53" i="8"/>
  <c r="D53" i="8"/>
  <c r="G54" i="8"/>
  <c r="D54" i="8"/>
  <c r="G55" i="8"/>
  <c r="G56" i="8"/>
  <c r="D56" i="8"/>
  <c r="G58" i="8"/>
  <c r="D58" i="8"/>
  <c r="G34" i="8"/>
  <c r="D34" i="8"/>
  <c r="G33" i="8"/>
  <c r="D33" i="8"/>
  <c r="G32" i="8"/>
  <c r="G63" i="8"/>
  <c r="G31" i="8"/>
  <c r="D31" i="8"/>
  <c r="G30" i="8"/>
  <c r="D30" i="8"/>
  <c r="G29" i="8"/>
  <c r="D29" i="8"/>
  <c r="G28" i="8"/>
  <c r="D28" i="8"/>
  <c r="G27" i="8"/>
  <c r="D27" i="8"/>
  <c r="G26" i="8"/>
  <c r="D26" i="8"/>
  <c r="G25" i="8"/>
  <c r="D25" i="8"/>
  <c r="G24" i="8"/>
  <c r="D24" i="8"/>
  <c r="G23" i="8"/>
  <c r="G22" i="8"/>
  <c r="D22" i="8"/>
  <c r="G21" i="8"/>
  <c r="D21" i="8"/>
  <c r="G20" i="8"/>
  <c r="D20" i="8"/>
  <c r="G19" i="8"/>
  <c r="D19" i="8"/>
  <c r="G18" i="8"/>
  <c r="D18" i="8"/>
  <c r="G17" i="8"/>
  <c r="D17" i="8"/>
  <c r="G16" i="8"/>
  <c r="D16" i="8"/>
  <c r="G15" i="8"/>
  <c r="D15" i="8"/>
  <c r="G14" i="8"/>
  <c r="D14" i="8"/>
  <c r="G13" i="8"/>
  <c r="D13" i="8"/>
  <c r="G12" i="8"/>
  <c r="D12" i="8"/>
  <c r="G11" i="8"/>
  <c r="D11" i="8"/>
  <c r="G10" i="8"/>
  <c r="D10" i="8"/>
  <c r="G9" i="8"/>
  <c r="G64" i="8"/>
  <c r="G65" i="8"/>
  <c r="I63" i="8"/>
  <c r="I64" i="8"/>
  <c r="H63" i="8"/>
  <c r="F63" i="8"/>
  <c r="E63" i="8"/>
  <c r="E64" i="8"/>
  <c r="E65" i="8"/>
  <c r="A7" i="16"/>
  <c r="A8" i="12"/>
  <c r="A6" i="13"/>
  <c r="A8" i="15"/>
  <c r="A10" i="10"/>
  <c r="A7" i="3"/>
  <c r="A7" i="9"/>
  <c r="A5" i="8"/>
  <c r="A7" i="1"/>
  <c r="A3" i="14"/>
  <c r="I57" i="8"/>
  <c r="I62" i="8"/>
  <c r="I65" i="8"/>
  <c r="H57" i="8"/>
  <c r="D18" i="1"/>
  <c r="E18" i="1"/>
  <c r="H64" i="8"/>
  <c r="H62" i="8"/>
  <c r="H65" i="8"/>
  <c r="F57" i="8"/>
  <c r="I33" i="2"/>
  <c r="F62" i="8"/>
  <c r="E57" i="8"/>
  <c r="B20" i="1"/>
  <c r="E62" i="8"/>
  <c r="C13" i="9"/>
  <c r="I35" i="2"/>
  <c r="I29" i="2"/>
  <c r="I28" i="2"/>
  <c r="I27" i="2"/>
  <c r="I26" i="2"/>
  <c r="I25" i="2"/>
  <c r="E11" i="1"/>
  <c r="I34" i="2"/>
  <c r="I31" i="2"/>
  <c r="I30" i="2"/>
  <c r="C36" i="8"/>
  <c r="K36" i="8"/>
  <c r="B15" i="1"/>
  <c r="C15" i="1"/>
  <c r="D15" i="1"/>
  <c r="E12" i="1"/>
  <c r="E15" i="1"/>
  <c r="D21" i="2"/>
  <c r="E13" i="1"/>
  <c r="E14" i="1"/>
  <c r="C20" i="1"/>
  <c r="E20" i="1"/>
  <c r="D19" i="1"/>
  <c r="E19" i="1"/>
  <c r="I32" i="2"/>
  <c r="G62" i="8"/>
  <c r="E21" i="1"/>
  <c r="E24" i="1"/>
  <c r="D64" i="8"/>
  <c r="D62" i="8"/>
  <c r="F64" i="8"/>
  <c r="F65" i="8"/>
  <c r="G57" i="8"/>
  <c r="D57" i="8"/>
  <c r="D59" i="8"/>
  <c r="E59" i="8"/>
  <c r="D65" i="8"/>
</calcChain>
</file>

<file path=xl/comments1.xml><?xml version="1.0" encoding="utf-8"?>
<comments xmlns="http://schemas.openxmlformats.org/spreadsheetml/2006/main">
  <authors>
    <author>Jack Wu</author>
    <author>Mary L. Thornton</author>
  </authors>
  <commentList>
    <comment ref="E10" authorId="0" shapeId="0">
      <text>
        <r>
          <rPr>
            <b/>
            <sz val="8"/>
            <color indexed="81"/>
            <rFont val="Tahoma"/>
            <family val="2"/>
          </rPr>
          <t>Be sure computed totals are consistent with amounts reported on IRS Form 990</t>
        </r>
        <r>
          <rPr>
            <sz val="8"/>
            <color indexed="81"/>
            <rFont val="Tahoma"/>
            <family val="2"/>
          </rPr>
          <t xml:space="preserve">
</t>
        </r>
      </text>
    </comment>
    <comment ref="A13" authorId="1" shapeId="0">
      <text>
        <r>
          <rPr>
            <sz val="8"/>
            <color indexed="81"/>
            <rFont val="Tahoma"/>
            <family val="2"/>
          </rPr>
          <t>All interest, dividend and other investment income should be reported in the General Column.</t>
        </r>
      </text>
    </comment>
  </commentList>
</comments>
</file>

<file path=xl/sharedStrings.xml><?xml version="1.0" encoding="utf-8"?>
<sst xmlns="http://schemas.openxmlformats.org/spreadsheetml/2006/main" count="738" uniqueCount="617">
  <si>
    <t xml:space="preserve">           f.   IRS Form 990 or Form 990EZ with all schedules (PDF)</t>
  </si>
  <si>
    <t xml:space="preserve">           a.  Completed NPC Annual Report Template workbook including Tab 12 (Excel only)</t>
  </si>
  <si>
    <t xml:space="preserve">           b.  Signed Certification page (only) at Tab 2 (PDF)</t>
  </si>
  <si>
    <t>Revenue</t>
  </si>
  <si>
    <t>Research</t>
  </si>
  <si>
    <t>Education</t>
  </si>
  <si>
    <t>Total</t>
  </si>
  <si>
    <t>Total Revenue</t>
  </si>
  <si>
    <t>Phone:</t>
  </si>
  <si>
    <t>Fax:</t>
  </si>
  <si>
    <t>Email:</t>
  </si>
  <si>
    <t>This corporation engages in:</t>
  </si>
  <si>
    <t>Research &amp; Education</t>
  </si>
  <si>
    <t>(See VHA Handbook 1200.17, Appendix A to determine audit requirements.)</t>
  </si>
  <si>
    <t>Revenues and Expenditures</t>
  </si>
  <si>
    <t>a.</t>
  </si>
  <si>
    <t>Government funding received for research</t>
  </si>
  <si>
    <t>b.</t>
  </si>
  <si>
    <t>c.</t>
  </si>
  <si>
    <t>d.</t>
  </si>
  <si>
    <t>e.</t>
  </si>
  <si>
    <t>f.</t>
  </si>
  <si>
    <t>g.</t>
  </si>
  <si>
    <t>h.</t>
  </si>
  <si>
    <t>i.</t>
  </si>
  <si>
    <t>Government funding received for education</t>
  </si>
  <si>
    <t>Non-Government funding received for research</t>
  </si>
  <si>
    <t>Non-Government funding received for education</t>
  </si>
  <si>
    <t>Salary expenditure for research staff</t>
  </si>
  <si>
    <t>Salary expenditure for education staff</t>
  </si>
  <si>
    <t>Salary expenditure for corporate administrative staff</t>
  </si>
  <si>
    <t>Total expenditure for research</t>
  </si>
  <si>
    <t>Total expenditure for education</t>
  </si>
  <si>
    <t>j.</t>
  </si>
  <si>
    <t>k.</t>
  </si>
  <si>
    <t>Travel expenditure for research</t>
  </si>
  <si>
    <t>Travel expenditure for education</t>
  </si>
  <si>
    <t>VA</t>
  </si>
  <si>
    <t>Executive Director Signature</t>
  </si>
  <si>
    <t>Date</t>
  </si>
  <si>
    <t>VAMC Affiliate</t>
  </si>
  <si>
    <t>NPC</t>
  </si>
  <si>
    <t>Albuquerque</t>
  </si>
  <si>
    <t>Biomedical Research Institute of New Mexico</t>
  </si>
  <si>
    <t>Allen Park (Detroit)</t>
  </si>
  <si>
    <t>Amarillo</t>
  </si>
  <si>
    <t>Ann Arbor</t>
  </si>
  <si>
    <t>Veterans Education &amp; Research Association of Michigan</t>
  </si>
  <si>
    <t>Asheville</t>
  </si>
  <si>
    <t>Asheville Medical Research and Education  Corporation</t>
  </si>
  <si>
    <t>Atlanta Decatur</t>
  </si>
  <si>
    <t>Augusta</t>
  </si>
  <si>
    <t>Augusta Biomedical Research Corporation</t>
  </si>
  <si>
    <t>Baltimore</t>
  </si>
  <si>
    <t>Baltimore Research and Education Foundation</t>
  </si>
  <si>
    <t xml:space="preserve">Bay Pines </t>
  </si>
  <si>
    <t>The Bay Pines Foundation, Inc.</t>
  </si>
  <si>
    <t>Bedford</t>
  </si>
  <si>
    <t>Bedford VA Research Corporation, Inc.</t>
  </si>
  <si>
    <t>Birmingham</t>
  </si>
  <si>
    <t>Bronx</t>
  </si>
  <si>
    <t>Bronx Veterans Medical Research Foundation</t>
  </si>
  <si>
    <t>Brooklyn</t>
  </si>
  <si>
    <t>Buffalo</t>
  </si>
  <si>
    <t>Charleston, SC</t>
  </si>
  <si>
    <t>Chicago Lakeside</t>
  </si>
  <si>
    <t>Research &amp; Education Association at Lakeside</t>
  </si>
  <si>
    <t>Chicago West Side</t>
  </si>
  <si>
    <t>Cincinnati</t>
  </si>
  <si>
    <t>Cincinnati Foundation for Biomedical Research &amp; Education</t>
  </si>
  <si>
    <t>Clarksburg</t>
  </si>
  <si>
    <t>Mountaineer Education &amp; Research Corporation</t>
  </si>
  <si>
    <t>Cleveland</t>
  </si>
  <si>
    <t>The Cleveland VA Medical Research &amp; Education Foundation</t>
  </si>
  <si>
    <t>Columbia, SC</t>
  </si>
  <si>
    <t>Columbia, MO</t>
  </si>
  <si>
    <t>Missouri Foundation for Medical  Research</t>
  </si>
  <si>
    <t>Dallas</t>
  </si>
  <si>
    <t>Dallas VA Research Corporation</t>
  </si>
  <si>
    <t>Dayton VA Research and Education Foundation</t>
  </si>
  <si>
    <t>Denver</t>
  </si>
  <si>
    <t>Denver Research Institute</t>
  </si>
  <si>
    <t>Durham</t>
  </si>
  <si>
    <t>E Orange</t>
  </si>
  <si>
    <t>Fort Meade</t>
  </si>
  <si>
    <t xml:space="preserve">VA Black Hills Research and Education Foundation </t>
  </si>
  <si>
    <t>VA Central California HCS</t>
  </si>
  <si>
    <t>Gainesville</t>
  </si>
  <si>
    <t>Highland Drive</t>
  </si>
  <si>
    <t>Highland Drive Research &amp; Education Foundation</t>
  </si>
  <si>
    <t>Hines</t>
  </si>
  <si>
    <t>Honolulu</t>
  </si>
  <si>
    <t>VA Research Corporation of the Pacific</t>
  </si>
  <si>
    <t>Houston</t>
  </si>
  <si>
    <t>Houston VA Research and Education Foundation</t>
  </si>
  <si>
    <t>Huntington</t>
  </si>
  <si>
    <t>Indianapolis</t>
  </si>
  <si>
    <t>Indiana Institute for Medical Research, Inc.</t>
  </si>
  <si>
    <t>Iowa City</t>
  </si>
  <si>
    <t>Iowa City VA Medical Research Foundation</t>
  </si>
  <si>
    <t>Midwest Biomedical Research Foundation</t>
  </si>
  <si>
    <t>Little Rock</t>
  </si>
  <si>
    <t>Biomedical Research Foundation</t>
  </si>
  <si>
    <t>Loma Linda</t>
  </si>
  <si>
    <t>Long Beach</t>
  </si>
  <si>
    <t>Southern California Institute for Research and Education</t>
  </si>
  <si>
    <t>Los Angeles</t>
  </si>
  <si>
    <t>Louisville</t>
  </si>
  <si>
    <t>Martinez/Sacramento</t>
  </si>
  <si>
    <t>East Bay Institute for Research &amp; Education</t>
  </si>
  <si>
    <t>Memphis</t>
  </si>
  <si>
    <t>Research, Incorporated</t>
  </si>
  <si>
    <t>Miami</t>
  </si>
  <si>
    <t>Milwaukee</t>
  </si>
  <si>
    <t>Wisconsin Corporation for Biomedical Research</t>
  </si>
  <si>
    <t>Minneapolis</t>
  </si>
  <si>
    <t>Minnesota Veterans Research Institute</t>
  </si>
  <si>
    <t>Montrose</t>
  </si>
  <si>
    <t>Montrose Research Corporation</t>
  </si>
  <si>
    <t>Mountain Home</t>
  </si>
  <si>
    <t>JH Quillen VAMC Biomedical Research Corporation</t>
  </si>
  <si>
    <t>Murfreesboro</t>
  </si>
  <si>
    <t>New Orleans</t>
  </si>
  <si>
    <t>Northampton</t>
  </si>
  <si>
    <t>New England Healthcare Education &amp; Research Corporation</t>
  </si>
  <si>
    <t>Northport Kings Park</t>
  </si>
  <si>
    <t>Oklahoma</t>
  </si>
  <si>
    <t>Veterans Research &amp; Education Foundation</t>
  </si>
  <si>
    <t>Omaha</t>
  </si>
  <si>
    <t>Palo Alto</t>
  </si>
  <si>
    <t>Philadelphia</t>
  </si>
  <si>
    <t>Philadelphia Research and Education Foundation</t>
  </si>
  <si>
    <t>Phoenix</t>
  </si>
  <si>
    <t>Carl T. Hayden Medical Research Foundation</t>
  </si>
  <si>
    <t>Pittsburgh</t>
  </si>
  <si>
    <t>Veterans Research Foundation of Pittsburgh</t>
  </si>
  <si>
    <t>Portland</t>
  </si>
  <si>
    <t>Providence</t>
  </si>
  <si>
    <t>Reno</t>
  </si>
  <si>
    <t>Sierra Biomedical Research Corporation</t>
  </si>
  <si>
    <t>Richmond</t>
  </si>
  <si>
    <t>Salem</t>
  </si>
  <si>
    <t>Salisbury</t>
  </si>
  <si>
    <t>Salisbury Foundation for Research and Education</t>
  </si>
  <si>
    <t>Salt Lake City</t>
  </si>
  <si>
    <t>Western Institute for Biomedical Research</t>
  </si>
  <si>
    <t>San Antonio</t>
  </si>
  <si>
    <t>San Diego</t>
  </si>
  <si>
    <t>Veterans Medical Research Foundation of San Diego</t>
  </si>
  <si>
    <t>San Francisco</t>
  </si>
  <si>
    <t>San Juan</t>
  </si>
  <si>
    <t>Seattle/American Lake</t>
  </si>
  <si>
    <t>Seattle Institute for Biomedical &amp; Clinical Research</t>
  </si>
  <si>
    <t>Sepulveda</t>
  </si>
  <si>
    <t>Sepulveda Research Corporation</t>
  </si>
  <si>
    <t>Shreveport</t>
  </si>
  <si>
    <t>Overton Brooks Research Corporation</t>
  </si>
  <si>
    <t>Sioux Falls</t>
  </si>
  <si>
    <t>Great Plains Medical Research Foundation</t>
  </si>
  <si>
    <t>St Louis</t>
  </si>
  <si>
    <t>Vandeventer Place Research Foundation</t>
  </si>
  <si>
    <t>Syracuse</t>
  </si>
  <si>
    <t>Central New York Research Corporation</t>
  </si>
  <si>
    <t>Tampa</t>
  </si>
  <si>
    <t>Temple</t>
  </si>
  <si>
    <t>Tucson</t>
  </si>
  <si>
    <t>Biomedical Research and Education Foundation of Southern Arizona</t>
  </si>
  <si>
    <t>Tuscaloosa</t>
  </si>
  <si>
    <t>Tuscaloosa Research &amp; Education Advancement Corporation</t>
  </si>
  <si>
    <t>Washington</t>
  </si>
  <si>
    <t>West Haven</t>
  </si>
  <si>
    <t>VA Connecticut Research &amp; Education Foundation</t>
  </si>
  <si>
    <t>West Palm Beach</t>
  </si>
  <si>
    <t>The VA Education Foundation of the Palm Beaches</t>
  </si>
  <si>
    <t>West Roxbury</t>
  </si>
  <si>
    <t>White River Junction</t>
  </si>
  <si>
    <t>Collaborative Medical Research Corporation</t>
  </si>
  <si>
    <t>Education Only</t>
  </si>
  <si>
    <t>N/A - No Education Activities</t>
  </si>
  <si>
    <t>N/A - No Management Letter Issued</t>
  </si>
  <si>
    <t>Educational Activities List</t>
  </si>
  <si>
    <t>(B) Program services</t>
  </si>
  <si>
    <t>(C) Management and General</t>
  </si>
  <si>
    <t>(A) Total</t>
  </si>
  <si>
    <t>Payroll taxes</t>
  </si>
  <si>
    <t>Occupancy</t>
  </si>
  <si>
    <t>Conferences, conventions, and meetings</t>
  </si>
  <si>
    <t>Interest</t>
  </si>
  <si>
    <t>b</t>
  </si>
  <si>
    <t>c</t>
  </si>
  <si>
    <t>d</t>
  </si>
  <si>
    <t>e</t>
  </si>
  <si>
    <t>Insurance</t>
  </si>
  <si>
    <t>f</t>
  </si>
  <si>
    <t>g</t>
  </si>
  <si>
    <t>Government Funding Received</t>
  </si>
  <si>
    <t>Non-Government Funding Received</t>
  </si>
  <si>
    <t>Refer to IRS Form 990</t>
  </si>
  <si>
    <t>Part I, Line 12</t>
  </si>
  <si>
    <t xml:space="preserve">Total = </t>
  </si>
  <si>
    <t>Interest, Dividend &amp;
Other Investment Income</t>
  </si>
  <si>
    <t>Total Expenses</t>
  </si>
  <si>
    <t>Total Program Expenses</t>
  </si>
  <si>
    <t>Ratio of Admin/Program Expenses</t>
  </si>
  <si>
    <t xml:space="preserve">General </t>
  </si>
  <si>
    <t>Instructions:</t>
  </si>
  <si>
    <t>Check the figures in the Total column to see that they match the referenced 990 entries.</t>
  </si>
  <si>
    <t>Primary Affiliated VAMC:</t>
  </si>
  <si>
    <t>Other Affiliated VAMC(s):</t>
  </si>
  <si>
    <t>Expenses</t>
  </si>
  <si>
    <t>Enter Revenue amounts in the cells shaded yellow.  Totals will calculate automatically.</t>
  </si>
  <si>
    <t>Total Assets</t>
  </si>
  <si>
    <t>Total Liabilities</t>
  </si>
  <si>
    <t>Amarillo Research Foundation, Inc.</t>
  </si>
  <si>
    <t>Dorn Research Institute</t>
  </si>
  <si>
    <t>Dayton</t>
  </si>
  <si>
    <t>Fresno</t>
  </si>
  <si>
    <t>Huntington Institute for Research &amp; Education</t>
  </si>
  <si>
    <t>Atlanta Research and Education Foundation, Inc.</t>
  </si>
  <si>
    <t>Biomedical Research Foundation of South Texas, Inc.</t>
  </si>
  <si>
    <t>Boston VA Research Institute, Inc.</t>
  </si>
  <si>
    <t>Buffalo Institute for Medical Research, Inc.</t>
  </si>
  <si>
    <t>Charleston Research Institute, Inc.</t>
  </si>
  <si>
    <t>Clinical Research Foundation, Inc.</t>
  </si>
  <si>
    <t>Institute for Clinical Research, Inc.</t>
  </si>
  <si>
    <t>Institute for Medical Research, Inc.</t>
  </si>
  <si>
    <t>James A. Haley Veterans Research &amp; Education Foundation, Inc.</t>
  </si>
  <si>
    <t>McGuire Research Institute, Inc.</t>
  </si>
  <si>
    <t>Middle Tennessee Research Institute, Inc.</t>
  </si>
  <si>
    <t>Narrows Institute for Biomedical Research, Inc.</t>
  </si>
  <si>
    <t>New England Medical Research Institute, Inc.</t>
  </si>
  <si>
    <t>North Florida Foundation for Research and Education, Inc.</t>
  </si>
  <si>
    <t>Northern California Institute for Research &amp; Education, Inc.</t>
  </si>
  <si>
    <t>Ocean State Research Institute, Inc.</t>
  </si>
  <si>
    <t>Palo Alto Institute for Research and Education, Inc.</t>
  </si>
  <si>
    <t>Portland VA Research Foundation, Inc.</t>
  </si>
  <si>
    <t>Research! Mississippi, Inc.</t>
  </si>
  <si>
    <t>Salem Research Institute, Inc.</t>
  </si>
  <si>
    <t>South Florida Veterans Affairs Foundation for Research &amp; Education, Inc.</t>
  </si>
  <si>
    <t>The Research Corporation of Long Island, Inc.</t>
  </si>
  <si>
    <t>Veterans Bio-Medical Research Institute, Inc.</t>
  </si>
  <si>
    <t>VISTAR, Inc.</t>
  </si>
  <si>
    <t>Amount</t>
  </si>
  <si>
    <t>DHHS</t>
  </si>
  <si>
    <t>NIH</t>
  </si>
  <si>
    <t>CDC</t>
  </si>
  <si>
    <t>FDA</t>
  </si>
  <si>
    <t>DoD</t>
  </si>
  <si>
    <t>EPA</t>
  </si>
  <si>
    <t>National Institute for Occupational Safety and Health</t>
  </si>
  <si>
    <t>NASA</t>
  </si>
  <si>
    <t>NSF</t>
  </si>
  <si>
    <t>USDA</t>
  </si>
  <si>
    <t>NCI</t>
  </si>
  <si>
    <t>NEI</t>
  </si>
  <si>
    <t>NHLBI</t>
  </si>
  <si>
    <t>NHGRI</t>
  </si>
  <si>
    <t>NIAID</t>
  </si>
  <si>
    <t>NIAMS</t>
  </si>
  <si>
    <t>NIBIB</t>
  </si>
  <si>
    <t>NICHD</t>
  </si>
  <si>
    <t>NIDCR</t>
  </si>
  <si>
    <t>NIDDK</t>
  </si>
  <si>
    <t>FIC</t>
  </si>
  <si>
    <t>NCCAM</t>
  </si>
  <si>
    <t>NCMHD</t>
  </si>
  <si>
    <t>NCRR</t>
  </si>
  <si>
    <t xml:space="preserve">National Cancer Institute </t>
  </si>
  <si>
    <t>National Eye Institute</t>
  </si>
  <si>
    <t>National Heart, Lung, and Blood Institute</t>
  </si>
  <si>
    <t xml:space="preserve">National Human Genome Research Institute </t>
  </si>
  <si>
    <t>National Institute of Allergy and Infectious Diseases</t>
  </si>
  <si>
    <t xml:space="preserve">National Institute of Arthritis and Musculoskeletal and Skin Diseases </t>
  </si>
  <si>
    <t xml:space="preserve">National Institute of Biomedical Imaging and Bioengineering </t>
  </si>
  <si>
    <t xml:space="preserve">National Institute of Child Health and Human Development </t>
  </si>
  <si>
    <t>National Institute of Dental and Craniofacial Research</t>
  </si>
  <si>
    <t xml:space="preserve">National Institute of Diabetes and Digestive and Kidney Diseases </t>
  </si>
  <si>
    <t xml:space="preserve">John E. Fogarty International Center </t>
  </si>
  <si>
    <t xml:space="preserve">National Center for Complementary and Alternative Medicine </t>
  </si>
  <si>
    <t xml:space="preserve">National Center on Minority Health and Health Disparities </t>
  </si>
  <si>
    <t xml:space="preserve">National Center for Research Resources </t>
  </si>
  <si>
    <t>Department of Defense</t>
  </si>
  <si>
    <t>Department of Energy</t>
  </si>
  <si>
    <t>Department of Labor</t>
  </si>
  <si>
    <t>DoI</t>
  </si>
  <si>
    <t>Department of Interior</t>
  </si>
  <si>
    <t>Environmental Protection Agency</t>
  </si>
  <si>
    <t>National Aeronautics and Space Administration</t>
  </si>
  <si>
    <t>National Science Foundation</t>
  </si>
  <si>
    <t>Department of Agriculture</t>
  </si>
  <si>
    <t>Department of Veterans Affairs</t>
  </si>
  <si>
    <t>Department of Health &amp; Human Services</t>
  </si>
  <si>
    <t>OS</t>
  </si>
  <si>
    <t>Office of the Secretary</t>
  </si>
  <si>
    <t>ACF</t>
  </si>
  <si>
    <t>Administration for Children &amp; Families</t>
  </si>
  <si>
    <t>AoA</t>
  </si>
  <si>
    <t>Administration on Aging</t>
  </si>
  <si>
    <t>AHRQ</t>
  </si>
  <si>
    <t>Agency for Healthcare Research &amp; Quality</t>
  </si>
  <si>
    <t>ATSDR</t>
  </si>
  <si>
    <t>NIOSH</t>
  </si>
  <si>
    <t>Agency for Toxic Substances &amp; Disease Registry</t>
  </si>
  <si>
    <t>Centers for Disease Control &amp; Prevention</t>
  </si>
  <si>
    <t>CMS</t>
  </si>
  <si>
    <t>Centers for Medicare &amp; Medicaid Services</t>
  </si>
  <si>
    <t>Food &amp; Drug Administration</t>
  </si>
  <si>
    <t>HRSA</t>
  </si>
  <si>
    <t>Health Resources &amp; Services Administration</t>
  </si>
  <si>
    <t>Indian Health Service</t>
  </si>
  <si>
    <t>SAMHSA</t>
  </si>
  <si>
    <t>Substance Abuse &amp; Mental Health Services Administration</t>
  </si>
  <si>
    <t>National Institutes of Health</t>
  </si>
  <si>
    <t xml:space="preserve">List of Major Accomplishments - Minimum 3 </t>
  </si>
  <si>
    <t>Lists of Funding Sources &gt;$25,000</t>
  </si>
  <si>
    <t>All other government funding sources should be reported at the highest level below.</t>
  </si>
  <si>
    <t>DoE</t>
  </si>
  <si>
    <t>DoL</t>
  </si>
  <si>
    <r>
      <t xml:space="preserve">Note that this page </t>
    </r>
    <r>
      <rPr>
        <b/>
        <i/>
        <sz val="12"/>
        <rFont val="Times New Roman"/>
        <family val="1"/>
      </rPr>
      <t>should</t>
    </r>
    <r>
      <rPr>
        <sz val="12"/>
        <rFont val="Times New Roman"/>
        <family val="1"/>
      </rPr>
      <t xml:space="preserve"> include:</t>
    </r>
  </si>
  <si>
    <r>
      <t xml:space="preserve">Note that this page should </t>
    </r>
    <r>
      <rPr>
        <b/>
        <i/>
        <sz val="12"/>
        <rFont val="Times New Roman"/>
        <family val="1"/>
      </rPr>
      <t xml:space="preserve">not </t>
    </r>
    <r>
      <rPr>
        <sz val="12"/>
        <rFont val="Times New Roman"/>
        <family val="1"/>
      </rPr>
      <t>include:</t>
    </r>
  </si>
  <si>
    <r>
      <t>Note that this page should</t>
    </r>
    <r>
      <rPr>
        <b/>
        <i/>
        <sz val="12"/>
        <rFont val="Times New Roman"/>
        <family val="1"/>
      </rPr>
      <t xml:space="preserve"> </t>
    </r>
    <r>
      <rPr>
        <sz val="12"/>
        <rFont val="Times New Roman"/>
        <family val="1"/>
      </rPr>
      <t>include:</t>
    </r>
  </si>
  <si>
    <t>Enter expenses in the cells shaded yellow.  Totals will calculate automatically.</t>
  </si>
  <si>
    <t>IHS</t>
  </si>
  <si>
    <t>The print area is currently set for the first three accomplishments.  Adjust print area as needed.</t>
  </si>
  <si>
    <t>Report on this page all sources of non-governmental funding that total &gt;$25,000 for the year.</t>
  </si>
  <si>
    <t xml:space="preserve">  ·  Pass-throughs of governmental funding; ie, subawards and subcontracts.</t>
  </si>
  <si>
    <t>Non-Governmental Funding Sources &gt;$25K</t>
  </si>
  <si>
    <t>Governmental Funding Sources &gt;$25K</t>
  </si>
  <si>
    <t>Report on this page all sources of governmental (i.e., federal, state, local) funding that total &gt;$25,000 for the year.</t>
  </si>
  <si>
    <t xml:space="preserve">  ·  Funds received from state and local governments including state universities</t>
  </si>
  <si>
    <t xml:space="preserve">A list of federal government agencies is provided to the right for your reference.  </t>
  </si>
  <si>
    <t xml:space="preserve">  ·  Individual employees paid through a Professional Employer Organization (PEO) or employee leasing firm</t>
  </si>
  <si>
    <t xml:space="preserve"> </t>
  </si>
  <si>
    <t>Comments</t>
  </si>
  <si>
    <t>Medical Center Director or equivalent</t>
  </si>
  <si>
    <t>Chief of Staff or equivalent</t>
  </si>
  <si>
    <t>Outside Board Member 1</t>
  </si>
  <si>
    <t>Outside Board Member 2</t>
  </si>
  <si>
    <t>Statutory Board Members</t>
  </si>
  <si>
    <t>Associate Chief of Staff for Research or equivalent</t>
  </si>
  <si>
    <t>Associate Chief of Staff for Education or equivalent</t>
  </si>
  <si>
    <t xml:space="preserve">Others </t>
  </si>
  <si>
    <t>(D)
Fundraising</t>
  </si>
  <si>
    <r>
      <t xml:space="preserve">Other Federal Agencies - </t>
    </r>
    <r>
      <rPr>
        <sz val="11"/>
        <color indexed="57"/>
        <rFont val="Times New Roman"/>
        <family val="1"/>
      </rPr>
      <t>Provide Name</t>
    </r>
  </si>
  <si>
    <r>
      <t xml:space="preserve">State Governmental Agencies, including Universities - </t>
    </r>
    <r>
      <rPr>
        <sz val="11"/>
        <color indexed="57"/>
        <rFont val="Times New Roman"/>
        <family val="1"/>
      </rPr>
      <t>Provide Name</t>
    </r>
  </si>
  <si>
    <r>
      <t xml:space="preserve">Only enter information in the cells </t>
    </r>
    <r>
      <rPr>
        <b/>
        <sz val="12"/>
        <rFont val="Times New Roman"/>
        <family val="1"/>
      </rPr>
      <t>shaded yellow</t>
    </r>
    <r>
      <rPr>
        <sz val="12"/>
        <rFont val="Times New Roman"/>
        <family val="1"/>
      </rPr>
      <t>.  All other fields will populate automatically from data on subsequent worksheets.</t>
    </r>
  </si>
  <si>
    <t>Text will wrap and row height will grow as needed if you type directly into the cell.</t>
  </si>
  <si>
    <t>If you paste into the cells you may need to adjust the row height.</t>
  </si>
  <si>
    <r>
      <t xml:space="preserve">  ·  </t>
    </r>
    <r>
      <rPr>
        <sz val="11"/>
        <rFont val="Times New Roman"/>
        <family val="1"/>
      </rPr>
      <t>Funds received from state universities (report those on the Governmental Funding page)</t>
    </r>
  </si>
  <si>
    <t xml:space="preserve">  ·  Pass-throughs of governmental funding; ie, subawards and subcontracts (report those on the Governmental Funding page)</t>
  </si>
  <si>
    <r>
      <t xml:space="preserve">DHHS funding should be broken down to the next level, e.g., </t>
    </r>
    <r>
      <rPr>
        <sz val="11"/>
        <color indexed="57"/>
        <rFont val="Times New Roman"/>
        <family val="1"/>
      </rPr>
      <t>CDC, NIH</t>
    </r>
    <r>
      <rPr>
        <sz val="11"/>
        <rFont val="Times New Roman"/>
        <family val="1"/>
      </rPr>
      <t xml:space="preserve">, but not down to the level of </t>
    </r>
    <r>
      <rPr>
        <sz val="11"/>
        <color indexed="10"/>
        <rFont val="Times New Roman"/>
        <family val="1"/>
      </rPr>
      <t>NIOSH</t>
    </r>
    <r>
      <rPr>
        <sz val="11"/>
        <rFont val="Times New Roman"/>
        <family val="1"/>
      </rPr>
      <t xml:space="preserve"> or </t>
    </r>
    <r>
      <rPr>
        <sz val="11"/>
        <color indexed="10"/>
        <rFont val="Times New Roman"/>
        <family val="1"/>
      </rPr>
      <t xml:space="preserve">NCI.  </t>
    </r>
    <r>
      <rPr>
        <sz val="11"/>
        <rFont val="Times New Roman"/>
        <family val="1"/>
      </rPr>
      <t xml:space="preserve">Include agencies listed in </t>
    </r>
    <r>
      <rPr>
        <sz val="11"/>
        <color indexed="57"/>
        <rFont val="Times New Roman"/>
        <family val="1"/>
      </rPr>
      <t>green</t>
    </r>
    <r>
      <rPr>
        <sz val="11"/>
        <rFont val="Times New Roman"/>
        <family val="1"/>
      </rPr>
      <t xml:space="preserve">, but go up one level for agencies listed in </t>
    </r>
    <r>
      <rPr>
        <sz val="11"/>
        <color indexed="10"/>
        <rFont val="Times New Roman"/>
        <family val="1"/>
      </rPr>
      <t>red.</t>
    </r>
    <r>
      <rPr>
        <sz val="11"/>
        <rFont val="Times New Roman"/>
        <family val="1"/>
      </rPr>
      <t xml:space="preserve">  Only green level agencies should be identified on the form.</t>
    </r>
  </si>
  <si>
    <r>
      <t xml:space="preserve">Note that this page should </t>
    </r>
    <r>
      <rPr>
        <b/>
        <i/>
        <sz val="12"/>
        <rFont val="Times New Roman"/>
        <family val="1"/>
      </rPr>
      <t xml:space="preserve">not </t>
    </r>
    <r>
      <rPr>
        <sz val="12"/>
        <rFont val="Times New Roman"/>
        <family val="1"/>
      </rPr>
      <t>include specific dollar amounts.</t>
    </r>
  </si>
  <si>
    <t>Central Texas Veterans Research Foundation</t>
  </si>
  <si>
    <t>Chicago Association for Research &amp; Education in Science</t>
  </si>
  <si>
    <t>Montgomery</t>
  </si>
  <si>
    <t>Veterans Education &amp; Research Institute of Central Alabama</t>
  </si>
  <si>
    <t>Westside Institute for Science &amp; Education</t>
  </si>
  <si>
    <t>Metropolitan Detroit Research &amp; Education Foundation</t>
  </si>
  <si>
    <t>Nebraska Educational Biomedical Research Association</t>
  </si>
  <si>
    <t>Sociedad de Investgacion Cientificas, Inc.</t>
  </si>
  <si>
    <t>GAGAS</t>
  </si>
  <si>
    <t>GAAS</t>
  </si>
  <si>
    <t>Audit Type:</t>
  </si>
  <si>
    <t>If no audit this year, date of last audit:</t>
  </si>
  <si>
    <t>A-133</t>
  </si>
  <si>
    <t>Orlando</t>
  </si>
  <si>
    <t>Central Florida Research and Education Foundation</t>
  </si>
  <si>
    <t>NPC Office Held (Chair, President, Secretary, Treasurer, etc., if any)</t>
  </si>
  <si>
    <t>The following required items are included as attachments - all documents must be submitted electronically:</t>
  </si>
  <si>
    <t>Auditor's Management Letter (PDF)</t>
  </si>
  <si>
    <t>a</t>
  </si>
  <si>
    <t>Grants and other assistance to governments and organization in the U.S. See Part IV, line 21</t>
  </si>
  <si>
    <t>Other salaries and wages</t>
  </si>
  <si>
    <t>Pension plan contributions (include section 401 (k) and section 403 (b) employer contributions</t>
  </si>
  <si>
    <t>Other employee benefits</t>
  </si>
  <si>
    <t>Fees for services (non-employees):</t>
  </si>
  <si>
    <t>Management</t>
  </si>
  <si>
    <t>Accounting</t>
  </si>
  <si>
    <t>Lobbying</t>
  </si>
  <si>
    <t>Professional fundraising. See Part IV, line 17</t>
  </si>
  <si>
    <t>Office expenses</t>
  </si>
  <si>
    <t>Royalties</t>
  </si>
  <si>
    <t>Travel</t>
  </si>
  <si>
    <t>Payments to affiliates</t>
  </si>
  <si>
    <t>Depreciation, depletion, and amortization</t>
  </si>
  <si>
    <t>Other expenses -- Itemize expenses not covered above (Expenses grouped together and labeled miscellaneous may not exceed 5% of total expenses shown on line 25 below)</t>
  </si>
  <si>
    <t>All other expenses</t>
  </si>
  <si>
    <t xml:space="preserve">Benefits paid to or for members </t>
  </si>
  <si>
    <t>Legal</t>
  </si>
  <si>
    <t>Advertising and promotion</t>
  </si>
  <si>
    <t>Information technology</t>
  </si>
  <si>
    <t>Grants and other assistance to individuals in the U.S., See Part IV, line 22</t>
  </si>
  <si>
    <t>Compensation of current officers, directors, trustees, and key employees</t>
  </si>
  <si>
    <t>Compensation not included above, to disqualified persons (as defined under section 4958(f)(1)) and persons decribed in section 4958(c)(3)(B)</t>
  </si>
  <si>
    <t>Grants and other assistance to governments, organizations and individuals outside the U.S. See Part IV, lines 15 and 16</t>
  </si>
  <si>
    <t>Investment management fees</t>
  </si>
  <si>
    <t>Other</t>
  </si>
  <si>
    <t xml:space="preserve">Payments of travel or entertainment expenses for any federal, state, or local public officials </t>
  </si>
  <si>
    <r>
      <t>Total functional expenses</t>
    </r>
    <r>
      <rPr>
        <sz val="10"/>
        <rFont val="Times New Roman"/>
        <family val="1"/>
      </rPr>
      <t>. Add lines 1 through 24f</t>
    </r>
  </si>
  <si>
    <t>Subcontracts</t>
  </si>
  <si>
    <t>Permits, fees and taxes</t>
  </si>
  <si>
    <t>Research study costs (other than office expenses)</t>
  </si>
  <si>
    <t>Inter institutional agreements and transfers</t>
  </si>
  <si>
    <t>Dues and subscriptions</t>
  </si>
  <si>
    <r>
      <t>Joint Costs</t>
    </r>
    <r>
      <rPr>
        <sz val="10"/>
        <rFont val="Times New Roman"/>
        <family val="1"/>
      </rPr>
      <t>.      Check  if following SOP 98-2. Complete this line only if the organization reported in column (B) joint costs from a combined educational campaign and fundraising solicitation</t>
    </r>
  </si>
  <si>
    <t>Do not include air or ground transportation, lodging or per diem; those should be reported as Travel expenses (Line 17 or 18)</t>
  </si>
  <si>
    <t>Part VIII (Column A), Line 3
+ Line 4</t>
  </si>
  <si>
    <t>Part VIII, Line 1d 
+ Line 1e
+ (Column A) Line 2g include ONLY amounts for Fees and contracts - government</t>
  </si>
  <si>
    <t>Part VIII, Lines 1 a,b,c &amp; f
+ (Column A) Line 2g MINUS amounts included for Fees and contracts - government</t>
  </si>
  <si>
    <t>IRS Form 990 Part IX Statement of Functional Expenses</t>
  </si>
  <si>
    <t>Part I, Line 1 + 2 MINUS amounts included for Fees and contracts - government</t>
  </si>
  <si>
    <t>Part I, Line 4</t>
  </si>
  <si>
    <t>Part I, Line 9</t>
  </si>
  <si>
    <t>Part I, Line 2  Include ONLY amounts for Fees and contracts - Government</t>
  </si>
  <si>
    <t>Fees for services paid to non-employees, independent contractors</t>
  </si>
  <si>
    <t>Legal fees by outside firms or individuals.</t>
  </si>
  <si>
    <t>Investment counseling and portfolio management, i.e. monthly account service fees.</t>
  </si>
  <si>
    <t>Total travel expenses, i.e. fares, mileage allowances, and automobile expenses, meals and lodging, and per diem payments.</t>
  </si>
  <si>
    <t>Includes reimbursement for costs for any federal, state, or local public officials (as determined under section 4946 ( c ) and their family members under section 4946 (d)</t>
  </si>
  <si>
    <t xml:space="preserve">Those items not reportable on lines 1-23.  </t>
  </si>
  <si>
    <t>Total Fundraising Expenses</t>
  </si>
  <si>
    <t>1.</t>
  </si>
  <si>
    <t>$</t>
  </si>
  <si>
    <t>2.</t>
  </si>
  <si>
    <t>3.</t>
  </si>
  <si>
    <t>4.</t>
  </si>
  <si>
    <t>5.</t>
  </si>
  <si>
    <t>6.</t>
  </si>
  <si>
    <t>Net Assets (Line 20 minus Line 21)</t>
  </si>
  <si>
    <t>Current Year (Column B)</t>
  </si>
  <si>
    <t>From IRS Form 990, Part I:</t>
  </si>
  <si>
    <t>Enter the figures from Column B, the "Current Year"</t>
  </si>
  <si>
    <t>Page 1 Form 990 Line 20</t>
  </si>
  <si>
    <t>Page 1 Form 990 Line 21</t>
  </si>
  <si>
    <t>Page 1 Form 990 Line 22</t>
  </si>
  <si>
    <t>Form 990, Page 1, Part I - Net Assets or Fund Balances -</t>
  </si>
  <si>
    <t>Audited Financial Statements (PDF)</t>
  </si>
  <si>
    <t>Independent Auditors' Report (PDF)</t>
  </si>
  <si>
    <t>IRS Form 990 with all Schedules (PDF)</t>
  </si>
  <si>
    <t xml:space="preserve">     Compensation</t>
  </si>
  <si>
    <t xml:space="preserve">     Travel</t>
  </si>
  <si>
    <t xml:space="preserve">     Other</t>
  </si>
  <si>
    <t xml:space="preserve">     Total</t>
  </si>
  <si>
    <t>Exact Name of Corporation</t>
  </si>
  <si>
    <t xml:space="preserve">   per Articles of Incorporation:</t>
  </si>
  <si>
    <t>Part VIII (Column A), Lines 5, 6d, 7d, 8c, 9c, 10c, &amp; 11e</t>
  </si>
  <si>
    <t>Part I, Line 3 + 5 through 8</t>
  </si>
  <si>
    <t>Other Misc. Revenue (do not include IPA reimbursements or  Gov. or Non-Gov. Funding)</t>
  </si>
  <si>
    <t>Executive Director Name:</t>
  </si>
  <si>
    <t>Revenues</t>
  </si>
  <si>
    <t xml:space="preserve">     time that the estimates are made.</t>
  </si>
  <si>
    <t>GENERAL INSTRUCTIONS</t>
  </si>
  <si>
    <t>SPECIFIC INSTRUCTIONS</t>
  </si>
  <si>
    <t xml:space="preserve">           c.  Independent Audtiors' Report (PDF)</t>
  </si>
  <si>
    <t>12.  In an email to the NPPO, please attach the following items in the format indicated in parenthesis:</t>
  </si>
  <si>
    <t>Recap (no entries required):</t>
  </si>
  <si>
    <r>
      <t xml:space="preserve">  ·  In the case of employees, report </t>
    </r>
    <r>
      <rPr>
        <b/>
        <sz val="11"/>
        <rFont val="Times New Roman"/>
        <family val="1"/>
      </rPr>
      <t>gross</t>
    </r>
    <r>
      <rPr>
        <sz val="11"/>
        <rFont val="Times New Roman"/>
        <family val="1"/>
      </rPr>
      <t xml:space="preserve"> wages (no fringe benefits) and use employee number, not name.</t>
    </r>
  </si>
  <si>
    <t>Print area may need to be changed if you want a printed copy.</t>
  </si>
  <si>
    <t>Entries are required in the yellow shaded areas.</t>
  </si>
  <si>
    <t>Expense &amp; ratio fields populate with entries/calculations from data on the Expenses tab.</t>
  </si>
  <si>
    <t xml:space="preserve">List of Payees &gt;$50,000 </t>
  </si>
  <si>
    <t>Report on this page all payees (individuals and organizations) paid &gt;$50,000 during the reporting year.</t>
  </si>
  <si>
    <t xml:space="preserve">  ·  Payments to PEOs only if the PEO fees are greater &gt;$50,000</t>
  </si>
  <si>
    <t xml:space="preserve">       will be prepared by the NPC's Executive Director, Chief Executive Officer, Chief Financial Officer,</t>
  </si>
  <si>
    <r>
      <t xml:space="preserve">10.   On or before June 1, please submit your NPC Annual Report form </t>
    </r>
    <r>
      <rPr>
        <u/>
        <sz val="12"/>
        <rFont val="Arial"/>
        <family val="2"/>
      </rPr>
      <t>in Excel format</t>
    </r>
    <r>
      <rPr>
        <sz val="12"/>
        <rFont val="Arial"/>
        <family val="2"/>
      </rPr>
      <t xml:space="preserve"> by email to</t>
    </r>
  </si>
  <si>
    <r>
      <t xml:space="preserve">       Certification page </t>
    </r>
    <r>
      <rPr>
        <u/>
        <sz val="12"/>
        <rFont val="Arial"/>
        <family val="2"/>
      </rPr>
      <t>only</t>
    </r>
    <r>
      <rPr>
        <sz val="12"/>
        <rFont val="Arial"/>
        <family val="2"/>
      </rPr>
      <t>.</t>
    </r>
  </si>
  <si>
    <t xml:space="preserve">11.  Print out the NPC Certification page (Tab 2), sign the Certification, and create a PDF of the NPC </t>
  </si>
  <si>
    <r>
      <t xml:space="preserve">13.  In the "Subject" line of your email, please indicate your </t>
    </r>
    <r>
      <rPr>
        <b/>
        <sz val="12"/>
        <rFont val="Arial"/>
        <family val="2"/>
      </rPr>
      <t>city and state first</t>
    </r>
    <r>
      <rPr>
        <sz val="12"/>
        <rFont val="Arial"/>
        <family val="2"/>
      </rPr>
      <t xml:space="preserve"> and then the item(s) </t>
    </r>
  </si>
  <si>
    <t xml:space="preserve">14.  If the attached files are too large to send in one email, then please submit multiple emails with a </t>
  </si>
  <si>
    <t xml:space="preserve">       your NPC Annual Report as soon as it has made a preliminary review of the Report's</t>
  </si>
  <si>
    <t xml:space="preserve">       completeness and accuracy.</t>
  </si>
  <si>
    <t>The VA Nonprofit Program Office (NPPO) is responsible for collecting and compiling the Annual</t>
  </si>
  <si>
    <t>(NPCs).  If you have questions or concerns regarding the Excel Workbook used to compile this</t>
  </si>
  <si>
    <t xml:space="preserve">1.    This information is being collected primarily for the purpose of compiling the NPC Annual Report </t>
  </si>
  <si>
    <t xml:space="preserve">        to Congress.  Congress mandated a combined Annual Report so that it could get information</t>
  </si>
  <si>
    <t xml:space="preserve">        about the entire NPC program on a consolidated basis nationwide.  The combined NPC Annual</t>
  </si>
  <si>
    <t xml:space="preserve">        Report to Congress is also used by top level VA managers to assess the program's progress,</t>
  </si>
  <si>
    <t xml:space="preserve">        by the NPCs themselves to gauge their individual standing in relation to the entire group of</t>
  </si>
  <si>
    <t xml:space="preserve">        NPCs, and by organizations and individuals outside the government that have an interest in</t>
  </si>
  <si>
    <t xml:space="preserve">        the NPCs.  Also, very importantly, the information submitted is used by the VA executives and</t>
  </si>
  <si>
    <t>3.    All NPCs must respond annually by submitting their NPC Annual Reports.  Normally, the reports</t>
  </si>
  <si>
    <t xml:space="preserve">       Controller or other person with equivalent authority, ability and access to the required financial </t>
  </si>
  <si>
    <t xml:space="preserve">       and other information.</t>
  </si>
  <si>
    <t xml:space="preserve">       However, because of the huge size disparities in the NPCs and other factors peculiar to some </t>
  </si>
  <si>
    <t xml:space="preserve">       of the NPCs, more or less time may be needed.  If you would like to comment upon the estimated</t>
  </si>
  <si>
    <t xml:space="preserve">5.    As noted above, this Annual Report is mandatory for all NPCs, regardless of size and whether </t>
  </si>
  <si>
    <t xml:space="preserve">       they are active or not.  Each NPC will be responsible for submitting this Annual Report as long</t>
  </si>
  <si>
    <t xml:space="preserve">       as it is not properly, legally dissolved.</t>
  </si>
  <si>
    <t xml:space="preserve">6.    VA and NPPO do not and cannot assure confidentiality or privacy of any of the information </t>
  </si>
  <si>
    <t xml:space="preserve">7.    The Congress requires detailed listings of all NPC payees greater than $50,000.  This may </t>
  </si>
  <si>
    <t xml:space="preserve">       NPPO does not regard any other information submitted in this Report to be of a sensitive</t>
  </si>
  <si>
    <t xml:space="preserve">       nature.</t>
  </si>
  <si>
    <t xml:space="preserve">8.    Under the Paperwork Reduction Act, VA may not conduct or sponsor, and you are not </t>
  </si>
  <si>
    <t xml:space="preserve">       required to respond to a collection of information unless it displays a valid Office of </t>
  </si>
  <si>
    <t xml:space="preserve">       notation in the email "Subject" line.  For example: "Subject:  Columbia, MO - Independent </t>
  </si>
  <si>
    <r>
      <t xml:space="preserve">                                                             Email:  </t>
    </r>
    <r>
      <rPr>
        <u/>
        <sz val="12"/>
        <rFont val="Arial"/>
        <family val="2"/>
      </rPr>
      <t>kimberly.collins@va.gov</t>
    </r>
  </si>
  <si>
    <t>Total Management and General Expenses</t>
  </si>
  <si>
    <r>
      <t xml:space="preserve">Formatting Note: </t>
    </r>
    <r>
      <rPr>
        <sz val="12"/>
        <rFont val="Times New Roman"/>
        <family val="1"/>
      </rPr>
      <t>When pasting onto this page, please use the Paste Special function and select Values, or Paste as you normally do, then if the clipboard appears, select Match Destination Formatting.  Alternatively, after using the Paste feature use the Format Painter to format the pasted rows as the blank rows are formatted.</t>
    </r>
  </si>
  <si>
    <r>
      <t>Formatting Note:</t>
    </r>
    <r>
      <rPr>
        <sz val="12"/>
        <rFont val="Times New Roman"/>
        <family val="1"/>
      </rPr>
      <t xml:space="preserve"> When pasting onto this page, please use the Paste Special function and select Values, or Paste as you normally do.  Then if the clipboard appears, select Match Destination Formatting.  Alternatively, after using the Paste feature, use the Format Painter to format the pasted rows as the blank rows are formatted.</t>
    </r>
  </si>
  <si>
    <r>
      <t>Formatting Note:</t>
    </r>
    <r>
      <rPr>
        <sz val="12"/>
        <rFont val="Times New Roman"/>
        <family val="1"/>
      </rPr>
      <t xml:space="preserve"> When pasting onto this page, please use the Paste Special function and select Values, or Paste as you normally do, then if the clipboard appears, select Match Destination Formatting.  Alternatively, after using the Paste feature use the Format Painter to format the pasted rows as the blank rows are formatted.</t>
    </r>
  </si>
  <si>
    <r>
      <t xml:space="preserve">The budgeted revenues and expense amounts are estimates based upon what is </t>
    </r>
    <r>
      <rPr>
        <u/>
        <sz val="12"/>
        <rFont val="Garamond"/>
        <family val="1"/>
      </rPr>
      <t>reasonably expected</t>
    </r>
    <r>
      <rPr>
        <sz val="12"/>
        <rFont val="Garamond"/>
      </rPr>
      <t xml:space="preserve"> at the</t>
    </r>
  </si>
  <si>
    <t>Payees &gt;$50K</t>
  </si>
  <si>
    <t xml:space="preserve">I certify that all new NPC board members, including statutory VA directors, and all new executive </t>
  </si>
  <si>
    <t>directors, officers and key employees have taken internal controls training within 90 days of assuming</t>
  </si>
  <si>
    <t>Report on this page up to ten Educational Activities administrered by the NPC during the reporting year.</t>
  </si>
  <si>
    <t>Number of active principal investigators at this fiscal year-end.</t>
  </si>
  <si>
    <t>Number of active research projects at this fiscal year-end.</t>
  </si>
  <si>
    <t>If it is more convenient, you may submit a separate list as an attachment to this form.</t>
  </si>
  <si>
    <t>Educational Activities (Please limit to no more than 10)</t>
  </si>
  <si>
    <r>
      <t xml:space="preserve">Report a minimum of three but not more than ten </t>
    </r>
    <r>
      <rPr>
        <b/>
        <sz val="12"/>
        <rFont val="Times New Roman"/>
        <family val="1"/>
      </rPr>
      <t>major</t>
    </r>
    <r>
      <rPr>
        <sz val="12"/>
        <rFont val="Times New Roman"/>
        <family val="1"/>
      </rPr>
      <t xml:space="preserve"> accomplishments on this page.</t>
    </r>
  </si>
  <si>
    <t>Major Accomplishments (Please provide at least three, but not more than ten)</t>
  </si>
  <si>
    <r>
      <t xml:space="preserve">       (202) 731-6973 or </t>
    </r>
    <r>
      <rPr>
        <u/>
        <sz val="12"/>
        <rFont val="Arial"/>
        <family val="2"/>
      </rPr>
      <t>kimberly.collins@va.gov</t>
    </r>
    <r>
      <rPr>
        <sz val="12"/>
        <rFont val="Arial"/>
        <family val="2"/>
      </rPr>
      <t>.</t>
    </r>
  </si>
  <si>
    <t xml:space="preserve">I certify that each NPC director, officer and employee has been trained about the NPC's conflict </t>
  </si>
  <si>
    <t xml:space="preserve">                                                            Phone:     (202) 731-6973</t>
  </si>
  <si>
    <t xml:space="preserve">Form 990 </t>
  </si>
  <si>
    <t xml:space="preserve"> Form 990EZ</t>
  </si>
  <si>
    <t xml:space="preserve">       submitted in this Report.  The information in this Report is required for and will be included in</t>
  </si>
  <si>
    <t xml:space="preserve">       VA's NPC Annual Report to Congress, which is required by statute and is a public document.</t>
  </si>
  <si>
    <t xml:space="preserve">4.    NPPO estimates that it will take an average of 3-1/2 hours to prepare this Report. </t>
  </si>
  <si>
    <t xml:space="preserve">  9.   Both the preparation and filing of this Report are by electronic means.</t>
  </si>
  <si>
    <t>Report or the submission instructions, please call or email Kimberly Collins, NPPO Director.</t>
  </si>
  <si>
    <t>List members of the board of directors as of the date you are preparing this report (current date).</t>
  </si>
  <si>
    <t>Name and Degrees</t>
  </si>
  <si>
    <t xml:space="preserve">If an amount is reported for #2 above, the estimated number of months the </t>
  </si>
  <si>
    <t xml:space="preserve">        the NPPO to carry out some of the VA Secretary's oversight duties and responsibilities.</t>
  </si>
  <si>
    <t>The amount in the NPC's equity that is not committed to projects and that</t>
  </si>
  <si>
    <t>available amount could sustain the NPC's administration….</t>
  </si>
  <si>
    <t>*</t>
  </si>
  <si>
    <t>This budget information is routinely requested by the VA Central Office for use by the Office of</t>
  </si>
  <si>
    <t>Management and Budget (White House) periodically each year.  By gathering the data at this time,</t>
  </si>
  <si>
    <t xml:space="preserve">would be available for administrative expenses if needed </t>
  </si>
  <si>
    <t>Number of employees at fiscal year-end (all employees, full-time &amp; part-time)</t>
  </si>
  <si>
    <t xml:space="preserve">       require the listing of payments to employees.  NPPO regards this as "sensitive" </t>
  </si>
  <si>
    <t xml:space="preserve">       information and suggests that employee numbers, not names, be used in the listing.</t>
  </si>
  <si>
    <t xml:space="preserve">    Thank you for your cooperation in following these instructions!</t>
  </si>
  <si>
    <t>N/A - Revenue &lt;$100,000, or</t>
  </si>
  <si>
    <t xml:space="preserve">              3 Yr. Grace Period</t>
  </si>
  <si>
    <t xml:space="preserve">of interest policy in accordance with VHA Handbook 1200.17, and has acknowledged understanding of </t>
  </si>
  <si>
    <t>the policy, agreed to comply with the policy, and submitted a conflict of interest disclosure form in</t>
  </si>
  <si>
    <t>accordance with said policy.</t>
  </si>
  <si>
    <t xml:space="preserve">Reports to VA from all of the VA Affiliated Nonprofit Research and Education Corporations </t>
  </si>
  <si>
    <t>their roles and have also taken the required annual conflict of interest training.</t>
  </si>
  <si>
    <t>7.</t>
  </si>
  <si>
    <t>Number of new CRADA agreements submitted to STAR for approval</t>
  </si>
  <si>
    <t>8.</t>
  </si>
  <si>
    <t>Number of new CRADA's actually started with revenues received</t>
  </si>
  <si>
    <t>NPPO can respond more quickly and accurately to these requests.</t>
  </si>
  <si>
    <t xml:space="preserve">       than one file for each report.</t>
  </si>
  <si>
    <r>
      <t xml:space="preserve">               </t>
    </r>
    <r>
      <rPr>
        <b/>
        <sz val="12"/>
        <rFont val="Arial"/>
        <family val="2"/>
      </rPr>
      <t xml:space="preserve"> Important Note:</t>
    </r>
    <r>
      <rPr>
        <sz val="12"/>
        <rFont val="Arial"/>
        <family val="2"/>
      </rPr>
      <t xml:space="preserve"> Annual audits by independent outside auditors are required for all NPCs</t>
    </r>
  </si>
  <si>
    <t xml:space="preserve">2.    The NPC Annual Reports are needed by VA to accomplish its duties and responsibilities to </t>
  </si>
  <si>
    <t xml:space="preserve">       report to Congress, to provide needed information to senior VA executives, conduct some of </t>
  </si>
  <si>
    <t xml:space="preserve">       the oversight for the NPCs, and to aid the NPCs in accomplishing their fundamental objective</t>
  </si>
  <si>
    <t xml:space="preserve">       of providing support to VA research and education.</t>
  </si>
  <si>
    <t xml:space="preserve">                                              with annual revenues of $500,000 or more.  If the NPC's annual </t>
  </si>
  <si>
    <t xml:space="preserve">                                              revenues are between $100,000 and $500,000, then independent </t>
  </si>
  <si>
    <t xml:space="preserve">                                              outside audits are required only every three years.  If annual revenues are </t>
  </si>
  <si>
    <t xml:space="preserve">                                              less than $100,000, then independent outside audits are not required.</t>
  </si>
  <si>
    <r>
      <t xml:space="preserve">15. </t>
    </r>
    <r>
      <rPr>
        <b/>
        <i/>
        <sz val="12"/>
        <rFont val="Arial"/>
        <family val="2"/>
      </rPr>
      <t>Please double check to see that your Total Assets, Total Liabilities, Total Revenues and</t>
    </r>
  </si>
  <si>
    <r>
      <t xml:space="preserve">       </t>
    </r>
    <r>
      <rPr>
        <b/>
        <i/>
        <sz val="12"/>
        <rFont val="Arial"/>
        <family val="2"/>
      </rPr>
      <t xml:space="preserve">Total Expenses figures agree exactly with the corresponding amounts shown on your </t>
    </r>
  </si>
  <si>
    <r>
      <t xml:space="preserve">       </t>
    </r>
    <r>
      <rPr>
        <b/>
        <i/>
        <sz val="12"/>
        <rFont val="Arial"/>
        <family val="2"/>
      </rPr>
      <t>Form 990 or 990 EZ tax return.</t>
    </r>
    <r>
      <rPr>
        <sz val="12"/>
        <rFont val="Arial"/>
        <family val="2"/>
      </rPr>
      <t xml:space="preserve">  Also, please be sure you have completed all of the, including</t>
    </r>
  </si>
  <si>
    <t xml:space="preserve">       including "Accomplishments" (Tab 10) and "Budget and Other" (Tab 12).  The information on</t>
  </si>
  <si>
    <t xml:space="preserve">       Tab 12 is very important for VA's budgeting and reporting of budget information to the OMB. </t>
  </si>
  <si>
    <t xml:space="preserve">       The other information at Tab 12 is necessary for senior VA executives and NPPO to evaluate</t>
  </si>
  <si>
    <t xml:space="preserve">       your NPC's progress, financial condition, and operations.</t>
  </si>
  <si>
    <t xml:space="preserve">       burden of preparing this Report, please contact Kimberly Collins, NPPO Director, at</t>
  </si>
  <si>
    <t xml:space="preserve">16.  Please do not submit any password protected documents.  We must be able to open, read, and, </t>
  </si>
  <si>
    <t xml:space="preserve">17.  NPPO will send you an email acknowledging your submission and NPPO's acceptance of </t>
  </si>
  <si>
    <t xml:space="preserve">           d.  Audited Financial Statements (PDF) and Single Audit Report (Uniform Guidance), if required</t>
  </si>
  <si>
    <t xml:space="preserve">           e.  Letters from Independent Auditors (PDF), if audit is required and letter(s) received</t>
  </si>
  <si>
    <t>If you need to add more rows, just place your cursor near the middle of the yellow-shaded area,</t>
  </si>
  <si>
    <t>then right click, go to "insert", and then click on "rows".  You can add as many rows as you like.</t>
  </si>
  <si>
    <t>If you need to add more rows to this Tab, then just place your cursor near the middle of the yellow-shaded</t>
  </si>
  <si>
    <t>area, then right click, go to "insert", and then click on "rows".  You can add as many rows as you like.</t>
  </si>
  <si>
    <t>area, right click, then go to "insert", and then click on "rows".  You can add as many rows as you like.</t>
  </si>
  <si>
    <t>Totals</t>
  </si>
  <si>
    <t>(Must agree with Form 990)</t>
  </si>
  <si>
    <t>Total (Must be equal to or less than amount on Tab 4)</t>
  </si>
  <si>
    <t>Estimated for Fiscal 2021</t>
  </si>
  <si>
    <t>Estimated for Fiscal 2022</t>
  </si>
  <si>
    <t xml:space="preserve">       if convenient for us, be able to print any documents you submit. Please do not change the</t>
  </si>
  <si>
    <t xml:space="preserve">       print settings or make other changes to the Template.</t>
  </si>
  <si>
    <t xml:space="preserve">      (Must agree with Form 990)</t>
  </si>
  <si>
    <t>9.</t>
  </si>
  <si>
    <t xml:space="preserve">     Email</t>
  </si>
  <si>
    <t xml:space="preserve">     Phone number</t>
  </si>
  <si>
    <t>Projected or estimated data for the next three fiscal years (needed by VHA and OMB for budget purporses*):</t>
  </si>
  <si>
    <t xml:space="preserve">     the available amount by 1/12 th of the total administrative expense for the year.</t>
  </si>
  <si>
    <t xml:space="preserve">An easy way to estimate the number of months in your amount available for administive expenses if needed is to divide </t>
  </si>
  <si>
    <t xml:space="preserve">        change the print settings or otherwise alter the form.</t>
  </si>
  <si>
    <r>
      <t xml:space="preserve">        </t>
    </r>
    <r>
      <rPr>
        <u/>
        <sz val="12"/>
        <rFont val="Arial"/>
        <family val="2"/>
      </rPr>
      <t>kimberly.collins@va.gov</t>
    </r>
    <r>
      <rPr>
        <sz val="12"/>
        <rFont val="Arial"/>
        <family val="2"/>
      </rPr>
      <t xml:space="preserve"> with copies to </t>
    </r>
    <r>
      <rPr>
        <u/>
        <sz val="12"/>
        <rFont val="Arial"/>
        <family val="2"/>
      </rPr>
      <t>paula.floyd@va.gov</t>
    </r>
    <r>
      <rPr>
        <sz val="12"/>
        <rFont val="Arial"/>
        <family val="2"/>
      </rPr>
      <t xml:space="preserve"> and </t>
    </r>
    <r>
      <rPr>
        <u/>
        <sz val="12"/>
        <rFont val="Arial"/>
        <family val="2"/>
      </rPr>
      <t>allan.krehbiel@va.gov</t>
    </r>
    <r>
      <rPr>
        <sz val="12"/>
        <rFont val="Arial"/>
        <family val="2"/>
      </rPr>
      <t xml:space="preserve">.  Please do not       </t>
    </r>
  </si>
  <si>
    <r>
      <t xml:space="preserve">       Please note that the Report and all of the other foregoing documents are </t>
    </r>
    <r>
      <rPr>
        <b/>
        <sz val="12"/>
        <rFont val="Arial"/>
        <family val="2"/>
      </rPr>
      <t>due June 1, 2021.</t>
    </r>
  </si>
  <si>
    <r>
      <t xml:space="preserve">       you are submitting:  For example:  "Subject:  </t>
    </r>
    <r>
      <rPr>
        <b/>
        <sz val="12"/>
        <rFont val="Arial"/>
        <family val="2"/>
      </rPr>
      <t>Columbia, MO</t>
    </r>
    <r>
      <rPr>
        <sz val="12"/>
        <rFont val="Arial"/>
        <family val="2"/>
      </rPr>
      <t xml:space="preserve"> - 2020 NPC Annual Report"</t>
    </r>
  </si>
  <si>
    <r>
      <t xml:space="preserve">       Auditors' Report and Audited Financial Statements for 2020 - </t>
    </r>
    <r>
      <rPr>
        <b/>
        <sz val="12"/>
        <rFont val="Arial"/>
        <family val="2"/>
      </rPr>
      <t>1 of 2</t>
    </r>
    <r>
      <rPr>
        <sz val="12"/>
        <rFont val="Arial"/>
        <family val="2"/>
      </rPr>
      <t>".  Please do not submit more</t>
    </r>
  </si>
  <si>
    <t>Designated Financial Officer other than Executive Director</t>
  </si>
  <si>
    <t xml:space="preserve">     Name, not Executive Director</t>
  </si>
  <si>
    <t xml:space="preserve">     Indicate employment status, e.g., NPC employee, consultant, volunteer</t>
  </si>
  <si>
    <t xml:space="preserve">     Indicate full-time or part-time employment</t>
  </si>
  <si>
    <t>Uniform Guidance</t>
  </si>
  <si>
    <t>Estimated for Fiscal 2023</t>
  </si>
  <si>
    <t>response, including the time to review instructions, search existing data sources, gather and maintain data needed, and complete</t>
  </si>
  <si>
    <t xml:space="preserve">and review the collection of information. Respondents should be aware that we may not conduct or sponsor, and you are not </t>
  </si>
  <si>
    <t xml:space="preserve">required to respond to, a collection of information unless it displays a valid OMB number. This collection of information is intended </t>
  </si>
  <si>
    <r>
      <rPr>
        <b/>
        <sz val="12"/>
        <rFont val="Times New Roman"/>
        <family val="1"/>
      </rPr>
      <t>The Paperwork Reduction Act of 1995:</t>
    </r>
    <r>
      <rPr>
        <sz val="12"/>
        <rFont val="Times New Roman"/>
        <family val="1"/>
      </rPr>
      <t xml:space="preserve"> This information is collected in accordance with Section 3507 of the Paperwork </t>
    </r>
  </si>
  <si>
    <t xml:space="preserve">Reduction Act of 1995. The public reporting burden for this collection of information is estimated to average 3.5 hours per </t>
  </si>
  <si>
    <t>for use by the VA Nonprofit Program Office (NPPO) in its annual Nonprofit Research and Education Corporation (NPC) report</t>
  </si>
  <si>
    <t>the requested information may adversely affect your continued participation in the NPC program.</t>
  </si>
  <si>
    <t xml:space="preserve">to Congress, as well as for oversight of the NPCs. Your response to this information collection is mandatory, and failure to provide  </t>
  </si>
  <si>
    <t xml:space="preserve">      </t>
  </si>
  <si>
    <t xml:space="preserve">       Management and Budget (OMB) number. </t>
  </si>
  <si>
    <r>
      <rPr>
        <b/>
        <sz val="12"/>
        <rFont val="Times New Roman"/>
        <family val="1"/>
      </rPr>
      <t xml:space="preserve">Privacy Act Statement: </t>
    </r>
    <r>
      <rPr>
        <sz val="12"/>
        <rFont val="Times New Roman"/>
        <family val="1"/>
      </rPr>
      <t xml:space="preserve"> VA is asking you to provide the information requested in this report under the authority of 38 U.S.C.  </t>
    </r>
  </si>
  <si>
    <t xml:space="preserve">civil or criminal law enforcement; congressional communications; the collection of money owed to the United States; litigation in </t>
  </si>
  <si>
    <t xml:space="preserve">which the United States is a party or has interest; the administration of VA programs, including verification of eligibility to participate; </t>
  </si>
  <si>
    <t xml:space="preserve">and personnel administration. You must provide the requested information to VA to continue participation with the NPPO as an NPC.  </t>
  </si>
  <si>
    <t xml:space="preserve">section 7366 in order for the VA NPPO to compile its annual NPC report to Congress and maintain oversight for your NPC. Thus, </t>
  </si>
  <si>
    <t xml:space="preserve">information in this NPC report is required by statute and necessarily will be available in the Congressional report as a public document. </t>
  </si>
  <si>
    <t xml:space="preserve">VA may disclose your NPC report information as permitted by law. VA may make a "routine use" disclosure of the information for: </t>
  </si>
  <si>
    <t>This information also may be used for other purposes as authorized or required by law.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</si>
</sst>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2" formatCode="_(&quot;$&quot;* #,##0_);_(&quot;$&quot;* \(#,##0\);_(&quot;$&quot;* &quot;-&quot;_);_(@_)"/>
    <numFmt numFmtId="41" formatCode="_(* #,##0_);_(* \(#,##0\);_(* &quot;-&quot;_);_(@_)"/>
    <numFmt numFmtId="167" formatCode="&quot;$&quot;#,##0"/>
    <numFmt numFmtId="175" formatCode="00000"/>
  </numFmts>
  <fonts count="41" x14ac:knownFonts="1">
    <font>
      <sz val="12"/>
      <name val="Garamond"/>
    </font>
    <font>
      <sz val="12"/>
      <name val="Garamond"/>
    </font>
    <font>
      <sz val="8"/>
      <color indexed="81"/>
      <name val="Tahoma"/>
      <family val="2"/>
    </font>
    <font>
      <b/>
      <sz val="8"/>
      <color indexed="81"/>
      <name val="Tahoma"/>
      <family val="2"/>
    </font>
    <font>
      <sz val="10"/>
      <name val="Arial"/>
      <family val="2"/>
    </font>
    <font>
      <sz val="12"/>
      <name val="Times New Roman"/>
      <family val="1"/>
    </font>
    <font>
      <sz val="11"/>
      <name val="Times New Roman"/>
      <family val="1"/>
    </font>
    <font>
      <sz val="8"/>
      <name val="Tahoma"/>
      <family val="2"/>
    </font>
    <font>
      <b/>
      <sz val="12"/>
      <name val="Times New Roman"/>
      <family val="1"/>
    </font>
    <font>
      <u/>
      <sz val="12"/>
      <color indexed="12"/>
      <name val="Garamond"/>
      <family val="1"/>
    </font>
    <font>
      <b/>
      <u/>
      <sz val="12"/>
      <name val="Times New Roman"/>
      <family val="1"/>
    </font>
    <font>
      <sz val="10"/>
      <name val="Times New Roman"/>
      <family val="1"/>
    </font>
    <font>
      <b/>
      <sz val="10"/>
      <name val="Times New Roman"/>
      <family val="1"/>
    </font>
    <font>
      <sz val="10"/>
      <color indexed="22"/>
      <name val="Times New Roman"/>
      <family val="1"/>
    </font>
    <font>
      <sz val="8"/>
      <name val="Garamond"/>
      <family val="1"/>
    </font>
    <font>
      <b/>
      <i/>
      <sz val="12"/>
      <name val="Times New Roman"/>
      <family val="1"/>
    </font>
    <font>
      <b/>
      <sz val="11"/>
      <name val="Times New Roman"/>
      <family val="1"/>
    </font>
    <font>
      <u/>
      <sz val="12"/>
      <color indexed="12"/>
      <name val="Times New Roman"/>
      <family val="1"/>
    </font>
    <font>
      <b/>
      <sz val="12"/>
      <color indexed="10"/>
      <name val="Times New Roman"/>
      <family val="1"/>
    </font>
    <font>
      <sz val="11"/>
      <color indexed="57"/>
      <name val="Times New Roman"/>
      <family val="1"/>
    </font>
    <font>
      <sz val="11"/>
      <color indexed="10"/>
      <name val="Times New Roman"/>
      <family val="1"/>
    </font>
    <font>
      <i/>
      <sz val="12"/>
      <name val="Times New Roman"/>
      <family val="1"/>
    </font>
    <font>
      <b/>
      <sz val="9"/>
      <name val="Times New Roman"/>
      <family val="1"/>
    </font>
    <font>
      <sz val="12"/>
      <name val="Garamond"/>
      <family val="1"/>
    </font>
    <font>
      <sz val="8"/>
      <name val="Garamond"/>
      <family val="1"/>
    </font>
    <font>
      <b/>
      <sz val="12"/>
      <name val="Garamond"/>
      <family val="1"/>
    </font>
    <font>
      <b/>
      <u/>
      <sz val="12"/>
      <name val="Garamond"/>
      <family val="1"/>
    </font>
    <font>
      <u/>
      <sz val="12"/>
      <name val="Garamond"/>
      <family val="1"/>
    </font>
    <font>
      <sz val="12"/>
      <name val="Arial"/>
      <family val="2"/>
    </font>
    <font>
      <u/>
      <sz val="12"/>
      <name val="Arial"/>
      <family val="2"/>
    </font>
    <font>
      <b/>
      <u/>
      <sz val="14"/>
      <name val="Arial"/>
      <family val="2"/>
    </font>
    <font>
      <b/>
      <u/>
      <sz val="16"/>
      <name val="Arial"/>
      <family val="2"/>
    </font>
    <font>
      <b/>
      <u/>
      <sz val="12"/>
      <name val="Arial"/>
      <family val="2"/>
    </font>
    <font>
      <b/>
      <sz val="12"/>
      <name val="Arial"/>
      <family val="2"/>
    </font>
    <font>
      <b/>
      <u/>
      <sz val="10"/>
      <name val="Times New Roman"/>
      <family val="1"/>
    </font>
    <font>
      <b/>
      <sz val="16"/>
      <name val="Arial"/>
      <family val="2"/>
    </font>
    <font>
      <b/>
      <sz val="16"/>
      <name val="Times New Roman"/>
      <family val="1"/>
    </font>
    <font>
      <b/>
      <i/>
      <sz val="12"/>
      <name val="Arial"/>
      <family val="2"/>
    </font>
    <font>
      <b/>
      <sz val="14"/>
      <name val="Times New Roman"/>
      <family val="1"/>
    </font>
    <font>
      <b/>
      <u/>
      <sz val="9"/>
      <name val="Arial"/>
      <family val="2"/>
    </font>
    <font>
      <sz val="9"/>
      <name val="Arial"/>
      <family val="2"/>
    </font>
  </fonts>
  <fills count="7">
    <fill>
      <patternFill patternType="none"/>
    </fill>
    <fill>
      <patternFill patternType="gray125"/>
    </fill>
    <fill>
      <patternFill patternType="solid">
        <fgColor indexed="55"/>
        <bgColor indexed="64"/>
      </patternFill>
    </fill>
    <fill>
      <patternFill patternType="solid">
        <fgColor indexed="43"/>
        <bgColor indexed="64"/>
      </patternFill>
    </fill>
    <fill>
      <patternFill patternType="solid">
        <fgColor indexed="42"/>
        <bgColor indexed="64"/>
      </patternFill>
    </fill>
    <fill>
      <patternFill patternType="solid">
        <fgColor rgb="FFFFFF99"/>
        <bgColor indexed="64"/>
      </patternFill>
    </fill>
    <fill>
      <patternFill patternType="solid">
        <fgColor theme="6" tint="0.39997558519241921"/>
        <bgColor indexed="64"/>
      </patternFill>
    </fill>
  </fills>
  <borders count="19">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style="thin">
        <color indexed="64"/>
      </top>
      <bottom style="double">
        <color indexed="64"/>
      </bottom>
      <diagonal/>
    </border>
  </borders>
  <cellStyleXfs count="4">
    <xf numFmtId="0" fontId="0" fillId="0" borderId="0"/>
    <xf numFmtId="0" fontId="9" fillId="0" borderId="0" applyNumberFormat="0" applyFill="0" applyBorder="0" applyAlignment="0" applyProtection="0">
      <alignment vertical="top"/>
      <protection locked="0"/>
    </xf>
    <xf numFmtId="0" fontId="1" fillId="0" borderId="0"/>
    <xf numFmtId="0" fontId="4" fillId="0" borderId="0"/>
  </cellStyleXfs>
  <cellXfs count="222">
    <xf numFmtId="0" fontId="0" fillId="0" borderId="0" xfId="0"/>
    <xf numFmtId="0" fontId="5" fillId="0" borderId="0" xfId="0" applyFont="1"/>
    <xf numFmtId="42" fontId="5" fillId="0" borderId="1" xfId="0" applyNumberFormat="1" applyFont="1" applyBorder="1"/>
    <xf numFmtId="0" fontId="5" fillId="0" borderId="0" xfId="0" applyFont="1" applyAlignment="1">
      <alignment horizontal="right"/>
    </xf>
    <xf numFmtId="42" fontId="5" fillId="0" borderId="2" xfId="0" applyNumberFormat="1" applyFont="1" applyBorder="1"/>
    <xf numFmtId="0" fontId="5" fillId="0" borderId="0" xfId="0" applyFont="1" applyAlignment="1">
      <alignment horizontal="left"/>
    </xf>
    <xf numFmtId="0" fontId="6" fillId="0" borderId="0" xfId="0" applyFont="1"/>
    <xf numFmtId="41" fontId="6" fillId="0" borderId="0" xfId="0" applyNumberFormat="1" applyFont="1"/>
    <xf numFmtId="0" fontId="5" fillId="0" borderId="0" xfId="0" applyFont="1" applyBorder="1"/>
    <xf numFmtId="0" fontId="5" fillId="0" borderId="0" xfId="2" applyFont="1"/>
    <xf numFmtId="0" fontId="5" fillId="0" borderId="0" xfId="2" applyFont="1" applyAlignment="1">
      <alignment horizontal="right"/>
    </xf>
    <xf numFmtId="167" fontId="11" fillId="0" borderId="0" xfId="0" applyNumberFormat="1" applyFont="1" applyBorder="1" applyAlignment="1" applyProtection="1">
      <alignment vertical="top"/>
    </xf>
    <xf numFmtId="3" fontId="11" fillId="0" borderId="0" xfId="0" applyNumberFormat="1" applyFont="1" applyBorder="1" applyAlignment="1" applyProtection="1">
      <alignment vertical="top"/>
    </xf>
    <xf numFmtId="167" fontId="11" fillId="0" borderId="0" xfId="0" applyNumberFormat="1" applyFont="1" applyFill="1" applyAlignment="1" applyProtection="1">
      <alignment vertical="top"/>
    </xf>
    <xf numFmtId="41" fontId="11" fillId="0" borderId="3" xfId="0" applyNumberFormat="1" applyFont="1" applyBorder="1" applyAlignment="1" applyProtection="1">
      <alignment vertical="top"/>
    </xf>
    <xf numFmtId="42" fontId="11" fillId="0" borderId="3" xfId="0" applyNumberFormat="1" applyFont="1" applyBorder="1" applyAlignment="1" applyProtection="1">
      <alignment vertical="top"/>
    </xf>
    <xf numFmtId="0" fontId="5" fillId="0" borderId="0" xfId="0" applyFont="1" applyAlignment="1">
      <alignment horizontal="left" vertical="top" wrapText="1"/>
    </xf>
    <xf numFmtId="0" fontId="8" fillId="0" borderId="0" xfId="0" applyFont="1"/>
    <xf numFmtId="0" fontId="5" fillId="0" borderId="0" xfId="0" applyFont="1" applyProtection="1"/>
    <xf numFmtId="42" fontId="5" fillId="0" borderId="0" xfId="0" applyNumberFormat="1" applyFont="1" applyProtection="1"/>
    <xf numFmtId="0" fontId="5" fillId="0" borderId="0" xfId="0" applyFont="1" applyAlignment="1" applyProtection="1">
      <alignment wrapText="1"/>
    </xf>
    <xf numFmtId="0" fontId="10" fillId="0" borderId="0" xfId="0" applyFont="1" applyProtection="1"/>
    <xf numFmtId="0" fontId="11" fillId="0" borderId="0" xfId="0" applyFont="1" applyProtection="1"/>
    <xf numFmtId="0" fontId="12" fillId="0" borderId="0" xfId="0" applyFont="1" applyAlignment="1" applyProtection="1">
      <alignment horizontal="center"/>
    </xf>
    <xf numFmtId="0" fontId="11" fillId="0" borderId="0" xfId="0" applyFont="1" applyAlignment="1" applyProtection="1">
      <alignment vertical="top" wrapText="1"/>
    </xf>
    <xf numFmtId="0" fontId="12" fillId="0" borderId="0" xfId="0" applyFont="1" applyBorder="1" applyAlignment="1" applyProtection="1">
      <alignment horizontal="right" vertical="top" wrapText="1"/>
    </xf>
    <xf numFmtId="0" fontId="11" fillId="0" borderId="3" xfId="0" applyFont="1" applyBorder="1" applyAlignment="1" applyProtection="1">
      <alignment vertical="top" wrapText="1"/>
    </xf>
    <xf numFmtId="0" fontId="11" fillId="0" borderId="0" xfId="0" applyFont="1" applyAlignment="1" applyProtection="1">
      <alignment vertical="top"/>
    </xf>
    <xf numFmtId="42" fontId="11" fillId="0" borderId="0" xfId="0" applyNumberFormat="1" applyFont="1" applyProtection="1"/>
    <xf numFmtId="0" fontId="11" fillId="0" borderId="0" xfId="0" applyFont="1" applyAlignment="1" applyProtection="1">
      <alignment wrapText="1"/>
    </xf>
    <xf numFmtId="0" fontId="12" fillId="0" borderId="4" xfId="0" applyFont="1" applyBorder="1" applyAlignment="1" applyProtection="1">
      <alignment horizontal="center" vertical="center" wrapText="1"/>
    </xf>
    <xf numFmtId="0" fontId="12" fillId="0" borderId="5" xfId="0" applyFont="1" applyBorder="1" applyAlignment="1" applyProtection="1">
      <alignment horizontal="center" vertical="center" wrapText="1"/>
    </xf>
    <xf numFmtId="0" fontId="12" fillId="0" borderId="6" xfId="0" applyFont="1" applyBorder="1" applyAlignment="1" applyProtection="1">
      <alignment horizontal="center" vertical="center" wrapText="1"/>
    </xf>
    <xf numFmtId="0" fontId="11" fillId="0" borderId="3" xfId="0" applyFont="1" applyBorder="1" applyProtection="1"/>
    <xf numFmtId="42" fontId="11" fillId="0" borderId="3" xfId="0" applyNumberFormat="1" applyFont="1" applyBorder="1" applyProtection="1"/>
    <xf numFmtId="41" fontId="11" fillId="0" borderId="3" xfId="0" applyNumberFormat="1" applyFont="1" applyBorder="1" applyProtection="1"/>
    <xf numFmtId="42" fontId="11" fillId="2" borderId="3" xfId="0" applyNumberFormat="1" applyFont="1" applyFill="1" applyBorder="1" applyProtection="1"/>
    <xf numFmtId="41" fontId="11" fillId="2" borderId="3" xfId="0" applyNumberFormat="1" applyFont="1" applyFill="1" applyBorder="1" applyProtection="1"/>
    <xf numFmtId="0" fontId="8" fillId="0" borderId="0" xfId="0" applyFont="1" applyProtection="1"/>
    <xf numFmtId="0" fontId="12" fillId="0" borderId="0" xfId="0" applyFont="1" applyProtection="1"/>
    <xf numFmtId="10" fontId="12" fillId="0" borderId="0" xfId="0" applyNumberFormat="1" applyFont="1" applyProtection="1"/>
    <xf numFmtId="42" fontId="11" fillId="3" borderId="3" xfId="0" applyNumberFormat="1" applyFont="1" applyFill="1" applyBorder="1" applyAlignment="1" applyProtection="1">
      <alignment vertical="top"/>
      <protection locked="0"/>
    </xf>
    <xf numFmtId="41" fontId="11" fillId="3" borderId="3" xfId="0" applyNumberFormat="1" applyFont="1" applyFill="1" applyBorder="1" applyAlignment="1" applyProtection="1">
      <alignment vertical="top"/>
      <protection locked="0"/>
    </xf>
    <xf numFmtId="41" fontId="11" fillId="3" borderId="5" xfId="3" applyNumberFormat="1" applyFont="1" applyFill="1" applyBorder="1" applyProtection="1">
      <protection locked="0"/>
    </xf>
    <xf numFmtId="41" fontId="13" fillId="3" borderId="5" xfId="3" applyNumberFormat="1" applyFont="1" applyFill="1" applyBorder="1" applyProtection="1">
      <protection locked="0"/>
    </xf>
    <xf numFmtId="41" fontId="11" fillId="3" borderId="3" xfId="3" applyNumberFormat="1" applyFont="1" applyFill="1" applyBorder="1" applyProtection="1">
      <protection locked="0"/>
    </xf>
    <xf numFmtId="42" fontId="5" fillId="0" borderId="0" xfId="0" applyNumberFormat="1" applyFont="1" applyAlignment="1" applyProtection="1">
      <alignment horizontal="center"/>
    </xf>
    <xf numFmtId="0" fontId="11" fillId="0" borderId="0" xfId="3" applyFont="1" applyAlignment="1" applyProtection="1">
      <alignment vertical="top"/>
    </xf>
    <xf numFmtId="0" fontId="11" fillId="0" borderId="0" xfId="3" applyFont="1" applyAlignment="1" applyProtection="1">
      <alignment horizontal="center" vertical="top" wrapText="1"/>
    </xf>
    <xf numFmtId="0" fontId="11" fillId="0" borderId="0" xfId="3" applyFont="1" applyAlignment="1" applyProtection="1">
      <alignment horizontal="left" vertical="top"/>
    </xf>
    <xf numFmtId="0" fontId="11" fillId="0" borderId="0" xfId="3" applyFont="1" applyAlignment="1" applyProtection="1">
      <alignment vertical="top" wrapText="1"/>
    </xf>
    <xf numFmtId="0" fontId="12" fillId="0" borderId="5" xfId="3" applyFont="1" applyBorder="1" applyAlignment="1" applyProtection="1">
      <alignment horizontal="center" vertical="center"/>
    </xf>
    <xf numFmtId="41" fontId="11" fillId="0" borderId="3" xfId="3" applyNumberFormat="1" applyFont="1" applyBorder="1" applyProtection="1"/>
    <xf numFmtId="41" fontId="11" fillId="2" borderId="5" xfId="3" applyNumberFormat="1" applyFont="1" applyFill="1" applyBorder="1" applyProtection="1"/>
    <xf numFmtId="41" fontId="13" fillId="2" borderId="5" xfId="3" applyNumberFormat="1" applyFont="1" applyFill="1" applyBorder="1" applyProtection="1"/>
    <xf numFmtId="41" fontId="11" fillId="2" borderId="3" xfId="3" applyNumberFormat="1" applyFont="1" applyFill="1" applyBorder="1" applyProtection="1"/>
    <xf numFmtId="0" fontId="11" fillId="0" borderId="0" xfId="3" applyFont="1" applyAlignment="1" applyProtection="1">
      <alignment horizontal="right" vertical="top"/>
    </xf>
    <xf numFmtId="0" fontId="5" fillId="0" borderId="0" xfId="0" applyFont="1" applyAlignment="1">
      <alignment horizontal="left" vertical="center" wrapText="1"/>
    </xf>
    <xf numFmtId="0" fontId="5" fillId="0" borderId="3" xfId="0" applyFont="1" applyBorder="1"/>
    <xf numFmtId="0" fontId="8" fillId="0" borderId="7" xfId="0" applyFont="1" applyBorder="1" applyAlignment="1">
      <alignment horizontal="center"/>
    </xf>
    <xf numFmtId="42" fontId="8" fillId="0" borderId="7" xfId="0" applyNumberFormat="1" applyFont="1" applyBorder="1" applyAlignment="1">
      <alignment horizontal="center"/>
    </xf>
    <xf numFmtId="0" fontId="6" fillId="2" borderId="0" xfId="0" applyFont="1" applyFill="1"/>
    <xf numFmtId="0" fontId="17" fillId="0" borderId="0" xfId="1" applyFont="1" applyAlignment="1" applyProtection="1"/>
    <xf numFmtId="42" fontId="5" fillId="3" borderId="3" xfId="0" applyNumberFormat="1" applyFont="1" applyFill="1" applyBorder="1" applyProtection="1">
      <protection locked="0"/>
    </xf>
    <xf numFmtId="0" fontId="5" fillId="3" borderId="8" xfId="0" applyFont="1" applyFill="1" applyBorder="1" applyProtection="1">
      <protection locked="0"/>
    </xf>
    <xf numFmtId="0" fontId="5" fillId="3" borderId="3" xfId="0" applyFont="1" applyFill="1" applyBorder="1" applyProtection="1">
      <protection locked="0"/>
    </xf>
    <xf numFmtId="0" fontId="5" fillId="0" borderId="0" xfId="0" applyFont="1" applyFill="1"/>
    <xf numFmtId="0" fontId="5" fillId="2" borderId="0" xfId="0" applyFont="1" applyFill="1" applyProtection="1"/>
    <xf numFmtId="0" fontId="5" fillId="0" borderId="0" xfId="0" applyFont="1" applyFill="1" applyAlignment="1"/>
    <xf numFmtId="41" fontId="11" fillId="3" borderId="3" xfId="0" applyNumberFormat="1" applyFont="1" applyFill="1" applyBorder="1" applyProtection="1">
      <protection locked="0"/>
    </xf>
    <xf numFmtId="0" fontId="11" fillId="0" borderId="0" xfId="3" applyFont="1" applyBorder="1" applyAlignment="1" applyProtection="1">
      <alignment wrapText="1"/>
    </xf>
    <xf numFmtId="0" fontId="12" fillId="0" borderId="0" xfId="3" applyFont="1" applyAlignment="1" applyProtection="1">
      <alignment horizontal="left" vertical="center" wrapText="1"/>
    </xf>
    <xf numFmtId="42" fontId="5" fillId="3" borderId="3" xfId="0" applyNumberFormat="1" applyFont="1" applyFill="1" applyBorder="1" applyAlignment="1" applyProtection="1">
      <alignment vertical="top" wrapText="1"/>
      <protection locked="0"/>
    </xf>
    <xf numFmtId="0" fontId="5" fillId="0" borderId="0" xfId="0" applyFont="1" applyAlignment="1">
      <alignment horizontal="center"/>
    </xf>
    <xf numFmtId="0" fontId="6" fillId="0" borderId="0" xfId="0" applyFont="1" applyFill="1"/>
    <xf numFmtId="0" fontId="18" fillId="0" borderId="0" xfId="0" applyFont="1" applyProtection="1"/>
    <xf numFmtId="0" fontId="5" fillId="3" borderId="0" xfId="0" applyFont="1" applyFill="1"/>
    <xf numFmtId="0" fontId="5" fillId="3" borderId="0" xfId="0" applyFont="1" applyFill="1" applyBorder="1"/>
    <xf numFmtId="0" fontId="5" fillId="3" borderId="0" xfId="0" applyFont="1" applyFill="1" applyAlignment="1">
      <alignment horizontal="left"/>
    </xf>
    <xf numFmtId="0" fontId="5" fillId="3" borderId="1" xfId="0" applyFont="1" applyFill="1" applyBorder="1" applyAlignment="1">
      <alignment horizontal="left"/>
    </xf>
    <xf numFmtId="0" fontId="5" fillId="3" borderId="1" xfId="0" applyFont="1" applyFill="1" applyBorder="1"/>
    <xf numFmtId="0" fontId="19" fillId="0" borderId="0" xfId="0" applyFont="1"/>
    <xf numFmtId="0" fontId="20" fillId="0" borderId="0" xfId="0" applyFont="1"/>
    <xf numFmtId="0" fontId="5" fillId="0" borderId="0" xfId="0" applyFont="1" applyAlignment="1" applyProtection="1">
      <alignment vertical="top" wrapText="1"/>
    </xf>
    <xf numFmtId="0" fontId="6" fillId="0" borderId="0" xfId="0" applyFont="1" applyAlignment="1">
      <alignment vertical="top" wrapText="1"/>
    </xf>
    <xf numFmtId="0" fontId="5" fillId="0" borderId="0" xfId="0" applyFont="1" applyAlignment="1" applyProtection="1">
      <alignment horizontal="right"/>
    </xf>
    <xf numFmtId="0" fontId="21" fillId="0" borderId="0" xfId="0" applyFont="1" applyAlignment="1" applyProtection="1">
      <alignment vertical="top" wrapText="1"/>
    </xf>
    <xf numFmtId="0" fontId="5" fillId="0" borderId="8" xfId="0" applyFont="1" applyBorder="1" applyAlignment="1">
      <alignment horizontal="right"/>
    </xf>
    <xf numFmtId="0" fontId="5" fillId="0" borderId="3" xfId="0" applyFont="1" applyBorder="1" applyAlignment="1">
      <alignment horizontal="right"/>
    </xf>
    <xf numFmtId="0" fontId="8" fillId="0" borderId="9" xfId="0" applyFont="1" applyBorder="1" applyAlignment="1">
      <alignment horizontal="center"/>
    </xf>
    <xf numFmtId="0" fontId="5" fillId="0" borderId="0" xfId="0" applyFont="1" applyFill="1" applyBorder="1" applyAlignment="1">
      <alignment horizontal="left"/>
    </xf>
    <xf numFmtId="0" fontId="8" fillId="0" borderId="0" xfId="0" applyFont="1" applyFill="1" applyBorder="1" applyAlignment="1">
      <alignment horizontal="left"/>
    </xf>
    <xf numFmtId="0" fontId="8" fillId="0" borderId="3" xfId="0" applyFont="1" applyBorder="1" applyAlignment="1">
      <alignment horizontal="center"/>
    </xf>
    <xf numFmtId="0" fontId="8" fillId="0" borderId="3" xfId="0" applyFont="1" applyFill="1" applyBorder="1" applyAlignment="1">
      <alignment horizontal="center"/>
    </xf>
    <xf numFmtId="42" fontId="11" fillId="2" borderId="3" xfId="0" applyNumberFormat="1" applyFont="1" applyFill="1" applyBorder="1" applyAlignment="1" applyProtection="1">
      <alignment vertical="top"/>
    </xf>
    <xf numFmtId="41" fontId="11" fillId="2" borderId="3" xfId="0" applyNumberFormat="1" applyFont="1" applyFill="1" applyBorder="1" applyAlignment="1" applyProtection="1">
      <alignment vertical="top"/>
    </xf>
    <xf numFmtId="42" fontId="5" fillId="0" borderId="0" xfId="0" applyNumberFormat="1" applyFont="1" applyAlignment="1" applyProtection="1">
      <alignment horizontal="left"/>
    </xf>
    <xf numFmtId="0" fontId="8" fillId="0" borderId="9" xfId="0" applyFont="1" applyBorder="1" applyAlignment="1">
      <alignment horizontal="center" vertical="top" wrapText="1"/>
    </xf>
    <xf numFmtId="0" fontId="5" fillId="0" borderId="10" xfId="0" applyFont="1" applyBorder="1"/>
    <xf numFmtId="0" fontId="8" fillId="0" borderId="0" xfId="3" applyFont="1" applyAlignment="1" applyProtection="1">
      <alignment horizontal="center" vertical="center" wrapText="1"/>
    </xf>
    <xf numFmtId="0" fontId="16" fillId="0" borderId="0" xfId="0" applyFont="1" applyFill="1" applyAlignment="1"/>
    <xf numFmtId="10" fontId="5" fillId="0" borderId="0" xfId="0" applyNumberFormat="1" applyFont="1" applyProtection="1"/>
    <xf numFmtId="42" fontId="18" fillId="0" borderId="0" xfId="0" applyNumberFormat="1" applyFont="1" applyProtection="1"/>
    <xf numFmtId="0" fontId="5" fillId="0" borderId="0" xfId="0" applyFont="1" applyFill="1" applyBorder="1"/>
    <xf numFmtId="0" fontId="11" fillId="0" borderId="0" xfId="0" applyFont="1" applyAlignment="1" applyProtection="1">
      <alignment horizontal="left"/>
    </xf>
    <xf numFmtId="0" fontId="11" fillId="0" borderId="0" xfId="0" applyFont="1" applyAlignment="1" applyProtection="1">
      <alignment horizontal="right"/>
    </xf>
    <xf numFmtId="0" fontId="11" fillId="0" borderId="0" xfId="0" applyFont="1" applyAlignment="1" applyProtection="1">
      <alignment horizontal="left" vertical="top"/>
    </xf>
    <xf numFmtId="0" fontId="12" fillId="3" borderId="0" xfId="3" applyFont="1" applyFill="1" applyBorder="1" applyAlignment="1" applyProtection="1">
      <alignment wrapText="1"/>
      <protection locked="0"/>
    </xf>
    <xf numFmtId="0" fontId="5" fillId="0" borderId="0" xfId="0" applyFont="1" applyAlignment="1" applyProtection="1">
      <alignment horizontal="right" vertical="top"/>
    </xf>
    <xf numFmtId="0" fontId="18" fillId="0" borderId="0" xfId="0" applyFont="1" applyAlignment="1" applyProtection="1">
      <alignment vertical="top"/>
    </xf>
    <xf numFmtId="0" fontId="8" fillId="0" borderId="0" xfId="0" applyFont="1" applyAlignment="1" applyProtection="1">
      <alignment vertical="top"/>
    </xf>
    <xf numFmtId="0" fontId="11" fillId="0" borderId="0" xfId="0" applyFont="1" applyAlignment="1" applyProtection="1">
      <alignment horizontal="right" vertical="top"/>
    </xf>
    <xf numFmtId="0" fontId="5" fillId="0" borderId="0" xfId="0" applyFont="1" applyAlignment="1" applyProtection="1">
      <alignment vertical="top"/>
    </xf>
    <xf numFmtId="0" fontId="11" fillId="0" borderId="0" xfId="3" applyFont="1" applyFill="1" applyAlignment="1" applyProtection="1">
      <alignment vertical="top" wrapText="1"/>
    </xf>
    <xf numFmtId="0" fontId="11" fillId="0" borderId="0" xfId="3" applyFont="1" applyFill="1" applyBorder="1" applyAlignment="1" applyProtection="1">
      <alignment wrapText="1"/>
    </xf>
    <xf numFmtId="0" fontId="5" fillId="0" borderId="0" xfId="0" applyFont="1" applyFill="1" applyAlignment="1" applyProtection="1">
      <alignment vertical="top" wrapText="1"/>
    </xf>
    <xf numFmtId="0" fontId="11" fillId="0" borderId="0" xfId="0" applyFont="1" applyAlignment="1" applyProtection="1">
      <alignment horizontal="right" vertical="top" wrapText="1"/>
    </xf>
    <xf numFmtId="0" fontId="11" fillId="0" borderId="0" xfId="0" applyFont="1" applyFill="1" applyAlignment="1" applyProtection="1">
      <alignment vertical="top" wrapText="1"/>
    </xf>
    <xf numFmtId="0" fontId="11" fillId="0" borderId="0" xfId="0" applyFont="1" applyFill="1" applyBorder="1" applyAlignment="1" applyProtection="1">
      <alignment vertical="top" wrapText="1"/>
    </xf>
    <xf numFmtId="0" fontId="11" fillId="0" borderId="3" xfId="0" applyFont="1" applyBorder="1" applyAlignment="1" applyProtection="1">
      <alignment horizontal="left" vertical="top" wrapText="1"/>
    </xf>
    <xf numFmtId="42" fontId="11" fillId="0" borderId="3" xfId="0" applyNumberFormat="1" applyFont="1" applyBorder="1" applyAlignment="1" applyProtection="1"/>
    <xf numFmtId="0" fontId="11" fillId="3" borderId="0" xfId="3" applyFont="1" applyFill="1" applyBorder="1" applyAlignment="1" applyProtection="1">
      <alignment wrapText="1"/>
      <protection locked="0"/>
    </xf>
    <xf numFmtId="0" fontId="12" fillId="0" borderId="0" xfId="0" applyFont="1" applyFill="1" applyAlignment="1" applyProtection="1">
      <alignment wrapText="1"/>
      <protection locked="0"/>
    </xf>
    <xf numFmtId="0" fontId="0" fillId="0" borderId="0" xfId="0" quotePrefix="1" applyAlignment="1">
      <alignment horizontal="center"/>
    </xf>
    <xf numFmtId="0" fontId="0" fillId="0" borderId="0" xfId="0" applyAlignment="1">
      <alignment horizontal="center"/>
    </xf>
    <xf numFmtId="0" fontId="12" fillId="4" borderId="11" xfId="0" applyFont="1" applyFill="1" applyBorder="1" applyAlignment="1" applyProtection="1">
      <alignment vertical="top"/>
    </xf>
    <xf numFmtId="167" fontId="12" fillId="4" borderId="3" xfId="0" applyNumberFormat="1" applyFont="1" applyFill="1" applyBorder="1" applyAlignment="1" applyProtection="1">
      <alignment vertical="top"/>
    </xf>
    <xf numFmtId="167" fontId="12" fillId="4" borderId="12" xfId="0" applyNumberFormat="1" applyFont="1" applyFill="1" applyBorder="1" applyAlignment="1" applyProtection="1">
      <alignment vertical="top"/>
    </xf>
    <xf numFmtId="0" fontId="12" fillId="4" borderId="2" xfId="0" applyFont="1" applyFill="1" applyBorder="1" applyAlignment="1" applyProtection="1">
      <alignment horizontal="right" vertical="top"/>
    </xf>
    <xf numFmtId="0" fontId="12" fillId="4" borderId="2" xfId="0" applyFont="1" applyFill="1" applyBorder="1" applyAlignment="1" applyProtection="1">
      <alignment vertical="top"/>
    </xf>
    <xf numFmtId="42" fontId="5" fillId="0" borderId="3" xfId="0" applyNumberFormat="1" applyFont="1" applyFill="1" applyBorder="1" applyProtection="1">
      <protection locked="0"/>
    </xf>
    <xf numFmtId="37" fontId="5" fillId="0" borderId="3" xfId="0" applyNumberFormat="1" applyFont="1" applyBorder="1" applyProtection="1"/>
    <xf numFmtId="41" fontId="11" fillId="0" borderId="8" xfId="3" applyNumberFormat="1" applyFont="1" applyBorder="1" applyProtection="1"/>
    <xf numFmtId="41" fontId="11" fillId="0" borderId="13" xfId="3" applyNumberFormat="1" applyFont="1" applyBorder="1" applyProtection="1"/>
    <xf numFmtId="37" fontId="5" fillId="0" borderId="13" xfId="0" applyNumberFormat="1" applyFont="1" applyBorder="1" applyProtection="1"/>
    <xf numFmtId="37" fontId="0" fillId="3" borderId="1" xfId="0" applyNumberFormat="1" applyFill="1" applyBorder="1"/>
    <xf numFmtId="0" fontId="0" fillId="3" borderId="1" xfId="0" applyFill="1" applyBorder="1"/>
    <xf numFmtId="0" fontId="25" fillId="0" borderId="0" xfId="0" applyFont="1"/>
    <xf numFmtId="0" fontId="0" fillId="0" borderId="0" xfId="0" quotePrefix="1"/>
    <xf numFmtId="0" fontId="26" fillId="0" borderId="0" xfId="0" applyFont="1" applyBorder="1" applyAlignment="1">
      <alignment horizontal="center"/>
    </xf>
    <xf numFmtId="0" fontId="0" fillId="0" borderId="0" xfId="0" applyFill="1" applyBorder="1"/>
    <xf numFmtId="0" fontId="21" fillId="0" borderId="0" xfId="0" applyFont="1" applyAlignment="1" applyProtection="1">
      <alignment horizontal="left" vertical="top" wrapText="1"/>
    </xf>
    <xf numFmtId="37" fontId="0" fillId="0" borderId="0" xfId="0" applyNumberFormat="1" applyFill="1" applyBorder="1"/>
    <xf numFmtId="0" fontId="0" fillId="0" borderId="0" xfId="0" applyFill="1"/>
    <xf numFmtId="0" fontId="5" fillId="4" borderId="0" xfId="0" applyFont="1" applyFill="1"/>
    <xf numFmtId="0" fontId="6" fillId="4" borderId="0" xfId="0" quotePrefix="1" applyFont="1" applyFill="1"/>
    <xf numFmtId="41" fontId="5" fillId="4" borderId="0" xfId="0" applyNumberFormat="1" applyFont="1" applyFill="1"/>
    <xf numFmtId="0" fontId="0" fillId="4" borderId="0" xfId="0" applyFill="1"/>
    <xf numFmtId="0" fontId="6" fillId="4" borderId="0" xfId="0" applyFont="1" applyFill="1"/>
    <xf numFmtId="0" fontId="5" fillId="4" borderId="0" xfId="0" applyFont="1" applyFill="1" applyAlignment="1"/>
    <xf numFmtId="0" fontId="6" fillId="4" borderId="0" xfId="0" applyFont="1" applyFill="1" applyAlignment="1"/>
    <xf numFmtId="41" fontId="5" fillId="0" borderId="0" xfId="0" applyNumberFormat="1" applyFont="1" applyFill="1"/>
    <xf numFmtId="41" fontId="6" fillId="4" borderId="0" xfId="0" applyNumberFormat="1" applyFont="1" applyFill="1"/>
    <xf numFmtId="0" fontId="6" fillId="4" borderId="0" xfId="0" applyFont="1" applyFill="1" applyAlignment="1">
      <alignment vertical="center"/>
    </xf>
    <xf numFmtId="0" fontId="6" fillId="4" borderId="0" xfId="0" applyFont="1" applyFill="1" applyAlignment="1">
      <alignment vertical="center" wrapText="1"/>
    </xf>
    <xf numFmtId="0" fontId="5" fillId="4" borderId="0" xfId="0" applyFont="1" applyFill="1" applyBorder="1" applyAlignment="1">
      <alignment horizontal="left"/>
    </xf>
    <xf numFmtId="0" fontId="5" fillId="4" borderId="0" xfId="0" applyFont="1" applyFill="1" applyBorder="1"/>
    <xf numFmtId="0" fontId="28" fillId="0" borderId="0" xfId="0" applyFont="1"/>
    <xf numFmtId="0" fontId="32" fillId="0" borderId="0" xfId="0" applyFont="1" applyAlignment="1">
      <alignment horizontal="center"/>
    </xf>
    <xf numFmtId="0" fontId="28" fillId="0" borderId="0" xfId="0" applyFont="1" applyAlignment="1">
      <alignment horizontal="left"/>
    </xf>
    <xf numFmtId="0" fontId="28" fillId="0" borderId="0" xfId="2" applyFont="1"/>
    <xf numFmtId="0" fontId="28" fillId="0" borderId="0" xfId="2" applyFont="1" applyAlignment="1">
      <alignment horizontal="right"/>
    </xf>
    <xf numFmtId="0" fontId="28" fillId="0" borderId="0" xfId="0" applyFont="1" applyAlignment="1"/>
    <xf numFmtId="0" fontId="11" fillId="3" borderId="14" xfId="0" applyFont="1" applyFill="1" applyBorder="1" applyProtection="1">
      <protection locked="0"/>
    </xf>
    <xf numFmtId="0" fontId="11" fillId="3" borderId="15" xfId="0" applyFont="1" applyFill="1" applyBorder="1" applyProtection="1">
      <protection locked="0"/>
    </xf>
    <xf numFmtId="42" fontId="11" fillId="3" borderId="14" xfId="0" applyNumberFormat="1" applyFont="1" applyFill="1" applyBorder="1" applyProtection="1">
      <protection locked="0"/>
    </xf>
    <xf numFmtId="42" fontId="11" fillId="3" borderId="15" xfId="0" applyNumberFormat="1" applyFont="1" applyFill="1" applyBorder="1" applyProtection="1">
      <protection locked="0"/>
    </xf>
    <xf numFmtId="0" fontId="23" fillId="4" borderId="0" xfId="0" applyFont="1" applyFill="1"/>
    <xf numFmtId="0" fontId="23" fillId="0" borderId="0" xfId="0" applyFont="1"/>
    <xf numFmtId="0" fontId="23" fillId="0" borderId="0" xfId="0" quotePrefix="1" applyFont="1"/>
    <xf numFmtId="0" fontId="11" fillId="3" borderId="16" xfId="0" applyFont="1" applyFill="1" applyBorder="1" applyProtection="1">
      <protection locked="0"/>
    </xf>
    <xf numFmtId="42" fontId="11" fillId="3" borderId="16" xfId="0" applyNumberFormat="1" applyFont="1" applyFill="1" applyBorder="1" applyProtection="1">
      <protection locked="0"/>
    </xf>
    <xf numFmtId="41" fontId="11" fillId="5" borderId="8" xfId="0" applyNumberFormat="1" applyFont="1" applyFill="1" applyBorder="1" applyProtection="1">
      <protection locked="0"/>
    </xf>
    <xf numFmtId="41" fontId="11" fillId="5" borderId="3" xfId="3" applyNumberFormat="1" applyFont="1" applyFill="1" applyBorder="1" applyProtection="1">
      <protection locked="0"/>
    </xf>
    <xf numFmtId="0" fontId="5" fillId="6" borderId="0" xfId="0" applyFont="1" applyFill="1"/>
    <xf numFmtId="0" fontId="5" fillId="6" borderId="0" xfId="0" applyFont="1" applyFill="1" applyAlignment="1"/>
    <xf numFmtId="41" fontId="5" fillId="6" borderId="0" xfId="0" applyNumberFormat="1" applyFont="1" applyFill="1"/>
    <xf numFmtId="0" fontId="34" fillId="0" borderId="0" xfId="0" applyFont="1" applyAlignment="1" applyProtection="1">
      <alignment horizontal="center" vertical="center" wrapText="1"/>
    </xf>
    <xf numFmtId="0" fontId="23" fillId="0" borderId="0" xfId="0" quotePrefix="1" applyFont="1" applyAlignment="1">
      <alignment horizontal="center"/>
    </xf>
    <xf numFmtId="0" fontId="31" fillId="0" borderId="0" xfId="0" applyFont="1" applyAlignment="1">
      <alignment horizontal="center"/>
    </xf>
    <xf numFmtId="175" fontId="5" fillId="3" borderId="8" xfId="0" applyNumberFormat="1" applyFont="1" applyFill="1" applyBorder="1" applyAlignment="1" applyProtection="1">
      <alignment vertical="top" wrapText="1"/>
      <protection locked="0"/>
    </xf>
    <xf numFmtId="175" fontId="5" fillId="3" borderId="3" xfId="0" applyNumberFormat="1" applyFont="1" applyFill="1" applyBorder="1" applyAlignment="1" applyProtection="1">
      <alignment vertical="top" wrapText="1"/>
      <protection locked="0"/>
    </xf>
    <xf numFmtId="0" fontId="23" fillId="0" borderId="0" xfId="0" applyFont="1" applyAlignment="1">
      <alignment horizontal="center"/>
    </xf>
    <xf numFmtId="0" fontId="23" fillId="0" borderId="0" xfId="0" applyFont="1" applyAlignment="1">
      <alignment horizontal="left"/>
    </xf>
    <xf numFmtId="0" fontId="35" fillId="0" borderId="0" xfId="2" applyFont="1"/>
    <xf numFmtId="0" fontId="36" fillId="0" borderId="0" xfId="2" applyFont="1"/>
    <xf numFmtId="0" fontId="36" fillId="0" borderId="0" xfId="2" applyFont="1" applyAlignment="1">
      <alignment horizontal="right"/>
    </xf>
    <xf numFmtId="0" fontId="38" fillId="3" borderId="15" xfId="0" applyFont="1" applyFill="1" applyBorder="1" applyProtection="1">
      <protection locked="0"/>
    </xf>
    <xf numFmtId="42" fontId="11" fillId="3" borderId="17" xfId="0" applyNumberFormat="1" applyFont="1" applyFill="1" applyBorder="1" applyProtection="1">
      <protection locked="0"/>
    </xf>
    <xf numFmtId="42" fontId="11" fillId="3" borderId="18" xfId="0" applyNumberFormat="1" applyFont="1" applyFill="1" applyBorder="1" applyProtection="1">
      <protection locked="0"/>
    </xf>
    <xf numFmtId="0" fontId="39" fillId="0" borderId="0" xfId="0" applyFont="1" applyAlignment="1">
      <alignment horizontal="center"/>
    </xf>
    <xf numFmtId="0" fontId="40" fillId="0" borderId="0" xfId="2" applyFont="1" applyAlignment="1">
      <alignment horizontal="right"/>
    </xf>
    <xf numFmtId="0" fontId="40" fillId="0" borderId="0" xfId="2" applyFont="1"/>
    <xf numFmtId="0" fontId="30" fillId="0" borderId="0" xfId="0" applyFont="1" applyAlignment="1">
      <alignment horizontal="center"/>
    </xf>
    <xf numFmtId="0" fontId="31" fillId="0" borderId="0" xfId="0" applyFont="1" applyAlignment="1">
      <alignment horizontal="center"/>
    </xf>
    <xf numFmtId="0" fontId="8" fillId="3" borderId="2" xfId="0" applyFont="1" applyFill="1" applyBorder="1" applyAlignment="1" applyProtection="1">
      <alignment horizontal="left" shrinkToFit="1"/>
      <protection locked="0"/>
    </xf>
    <xf numFmtId="0" fontId="8" fillId="3" borderId="1" xfId="0" applyFont="1" applyFill="1" applyBorder="1" applyAlignment="1" applyProtection="1">
      <alignment horizontal="left" shrinkToFit="1"/>
      <protection locked="0"/>
    </xf>
    <xf numFmtId="0" fontId="5" fillId="3" borderId="1" xfId="0" applyFont="1" applyFill="1" applyBorder="1" applyAlignment="1" applyProtection="1">
      <alignment horizontal="left"/>
      <protection locked="0"/>
    </xf>
    <xf numFmtId="0" fontId="5" fillId="0" borderId="0" xfId="0" applyFont="1" applyFill="1" applyAlignment="1">
      <alignment horizontal="right"/>
    </xf>
    <xf numFmtId="0" fontId="5" fillId="4" borderId="0" xfId="0" applyFont="1" applyFill="1" applyAlignment="1">
      <alignment horizontal="left" wrapText="1"/>
    </xf>
    <xf numFmtId="0" fontId="5" fillId="3" borderId="2" xfId="0" applyFont="1" applyFill="1" applyBorder="1" applyAlignment="1" applyProtection="1">
      <alignment horizontal="left"/>
      <protection locked="0"/>
    </xf>
    <xf numFmtId="0" fontId="5" fillId="4" borderId="0" xfId="0" applyFont="1" applyFill="1" applyBorder="1" applyAlignment="1">
      <alignment horizontal="left"/>
    </xf>
    <xf numFmtId="0" fontId="12" fillId="0" borderId="0" xfId="0" applyFont="1" applyAlignment="1" applyProtection="1">
      <alignment horizontal="center"/>
    </xf>
    <xf numFmtId="0" fontId="21" fillId="0" borderId="0" xfId="0" applyFont="1" applyAlignment="1" applyProtection="1">
      <alignment horizontal="left" vertical="top" wrapText="1"/>
    </xf>
    <xf numFmtId="0" fontId="12" fillId="0" borderId="3" xfId="3" applyFont="1" applyBorder="1" applyAlignment="1" applyProtection="1">
      <alignment horizontal="center" vertical="center"/>
    </xf>
    <xf numFmtId="0" fontId="12" fillId="0" borderId="5" xfId="3" applyFont="1" applyBorder="1" applyAlignment="1" applyProtection="1">
      <alignment horizontal="center" vertical="center"/>
    </xf>
    <xf numFmtId="0" fontId="22" fillId="0" borderId="3" xfId="3" applyFont="1" applyBorder="1" applyAlignment="1" applyProtection="1">
      <alignment horizontal="center" vertical="center" wrapText="1"/>
    </xf>
    <xf numFmtId="0" fontId="22" fillId="0" borderId="5" xfId="3" applyFont="1" applyBorder="1" applyAlignment="1" applyProtection="1">
      <alignment horizontal="center" vertical="center" wrapText="1"/>
    </xf>
    <xf numFmtId="0" fontId="12" fillId="0" borderId="11" xfId="3" applyFont="1" applyBorder="1" applyAlignment="1" applyProtection="1">
      <alignment horizontal="center" vertical="center" wrapText="1"/>
    </xf>
    <xf numFmtId="0" fontId="12" fillId="0" borderId="2" xfId="3" applyFont="1" applyBorder="1" applyAlignment="1" applyProtection="1">
      <alignment horizontal="center" vertical="center" wrapText="1"/>
    </xf>
    <xf numFmtId="0" fontId="12" fillId="0" borderId="12" xfId="3" applyFont="1" applyBorder="1" applyAlignment="1" applyProtection="1">
      <alignment horizontal="center" vertical="center" wrapText="1"/>
    </xf>
    <xf numFmtId="0" fontId="12" fillId="0" borderId="3" xfId="3" applyFont="1" applyBorder="1" applyAlignment="1" applyProtection="1">
      <alignment horizontal="center" vertical="center" wrapText="1"/>
    </xf>
    <xf numFmtId="0" fontId="12" fillId="0" borderId="5" xfId="3" applyFont="1" applyBorder="1" applyAlignment="1" applyProtection="1">
      <alignment horizontal="center" vertical="center" wrapText="1"/>
    </xf>
    <xf numFmtId="0" fontId="5" fillId="4" borderId="0" xfId="0" applyFont="1" applyFill="1" applyAlignment="1">
      <alignment horizontal="left" vertical="center" wrapText="1"/>
    </xf>
    <xf numFmtId="0" fontId="6" fillId="0" borderId="0" xfId="0" applyFont="1" applyAlignment="1">
      <alignment horizontal="left" wrapText="1"/>
    </xf>
    <xf numFmtId="0" fontId="8" fillId="4" borderId="0" xfId="0" applyFont="1" applyFill="1" applyAlignment="1">
      <alignment horizontal="left" vertical="center" wrapText="1"/>
    </xf>
    <xf numFmtId="0" fontId="5" fillId="4" borderId="0" xfId="0" applyFont="1" applyFill="1" applyAlignment="1">
      <alignment vertical="top" wrapText="1"/>
    </xf>
    <xf numFmtId="0" fontId="0" fillId="4" borderId="0" xfId="0" applyFill="1" applyAlignment="1"/>
    <xf numFmtId="0" fontId="8" fillId="4" borderId="0" xfId="0" applyNumberFormat="1" applyFont="1" applyFill="1" applyAlignment="1">
      <alignment horizontal="left" vertical="top" wrapText="1"/>
    </xf>
    <xf numFmtId="0" fontId="6" fillId="4" borderId="0" xfId="0" applyFont="1" applyFill="1" applyAlignment="1">
      <alignment horizontal="left" vertical="center" wrapText="1"/>
    </xf>
    <xf numFmtId="0" fontId="5" fillId="4" borderId="0" xfId="0" applyNumberFormat="1" applyFont="1" applyFill="1" applyAlignment="1">
      <alignment horizontal="left" vertical="top" wrapText="1"/>
    </xf>
    <xf numFmtId="0" fontId="5" fillId="0" borderId="0" xfId="0" applyFont="1" applyAlignment="1"/>
  </cellXfs>
  <cellStyles count="4">
    <cellStyle name="Hyperlink" xfId="1" builtinId="8"/>
    <cellStyle name="Normal" xfId="0" builtinId="0"/>
    <cellStyle name="Normal_NPC Annual Report Spreadsheet REVISED_KT 3-6-03" xfId="2"/>
    <cellStyle name="Normal_Part II Spreadsheet.from.BW"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371475</xdr:colOff>
          <xdr:row>13</xdr:row>
          <xdr:rowOff>190500</xdr:rowOff>
        </xdr:from>
        <xdr:to>
          <xdr:col>2</xdr:col>
          <xdr:colOff>0</xdr:colOff>
          <xdr:row>15</xdr:row>
          <xdr:rowOff>9525</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B9905872-C047-4052-AE0E-9092991FB34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904875</xdr:colOff>
          <xdr:row>13</xdr:row>
          <xdr:rowOff>190500</xdr:rowOff>
        </xdr:from>
        <xdr:to>
          <xdr:col>4</xdr:col>
          <xdr:colOff>28575</xdr:colOff>
          <xdr:row>15</xdr:row>
          <xdr:rowOff>9525</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4E17F377-09D9-45AE-A3E4-1049074D29C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13</xdr:row>
          <xdr:rowOff>190500</xdr:rowOff>
        </xdr:from>
        <xdr:to>
          <xdr:col>8</xdr:col>
          <xdr:colOff>47625</xdr:colOff>
          <xdr:row>15</xdr:row>
          <xdr:rowOff>9525</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A1BD3986-514D-4186-97C9-6B5FC16D447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447675</xdr:colOff>
          <xdr:row>36</xdr:row>
          <xdr:rowOff>190500</xdr:rowOff>
        </xdr:from>
        <xdr:to>
          <xdr:col>1</xdr:col>
          <xdr:colOff>0</xdr:colOff>
          <xdr:row>38</xdr:row>
          <xdr:rowOff>9525</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4639E0E7-6603-4433-A05F-E437C1CE6E2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447675</xdr:colOff>
          <xdr:row>38</xdr:row>
          <xdr:rowOff>57150</xdr:rowOff>
        </xdr:from>
        <xdr:to>
          <xdr:col>1</xdr:col>
          <xdr:colOff>66675</xdr:colOff>
          <xdr:row>40</xdr:row>
          <xdr:rowOff>142875</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AEAA3750-ECA3-49A9-81A6-3BB0C83DAEB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447675</xdr:colOff>
          <xdr:row>42</xdr:row>
          <xdr:rowOff>0</xdr:rowOff>
        </xdr:from>
        <xdr:to>
          <xdr:col>1</xdr:col>
          <xdr:colOff>66675</xdr:colOff>
          <xdr:row>43</xdr:row>
          <xdr:rowOff>19050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CB616A03-6794-4958-B7B7-D7E198D1C0D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447675</xdr:colOff>
          <xdr:row>42</xdr:row>
          <xdr:rowOff>180975</xdr:rowOff>
        </xdr:from>
        <xdr:to>
          <xdr:col>1</xdr:col>
          <xdr:colOff>66675</xdr:colOff>
          <xdr:row>44</xdr:row>
          <xdr:rowOff>9525</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BC89006F-D2F5-4A13-8612-B26F1E57FB7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85725</xdr:colOff>
          <xdr:row>36</xdr:row>
          <xdr:rowOff>104775</xdr:rowOff>
        </xdr:from>
        <xdr:to>
          <xdr:col>6</xdr:col>
          <xdr:colOff>28575</xdr:colOff>
          <xdr:row>38</xdr:row>
          <xdr:rowOff>123825</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6EBB77B1-E15F-40D0-BADB-C8615BC854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76200</xdr:colOff>
          <xdr:row>40</xdr:row>
          <xdr:rowOff>19050</xdr:rowOff>
        </xdr:from>
        <xdr:to>
          <xdr:col>6</xdr:col>
          <xdr:colOff>19050</xdr:colOff>
          <xdr:row>41</xdr:row>
          <xdr:rowOff>38100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B7681C04-0FA6-4210-B63B-894E3FE0C53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447675</xdr:colOff>
          <xdr:row>39</xdr:row>
          <xdr:rowOff>190500</xdr:rowOff>
        </xdr:from>
        <xdr:to>
          <xdr:col>1</xdr:col>
          <xdr:colOff>66675</xdr:colOff>
          <xdr:row>41</xdr:row>
          <xdr:rowOff>9525</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F22B1F98-8219-4F66-8A01-C1C75C550DC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447675</xdr:colOff>
          <xdr:row>40</xdr:row>
          <xdr:rowOff>180975</xdr:rowOff>
        </xdr:from>
        <xdr:to>
          <xdr:col>1</xdr:col>
          <xdr:colOff>66675</xdr:colOff>
          <xdr:row>42</xdr:row>
          <xdr:rowOff>9525</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7DE5A6E-F220-46BD-BA00-7EF2DC1520B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15</xdr:row>
          <xdr:rowOff>190500</xdr:rowOff>
        </xdr:from>
        <xdr:to>
          <xdr:col>8</xdr:col>
          <xdr:colOff>47625</xdr:colOff>
          <xdr:row>17</xdr:row>
          <xdr:rowOff>9525</xdr:rowOff>
        </xdr:to>
        <xdr:sp macro="" textlink="">
          <xdr:nvSpPr>
            <xdr:cNvPr id="2097" name="Check Box 49" hidden="1">
              <a:extLst>
                <a:ext uri="{63B3BB69-23CF-44E3-9099-C40C66FF867C}">
                  <a14:compatExt spid="_x0000_s2097"/>
                </a:ext>
                <a:ext uri="{FF2B5EF4-FFF2-40B4-BE49-F238E27FC236}">
                  <a16:creationId xmlns:a16="http://schemas.microsoft.com/office/drawing/2014/main" id="{37940D7D-21DD-48FA-AC17-9692F80744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904875</xdr:colOff>
          <xdr:row>15</xdr:row>
          <xdr:rowOff>190500</xdr:rowOff>
        </xdr:from>
        <xdr:to>
          <xdr:col>4</xdr:col>
          <xdr:colOff>28575</xdr:colOff>
          <xdr:row>17</xdr:row>
          <xdr:rowOff>9525</xdr:rowOff>
        </xdr:to>
        <xdr:sp macro="" textlink="">
          <xdr:nvSpPr>
            <xdr:cNvPr id="2105" name="Check Box 57" hidden="1">
              <a:extLst>
                <a:ext uri="{63B3BB69-23CF-44E3-9099-C40C66FF867C}">
                  <a14:compatExt spid="_x0000_s2105"/>
                </a:ext>
                <a:ext uri="{FF2B5EF4-FFF2-40B4-BE49-F238E27FC236}">
                  <a16:creationId xmlns:a16="http://schemas.microsoft.com/office/drawing/2014/main" id="{470E4DEB-DF20-4829-8DEB-0845930C2FA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15</xdr:row>
          <xdr:rowOff>190500</xdr:rowOff>
        </xdr:from>
        <xdr:to>
          <xdr:col>2</xdr:col>
          <xdr:colOff>0</xdr:colOff>
          <xdr:row>17</xdr:row>
          <xdr:rowOff>9525</xdr:rowOff>
        </xdr:to>
        <xdr:sp macro="" textlink="">
          <xdr:nvSpPr>
            <xdr:cNvPr id="2106" name="Check Box 58" hidden="1">
              <a:extLst>
                <a:ext uri="{63B3BB69-23CF-44E3-9099-C40C66FF867C}">
                  <a14:compatExt spid="_x0000_s2106"/>
                </a:ext>
                <a:ext uri="{FF2B5EF4-FFF2-40B4-BE49-F238E27FC236}">
                  <a16:creationId xmlns:a16="http://schemas.microsoft.com/office/drawing/2014/main" id="{A6D7FA2E-0CCA-4F70-B9E0-2663EB10C5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447675</xdr:colOff>
          <xdr:row>42</xdr:row>
          <xdr:rowOff>180975</xdr:rowOff>
        </xdr:from>
        <xdr:to>
          <xdr:col>1</xdr:col>
          <xdr:colOff>66675</xdr:colOff>
          <xdr:row>44</xdr:row>
          <xdr:rowOff>0</xdr:rowOff>
        </xdr:to>
        <xdr:sp macro="" textlink="">
          <xdr:nvSpPr>
            <xdr:cNvPr id="2119" name="Check Box 71" hidden="1">
              <a:extLst>
                <a:ext uri="{63B3BB69-23CF-44E3-9099-C40C66FF867C}">
                  <a14:compatExt spid="_x0000_s2119"/>
                </a:ext>
                <a:ext uri="{FF2B5EF4-FFF2-40B4-BE49-F238E27FC236}">
                  <a16:creationId xmlns:a16="http://schemas.microsoft.com/office/drawing/2014/main" id="{D48EF265-E04F-4C9C-BF09-6C1842F6415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447675</xdr:colOff>
          <xdr:row>43</xdr:row>
          <xdr:rowOff>180975</xdr:rowOff>
        </xdr:from>
        <xdr:to>
          <xdr:col>1</xdr:col>
          <xdr:colOff>66675</xdr:colOff>
          <xdr:row>45</xdr:row>
          <xdr:rowOff>9525</xdr:rowOff>
        </xdr:to>
        <xdr:sp macro="" textlink="">
          <xdr:nvSpPr>
            <xdr:cNvPr id="2120" name="Check Box 72" hidden="1">
              <a:extLst>
                <a:ext uri="{63B3BB69-23CF-44E3-9099-C40C66FF867C}">
                  <a14:compatExt spid="_x0000_s2120"/>
                </a:ext>
                <a:ext uri="{FF2B5EF4-FFF2-40B4-BE49-F238E27FC236}">
                  <a16:creationId xmlns:a16="http://schemas.microsoft.com/office/drawing/2014/main" id="{90C8229C-0A8B-42ED-8D12-B0FAA77F2D5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447675</xdr:colOff>
          <xdr:row>37</xdr:row>
          <xdr:rowOff>0</xdr:rowOff>
        </xdr:from>
        <xdr:to>
          <xdr:col>1</xdr:col>
          <xdr:colOff>66675</xdr:colOff>
          <xdr:row>38</xdr:row>
          <xdr:rowOff>19050</xdr:rowOff>
        </xdr:to>
        <xdr:sp macro="" textlink="">
          <xdr:nvSpPr>
            <xdr:cNvPr id="2121" name="Check Box 73" hidden="1">
              <a:extLst>
                <a:ext uri="{63B3BB69-23CF-44E3-9099-C40C66FF867C}">
                  <a14:compatExt spid="_x0000_s2121"/>
                </a:ext>
                <a:ext uri="{FF2B5EF4-FFF2-40B4-BE49-F238E27FC236}">
                  <a16:creationId xmlns:a16="http://schemas.microsoft.com/office/drawing/2014/main" id="{3DB4A9F6-F1A0-46FB-BC92-A6C7860447F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447675</xdr:colOff>
          <xdr:row>37</xdr:row>
          <xdr:rowOff>180975</xdr:rowOff>
        </xdr:from>
        <xdr:to>
          <xdr:col>1</xdr:col>
          <xdr:colOff>66675</xdr:colOff>
          <xdr:row>39</xdr:row>
          <xdr:rowOff>9525</xdr:rowOff>
        </xdr:to>
        <xdr:sp macro="" textlink="">
          <xdr:nvSpPr>
            <xdr:cNvPr id="2122" name="Check Box 74" hidden="1">
              <a:extLst>
                <a:ext uri="{63B3BB69-23CF-44E3-9099-C40C66FF867C}">
                  <a14:compatExt spid="_x0000_s2122"/>
                </a:ext>
                <a:ext uri="{FF2B5EF4-FFF2-40B4-BE49-F238E27FC236}">
                  <a16:creationId xmlns:a16="http://schemas.microsoft.com/office/drawing/2014/main" id="{D9B68EA6-EF92-40B9-83AE-095AEB570CA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447675</xdr:colOff>
          <xdr:row>37</xdr:row>
          <xdr:rowOff>180975</xdr:rowOff>
        </xdr:from>
        <xdr:to>
          <xdr:col>1</xdr:col>
          <xdr:colOff>66675</xdr:colOff>
          <xdr:row>39</xdr:row>
          <xdr:rowOff>0</xdr:rowOff>
        </xdr:to>
        <xdr:sp macro="" textlink="">
          <xdr:nvSpPr>
            <xdr:cNvPr id="2123" name="Check Box 75" hidden="1">
              <a:extLst>
                <a:ext uri="{63B3BB69-23CF-44E3-9099-C40C66FF867C}">
                  <a14:compatExt spid="_x0000_s2123"/>
                </a:ext>
                <a:ext uri="{FF2B5EF4-FFF2-40B4-BE49-F238E27FC236}">
                  <a16:creationId xmlns:a16="http://schemas.microsoft.com/office/drawing/2014/main" id="{64CF101E-56D4-4DDC-B0B2-D37264F7FA1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85725</xdr:colOff>
          <xdr:row>39</xdr:row>
          <xdr:rowOff>9525</xdr:rowOff>
        </xdr:from>
        <xdr:to>
          <xdr:col>6</xdr:col>
          <xdr:colOff>57150</xdr:colOff>
          <xdr:row>40</xdr:row>
          <xdr:rowOff>28575</xdr:rowOff>
        </xdr:to>
        <xdr:sp macro="" textlink="">
          <xdr:nvSpPr>
            <xdr:cNvPr id="2124" name="Check Box 76" hidden="1">
              <a:extLst>
                <a:ext uri="{63B3BB69-23CF-44E3-9099-C40C66FF867C}">
                  <a14:compatExt spid="_x0000_s2124"/>
                </a:ext>
                <a:ext uri="{FF2B5EF4-FFF2-40B4-BE49-F238E27FC236}">
                  <a16:creationId xmlns:a16="http://schemas.microsoft.com/office/drawing/2014/main" id="{C3B32716-4406-404A-AB33-9991CF28ED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447675</xdr:colOff>
      <xdr:row>16</xdr:row>
      <xdr:rowOff>0</xdr:rowOff>
    </xdr:from>
    <xdr:to>
      <xdr:col>1</xdr:col>
      <xdr:colOff>447675</xdr:colOff>
      <xdr:row>16</xdr:row>
      <xdr:rowOff>0</xdr:rowOff>
    </xdr:to>
    <xdr:sp macro="" textlink="">
      <xdr:nvSpPr>
        <xdr:cNvPr id="18226" name="Line 9">
          <a:extLst>
            <a:ext uri="{FF2B5EF4-FFF2-40B4-BE49-F238E27FC236}">
              <a16:creationId xmlns:a16="http://schemas.microsoft.com/office/drawing/2014/main" id="{25A425CD-42FC-4C8A-8DA5-B1334BDC9A29}"/>
            </a:ext>
          </a:extLst>
        </xdr:cNvPr>
        <xdr:cNvSpPr>
          <a:spLocks noChangeShapeType="1"/>
        </xdr:cNvSpPr>
      </xdr:nvSpPr>
      <xdr:spPr bwMode="auto">
        <a:xfrm>
          <a:off x="1981200" y="61626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447675</xdr:colOff>
      <xdr:row>16</xdr:row>
      <xdr:rowOff>0</xdr:rowOff>
    </xdr:from>
    <xdr:to>
      <xdr:col>3</xdr:col>
      <xdr:colOff>447675</xdr:colOff>
      <xdr:row>16</xdr:row>
      <xdr:rowOff>0</xdr:rowOff>
    </xdr:to>
    <xdr:sp macro="" textlink="">
      <xdr:nvSpPr>
        <xdr:cNvPr id="18227" name="Line 10">
          <a:extLst>
            <a:ext uri="{FF2B5EF4-FFF2-40B4-BE49-F238E27FC236}">
              <a16:creationId xmlns:a16="http://schemas.microsoft.com/office/drawing/2014/main" id="{E95F2681-CB0E-4BA7-AC11-E1F16E00FF17}"/>
            </a:ext>
          </a:extLst>
        </xdr:cNvPr>
        <xdr:cNvSpPr>
          <a:spLocks noChangeShapeType="1"/>
        </xdr:cNvSpPr>
      </xdr:nvSpPr>
      <xdr:spPr bwMode="auto">
        <a:xfrm>
          <a:off x="3829050" y="61626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447675</xdr:colOff>
      <xdr:row>16</xdr:row>
      <xdr:rowOff>0</xdr:rowOff>
    </xdr:from>
    <xdr:to>
      <xdr:col>4</xdr:col>
      <xdr:colOff>447675</xdr:colOff>
      <xdr:row>16</xdr:row>
      <xdr:rowOff>0</xdr:rowOff>
    </xdr:to>
    <xdr:sp macro="" textlink="">
      <xdr:nvSpPr>
        <xdr:cNvPr id="18228" name="Line 11">
          <a:extLst>
            <a:ext uri="{FF2B5EF4-FFF2-40B4-BE49-F238E27FC236}">
              <a16:creationId xmlns:a16="http://schemas.microsoft.com/office/drawing/2014/main" id="{15C01991-9A2A-46E7-9815-41B06DD137B2}"/>
            </a:ext>
          </a:extLst>
        </xdr:cNvPr>
        <xdr:cNvSpPr>
          <a:spLocks noChangeShapeType="1"/>
        </xdr:cNvSpPr>
      </xdr:nvSpPr>
      <xdr:spPr bwMode="auto">
        <a:xfrm>
          <a:off x="4733925" y="61626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447675</xdr:colOff>
      <xdr:row>16</xdr:row>
      <xdr:rowOff>0</xdr:rowOff>
    </xdr:from>
    <xdr:to>
      <xdr:col>4</xdr:col>
      <xdr:colOff>447675</xdr:colOff>
      <xdr:row>16</xdr:row>
      <xdr:rowOff>0</xdr:rowOff>
    </xdr:to>
    <xdr:sp macro="" textlink="">
      <xdr:nvSpPr>
        <xdr:cNvPr id="18229" name="Line 12">
          <a:extLst>
            <a:ext uri="{FF2B5EF4-FFF2-40B4-BE49-F238E27FC236}">
              <a16:creationId xmlns:a16="http://schemas.microsoft.com/office/drawing/2014/main" id="{FF1AFE4A-A49A-4AEB-9BEB-2649B061CBF8}"/>
            </a:ext>
          </a:extLst>
        </xdr:cNvPr>
        <xdr:cNvSpPr>
          <a:spLocks noChangeShapeType="1"/>
        </xdr:cNvSpPr>
      </xdr:nvSpPr>
      <xdr:spPr bwMode="auto">
        <a:xfrm>
          <a:off x="4733925" y="61626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447675</xdr:colOff>
      <xdr:row>16</xdr:row>
      <xdr:rowOff>0</xdr:rowOff>
    </xdr:from>
    <xdr:to>
      <xdr:col>2</xdr:col>
      <xdr:colOff>447675</xdr:colOff>
      <xdr:row>16</xdr:row>
      <xdr:rowOff>0</xdr:rowOff>
    </xdr:to>
    <xdr:sp macro="" textlink="">
      <xdr:nvSpPr>
        <xdr:cNvPr id="18230" name="Line 30">
          <a:extLst>
            <a:ext uri="{FF2B5EF4-FFF2-40B4-BE49-F238E27FC236}">
              <a16:creationId xmlns:a16="http://schemas.microsoft.com/office/drawing/2014/main" id="{CEB62278-85E1-474D-84D4-0C5A490FD7C6}"/>
            </a:ext>
          </a:extLst>
        </xdr:cNvPr>
        <xdr:cNvSpPr>
          <a:spLocks noChangeShapeType="1"/>
        </xdr:cNvSpPr>
      </xdr:nvSpPr>
      <xdr:spPr bwMode="auto">
        <a:xfrm>
          <a:off x="2924175" y="61626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447675</xdr:colOff>
      <xdr:row>5</xdr:row>
      <xdr:rowOff>0</xdr:rowOff>
    </xdr:from>
    <xdr:to>
      <xdr:col>4</xdr:col>
      <xdr:colOff>447675</xdr:colOff>
      <xdr:row>5</xdr:row>
      <xdr:rowOff>0</xdr:rowOff>
    </xdr:to>
    <xdr:sp macro="" textlink="">
      <xdr:nvSpPr>
        <xdr:cNvPr id="19615" name="Line 10">
          <a:extLst>
            <a:ext uri="{FF2B5EF4-FFF2-40B4-BE49-F238E27FC236}">
              <a16:creationId xmlns:a16="http://schemas.microsoft.com/office/drawing/2014/main" id="{51CEB9A6-EB2C-4141-8F2B-371D5FF2EE0E}"/>
            </a:ext>
          </a:extLst>
        </xdr:cNvPr>
        <xdr:cNvSpPr>
          <a:spLocks noChangeShapeType="1"/>
        </xdr:cNvSpPr>
      </xdr:nvSpPr>
      <xdr:spPr bwMode="auto">
        <a:xfrm>
          <a:off x="4524375" y="10001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447675</xdr:colOff>
      <xdr:row>5</xdr:row>
      <xdr:rowOff>0</xdr:rowOff>
    </xdr:from>
    <xdr:to>
      <xdr:col>5</xdr:col>
      <xdr:colOff>447675</xdr:colOff>
      <xdr:row>5</xdr:row>
      <xdr:rowOff>0</xdr:rowOff>
    </xdr:to>
    <xdr:sp macro="" textlink="">
      <xdr:nvSpPr>
        <xdr:cNvPr id="19616" name="Line 11">
          <a:extLst>
            <a:ext uri="{FF2B5EF4-FFF2-40B4-BE49-F238E27FC236}">
              <a16:creationId xmlns:a16="http://schemas.microsoft.com/office/drawing/2014/main" id="{BFC64846-F856-42F5-83CE-9E5A32E884B3}"/>
            </a:ext>
          </a:extLst>
        </xdr:cNvPr>
        <xdr:cNvSpPr>
          <a:spLocks noChangeShapeType="1"/>
        </xdr:cNvSpPr>
      </xdr:nvSpPr>
      <xdr:spPr bwMode="auto">
        <a:xfrm>
          <a:off x="5467350" y="10001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447675</xdr:colOff>
      <xdr:row>5</xdr:row>
      <xdr:rowOff>0</xdr:rowOff>
    </xdr:from>
    <xdr:to>
      <xdr:col>5</xdr:col>
      <xdr:colOff>447675</xdr:colOff>
      <xdr:row>5</xdr:row>
      <xdr:rowOff>0</xdr:rowOff>
    </xdr:to>
    <xdr:sp macro="" textlink="">
      <xdr:nvSpPr>
        <xdr:cNvPr id="19617" name="Line 12">
          <a:extLst>
            <a:ext uri="{FF2B5EF4-FFF2-40B4-BE49-F238E27FC236}">
              <a16:creationId xmlns:a16="http://schemas.microsoft.com/office/drawing/2014/main" id="{8FFCA247-5CFC-4BCD-BAF6-DFA5AA5C5A5F}"/>
            </a:ext>
          </a:extLst>
        </xdr:cNvPr>
        <xdr:cNvSpPr>
          <a:spLocks noChangeShapeType="1"/>
        </xdr:cNvSpPr>
      </xdr:nvSpPr>
      <xdr:spPr bwMode="auto">
        <a:xfrm>
          <a:off x="5467350" y="10001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1</xdr:col>
          <xdr:colOff>676275</xdr:colOff>
          <xdr:row>56</xdr:row>
          <xdr:rowOff>352425</xdr:rowOff>
        </xdr:from>
        <xdr:to>
          <xdr:col>1</xdr:col>
          <xdr:colOff>1009650</xdr:colOff>
          <xdr:row>57</xdr:row>
          <xdr:rowOff>228600</xdr:rowOff>
        </xdr:to>
        <xdr:sp macro="" textlink="">
          <xdr:nvSpPr>
            <xdr:cNvPr id="7439" name="Check Box 271" hidden="1">
              <a:extLst>
                <a:ext uri="{63B3BB69-23CF-44E3-9099-C40C66FF867C}">
                  <a14:compatExt spid="_x0000_s7439"/>
                </a:ext>
                <a:ext uri="{FF2B5EF4-FFF2-40B4-BE49-F238E27FC236}">
                  <a16:creationId xmlns:a16="http://schemas.microsoft.com/office/drawing/2014/main" id="{AFD6C6FD-DF1F-4178-939F-68F8AEA0E62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trlProp" Target="../ctrlProps/ctrlProp2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27"/>
  <sheetViews>
    <sheetView showGridLines="0" tabSelected="1" view="pageLayout" topLeftCell="A7" zoomScale="110" zoomScaleNormal="100" zoomScaleSheetLayoutView="100" zoomScalePageLayoutView="110" workbookViewId="0">
      <selection activeCell="F21" sqref="F21"/>
    </sheetView>
  </sheetViews>
  <sheetFormatPr defaultRowHeight="15.75" x14ac:dyDescent="0.25"/>
  <cols>
    <col min="1" max="1" width="9" style="1" customWidth="1"/>
    <col min="2" max="2" width="10.125" style="1" customWidth="1"/>
    <col min="3" max="3" width="9" style="1"/>
    <col min="4" max="4" width="9.875" style="1" customWidth="1"/>
    <col min="5" max="9" width="9" style="1"/>
    <col min="10" max="10" width="13.375" style="1" customWidth="1"/>
    <col min="11" max="11" width="4" style="1" customWidth="1"/>
    <col min="12" max="16384" width="9" style="1"/>
  </cols>
  <sheetData>
    <row r="1" spans="1:1" x14ac:dyDescent="0.25">
      <c r="A1" s="221" t="s">
        <v>602</v>
      </c>
    </row>
    <row r="2" spans="1:1" x14ac:dyDescent="0.25">
      <c r="A2" s="221" t="s">
        <v>603</v>
      </c>
    </row>
    <row r="3" spans="1:1" x14ac:dyDescent="0.25">
      <c r="A3" s="221" t="s">
        <v>599</v>
      </c>
    </row>
    <row r="4" spans="1:1" x14ac:dyDescent="0.25">
      <c r="A4" s="221" t="s">
        <v>600</v>
      </c>
    </row>
    <row r="5" spans="1:1" x14ac:dyDescent="0.25">
      <c r="A5" s="221" t="s">
        <v>601</v>
      </c>
    </row>
    <row r="6" spans="1:1" x14ac:dyDescent="0.25">
      <c r="A6" s="221" t="s">
        <v>604</v>
      </c>
    </row>
    <row r="7" spans="1:1" x14ac:dyDescent="0.25">
      <c r="A7" s="221" t="s">
        <v>606</v>
      </c>
    </row>
    <row r="8" spans="1:1" x14ac:dyDescent="0.25">
      <c r="A8" s="221" t="s">
        <v>605</v>
      </c>
    </row>
    <row r="9" spans="1:1" x14ac:dyDescent="0.25">
      <c r="A9" s="221"/>
    </row>
    <row r="10" spans="1:1" x14ac:dyDescent="0.25">
      <c r="A10" s="221" t="s">
        <v>609</v>
      </c>
    </row>
    <row r="11" spans="1:1" x14ac:dyDescent="0.25">
      <c r="A11" s="221" t="s">
        <v>613</v>
      </c>
    </row>
    <row r="12" spans="1:1" x14ac:dyDescent="0.25">
      <c r="A12" s="221" t="s">
        <v>614</v>
      </c>
    </row>
    <row r="13" spans="1:1" x14ac:dyDescent="0.25">
      <c r="A13" s="221" t="s">
        <v>615</v>
      </c>
    </row>
    <row r="14" spans="1:1" x14ac:dyDescent="0.25">
      <c r="A14" s="221" t="s">
        <v>610</v>
      </c>
    </row>
    <row r="15" spans="1:1" x14ac:dyDescent="0.25">
      <c r="A15" s="221" t="s">
        <v>611</v>
      </c>
    </row>
    <row r="16" spans="1:1" x14ac:dyDescent="0.25">
      <c r="A16" s="221" t="s">
        <v>612</v>
      </c>
    </row>
    <row r="17" spans="1:10" x14ac:dyDescent="0.25">
      <c r="A17" s="221" t="s">
        <v>616</v>
      </c>
    </row>
    <row r="18" spans="1:10" x14ac:dyDescent="0.25">
      <c r="A18" s="221"/>
    </row>
    <row r="19" spans="1:10" x14ac:dyDescent="0.25">
      <c r="A19" s="157" t="s">
        <v>471</v>
      </c>
      <c r="B19" s="157"/>
      <c r="C19" s="157"/>
      <c r="D19" s="157"/>
      <c r="E19" s="157"/>
      <c r="F19" s="157"/>
      <c r="G19" s="157"/>
      <c r="H19" s="157"/>
      <c r="I19" s="157"/>
      <c r="J19" s="157"/>
    </row>
    <row r="20" spans="1:10" x14ac:dyDescent="0.25">
      <c r="A20" s="157" t="s">
        <v>540</v>
      </c>
      <c r="B20" s="157"/>
      <c r="C20" s="157"/>
      <c r="D20" s="157"/>
      <c r="E20" s="157"/>
      <c r="F20" s="157"/>
      <c r="G20" s="157"/>
      <c r="H20" s="157"/>
      <c r="I20" s="157"/>
      <c r="J20" s="157"/>
    </row>
    <row r="21" spans="1:10" x14ac:dyDescent="0.25">
      <c r="A21" s="157" t="s">
        <v>472</v>
      </c>
      <c r="B21" s="157"/>
      <c r="C21" s="157"/>
      <c r="D21" s="157"/>
      <c r="E21" s="157"/>
      <c r="F21" s="157"/>
      <c r="G21" s="157"/>
      <c r="H21" s="157"/>
      <c r="I21" s="157"/>
      <c r="J21" s="157"/>
    </row>
    <row r="22" spans="1:10" x14ac:dyDescent="0.25">
      <c r="A22" s="157" t="s">
        <v>520</v>
      </c>
      <c r="B22" s="157"/>
      <c r="C22" s="157"/>
      <c r="D22" s="157"/>
      <c r="E22" s="157"/>
      <c r="F22" s="157"/>
      <c r="G22" s="157"/>
      <c r="H22" s="157"/>
      <c r="I22" s="157"/>
      <c r="J22" s="157"/>
    </row>
    <row r="23" spans="1:10" x14ac:dyDescent="0.25">
      <c r="A23" s="157"/>
      <c r="B23" s="157"/>
      <c r="C23" s="157"/>
      <c r="D23" s="157"/>
      <c r="E23" s="157"/>
      <c r="F23" s="157"/>
      <c r="G23" s="157"/>
      <c r="H23" s="157"/>
      <c r="I23" s="157"/>
      <c r="J23" s="157"/>
    </row>
    <row r="24" spans="1:10" x14ac:dyDescent="0.25">
      <c r="A24" s="162" t="s">
        <v>513</v>
      </c>
      <c r="B24" s="162"/>
      <c r="C24" s="162"/>
      <c r="D24" s="162"/>
      <c r="E24" s="162"/>
      <c r="F24" s="162"/>
      <c r="G24" s="162"/>
      <c r="H24" s="162"/>
      <c r="I24" s="162"/>
      <c r="J24" s="157"/>
    </row>
    <row r="25" spans="1:10" x14ac:dyDescent="0.25">
      <c r="A25" s="162"/>
      <c r="B25" s="162"/>
      <c r="C25" s="162"/>
      <c r="D25" s="162"/>
      <c r="E25" s="162"/>
      <c r="F25" s="162"/>
      <c r="G25" s="162"/>
      <c r="H25" s="162"/>
      <c r="I25" s="162"/>
      <c r="J25" s="157"/>
    </row>
    <row r="26" spans="1:10" x14ac:dyDescent="0.25">
      <c r="A26" s="162" t="s">
        <v>495</v>
      </c>
      <c r="B26" s="162"/>
      <c r="C26" s="162"/>
      <c r="D26" s="162"/>
      <c r="E26" s="162"/>
      <c r="F26" s="162"/>
      <c r="G26" s="162"/>
      <c r="H26" s="162"/>
      <c r="I26" s="162"/>
      <c r="J26" s="157"/>
    </row>
    <row r="27" spans="1:10" x14ac:dyDescent="0.25">
      <c r="A27" s="157"/>
      <c r="B27" s="157"/>
      <c r="C27" s="157"/>
      <c r="D27" s="157"/>
      <c r="E27" s="157"/>
      <c r="F27" s="157"/>
      <c r="G27" s="157"/>
      <c r="H27" s="157"/>
      <c r="I27" s="157"/>
      <c r="J27" s="157"/>
    </row>
    <row r="28" spans="1:10" x14ac:dyDescent="0.25">
      <c r="A28" s="157"/>
      <c r="B28" s="157"/>
      <c r="C28" s="157"/>
      <c r="D28" s="157"/>
      <c r="E28" s="157"/>
      <c r="F28" s="157"/>
      <c r="G28" s="157"/>
      <c r="H28" s="157"/>
      <c r="I28" s="157"/>
      <c r="J28" s="157"/>
    </row>
    <row r="29" spans="1:10" ht="18" x14ac:dyDescent="0.25">
      <c r="A29" s="193" t="s">
        <v>451</v>
      </c>
      <c r="B29" s="193"/>
      <c r="C29" s="193"/>
      <c r="D29" s="193"/>
      <c r="E29" s="193"/>
      <c r="F29" s="193"/>
      <c r="G29" s="193"/>
      <c r="H29" s="193"/>
      <c r="I29" s="193"/>
      <c r="J29" s="193"/>
    </row>
    <row r="30" spans="1:10" x14ac:dyDescent="0.25">
      <c r="A30" s="157"/>
      <c r="B30" s="157"/>
      <c r="C30" s="157"/>
      <c r="D30" s="157"/>
      <c r="E30" s="157"/>
      <c r="F30" s="157"/>
      <c r="G30" s="157"/>
      <c r="H30" s="157"/>
      <c r="I30" s="157"/>
      <c r="J30" s="157"/>
    </row>
    <row r="31" spans="1:10" x14ac:dyDescent="0.25">
      <c r="A31" s="157" t="s">
        <v>473</v>
      </c>
      <c r="B31" s="157"/>
      <c r="C31" s="157"/>
      <c r="D31" s="157"/>
      <c r="E31" s="157"/>
      <c r="F31" s="157"/>
      <c r="G31" s="157"/>
      <c r="H31" s="157"/>
      <c r="I31" s="157"/>
      <c r="J31" s="157"/>
    </row>
    <row r="32" spans="1:10" x14ac:dyDescent="0.25">
      <c r="A32" s="157" t="s">
        <v>474</v>
      </c>
      <c r="B32" s="157"/>
      <c r="C32" s="157"/>
      <c r="D32" s="157"/>
      <c r="E32" s="157"/>
      <c r="F32" s="157"/>
      <c r="G32" s="157"/>
      <c r="H32" s="157"/>
      <c r="I32" s="157"/>
      <c r="J32" s="157"/>
    </row>
    <row r="33" spans="1:10" x14ac:dyDescent="0.25">
      <c r="A33" s="157" t="s">
        <v>475</v>
      </c>
      <c r="B33" s="157"/>
      <c r="C33" s="157"/>
      <c r="D33" s="157"/>
      <c r="E33" s="157"/>
      <c r="F33" s="157"/>
      <c r="G33" s="157"/>
      <c r="H33" s="157"/>
      <c r="I33" s="157"/>
      <c r="J33" s="157"/>
    </row>
    <row r="34" spans="1:10" x14ac:dyDescent="0.25">
      <c r="A34" s="157" t="s">
        <v>476</v>
      </c>
      <c r="B34" s="157"/>
      <c r="C34" s="157"/>
      <c r="D34" s="157"/>
      <c r="E34" s="157"/>
      <c r="F34" s="157"/>
      <c r="G34" s="157"/>
      <c r="H34" s="157"/>
      <c r="I34" s="157"/>
      <c r="J34" s="157"/>
    </row>
    <row r="35" spans="1:10" x14ac:dyDescent="0.25">
      <c r="A35" s="157" t="s">
        <v>477</v>
      </c>
      <c r="B35" s="157"/>
      <c r="C35" s="157"/>
      <c r="D35" s="157"/>
      <c r="E35" s="157"/>
      <c r="F35" s="157"/>
      <c r="G35" s="157"/>
      <c r="H35" s="157"/>
      <c r="I35" s="157"/>
      <c r="J35" s="157"/>
    </row>
    <row r="36" spans="1:10" x14ac:dyDescent="0.25">
      <c r="A36" s="157" t="s">
        <v>478</v>
      </c>
      <c r="B36" s="157"/>
      <c r="C36" s="157"/>
      <c r="D36" s="157"/>
      <c r="E36" s="157"/>
      <c r="F36" s="157"/>
      <c r="G36" s="157"/>
      <c r="H36" s="157"/>
      <c r="I36" s="157"/>
      <c r="J36" s="157"/>
    </row>
    <row r="37" spans="1:10" x14ac:dyDescent="0.25">
      <c r="A37" s="157" t="s">
        <v>479</v>
      </c>
      <c r="B37" s="157"/>
      <c r="C37" s="157"/>
      <c r="D37" s="157"/>
      <c r="E37" s="157"/>
      <c r="F37" s="157"/>
      <c r="G37" s="157"/>
      <c r="H37" s="157"/>
      <c r="I37" s="157"/>
      <c r="J37" s="157"/>
    </row>
    <row r="38" spans="1:10" x14ac:dyDescent="0.25">
      <c r="A38" s="157" t="s">
        <v>524</v>
      </c>
      <c r="B38" s="157"/>
      <c r="C38" s="157"/>
      <c r="D38" s="157"/>
      <c r="E38" s="157"/>
      <c r="F38" s="157"/>
      <c r="G38" s="157"/>
      <c r="H38" s="157"/>
      <c r="I38" s="157"/>
      <c r="J38" s="157"/>
    </row>
    <row r="39" spans="1:10" ht="7.35" customHeight="1" x14ac:dyDescent="0.25">
      <c r="A39" s="157"/>
      <c r="B39" s="157"/>
      <c r="C39" s="157"/>
      <c r="D39" s="157"/>
      <c r="E39" s="157"/>
      <c r="F39" s="157"/>
      <c r="G39" s="157"/>
      <c r="H39" s="157"/>
      <c r="I39" s="157"/>
      <c r="J39" s="157"/>
    </row>
    <row r="40" spans="1:10" x14ac:dyDescent="0.25">
      <c r="A40" s="157" t="s">
        <v>549</v>
      </c>
      <c r="B40" s="157"/>
      <c r="C40" s="157"/>
      <c r="D40" s="157"/>
      <c r="E40" s="157"/>
      <c r="F40" s="157"/>
      <c r="G40" s="157"/>
      <c r="H40" s="157"/>
      <c r="I40" s="157"/>
      <c r="J40" s="157"/>
    </row>
    <row r="41" spans="1:10" x14ac:dyDescent="0.25">
      <c r="A41" s="157" t="s">
        <v>550</v>
      </c>
      <c r="B41" s="157"/>
      <c r="C41" s="157"/>
      <c r="D41" s="157"/>
      <c r="E41" s="157"/>
      <c r="F41" s="157"/>
      <c r="G41" s="157"/>
      <c r="H41" s="157"/>
      <c r="I41" s="157"/>
      <c r="J41" s="157"/>
    </row>
    <row r="42" spans="1:10" x14ac:dyDescent="0.25">
      <c r="A42" s="157" t="s">
        <v>551</v>
      </c>
      <c r="B42" s="157"/>
      <c r="C42" s="157"/>
      <c r="D42" s="157"/>
      <c r="E42" s="157"/>
      <c r="F42" s="157"/>
      <c r="G42" s="157"/>
      <c r="H42" s="157"/>
      <c r="I42" s="157"/>
      <c r="J42" s="157"/>
    </row>
    <row r="43" spans="1:10" x14ac:dyDescent="0.25">
      <c r="A43" s="157" t="s">
        <v>552</v>
      </c>
      <c r="B43" s="157"/>
      <c r="C43" s="157"/>
      <c r="D43" s="157"/>
      <c r="E43" s="157"/>
      <c r="F43" s="157"/>
      <c r="G43" s="157"/>
      <c r="H43" s="157"/>
      <c r="I43" s="157"/>
      <c r="J43" s="157"/>
    </row>
    <row r="44" spans="1:10" ht="7.35" customHeight="1" x14ac:dyDescent="0.25">
      <c r="A44" s="157"/>
      <c r="B44" s="157"/>
      <c r="C44" s="157"/>
      <c r="D44" s="157"/>
      <c r="E44" s="157"/>
      <c r="F44" s="157"/>
      <c r="G44" s="157"/>
      <c r="H44" s="157"/>
      <c r="I44" s="157"/>
      <c r="J44" s="157"/>
    </row>
    <row r="45" spans="1:10" x14ac:dyDescent="0.25">
      <c r="A45" s="157" t="s">
        <v>480</v>
      </c>
      <c r="B45" s="157"/>
      <c r="C45" s="157"/>
      <c r="D45" s="157"/>
      <c r="E45" s="157"/>
      <c r="F45" s="157"/>
      <c r="G45" s="157"/>
      <c r="H45" s="157"/>
      <c r="I45" s="157"/>
      <c r="J45" s="157"/>
    </row>
    <row r="46" spans="1:10" x14ac:dyDescent="0.25">
      <c r="A46" s="157" t="s">
        <v>463</v>
      </c>
      <c r="B46" s="157"/>
      <c r="C46" s="157"/>
      <c r="D46" s="157"/>
      <c r="E46" s="157"/>
      <c r="F46" s="157"/>
      <c r="G46" s="157"/>
      <c r="H46" s="157"/>
      <c r="I46" s="157"/>
      <c r="J46" s="157"/>
    </row>
    <row r="47" spans="1:10" x14ac:dyDescent="0.25">
      <c r="A47" s="157" t="s">
        <v>481</v>
      </c>
      <c r="B47" s="157"/>
      <c r="C47" s="157"/>
      <c r="D47" s="157"/>
      <c r="E47" s="157"/>
      <c r="F47" s="157"/>
      <c r="G47" s="157"/>
      <c r="H47" s="157"/>
      <c r="I47" s="157"/>
      <c r="J47" s="157"/>
    </row>
    <row r="48" spans="1:10" x14ac:dyDescent="0.25">
      <c r="A48" s="157" t="s">
        <v>482</v>
      </c>
      <c r="B48" s="157"/>
      <c r="C48" s="157"/>
      <c r="D48" s="157"/>
      <c r="E48" s="157"/>
      <c r="F48" s="157"/>
      <c r="G48" s="157"/>
      <c r="H48" s="157"/>
      <c r="I48" s="157"/>
      <c r="J48" s="157"/>
    </row>
    <row r="49" spans="1:10" ht="7.35" customHeight="1" x14ac:dyDescent="0.25">
      <c r="A49" s="157"/>
      <c r="B49" s="157"/>
      <c r="C49" s="157"/>
      <c r="D49" s="157"/>
      <c r="E49" s="157"/>
      <c r="F49" s="157"/>
      <c r="G49" s="157"/>
      <c r="H49" s="157"/>
      <c r="I49" s="157"/>
      <c r="J49" s="157"/>
    </row>
    <row r="50" spans="1:10" x14ac:dyDescent="0.25">
      <c r="A50" s="157" t="s">
        <v>518</v>
      </c>
      <c r="B50" s="157"/>
      <c r="C50" s="157"/>
      <c r="D50" s="157"/>
      <c r="E50" s="157"/>
      <c r="F50" s="157"/>
      <c r="G50" s="157"/>
      <c r="H50" s="157"/>
      <c r="I50" s="157"/>
      <c r="J50" s="157"/>
    </row>
    <row r="51" spans="1:10" x14ac:dyDescent="0.25">
      <c r="A51" s="157" t="s">
        <v>483</v>
      </c>
      <c r="B51" s="157"/>
      <c r="C51" s="157"/>
      <c r="D51" s="157"/>
      <c r="E51" s="157"/>
      <c r="F51" s="157"/>
      <c r="G51" s="157"/>
      <c r="H51" s="157"/>
      <c r="I51" s="157"/>
      <c r="J51" s="157"/>
    </row>
    <row r="52" spans="1:10" x14ac:dyDescent="0.25">
      <c r="A52" s="157" t="s">
        <v>484</v>
      </c>
      <c r="B52" s="157"/>
      <c r="C52" s="157"/>
      <c r="D52" s="157"/>
      <c r="E52" s="157"/>
      <c r="F52" s="157"/>
      <c r="G52" s="157"/>
      <c r="H52" s="157"/>
      <c r="I52" s="157"/>
      <c r="J52" s="157"/>
    </row>
    <row r="53" spans="1:10" x14ac:dyDescent="0.25">
      <c r="A53" s="157" t="s">
        <v>564</v>
      </c>
      <c r="B53" s="157"/>
      <c r="C53" s="157"/>
      <c r="D53" s="157"/>
      <c r="E53" s="157"/>
      <c r="F53" s="157"/>
      <c r="G53" s="157"/>
      <c r="H53" s="157"/>
      <c r="I53" s="157"/>
      <c r="J53" s="157"/>
    </row>
    <row r="54" spans="1:10" x14ac:dyDescent="0.25">
      <c r="A54" s="157" t="s">
        <v>511</v>
      </c>
      <c r="B54" s="157"/>
      <c r="C54" s="157"/>
      <c r="D54" s="157"/>
      <c r="E54" s="157"/>
      <c r="F54" s="157"/>
      <c r="G54" s="157"/>
      <c r="H54" s="157"/>
      <c r="I54" s="157"/>
      <c r="J54" s="157"/>
    </row>
    <row r="55" spans="1:10" ht="7.35" customHeight="1" x14ac:dyDescent="0.25">
      <c r="A55" s="157"/>
      <c r="C55" s="157"/>
      <c r="D55" s="157"/>
      <c r="E55" s="157"/>
      <c r="F55" s="157"/>
      <c r="G55" s="157"/>
      <c r="H55" s="157"/>
      <c r="I55" s="157"/>
      <c r="J55" s="157"/>
    </row>
    <row r="56" spans="1:10" x14ac:dyDescent="0.25">
      <c r="A56" s="157" t="s">
        <v>485</v>
      </c>
      <c r="B56" s="157"/>
      <c r="C56" s="157"/>
      <c r="D56" s="157"/>
      <c r="E56" s="157"/>
      <c r="F56" s="157"/>
      <c r="G56" s="157"/>
      <c r="H56" s="157"/>
      <c r="I56" s="157"/>
      <c r="J56" s="157"/>
    </row>
    <row r="57" spans="1:10" x14ac:dyDescent="0.25">
      <c r="A57" s="157" t="s">
        <v>486</v>
      </c>
      <c r="B57" s="157"/>
      <c r="C57" s="157"/>
      <c r="D57" s="157"/>
      <c r="E57" s="157"/>
      <c r="F57" s="157"/>
      <c r="G57" s="157"/>
      <c r="H57" s="157"/>
      <c r="I57" s="157"/>
      <c r="J57" s="157"/>
    </row>
    <row r="58" spans="1:10" x14ac:dyDescent="0.25">
      <c r="A58" s="157" t="s">
        <v>487</v>
      </c>
      <c r="B58" s="157"/>
      <c r="C58" s="157"/>
      <c r="D58" s="157"/>
      <c r="E58" s="157"/>
      <c r="F58" s="157"/>
      <c r="G58" s="157"/>
      <c r="H58" s="157"/>
      <c r="I58" s="157"/>
      <c r="J58" s="157"/>
    </row>
    <row r="59" spans="1:10" ht="7.35" customHeight="1" x14ac:dyDescent="0.25">
      <c r="A59" s="157"/>
      <c r="B59" s="157"/>
      <c r="C59" s="157"/>
      <c r="D59" s="157"/>
      <c r="E59" s="157"/>
      <c r="F59" s="157"/>
      <c r="G59" s="157"/>
      <c r="H59" s="157"/>
      <c r="I59" s="157"/>
      <c r="J59" s="157"/>
    </row>
    <row r="60" spans="1:10" x14ac:dyDescent="0.25">
      <c r="A60" s="157" t="s">
        <v>488</v>
      </c>
      <c r="B60" s="157"/>
      <c r="C60" s="157"/>
      <c r="D60" s="157"/>
      <c r="E60" s="157"/>
      <c r="F60" s="157"/>
      <c r="G60" s="157"/>
      <c r="H60" s="157"/>
      <c r="I60" s="157"/>
      <c r="J60" s="157"/>
    </row>
    <row r="61" spans="1:10" x14ac:dyDescent="0.25">
      <c r="A61" s="157" t="s">
        <v>516</v>
      </c>
      <c r="B61" s="157"/>
      <c r="C61" s="157"/>
      <c r="D61" s="157"/>
      <c r="E61" s="157"/>
      <c r="F61" s="157"/>
      <c r="G61" s="157"/>
      <c r="H61" s="157"/>
      <c r="I61" s="157"/>
      <c r="J61" s="157"/>
    </row>
    <row r="62" spans="1:10" x14ac:dyDescent="0.25">
      <c r="A62" s="157" t="s">
        <v>517</v>
      </c>
      <c r="B62" s="157"/>
      <c r="C62" s="157"/>
      <c r="D62" s="157"/>
      <c r="E62" s="157"/>
      <c r="F62" s="157"/>
      <c r="G62" s="157"/>
      <c r="H62" s="157"/>
      <c r="I62" s="157"/>
      <c r="J62" s="157"/>
    </row>
    <row r="63" spans="1:10" ht="7.35" customHeight="1" x14ac:dyDescent="0.25">
      <c r="A63" s="157"/>
      <c r="B63" s="157"/>
      <c r="C63" s="157"/>
      <c r="D63" s="157"/>
      <c r="E63" s="157"/>
      <c r="F63" s="157"/>
      <c r="G63" s="157"/>
      <c r="H63" s="157"/>
      <c r="I63" s="157"/>
      <c r="J63" s="157"/>
    </row>
    <row r="64" spans="1:10" x14ac:dyDescent="0.25">
      <c r="A64" s="157" t="s">
        <v>489</v>
      </c>
      <c r="B64" s="157"/>
      <c r="C64" s="157"/>
      <c r="D64" s="157"/>
      <c r="E64" s="157"/>
      <c r="F64" s="157"/>
      <c r="G64" s="157"/>
      <c r="H64" s="157"/>
      <c r="I64" s="157"/>
      <c r="J64" s="157"/>
    </row>
    <row r="65" spans="1:10" x14ac:dyDescent="0.25">
      <c r="A65" s="157" t="s">
        <v>532</v>
      </c>
      <c r="B65" s="157"/>
      <c r="C65" s="157"/>
      <c r="D65" s="157"/>
      <c r="E65" s="157"/>
      <c r="F65" s="157"/>
      <c r="G65" s="157"/>
      <c r="H65" s="157"/>
      <c r="I65" s="157"/>
      <c r="J65" s="157"/>
    </row>
    <row r="66" spans="1:10" x14ac:dyDescent="0.25">
      <c r="A66" s="157" t="s">
        <v>533</v>
      </c>
      <c r="B66" s="157"/>
      <c r="C66" s="157"/>
      <c r="D66" s="157"/>
      <c r="E66" s="157"/>
      <c r="F66" s="157"/>
      <c r="G66" s="157"/>
      <c r="H66" s="157"/>
      <c r="I66" s="157"/>
      <c r="J66" s="157"/>
    </row>
    <row r="67" spans="1:10" x14ac:dyDescent="0.25">
      <c r="A67" s="157" t="s">
        <v>490</v>
      </c>
      <c r="B67" s="157"/>
      <c r="C67" s="157"/>
      <c r="D67" s="157"/>
      <c r="E67" s="157"/>
      <c r="F67" s="157"/>
      <c r="G67" s="157"/>
      <c r="H67" s="157"/>
      <c r="I67" s="157"/>
      <c r="J67" s="157"/>
    </row>
    <row r="68" spans="1:10" x14ac:dyDescent="0.25">
      <c r="A68" s="157" t="s">
        <v>491</v>
      </c>
      <c r="B68" s="157"/>
      <c r="C68" s="157"/>
      <c r="D68" s="157"/>
      <c r="E68" s="157"/>
      <c r="F68" s="157"/>
      <c r="G68" s="157"/>
      <c r="H68" s="157"/>
      <c r="I68" s="157"/>
      <c r="J68" s="157"/>
    </row>
    <row r="69" spans="1:10" ht="7.35" customHeight="1" x14ac:dyDescent="0.25">
      <c r="A69" s="157"/>
      <c r="B69" s="157"/>
      <c r="C69" s="157"/>
      <c r="D69" s="157"/>
      <c r="E69" s="157"/>
      <c r="F69" s="157"/>
      <c r="G69" s="157"/>
      <c r="H69" s="157"/>
      <c r="I69" s="157"/>
      <c r="J69" s="157"/>
    </row>
    <row r="70" spans="1:10" x14ac:dyDescent="0.25">
      <c r="A70" s="157" t="s">
        <v>492</v>
      </c>
      <c r="B70" s="157"/>
      <c r="C70" s="157"/>
      <c r="D70" s="157"/>
      <c r="E70" s="157"/>
      <c r="F70" s="157"/>
      <c r="G70" s="157"/>
      <c r="H70" s="157"/>
      <c r="I70" s="157"/>
      <c r="J70" s="157"/>
    </row>
    <row r="71" spans="1:10" x14ac:dyDescent="0.25">
      <c r="A71" s="157" t="s">
        <v>493</v>
      </c>
      <c r="B71" s="157"/>
      <c r="C71" s="157"/>
      <c r="D71" s="157"/>
      <c r="E71" s="157"/>
      <c r="F71" s="157"/>
      <c r="G71" s="157"/>
      <c r="H71" s="157"/>
      <c r="I71" s="157"/>
      <c r="J71" s="157"/>
    </row>
    <row r="72" spans="1:10" x14ac:dyDescent="0.25">
      <c r="A72" s="157" t="s">
        <v>608</v>
      </c>
      <c r="B72" s="157"/>
      <c r="C72" s="157"/>
      <c r="D72" s="157"/>
      <c r="E72" s="157"/>
      <c r="F72" s="157"/>
      <c r="G72" s="157"/>
      <c r="H72" s="157"/>
      <c r="I72" s="157"/>
      <c r="J72" s="157"/>
    </row>
    <row r="73" spans="1:10" x14ac:dyDescent="0.25">
      <c r="A73" s="157" t="s">
        <v>607</v>
      </c>
      <c r="B73" s="157"/>
      <c r="C73" s="157"/>
      <c r="D73" s="157"/>
      <c r="E73" s="157"/>
      <c r="F73" s="157"/>
      <c r="G73" s="157"/>
      <c r="H73" s="157"/>
      <c r="I73" s="157"/>
      <c r="J73" s="157"/>
    </row>
    <row r="74" spans="1:10" ht="7.35" customHeight="1" x14ac:dyDescent="0.25">
      <c r="A74" s="157"/>
      <c r="B74" s="157"/>
      <c r="C74" s="157"/>
      <c r="D74" s="157"/>
      <c r="E74" s="157"/>
      <c r="F74" s="157"/>
      <c r="G74" s="157"/>
      <c r="H74" s="157"/>
      <c r="I74" s="157"/>
      <c r="J74" s="157"/>
    </row>
    <row r="75" spans="1:10" x14ac:dyDescent="0.25">
      <c r="A75" s="157"/>
      <c r="B75" s="157"/>
      <c r="C75" s="157"/>
      <c r="D75" s="157"/>
      <c r="E75" s="157"/>
      <c r="F75" s="157"/>
      <c r="G75" s="157"/>
      <c r="H75" s="157"/>
      <c r="I75" s="157"/>
      <c r="J75" s="157"/>
    </row>
    <row r="76" spans="1:10" ht="20.25" x14ac:dyDescent="0.3">
      <c r="A76" s="194" t="s">
        <v>452</v>
      </c>
      <c r="B76" s="194"/>
      <c r="C76" s="194"/>
      <c r="D76" s="194"/>
      <c r="E76" s="194"/>
      <c r="F76" s="194"/>
      <c r="G76" s="194"/>
      <c r="H76" s="194"/>
      <c r="I76" s="194"/>
      <c r="J76" s="194"/>
    </row>
    <row r="77" spans="1:10" ht="20.25" x14ac:dyDescent="0.3">
      <c r="A77" s="179"/>
      <c r="B77" s="179"/>
      <c r="C77" s="179"/>
      <c r="D77" s="179"/>
      <c r="E77" s="179"/>
      <c r="F77" s="179"/>
      <c r="G77" s="179"/>
      <c r="H77" s="179"/>
      <c r="I77" s="179"/>
      <c r="J77" s="179"/>
    </row>
    <row r="78" spans="1:10" x14ac:dyDescent="0.25">
      <c r="A78" s="157" t="s">
        <v>519</v>
      </c>
      <c r="B78" s="158"/>
      <c r="C78" s="158"/>
      <c r="D78" s="158"/>
      <c r="E78" s="158"/>
      <c r="F78" s="158"/>
      <c r="G78" s="158"/>
      <c r="H78" s="158"/>
      <c r="I78" s="158"/>
      <c r="J78" s="158"/>
    </row>
    <row r="79" spans="1:10" ht="5.0999999999999996" customHeight="1" x14ac:dyDescent="0.25">
      <c r="A79" s="157"/>
      <c r="B79" s="158"/>
      <c r="C79" s="158"/>
      <c r="D79" s="158"/>
      <c r="E79" s="158"/>
      <c r="F79" s="158"/>
      <c r="G79" s="158"/>
      <c r="H79" s="158"/>
      <c r="I79" s="158"/>
      <c r="J79" s="158"/>
    </row>
    <row r="80" spans="1:10" x14ac:dyDescent="0.25">
      <c r="A80" s="159" t="s">
        <v>464</v>
      </c>
      <c r="B80" s="158"/>
      <c r="C80" s="158"/>
      <c r="D80" s="158"/>
      <c r="E80" s="158"/>
      <c r="F80" s="158"/>
      <c r="G80" s="158"/>
      <c r="H80" s="158"/>
      <c r="I80" s="158"/>
      <c r="J80" s="158"/>
    </row>
    <row r="81" spans="1:10" x14ac:dyDescent="0.25">
      <c r="A81" s="159" t="s">
        <v>589</v>
      </c>
      <c r="B81" s="158"/>
      <c r="C81" s="158"/>
      <c r="D81" s="158"/>
      <c r="E81" s="158"/>
      <c r="F81" s="158"/>
      <c r="G81" s="158"/>
      <c r="H81" s="158"/>
      <c r="I81" s="158"/>
      <c r="J81" s="158"/>
    </row>
    <row r="82" spans="1:10" x14ac:dyDescent="0.25">
      <c r="A82" s="159" t="s">
        <v>588</v>
      </c>
      <c r="B82" s="158"/>
      <c r="C82" s="158"/>
      <c r="D82" s="158"/>
      <c r="E82" s="158"/>
      <c r="F82" s="158"/>
      <c r="G82" s="158"/>
      <c r="H82" s="158"/>
      <c r="I82" s="158"/>
      <c r="J82" s="158"/>
    </row>
    <row r="83" spans="1:10" ht="5.0999999999999996" customHeight="1" x14ac:dyDescent="0.25">
      <c r="A83" s="159"/>
      <c r="B83" s="190"/>
      <c r="C83" s="158"/>
      <c r="D83" s="190"/>
      <c r="E83" s="158"/>
      <c r="F83" s="158"/>
      <c r="G83" s="158"/>
      <c r="H83" s="158"/>
      <c r="I83" s="158"/>
      <c r="J83" s="158"/>
    </row>
    <row r="84" spans="1:10" x14ac:dyDescent="0.25">
      <c r="A84" s="159" t="s">
        <v>466</v>
      </c>
      <c r="B84" s="158"/>
      <c r="C84" s="158"/>
      <c r="D84" s="158"/>
      <c r="E84" s="158"/>
      <c r="F84" s="158"/>
      <c r="G84" s="158"/>
      <c r="H84" s="158"/>
      <c r="I84" s="158"/>
      <c r="J84" s="158"/>
    </row>
    <row r="85" spans="1:10" x14ac:dyDescent="0.25">
      <c r="A85" s="159" t="s">
        <v>465</v>
      </c>
      <c r="B85" s="158"/>
      <c r="C85" s="158"/>
      <c r="D85" s="158"/>
      <c r="E85" s="158"/>
      <c r="F85" s="158"/>
      <c r="G85" s="158"/>
      <c r="H85" s="158"/>
      <c r="I85" s="158"/>
      <c r="J85" s="158"/>
    </row>
    <row r="86" spans="1:10" ht="5.0999999999999996" customHeight="1" x14ac:dyDescent="0.25">
      <c r="A86" s="159"/>
      <c r="B86" s="190"/>
      <c r="C86" s="158"/>
      <c r="D86" s="158"/>
      <c r="E86" s="158"/>
      <c r="F86" s="158"/>
      <c r="G86" s="158"/>
      <c r="H86" s="158"/>
      <c r="I86" s="158"/>
      <c r="J86" s="158"/>
    </row>
    <row r="87" spans="1:10" x14ac:dyDescent="0.25">
      <c r="A87" s="159" t="s">
        <v>454</v>
      </c>
      <c r="B87" s="158"/>
      <c r="C87" s="158"/>
      <c r="D87" s="158"/>
      <c r="E87" s="158"/>
      <c r="F87" s="158"/>
      <c r="G87" s="158"/>
      <c r="H87" s="158"/>
      <c r="I87" s="158"/>
      <c r="J87" s="158"/>
    </row>
    <row r="88" spans="1:10" x14ac:dyDescent="0.25">
      <c r="A88" s="159" t="s">
        <v>1</v>
      </c>
      <c r="B88" s="158"/>
      <c r="C88" s="158"/>
      <c r="D88" s="158"/>
      <c r="E88" s="158"/>
      <c r="F88" s="158"/>
      <c r="G88" s="158"/>
      <c r="H88" s="158"/>
      <c r="I88" s="158"/>
      <c r="J88" s="158"/>
    </row>
    <row r="89" spans="1:10" x14ac:dyDescent="0.25">
      <c r="A89" s="159" t="s">
        <v>2</v>
      </c>
      <c r="B89" s="158"/>
      <c r="C89" s="158"/>
      <c r="D89" s="158"/>
      <c r="E89" s="158"/>
      <c r="F89" s="158"/>
      <c r="G89" s="158"/>
      <c r="H89" s="158"/>
      <c r="I89" s="158"/>
      <c r="J89" s="158"/>
    </row>
    <row r="90" spans="1:10" x14ac:dyDescent="0.25">
      <c r="A90" s="159" t="s">
        <v>453</v>
      </c>
      <c r="B90" s="158"/>
      <c r="C90" s="158"/>
      <c r="D90" s="158"/>
      <c r="E90" s="158"/>
      <c r="F90" s="158"/>
      <c r="G90" s="158"/>
      <c r="H90" s="158"/>
      <c r="I90" s="158"/>
      <c r="J90" s="158"/>
    </row>
    <row r="91" spans="1:10" x14ac:dyDescent="0.25">
      <c r="A91" s="159" t="s">
        <v>548</v>
      </c>
      <c r="B91" s="158"/>
      <c r="C91" s="158"/>
      <c r="D91" s="158"/>
      <c r="E91" s="158"/>
      <c r="F91" s="158"/>
      <c r="G91" s="158"/>
      <c r="H91" s="158"/>
      <c r="I91" s="158"/>
      <c r="J91" s="158"/>
    </row>
    <row r="92" spans="1:10" x14ac:dyDescent="0.25">
      <c r="A92" s="159" t="s">
        <v>553</v>
      </c>
      <c r="B92" s="158"/>
      <c r="C92" s="158"/>
      <c r="D92" s="158"/>
      <c r="E92" s="158"/>
      <c r="F92" s="158"/>
      <c r="G92" s="158"/>
      <c r="H92" s="158"/>
      <c r="I92" s="158"/>
      <c r="J92" s="158"/>
    </row>
    <row r="93" spans="1:10" x14ac:dyDescent="0.25">
      <c r="A93" s="159" t="s">
        <v>554</v>
      </c>
      <c r="B93" s="158"/>
      <c r="C93" s="158"/>
      <c r="D93" s="158"/>
      <c r="E93" s="158"/>
      <c r="F93" s="158"/>
      <c r="G93" s="158"/>
      <c r="H93" s="158"/>
      <c r="I93" s="158"/>
      <c r="J93" s="158"/>
    </row>
    <row r="94" spans="1:10" x14ac:dyDescent="0.25">
      <c r="A94" s="159" t="s">
        <v>555</v>
      </c>
      <c r="B94" s="158"/>
      <c r="C94" s="158"/>
      <c r="D94" s="158"/>
      <c r="E94" s="158"/>
      <c r="F94" s="158"/>
      <c r="G94" s="158"/>
      <c r="H94" s="158"/>
      <c r="I94" s="158"/>
      <c r="J94" s="158"/>
    </row>
    <row r="95" spans="1:10" x14ac:dyDescent="0.25">
      <c r="A95" s="159" t="s">
        <v>556</v>
      </c>
      <c r="B95" s="158"/>
      <c r="C95" s="158"/>
      <c r="D95" s="158"/>
      <c r="E95" s="158"/>
      <c r="F95" s="158"/>
      <c r="G95" s="158"/>
      <c r="H95" s="158"/>
      <c r="I95" s="158"/>
      <c r="J95" s="158"/>
    </row>
    <row r="96" spans="1:10" x14ac:dyDescent="0.25">
      <c r="A96" s="159" t="s">
        <v>567</v>
      </c>
      <c r="B96" s="158"/>
      <c r="C96" s="158"/>
      <c r="D96" s="158"/>
      <c r="E96" s="158"/>
      <c r="F96" s="158"/>
      <c r="G96" s="158"/>
      <c r="H96" s="158"/>
      <c r="I96" s="158"/>
      <c r="J96" s="158"/>
    </row>
    <row r="97" spans="1:10" x14ac:dyDescent="0.25">
      <c r="A97" s="159" t="s">
        <v>568</v>
      </c>
      <c r="B97" s="158"/>
      <c r="C97" s="158"/>
      <c r="D97" s="158"/>
      <c r="E97" s="158"/>
      <c r="F97" s="158"/>
      <c r="G97" s="158"/>
      <c r="H97" s="158"/>
      <c r="I97" s="158"/>
      <c r="J97" s="158"/>
    </row>
    <row r="98" spans="1:10" x14ac:dyDescent="0.25">
      <c r="A98" s="159" t="s">
        <v>0</v>
      </c>
      <c r="B98" s="158"/>
      <c r="C98" s="158"/>
      <c r="D98" s="158"/>
      <c r="E98" s="158"/>
      <c r="F98" s="158"/>
      <c r="G98" s="158"/>
      <c r="H98" s="158"/>
      <c r="I98" s="158"/>
      <c r="J98" s="158"/>
    </row>
    <row r="99" spans="1:10" x14ac:dyDescent="0.25">
      <c r="A99" s="159" t="s">
        <v>590</v>
      </c>
      <c r="B99" s="158"/>
      <c r="C99" s="158"/>
      <c r="D99" s="158"/>
      <c r="E99" s="158"/>
      <c r="F99" s="158"/>
      <c r="G99" s="158"/>
      <c r="H99" s="158"/>
      <c r="I99" s="158"/>
      <c r="J99" s="158"/>
    </row>
    <row r="100" spans="1:10" ht="5.0999999999999996" customHeight="1" x14ac:dyDescent="0.25">
      <c r="A100" s="159"/>
      <c r="B100" s="158"/>
      <c r="C100" s="158"/>
      <c r="D100" s="190"/>
      <c r="E100" s="158"/>
      <c r="F100" s="158"/>
      <c r="G100" s="158"/>
      <c r="H100" s="158"/>
      <c r="I100" s="158"/>
      <c r="J100" s="158"/>
    </row>
    <row r="101" spans="1:10" x14ac:dyDescent="0.25">
      <c r="A101" s="159" t="s">
        <v>467</v>
      </c>
      <c r="B101" s="158"/>
      <c r="C101" s="158"/>
      <c r="D101" s="158"/>
      <c r="E101" s="158"/>
      <c r="F101" s="158"/>
      <c r="G101" s="158"/>
      <c r="H101" s="158"/>
      <c r="I101" s="158"/>
      <c r="J101" s="158"/>
    </row>
    <row r="102" spans="1:10" x14ac:dyDescent="0.25">
      <c r="A102" s="159" t="s">
        <v>591</v>
      </c>
      <c r="B102" s="158"/>
      <c r="C102" s="158"/>
      <c r="D102" s="158"/>
      <c r="E102" s="158"/>
      <c r="F102" s="158"/>
      <c r="G102" s="158"/>
      <c r="H102" s="158"/>
      <c r="I102" s="158"/>
      <c r="J102" s="158"/>
    </row>
    <row r="103" spans="1:10" ht="5.0999999999999996" customHeight="1" x14ac:dyDescent="0.25">
      <c r="A103" s="159"/>
      <c r="B103" s="158"/>
      <c r="C103" s="158"/>
      <c r="D103" s="190"/>
      <c r="E103" s="158"/>
      <c r="F103" s="158"/>
      <c r="G103" s="158"/>
      <c r="H103" s="158"/>
      <c r="I103" s="158"/>
      <c r="J103" s="158"/>
    </row>
    <row r="104" spans="1:10" x14ac:dyDescent="0.25">
      <c r="A104" s="159" t="s">
        <v>468</v>
      </c>
      <c r="B104" s="158"/>
      <c r="C104" s="158"/>
      <c r="D104" s="158"/>
      <c r="E104" s="158"/>
      <c r="F104" s="158"/>
      <c r="G104" s="158"/>
      <c r="H104" s="158"/>
      <c r="I104" s="158"/>
      <c r="J104" s="158"/>
    </row>
    <row r="105" spans="1:10" x14ac:dyDescent="0.25">
      <c r="A105" s="159" t="s">
        <v>494</v>
      </c>
      <c r="B105" s="158"/>
      <c r="C105" s="158"/>
      <c r="D105" s="158"/>
      <c r="E105" s="158"/>
      <c r="F105" s="158"/>
      <c r="G105" s="158"/>
      <c r="H105" s="158"/>
      <c r="I105" s="158"/>
      <c r="J105" s="158"/>
    </row>
    <row r="106" spans="1:10" x14ac:dyDescent="0.25">
      <c r="A106" s="159" t="s">
        <v>592</v>
      </c>
      <c r="B106" s="158"/>
      <c r="C106" s="158"/>
      <c r="D106" s="158"/>
      <c r="E106" s="158"/>
      <c r="F106" s="158"/>
      <c r="G106" s="158"/>
      <c r="H106" s="158"/>
      <c r="I106" s="158"/>
      <c r="J106" s="158"/>
    </row>
    <row r="107" spans="1:10" x14ac:dyDescent="0.25">
      <c r="A107" s="159" t="s">
        <v>547</v>
      </c>
      <c r="B107" s="158"/>
      <c r="C107" s="158"/>
      <c r="D107" s="158"/>
      <c r="E107" s="158"/>
      <c r="F107" s="158"/>
      <c r="G107" s="158"/>
      <c r="H107" s="158"/>
      <c r="I107" s="158"/>
      <c r="J107" s="158"/>
    </row>
    <row r="108" spans="1:10" ht="5.0999999999999996" customHeight="1" x14ac:dyDescent="0.25">
      <c r="A108" s="159"/>
      <c r="B108" s="158"/>
      <c r="C108" s="158"/>
      <c r="D108" s="190"/>
      <c r="E108" s="158"/>
      <c r="F108" s="158"/>
      <c r="G108" s="158"/>
      <c r="H108" s="158"/>
      <c r="I108" s="158"/>
      <c r="J108" s="158"/>
    </row>
    <row r="109" spans="1:10" x14ac:dyDescent="0.25">
      <c r="A109" s="159" t="s">
        <v>557</v>
      </c>
      <c r="B109" s="158"/>
      <c r="C109" s="158"/>
      <c r="D109" s="158"/>
      <c r="E109" s="158"/>
      <c r="F109" s="158"/>
      <c r="G109" s="158"/>
      <c r="H109" s="158"/>
      <c r="I109" s="158"/>
      <c r="J109" s="158"/>
    </row>
    <row r="110" spans="1:10" x14ac:dyDescent="0.25">
      <c r="A110" s="159" t="s">
        <v>558</v>
      </c>
      <c r="B110" s="158"/>
      <c r="C110" s="158"/>
      <c r="D110" s="158"/>
      <c r="E110" s="158"/>
      <c r="F110" s="158"/>
      <c r="G110" s="158"/>
      <c r="H110" s="158"/>
      <c r="I110" s="158"/>
      <c r="J110" s="158"/>
    </row>
    <row r="111" spans="1:10" x14ac:dyDescent="0.25">
      <c r="A111" s="159" t="s">
        <v>559</v>
      </c>
      <c r="B111" s="158"/>
      <c r="C111" s="158"/>
      <c r="D111" s="158"/>
      <c r="E111" s="158"/>
      <c r="F111" s="158"/>
      <c r="G111" s="158"/>
      <c r="H111" s="158"/>
      <c r="I111" s="158"/>
      <c r="J111" s="158"/>
    </row>
    <row r="112" spans="1:10" x14ac:dyDescent="0.25">
      <c r="A112" s="159" t="s">
        <v>560</v>
      </c>
      <c r="B112" s="158"/>
      <c r="C112" s="158"/>
      <c r="D112" s="158"/>
      <c r="E112" s="158"/>
      <c r="F112" s="158"/>
      <c r="G112" s="158"/>
      <c r="H112" s="158"/>
      <c r="I112" s="158"/>
      <c r="J112" s="158"/>
    </row>
    <row r="113" spans="1:10" x14ac:dyDescent="0.25">
      <c r="A113" s="159" t="s">
        <v>561</v>
      </c>
      <c r="B113" s="158"/>
      <c r="C113" s="158"/>
      <c r="D113" s="158"/>
      <c r="E113" s="158"/>
      <c r="F113" s="158"/>
      <c r="G113" s="158"/>
      <c r="H113" s="158"/>
      <c r="I113" s="158"/>
      <c r="J113" s="158"/>
    </row>
    <row r="114" spans="1:10" x14ac:dyDescent="0.25">
      <c r="A114" s="159" t="s">
        <v>562</v>
      </c>
      <c r="B114" s="158"/>
      <c r="C114" s="158"/>
      <c r="D114" s="158"/>
      <c r="E114" s="158"/>
      <c r="F114" s="158"/>
      <c r="G114" s="158"/>
      <c r="H114" s="158"/>
      <c r="I114" s="158"/>
      <c r="J114" s="158"/>
    </row>
    <row r="115" spans="1:10" x14ac:dyDescent="0.25">
      <c r="A115" s="159" t="s">
        <v>563</v>
      </c>
      <c r="B115" s="158"/>
      <c r="C115" s="158"/>
      <c r="D115" s="158"/>
      <c r="E115" s="158"/>
      <c r="F115" s="158"/>
      <c r="G115" s="158"/>
      <c r="H115" s="158"/>
      <c r="I115" s="158"/>
      <c r="J115" s="158"/>
    </row>
    <row r="116" spans="1:10" ht="5.0999999999999996" customHeight="1" x14ac:dyDescent="0.25">
      <c r="A116" s="159"/>
      <c r="B116" s="158"/>
      <c r="C116" s="158"/>
      <c r="D116" s="190"/>
      <c r="E116" s="158"/>
      <c r="F116" s="158"/>
      <c r="G116" s="158"/>
      <c r="H116" s="158"/>
      <c r="I116" s="158"/>
      <c r="J116" s="158"/>
    </row>
    <row r="117" spans="1:10" x14ac:dyDescent="0.25">
      <c r="A117" s="160" t="s">
        <v>565</v>
      </c>
      <c r="B117" s="160"/>
      <c r="C117" s="160"/>
      <c r="D117" s="160"/>
      <c r="E117" s="161"/>
      <c r="F117" s="160"/>
      <c r="G117" s="157"/>
      <c r="H117" s="158"/>
      <c r="I117" s="158"/>
      <c r="J117" s="158"/>
    </row>
    <row r="118" spans="1:10" x14ac:dyDescent="0.25">
      <c r="A118" s="160" t="s">
        <v>579</v>
      </c>
      <c r="B118" s="160"/>
      <c r="C118" s="160"/>
      <c r="D118" s="160"/>
      <c r="E118" s="161"/>
      <c r="F118" s="160"/>
      <c r="G118" s="157"/>
      <c r="H118" s="158"/>
      <c r="I118" s="158"/>
      <c r="J118" s="158"/>
    </row>
    <row r="119" spans="1:10" x14ac:dyDescent="0.25">
      <c r="A119" s="160" t="s">
        <v>580</v>
      </c>
      <c r="B119" s="160"/>
      <c r="C119" s="160"/>
      <c r="D119" s="160"/>
      <c r="E119" s="161"/>
      <c r="F119" s="160"/>
      <c r="G119" s="157"/>
      <c r="H119" s="158"/>
      <c r="I119" s="158"/>
      <c r="J119" s="158"/>
    </row>
    <row r="120" spans="1:10" ht="5.0999999999999996" customHeight="1" x14ac:dyDescent="0.25">
      <c r="A120" s="160"/>
      <c r="B120" s="160"/>
      <c r="C120" s="160"/>
      <c r="D120" s="160"/>
      <c r="E120" s="191"/>
      <c r="F120" s="160"/>
      <c r="G120" s="157"/>
      <c r="H120" s="158"/>
      <c r="I120" s="158"/>
      <c r="J120" s="158"/>
    </row>
    <row r="121" spans="1:10" ht="5.0999999999999996" customHeight="1" x14ac:dyDescent="0.25">
      <c r="A121" s="160"/>
      <c r="B121" s="160"/>
      <c r="C121" s="160"/>
      <c r="D121" s="160"/>
      <c r="E121" s="191"/>
      <c r="F121" s="160"/>
      <c r="G121" s="157"/>
      <c r="H121" s="158"/>
      <c r="I121" s="158"/>
      <c r="J121" s="158"/>
    </row>
    <row r="122" spans="1:10" x14ac:dyDescent="0.25">
      <c r="A122" s="159" t="s">
        <v>566</v>
      </c>
      <c r="B122" s="158"/>
      <c r="C122" s="158"/>
      <c r="D122" s="158"/>
      <c r="E122" s="158"/>
      <c r="F122" s="158"/>
      <c r="G122" s="158"/>
      <c r="H122" s="158"/>
      <c r="I122" s="158"/>
      <c r="J122" s="158"/>
    </row>
    <row r="123" spans="1:10" x14ac:dyDescent="0.25">
      <c r="A123" s="159" t="s">
        <v>469</v>
      </c>
      <c r="B123" s="158"/>
      <c r="C123" s="158"/>
      <c r="D123" s="158"/>
      <c r="E123" s="158"/>
      <c r="F123" s="158"/>
      <c r="G123" s="158"/>
      <c r="H123" s="158"/>
      <c r="I123" s="158"/>
      <c r="J123" s="158"/>
    </row>
    <row r="124" spans="1:10" x14ac:dyDescent="0.25">
      <c r="A124" s="159" t="s">
        <v>470</v>
      </c>
      <c r="B124" s="158"/>
      <c r="C124" s="158"/>
      <c r="D124" s="158"/>
      <c r="E124" s="158"/>
      <c r="F124" s="158"/>
      <c r="G124" s="158"/>
      <c r="H124" s="158"/>
      <c r="I124" s="158"/>
      <c r="J124" s="158"/>
    </row>
    <row r="125" spans="1:10" x14ac:dyDescent="0.25">
      <c r="A125" s="160"/>
      <c r="B125" s="160"/>
      <c r="C125" s="192"/>
      <c r="D125" s="160"/>
      <c r="E125" s="161"/>
      <c r="F125" s="160"/>
      <c r="G125" s="157"/>
      <c r="H125" s="157"/>
      <c r="I125" s="157"/>
      <c r="J125" s="157"/>
    </row>
    <row r="126" spans="1:10" ht="20.25" x14ac:dyDescent="0.3">
      <c r="A126" s="184" t="s">
        <v>534</v>
      </c>
      <c r="B126" s="185"/>
      <c r="C126" s="185"/>
      <c r="D126" s="185"/>
      <c r="E126" s="186"/>
      <c r="F126" s="185"/>
    </row>
    <row r="127" spans="1:10" x14ac:dyDescent="0.25">
      <c r="A127" s="9"/>
      <c r="B127" s="9"/>
      <c r="C127" s="9"/>
      <c r="D127" s="9"/>
      <c r="E127" s="10"/>
      <c r="F127" s="62"/>
    </row>
  </sheetData>
  <sheetProtection formatCells="0"/>
  <mergeCells count="2">
    <mergeCell ref="A29:J29"/>
    <mergeCell ref="A76:J76"/>
  </mergeCells>
  <phoneticPr fontId="0" type="noConversion"/>
  <printOptions horizontalCentered="1"/>
  <pageMargins left="2.0833333333333333E-3" right="1" top="1.25" bottom="0.75" header="0.5" footer="0.5"/>
  <pageSetup scale="80" fitToHeight="100" orientation="portrait" r:id="rId1"/>
  <headerFooter alignWithMargins="0">
    <oddHeader xml:space="preserve">&amp;C&amp;"Arial,Bold"&amp;16NPC Annual Report Template
Instructions 2021
&amp;R&amp;11OMB 2900-0783
Estimated Burden: 3.5  hours
OMB Exp Date XX/XX/XXXX&amp;12                                              </oddHeader>
    <oddFooter>&amp;L
OMB 2900-0783                                               &amp;C&amp;10
&amp;"Times New Roman,Regular"&amp;16Tab 1</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47"/>
  <sheetViews>
    <sheetView showGridLines="0" view="pageLayout" topLeftCell="A25" zoomScaleNormal="100" zoomScaleSheetLayoutView="100" workbookViewId="0">
      <selection activeCell="A11" sqref="A11"/>
    </sheetView>
  </sheetViews>
  <sheetFormatPr defaultRowHeight="15" x14ac:dyDescent="0.25"/>
  <cols>
    <col min="1" max="1" width="95.625" style="6" customWidth="1"/>
    <col min="2" max="16384" width="9" style="6"/>
  </cols>
  <sheetData>
    <row r="1" spans="1:1" ht="15.75" x14ac:dyDescent="0.25">
      <c r="A1" s="144" t="s">
        <v>509</v>
      </c>
    </row>
    <row r="2" spans="1:1" ht="15.75" x14ac:dyDescent="0.25">
      <c r="A2" s="144" t="s">
        <v>507</v>
      </c>
    </row>
    <row r="3" spans="1:1" ht="15.75" x14ac:dyDescent="0.25">
      <c r="A3" s="144" t="s">
        <v>323</v>
      </c>
    </row>
    <row r="4" spans="1:1" ht="15.75" x14ac:dyDescent="0.25">
      <c r="A4" s="144" t="s">
        <v>346</v>
      </c>
    </row>
    <row r="5" spans="1:1" ht="15.75" x14ac:dyDescent="0.25">
      <c r="A5" s="144" t="s">
        <v>347</v>
      </c>
    </row>
    <row r="6" spans="1:1" ht="15.75" x14ac:dyDescent="0.25">
      <c r="A6" s="144" t="s">
        <v>351</v>
      </c>
    </row>
    <row r="7" spans="1:1" ht="9" customHeight="1" x14ac:dyDescent="0.25">
      <c r="A7" s="145"/>
    </row>
    <row r="8" spans="1:1" ht="15.75" x14ac:dyDescent="0.25">
      <c r="A8" s="17">
        <f>'2. NPC Certification'!D5</f>
        <v>0</v>
      </c>
    </row>
    <row r="9" spans="1:1" ht="15.75" thickBot="1" x14ac:dyDescent="0.3"/>
    <row r="10" spans="1:1" ht="20.100000000000001" customHeight="1" thickBot="1" x14ac:dyDescent="0.3">
      <c r="A10" s="60" t="s">
        <v>510</v>
      </c>
    </row>
    <row r="11" spans="1:1" ht="15.75" x14ac:dyDescent="0.25">
      <c r="A11" s="180"/>
    </row>
    <row r="12" spans="1:1" ht="15.75" x14ac:dyDescent="0.25">
      <c r="A12" s="180"/>
    </row>
    <row r="13" spans="1:1" ht="15.75" x14ac:dyDescent="0.25">
      <c r="A13" s="180"/>
    </row>
    <row r="14" spans="1:1" ht="15.75" x14ac:dyDescent="0.25">
      <c r="A14" s="181"/>
    </row>
    <row r="15" spans="1:1" ht="15.75" x14ac:dyDescent="0.25">
      <c r="A15" s="181"/>
    </row>
    <row r="16" spans="1:1" ht="15.75" x14ac:dyDescent="0.25">
      <c r="A16" s="181"/>
    </row>
    <row r="17" spans="1:1" ht="15.75" x14ac:dyDescent="0.25">
      <c r="A17" s="181"/>
    </row>
    <row r="18" spans="1:1" ht="15.75" x14ac:dyDescent="0.25">
      <c r="A18" s="181"/>
    </row>
    <row r="19" spans="1:1" ht="15.75" x14ac:dyDescent="0.25">
      <c r="A19" s="181"/>
    </row>
    <row r="20" spans="1:1" ht="15.75" x14ac:dyDescent="0.25">
      <c r="A20" s="181"/>
    </row>
    <row r="21" spans="1:1" ht="15.75" x14ac:dyDescent="0.25">
      <c r="A21" s="181"/>
    </row>
    <row r="22" spans="1:1" ht="15.75" x14ac:dyDescent="0.25">
      <c r="A22" s="181"/>
    </row>
    <row r="23" spans="1:1" ht="15.75" x14ac:dyDescent="0.25">
      <c r="A23" s="181"/>
    </row>
    <row r="24" spans="1:1" ht="15.75" x14ac:dyDescent="0.25">
      <c r="A24" s="181"/>
    </row>
    <row r="25" spans="1:1" ht="15.75" x14ac:dyDescent="0.25">
      <c r="A25" s="181"/>
    </row>
    <row r="26" spans="1:1" ht="15.75" x14ac:dyDescent="0.25">
      <c r="A26" s="181"/>
    </row>
    <row r="27" spans="1:1" ht="15.75" x14ac:dyDescent="0.25">
      <c r="A27" s="181"/>
    </row>
    <row r="28" spans="1:1" ht="15.75" x14ac:dyDescent="0.25">
      <c r="A28" s="181"/>
    </row>
    <row r="29" spans="1:1" ht="15.75" x14ac:dyDescent="0.25">
      <c r="A29" s="181"/>
    </row>
    <row r="30" spans="1:1" ht="15.75" x14ac:dyDescent="0.25">
      <c r="A30" s="181"/>
    </row>
    <row r="31" spans="1:1" ht="15.75" x14ac:dyDescent="0.25">
      <c r="A31" s="181"/>
    </row>
    <row r="32" spans="1:1" ht="15.75" x14ac:dyDescent="0.25">
      <c r="A32" s="181"/>
    </row>
    <row r="33" spans="1:1" ht="15.75" x14ac:dyDescent="0.25">
      <c r="A33" s="181"/>
    </row>
    <row r="34" spans="1:1" ht="15.75" x14ac:dyDescent="0.25">
      <c r="A34" s="181"/>
    </row>
    <row r="35" spans="1:1" ht="15.75" x14ac:dyDescent="0.25">
      <c r="A35" s="181"/>
    </row>
    <row r="36" spans="1:1" ht="15.75" x14ac:dyDescent="0.25">
      <c r="A36" s="181"/>
    </row>
    <row r="37" spans="1:1" ht="15.75" x14ac:dyDescent="0.25">
      <c r="A37" s="181"/>
    </row>
    <row r="38" spans="1:1" ht="15.75" x14ac:dyDescent="0.25">
      <c r="A38" s="181"/>
    </row>
    <row r="39" spans="1:1" ht="15.75" x14ac:dyDescent="0.25">
      <c r="A39" s="181"/>
    </row>
    <row r="40" spans="1:1" ht="15.75" x14ac:dyDescent="0.25">
      <c r="A40" s="181"/>
    </row>
    <row r="41" spans="1:1" ht="15.75" x14ac:dyDescent="0.25">
      <c r="A41" s="181"/>
    </row>
    <row r="42" spans="1:1" ht="15.75" x14ac:dyDescent="0.25">
      <c r="A42" s="181"/>
    </row>
    <row r="43" spans="1:1" ht="15.75" x14ac:dyDescent="0.25">
      <c r="A43" s="181"/>
    </row>
    <row r="44" spans="1:1" ht="15.75" x14ac:dyDescent="0.25">
      <c r="A44" s="181"/>
    </row>
    <row r="45" spans="1:1" ht="15.75" x14ac:dyDescent="0.25">
      <c r="A45" s="181"/>
    </row>
    <row r="46" spans="1:1" ht="15.75" x14ac:dyDescent="0.25">
      <c r="A46" s="181"/>
    </row>
    <row r="47" spans="1:1" ht="15.75" x14ac:dyDescent="0.25">
      <c r="A47" s="181"/>
    </row>
  </sheetData>
  <sheetProtection insertRows="0"/>
  <phoneticPr fontId="0" type="noConversion"/>
  <printOptions horizontalCentered="1"/>
  <pageMargins left="0.5" right="0.5" top="1.5" bottom="1" header="0.5" footer="0.5"/>
  <pageSetup scale="90" orientation="portrait" r:id="rId1"/>
  <headerFooter alignWithMargins="0">
    <oddHeader xml:space="preserve">&amp;C&amp;"Arial,Bold"&amp;16NPC Annual Report
Major Accomplishments
2020&amp;R&amp;11OMB 2900-0783
Estimated Burden: 3.5 hours
OMB EXP Date 06/30/20                                               </oddHeader>
    <oddFooter>&amp;L
OMB 2900-0783                                               &amp;C&amp;"Times New Roman,Regular"&amp;10
&amp;16Tab 10</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44"/>
  <sheetViews>
    <sheetView showGridLines="0" view="pageLayout" zoomScaleNormal="100" workbookViewId="0"/>
  </sheetViews>
  <sheetFormatPr defaultRowHeight="20.100000000000001" customHeight="1" x14ac:dyDescent="0.25"/>
  <cols>
    <col min="1" max="1" width="83.125" style="7" customWidth="1"/>
    <col min="2" max="16384" width="9" style="6"/>
  </cols>
  <sheetData>
    <row r="1" spans="1:1" ht="18" customHeight="1" x14ac:dyDescent="0.25">
      <c r="A1" s="144" t="s">
        <v>504</v>
      </c>
    </row>
    <row r="2" spans="1:1" ht="15.75" customHeight="1" x14ac:dyDescent="0.25">
      <c r="A2" s="144" t="s">
        <v>507</v>
      </c>
    </row>
    <row r="3" spans="1:1" ht="15.75" customHeight="1" x14ac:dyDescent="0.25">
      <c r="A3" s="144" t="s">
        <v>346</v>
      </c>
    </row>
    <row r="4" spans="1:1" ht="15.75" x14ac:dyDescent="0.25">
      <c r="A4" s="144" t="s">
        <v>347</v>
      </c>
    </row>
    <row r="5" spans="1:1" ht="18" customHeight="1" x14ac:dyDescent="0.25">
      <c r="A5" s="144" t="s">
        <v>457</v>
      </c>
    </row>
    <row r="6" spans="1:1" ht="18" customHeight="1" x14ac:dyDescent="0.25">
      <c r="A6" s="17">
        <f>'2. NPC Certification'!D5</f>
        <v>0</v>
      </c>
    </row>
    <row r="7" spans="1:1" ht="18" customHeight="1" thickBot="1" x14ac:dyDescent="0.3">
      <c r="A7" s="57"/>
    </row>
    <row r="8" spans="1:1" ht="20.100000000000001" customHeight="1" thickBot="1" x14ac:dyDescent="0.3">
      <c r="A8" s="60" t="s">
        <v>508</v>
      </c>
    </row>
    <row r="9" spans="1:1" ht="15.75" x14ac:dyDescent="0.25">
      <c r="A9" s="180"/>
    </row>
    <row r="10" spans="1:1" ht="15.75" x14ac:dyDescent="0.25">
      <c r="A10" s="180"/>
    </row>
    <row r="11" spans="1:1" ht="15.75" x14ac:dyDescent="0.25">
      <c r="A11" s="180"/>
    </row>
    <row r="12" spans="1:1" ht="15.75" x14ac:dyDescent="0.25">
      <c r="A12" s="180"/>
    </row>
    <row r="13" spans="1:1" ht="15.75" x14ac:dyDescent="0.25">
      <c r="A13" s="180"/>
    </row>
    <row r="14" spans="1:1" ht="15.75" x14ac:dyDescent="0.25">
      <c r="A14" s="181"/>
    </row>
    <row r="15" spans="1:1" ht="15.75" x14ac:dyDescent="0.25">
      <c r="A15" s="181"/>
    </row>
    <row r="16" spans="1:1" ht="15.75" x14ac:dyDescent="0.25">
      <c r="A16" s="181"/>
    </row>
    <row r="17" spans="1:1" ht="15.75" x14ac:dyDescent="0.25">
      <c r="A17" s="181"/>
    </row>
    <row r="18" spans="1:1" ht="15.75" x14ac:dyDescent="0.25">
      <c r="A18" s="181"/>
    </row>
    <row r="19" spans="1:1" ht="15.75" x14ac:dyDescent="0.25">
      <c r="A19" s="181"/>
    </row>
    <row r="20" spans="1:1" ht="15.75" x14ac:dyDescent="0.25">
      <c r="A20" s="181"/>
    </row>
    <row r="21" spans="1:1" ht="15.75" x14ac:dyDescent="0.25">
      <c r="A21" s="181"/>
    </row>
    <row r="22" spans="1:1" ht="15.75" x14ac:dyDescent="0.25">
      <c r="A22" s="181"/>
    </row>
    <row r="23" spans="1:1" ht="15.75" x14ac:dyDescent="0.25">
      <c r="A23" s="181"/>
    </row>
    <row r="24" spans="1:1" ht="15.75" x14ac:dyDescent="0.25">
      <c r="A24" s="181"/>
    </row>
    <row r="25" spans="1:1" ht="15.75" x14ac:dyDescent="0.25">
      <c r="A25" s="181"/>
    </row>
    <row r="26" spans="1:1" ht="15.75" x14ac:dyDescent="0.25">
      <c r="A26" s="181"/>
    </row>
    <row r="27" spans="1:1" ht="15.75" x14ac:dyDescent="0.25">
      <c r="A27" s="181"/>
    </row>
    <row r="28" spans="1:1" ht="15.75" x14ac:dyDescent="0.25">
      <c r="A28" s="181"/>
    </row>
    <row r="29" spans="1:1" ht="15.75" x14ac:dyDescent="0.25">
      <c r="A29" s="181"/>
    </row>
    <row r="30" spans="1:1" ht="15.75" x14ac:dyDescent="0.25">
      <c r="A30" s="181"/>
    </row>
    <row r="31" spans="1:1" ht="15.75" x14ac:dyDescent="0.25">
      <c r="A31" s="181"/>
    </row>
    <row r="32" spans="1:1" ht="15.75" x14ac:dyDescent="0.25">
      <c r="A32" s="181"/>
    </row>
    <row r="33" spans="1:1" ht="15.75" x14ac:dyDescent="0.25">
      <c r="A33" s="181"/>
    </row>
    <row r="34" spans="1:1" ht="15.75" x14ac:dyDescent="0.25">
      <c r="A34" s="181"/>
    </row>
    <row r="35" spans="1:1" ht="15.75" x14ac:dyDescent="0.25">
      <c r="A35" s="181"/>
    </row>
    <row r="36" spans="1:1" ht="15.75" x14ac:dyDescent="0.25">
      <c r="A36" s="181"/>
    </row>
    <row r="37" spans="1:1" ht="15.75" x14ac:dyDescent="0.25">
      <c r="A37" s="181"/>
    </row>
    <row r="38" spans="1:1" ht="15.75" x14ac:dyDescent="0.25">
      <c r="A38" s="181"/>
    </row>
    <row r="39" spans="1:1" ht="15.75" x14ac:dyDescent="0.25">
      <c r="A39" s="181"/>
    </row>
    <row r="40" spans="1:1" ht="15.75" x14ac:dyDescent="0.25">
      <c r="A40" s="181"/>
    </row>
    <row r="41" spans="1:1" ht="15.75" x14ac:dyDescent="0.25">
      <c r="A41" s="181"/>
    </row>
    <row r="42" spans="1:1" ht="15.75" x14ac:dyDescent="0.25">
      <c r="A42" s="181"/>
    </row>
    <row r="43" spans="1:1" ht="15.75" x14ac:dyDescent="0.25">
      <c r="A43" s="181"/>
    </row>
    <row r="44" spans="1:1" ht="15.75" x14ac:dyDescent="0.25">
      <c r="A44" s="72"/>
    </row>
  </sheetData>
  <sheetProtection insertRows="0"/>
  <phoneticPr fontId="0" type="noConversion"/>
  <printOptions horizontalCentered="1"/>
  <pageMargins left="0.5" right="0.5" top="1.5" bottom="1" header="0.5" footer="0.5"/>
  <pageSetup fitToHeight="0" orientation="portrait" r:id="rId1"/>
  <headerFooter alignWithMargins="0">
    <oddHeader xml:space="preserve">&amp;C&amp;"Arial,Bold"&amp;16NPC Annual Report
Educational Activities List
2020&amp;R&amp;11OMB 2900-0783
Estimated Burden: 3.5 hours
OMB EXP Date 06/30/20   &amp;12                                            </oddHeader>
    <oddFooter>&amp;L
OMB 2900-0783                                               
&amp;C&amp;"Times New Roman,Regular"&amp;10
&amp;16Tab 11</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9"/>
  <sheetViews>
    <sheetView view="pageLayout" topLeftCell="B19" zoomScaleNormal="100" workbookViewId="0">
      <selection activeCell="J15" sqref="J15"/>
    </sheetView>
  </sheetViews>
  <sheetFormatPr defaultRowHeight="15.75" x14ac:dyDescent="0.25"/>
  <cols>
    <col min="1" max="1" width="4.75" customWidth="1"/>
    <col min="2" max="2" width="65.625" customWidth="1"/>
    <col min="3" max="3" width="1.625" customWidth="1"/>
    <col min="4" max="4" width="14.625" customWidth="1"/>
    <col min="5" max="5" width="1.625" customWidth="1"/>
    <col min="6" max="6" width="14.625" customWidth="1"/>
  </cols>
  <sheetData>
    <row r="1" spans="1:6" x14ac:dyDescent="0.25">
      <c r="A1" s="167" t="s">
        <v>500</v>
      </c>
      <c r="B1" s="147"/>
      <c r="C1" s="147"/>
      <c r="D1" s="147"/>
      <c r="E1" s="147"/>
      <c r="F1" s="147"/>
    </row>
    <row r="2" spans="1:6" x14ac:dyDescent="0.25">
      <c r="A2" s="147" t="s">
        <v>450</v>
      </c>
      <c r="B2" s="147"/>
      <c r="C2" s="147"/>
      <c r="D2" s="147"/>
      <c r="E2" s="147"/>
      <c r="F2" s="147"/>
    </row>
    <row r="3" spans="1:6" x14ac:dyDescent="0.25">
      <c r="A3" s="167" t="s">
        <v>587</v>
      </c>
      <c r="B3" s="147"/>
      <c r="C3" s="147"/>
      <c r="D3" s="147"/>
      <c r="E3" s="147"/>
      <c r="F3" s="147"/>
    </row>
    <row r="4" spans="1:6" x14ac:dyDescent="0.25">
      <c r="A4" s="167" t="s">
        <v>586</v>
      </c>
      <c r="B4" s="147"/>
      <c r="C4" s="147"/>
      <c r="D4" s="147"/>
      <c r="E4" s="147"/>
      <c r="F4" s="147"/>
    </row>
    <row r="7" spans="1:6" x14ac:dyDescent="0.25">
      <c r="A7" s="91">
        <f>'2. NPC Certification'!D5</f>
        <v>0</v>
      </c>
    </row>
    <row r="8" spans="1:6" x14ac:dyDescent="0.25">
      <c r="A8" s="91"/>
    </row>
    <row r="9" spans="1:6" x14ac:dyDescent="0.25">
      <c r="A9" s="123" t="s">
        <v>421</v>
      </c>
      <c r="B9" s="168" t="s">
        <v>585</v>
      </c>
    </row>
    <row r="10" spans="1:6" x14ac:dyDescent="0.25">
      <c r="D10" s="139" t="s">
        <v>449</v>
      </c>
      <c r="E10" s="139"/>
      <c r="F10" s="139" t="s">
        <v>209</v>
      </c>
    </row>
    <row r="11" spans="1:6" x14ac:dyDescent="0.25">
      <c r="B11" s="169" t="s">
        <v>577</v>
      </c>
      <c r="C11" t="s">
        <v>422</v>
      </c>
      <c r="D11" s="135"/>
      <c r="E11" s="140" t="s">
        <v>422</v>
      </c>
      <c r="F11" s="135"/>
    </row>
    <row r="13" spans="1:6" x14ac:dyDescent="0.25">
      <c r="B13" s="169" t="s">
        <v>578</v>
      </c>
      <c r="C13" t="s">
        <v>422</v>
      </c>
      <c r="D13" s="135"/>
      <c r="E13" s="140" t="s">
        <v>422</v>
      </c>
      <c r="F13" s="135"/>
    </row>
    <row r="14" spans="1:6" x14ac:dyDescent="0.25">
      <c r="B14" s="138"/>
    </row>
    <row r="15" spans="1:6" x14ac:dyDescent="0.25">
      <c r="B15" s="169" t="s">
        <v>598</v>
      </c>
      <c r="C15" t="s">
        <v>422</v>
      </c>
      <c r="D15" s="135"/>
      <c r="E15" s="140" t="s">
        <v>422</v>
      </c>
      <c r="F15" s="135"/>
    </row>
    <row r="16" spans="1:6" x14ac:dyDescent="0.25">
      <c r="A16" s="91"/>
    </row>
    <row r="17" spans="1:5" x14ac:dyDescent="0.25">
      <c r="A17" s="123" t="s">
        <v>423</v>
      </c>
      <c r="B17" s="168" t="s">
        <v>525</v>
      </c>
    </row>
    <row r="18" spans="1:5" x14ac:dyDescent="0.25">
      <c r="A18" s="124"/>
      <c r="B18" s="168" t="s">
        <v>530</v>
      </c>
      <c r="C18" t="s">
        <v>422</v>
      </c>
      <c r="D18" s="135"/>
      <c r="E18" s="142"/>
    </row>
    <row r="19" spans="1:5" x14ac:dyDescent="0.25">
      <c r="E19" s="143"/>
    </row>
    <row r="20" spans="1:5" x14ac:dyDescent="0.25">
      <c r="A20" s="123" t="s">
        <v>424</v>
      </c>
      <c r="B20" s="168" t="s">
        <v>523</v>
      </c>
      <c r="E20" s="143"/>
    </row>
    <row r="21" spans="1:5" x14ac:dyDescent="0.25">
      <c r="A21" s="123"/>
      <c r="B21" s="168" t="s">
        <v>526</v>
      </c>
      <c r="D21" s="136"/>
      <c r="E21" s="140"/>
    </row>
    <row r="22" spans="1:5" x14ac:dyDescent="0.25">
      <c r="A22" s="124"/>
      <c r="E22" s="143"/>
    </row>
    <row r="23" spans="1:5" x14ac:dyDescent="0.25">
      <c r="A23" s="123" t="s">
        <v>425</v>
      </c>
      <c r="B23" s="168" t="s">
        <v>531</v>
      </c>
      <c r="D23" s="136"/>
      <c r="E23" s="140"/>
    </row>
    <row r="24" spans="1:5" x14ac:dyDescent="0.25">
      <c r="A24" s="124"/>
      <c r="E24" s="143"/>
    </row>
    <row r="25" spans="1:5" x14ac:dyDescent="0.25">
      <c r="A25" s="178" t="s">
        <v>426</v>
      </c>
      <c r="B25" s="168" t="s">
        <v>505</v>
      </c>
      <c r="D25" s="136"/>
      <c r="E25" s="140"/>
    </row>
    <row r="26" spans="1:5" x14ac:dyDescent="0.25">
      <c r="A26" s="124"/>
      <c r="E26" s="143"/>
    </row>
    <row r="27" spans="1:5" x14ac:dyDescent="0.25">
      <c r="A27" s="178" t="s">
        <v>427</v>
      </c>
      <c r="B27" s="168" t="s">
        <v>506</v>
      </c>
      <c r="D27" s="136"/>
      <c r="E27" s="140"/>
    </row>
    <row r="28" spans="1:5" x14ac:dyDescent="0.25">
      <c r="A28" s="178"/>
      <c r="B28" s="168"/>
      <c r="D28" s="140"/>
      <c r="E28" s="140"/>
    </row>
    <row r="29" spans="1:5" x14ac:dyDescent="0.25">
      <c r="A29" s="178" t="s">
        <v>542</v>
      </c>
      <c r="B29" s="168" t="s">
        <v>543</v>
      </c>
      <c r="D29" s="136"/>
      <c r="E29" s="140"/>
    </row>
    <row r="30" spans="1:5" x14ac:dyDescent="0.25">
      <c r="A30" s="178"/>
      <c r="B30" s="168"/>
      <c r="D30" s="140"/>
      <c r="E30" s="140"/>
    </row>
    <row r="31" spans="1:5" x14ac:dyDescent="0.25">
      <c r="A31" s="178" t="s">
        <v>544</v>
      </c>
      <c r="B31" s="168" t="s">
        <v>545</v>
      </c>
      <c r="D31" s="136"/>
      <c r="E31" s="140"/>
    </row>
    <row r="32" spans="1:5" x14ac:dyDescent="0.25">
      <c r="E32" s="143"/>
    </row>
    <row r="33" spans="1:6" x14ac:dyDescent="0.25">
      <c r="A33" s="178" t="s">
        <v>582</v>
      </c>
      <c r="B33" s="168" t="s">
        <v>593</v>
      </c>
      <c r="E33" s="143"/>
    </row>
    <row r="34" spans="1:6" x14ac:dyDescent="0.25">
      <c r="B34" s="168" t="s">
        <v>594</v>
      </c>
      <c r="D34" s="136"/>
      <c r="E34" s="136"/>
      <c r="F34" s="136"/>
    </row>
    <row r="35" spans="1:6" x14ac:dyDescent="0.25">
      <c r="B35" s="168" t="s">
        <v>583</v>
      </c>
      <c r="D35" s="136"/>
      <c r="E35" s="136"/>
      <c r="F35" s="136"/>
    </row>
    <row r="36" spans="1:6" x14ac:dyDescent="0.25">
      <c r="B36" s="168" t="s">
        <v>584</v>
      </c>
      <c r="D36" s="136"/>
      <c r="E36" s="136"/>
      <c r="F36" s="136"/>
    </row>
    <row r="37" spans="1:6" x14ac:dyDescent="0.25">
      <c r="B37" s="168" t="s">
        <v>595</v>
      </c>
      <c r="D37" s="136"/>
      <c r="E37" s="136"/>
      <c r="F37" s="136"/>
    </row>
    <row r="38" spans="1:6" x14ac:dyDescent="0.25">
      <c r="B38" s="168" t="s">
        <v>596</v>
      </c>
      <c r="D38" s="136"/>
      <c r="E38" s="136"/>
      <c r="F38" s="136"/>
    </row>
    <row r="39" spans="1:6" x14ac:dyDescent="0.25">
      <c r="E39" s="143"/>
    </row>
    <row r="40" spans="1:6" x14ac:dyDescent="0.25">
      <c r="A40" s="182" t="s">
        <v>527</v>
      </c>
      <c r="B40" s="183" t="s">
        <v>528</v>
      </c>
    </row>
    <row r="41" spans="1:6" x14ac:dyDescent="0.25">
      <c r="B41" s="168" t="s">
        <v>529</v>
      </c>
    </row>
    <row r="42" spans="1:6" x14ac:dyDescent="0.25">
      <c r="B42" s="168" t="s">
        <v>546</v>
      </c>
    </row>
    <row r="48" spans="1:6" x14ac:dyDescent="0.25">
      <c r="B48" s="138"/>
    </row>
    <row r="49" spans="2:2" x14ac:dyDescent="0.25">
      <c r="B49" s="137"/>
    </row>
  </sheetData>
  <phoneticPr fontId="24" type="noConversion"/>
  <printOptions horizontalCentered="1"/>
  <pageMargins left="0.75" right="0.75" top="1.5" bottom="1" header="0.5" footer="0.5"/>
  <pageSetup scale="86" orientation="portrait" r:id="rId1"/>
  <headerFooter alignWithMargins="0">
    <oddHeader xml:space="preserve">&amp;C&amp;"Arial,Bold"&amp;16NPC Annual Report
Budget and 
Other Information
2020&amp;R&amp;11OMB 2900-0783
Estimated Burden: 3.5 hours
OMB EXP 06/30/20                                               </oddHeader>
    <oddFooter>&amp;L
OMB 2900-0783                                               &amp;C&amp;10
&amp;"Times New Roman,Regular"&amp;16Tab 12</oddFooter>
  </headerFooter>
  <ignoredErrors>
    <ignoredError sqref="A32 A24 A26 A22" numberStoredAsText="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75" x14ac:dyDescent="0.25"/>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T108"/>
  <sheetViews>
    <sheetView view="pageLayout" zoomScaleNormal="100" zoomScaleSheetLayoutView="100" workbookViewId="0">
      <selection activeCell="Q17" sqref="Q17"/>
    </sheetView>
  </sheetViews>
  <sheetFormatPr defaultRowHeight="15.75" x14ac:dyDescent="0.25"/>
  <cols>
    <col min="1" max="1" width="10" style="1" customWidth="1"/>
    <col min="2" max="2" width="8.875" style="1" customWidth="1"/>
    <col min="3" max="3" width="5.875" style="1" customWidth="1"/>
    <col min="4" max="4" width="15.375" style="1" customWidth="1"/>
    <col min="5" max="5" width="4.375" style="1" customWidth="1"/>
    <col min="6" max="6" width="5.375" style="1" customWidth="1"/>
    <col min="7" max="7" width="9.375" style="1" customWidth="1"/>
    <col min="8" max="8" width="5.875" style="1" customWidth="1"/>
    <col min="9" max="9" width="14" style="1" customWidth="1"/>
    <col min="10" max="10" width="11.375" style="1" customWidth="1"/>
    <col min="11" max="11" width="14" style="1" customWidth="1"/>
    <col min="12" max="12" width="18.375" style="1" hidden="1" customWidth="1"/>
    <col min="13" max="13" width="57.625" style="1" hidden="1" customWidth="1"/>
    <col min="14" max="14" width="11.125" style="1" hidden="1" customWidth="1"/>
    <col min="15" max="15" width="9" style="1" hidden="1" customWidth="1"/>
    <col min="16" max="16" width="0" style="1" hidden="1" customWidth="1"/>
    <col min="17" max="16384" width="9" style="1"/>
  </cols>
  <sheetData>
    <row r="1" spans="1:20" s="6" customFormat="1" ht="18" customHeight="1" x14ac:dyDescent="0.25">
      <c r="A1" s="149" t="s">
        <v>205</v>
      </c>
      <c r="B1" s="146"/>
      <c r="C1" s="146"/>
      <c r="D1" s="146"/>
      <c r="E1" s="146"/>
      <c r="F1" s="146"/>
      <c r="G1" s="146"/>
      <c r="H1" s="146"/>
      <c r="I1" s="146"/>
      <c r="J1" s="148"/>
    </row>
    <row r="2" spans="1:20" s="6" customFormat="1" ht="31.7" customHeight="1" x14ac:dyDescent="0.25">
      <c r="A2" s="199" t="s">
        <v>345</v>
      </c>
      <c r="B2" s="199"/>
      <c r="C2" s="199"/>
      <c r="D2" s="199"/>
      <c r="E2" s="199"/>
      <c r="F2" s="199"/>
      <c r="G2" s="199"/>
      <c r="H2" s="199"/>
      <c r="I2" s="199"/>
      <c r="J2" s="199"/>
    </row>
    <row r="3" spans="1:20" x14ac:dyDescent="0.25">
      <c r="L3" s="17" t="s">
        <v>40</v>
      </c>
      <c r="M3" s="17" t="s">
        <v>41</v>
      </c>
    </row>
    <row r="4" spans="1:20" x14ac:dyDescent="0.25">
      <c r="A4" s="1" t="s">
        <v>443</v>
      </c>
      <c r="L4" s="17"/>
      <c r="M4" s="17"/>
    </row>
    <row r="5" spans="1:20" x14ac:dyDescent="0.25">
      <c r="A5" s="1" t="s">
        <v>444</v>
      </c>
      <c r="D5" s="196"/>
      <c r="E5" s="196"/>
      <c r="F5" s="196"/>
      <c r="G5" s="196"/>
      <c r="H5" s="196"/>
      <c r="I5" s="196"/>
      <c r="J5" s="196"/>
      <c r="L5" s="17"/>
      <c r="M5" s="17"/>
    </row>
    <row r="6" spans="1:20" x14ac:dyDescent="0.25">
      <c r="D6" s="195"/>
      <c r="E6" s="195"/>
      <c r="F6" s="195"/>
      <c r="G6" s="195"/>
      <c r="H6" s="195"/>
      <c r="I6" s="195"/>
      <c r="J6" s="195"/>
      <c r="L6" s="17"/>
      <c r="M6" s="17"/>
    </row>
    <row r="7" spans="1:20" x14ac:dyDescent="0.25">
      <c r="A7" s="1" t="s">
        <v>207</v>
      </c>
      <c r="D7" s="195"/>
      <c r="E7" s="195"/>
      <c r="F7" s="195"/>
      <c r="G7" s="195"/>
      <c r="H7" s="195"/>
      <c r="I7" s="195"/>
      <c r="J7" s="195"/>
      <c r="L7" s="17"/>
      <c r="M7" s="17"/>
    </row>
    <row r="8" spans="1:20" x14ac:dyDescent="0.25">
      <c r="A8" s="1" t="s">
        <v>208</v>
      </c>
      <c r="D8" s="195"/>
      <c r="E8" s="195"/>
      <c r="F8" s="195"/>
      <c r="G8" s="195"/>
      <c r="H8" s="195"/>
      <c r="I8" s="195"/>
      <c r="J8" s="195"/>
      <c r="L8" s="66" t="s">
        <v>42</v>
      </c>
      <c r="M8" s="66" t="s">
        <v>213</v>
      </c>
    </row>
    <row r="9" spans="1:20" x14ac:dyDescent="0.25">
      <c r="A9" s="1" t="s">
        <v>448</v>
      </c>
      <c r="D9" s="197"/>
      <c r="E9" s="197"/>
      <c r="F9" s="197"/>
      <c r="G9" s="197"/>
      <c r="H9" s="197"/>
      <c r="L9" s="66" t="s">
        <v>44</v>
      </c>
      <c r="M9" s="66" t="s">
        <v>49</v>
      </c>
    </row>
    <row r="10" spans="1:20" x14ac:dyDescent="0.25">
      <c r="B10" s="1" t="s">
        <v>8</v>
      </c>
      <c r="C10" s="8"/>
      <c r="D10" s="200"/>
      <c r="E10" s="200"/>
      <c r="F10" s="200"/>
      <c r="G10" s="200"/>
      <c r="H10" s="200"/>
      <c r="L10" s="66" t="s">
        <v>45</v>
      </c>
      <c r="M10" s="66" t="s">
        <v>218</v>
      </c>
    </row>
    <row r="11" spans="1:20" x14ac:dyDescent="0.25">
      <c r="B11" s="1" t="s">
        <v>9</v>
      </c>
      <c r="C11" s="8"/>
      <c r="D11" s="200"/>
      <c r="E11" s="200"/>
      <c r="F11" s="200"/>
      <c r="G11" s="200"/>
      <c r="H11" s="200"/>
      <c r="L11" s="66" t="s">
        <v>46</v>
      </c>
      <c r="M11" s="66" t="s">
        <v>52</v>
      </c>
      <c r="T11" s="3"/>
    </row>
    <row r="12" spans="1:20" x14ac:dyDescent="0.25">
      <c r="B12" s="1" t="s">
        <v>10</v>
      </c>
      <c r="C12" s="8"/>
      <c r="D12" s="200"/>
      <c r="E12" s="200"/>
      <c r="F12" s="200"/>
      <c r="G12" s="200"/>
      <c r="H12" s="200"/>
      <c r="L12" s="66" t="s">
        <v>48</v>
      </c>
      <c r="M12" s="66" t="s">
        <v>54</v>
      </c>
    </row>
    <row r="13" spans="1:20" x14ac:dyDescent="0.25">
      <c r="L13" s="66" t="s">
        <v>50</v>
      </c>
      <c r="M13" s="66" t="s">
        <v>58</v>
      </c>
    </row>
    <row r="14" spans="1:20" x14ac:dyDescent="0.25">
      <c r="A14" s="1" t="s">
        <v>11</v>
      </c>
      <c r="L14" s="66" t="s">
        <v>51</v>
      </c>
      <c r="M14" s="66" t="s">
        <v>166</v>
      </c>
    </row>
    <row r="15" spans="1:20" s="66" customFormat="1" x14ac:dyDescent="0.25">
      <c r="A15" s="76"/>
      <c r="B15" s="76"/>
      <c r="C15" s="76" t="s">
        <v>4</v>
      </c>
      <c r="D15" s="76"/>
      <c r="E15" s="76" t="s">
        <v>12</v>
      </c>
      <c r="F15" s="76"/>
      <c r="G15" s="76"/>
      <c r="H15" s="76"/>
      <c r="I15" s="76" t="s">
        <v>177</v>
      </c>
      <c r="J15" s="103"/>
      <c r="L15" s="66" t="s">
        <v>53</v>
      </c>
      <c r="M15" s="66" t="s">
        <v>102</v>
      </c>
    </row>
    <row r="16" spans="1:20" s="66" customFormat="1" x14ac:dyDescent="0.25">
      <c r="J16" s="103"/>
      <c r="L16" s="66" t="s">
        <v>55</v>
      </c>
      <c r="M16" s="66" t="s">
        <v>219</v>
      </c>
    </row>
    <row r="17" spans="1:15" x14ac:dyDescent="0.25">
      <c r="A17" s="66" t="s">
        <v>362</v>
      </c>
      <c r="B17" s="76"/>
      <c r="C17" s="76" t="s">
        <v>597</v>
      </c>
      <c r="D17" s="76"/>
      <c r="E17" s="76" t="s">
        <v>360</v>
      </c>
      <c r="F17" s="76"/>
      <c r="G17" s="76"/>
      <c r="H17" s="76"/>
      <c r="I17" s="76" t="s">
        <v>361</v>
      </c>
      <c r="J17" s="66"/>
      <c r="L17" s="66" t="s">
        <v>57</v>
      </c>
      <c r="M17" s="66" t="s">
        <v>43</v>
      </c>
    </row>
    <row r="18" spans="1:15" x14ac:dyDescent="0.25">
      <c r="A18" s="66"/>
      <c r="B18" s="66"/>
      <c r="C18" s="66"/>
      <c r="D18" s="66"/>
      <c r="E18" s="66"/>
      <c r="F18" s="66"/>
      <c r="G18" s="66"/>
      <c r="H18" s="66"/>
      <c r="I18" s="66"/>
      <c r="J18" s="66"/>
      <c r="L18" s="66" t="s">
        <v>59</v>
      </c>
      <c r="M18" s="66" t="s">
        <v>220</v>
      </c>
    </row>
    <row r="19" spans="1:15" x14ac:dyDescent="0.25">
      <c r="A19" s="198" t="s">
        <v>363</v>
      </c>
      <c r="B19" s="198"/>
      <c r="C19" s="198"/>
      <c r="D19" s="198"/>
      <c r="E19" s="197"/>
      <c r="F19" s="197"/>
      <c r="G19" s="197"/>
      <c r="H19" s="197"/>
      <c r="I19" s="197"/>
      <c r="J19" s="66"/>
      <c r="L19" s="66"/>
      <c r="M19" s="66"/>
      <c r="N19" s="17"/>
      <c r="O19" s="17"/>
    </row>
    <row r="20" spans="1:15" x14ac:dyDescent="0.25">
      <c r="L20" s="66" t="s">
        <v>60</v>
      </c>
      <c r="M20" s="66" t="s">
        <v>61</v>
      </c>
      <c r="N20" s="1">
        <v>2007</v>
      </c>
      <c r="O20" s="1" t="s">
        <v>364</v>
      </c>
    </row>
    <row r="21" spans="1:15" x14ac:dyDescent="0.25">
      <c r="A21" s="1" t="s">
        <v>7</v>
      </c>
      <c r="D21" s="2">
        <f>'4. Revenues'!E15</f>
        <v>0</v>
      </c>
      <c r="L21" s="66" t="s">
        <v>62</v>
      </c>
      <c r="M21" s="66" t="s">
        <v>221</v>
      </c>
      <c r="N21" s="1">
        <v>2006</v>
      </c>
      <c r="O21" s="1" t="s">
        <v>360</v>
      </c>
    </row>
    <row r="22" spans="1:15" x14ac:dyDescent="0.25">
      <c r="B22" s="1" t="s">
        <v>13</v>
      </c>
      <c r="L22" s="66" t="s">
        <v>63</v>
      </c>
      <c r="M22" s="66" t="s">
        <v>133</v>
      </c>
      <c r="N22" s="1">
        <v>2005</v>
      </c>
      <c r="O22" s="1" t="s">
        <v>361</v>
      </c>
    </row>
    <row r="23" spans="1:15" x14ac:dyDescent="0.25">
      <c r="L23" s="66" t="s">
        <v>64</v>
      </c>
      <c r="M23" s="1" t="s">
        <v>366</v>
      </c>
    </row>
    <row r="24" spans="1:15" x14ac:dyDescent="0.25">
      <c r="A24" s="1" t="s">
        <v>14</v>
      </c>
      <c r="L24" s="66" t="s">
        <v>65</v>
      </c>
      <c r="M24" s="66" t="s">
        <v>162</v>
      </c>
    </row>
    <row r="25" spans="1:15" x14ac:dyDescent="0.25">
      <c r="B25" s="3" t="s">
        <v>15</v>
      </c>
      <c r="C25" s="1" t="s">
        <v>16</v>
      </c>
      <c r="I25" s="2">
        <f>'4. Revenues'!B11</f>
        <v>0</v>
      </c>
      <c r="L25" s="66" t="s">
        <v>67</v>
      </c>
      <c r="M25" s="66" t="s">
        <v>352</v>
      </c>
    </row>
    <row r="26" spans="1:15" x14ac:dyDescent="0.25">
      <c r="B26" s="3" t="s">
        <v>17</v>
      </c>
      <c r="C26" s="1" t="s">
        <v>25</v>
      </c>
      <c r="I26" s="4">
        <f>'4. Revenues'!C11</f>
        <v>0</v>
      </c>
      <c r="L26" s="66" t="s">
        <v>68</v>
      </c>
      <c r="M26" s="66" t="s">
        <v>222</v>
      </c>
    </row>
    <row r="27" spans="1:15" x14ac:dyDescent="0.25">
      <c r="B27" s="3" t="s">
        <v>18</v>
      </c>
      <c r="C27" s="1" t="s">
        <v>26</v>
      </c>
      <c r="I27" s="4">
        <f>'4. Revenues'!B12</f>
        <v>0</v>
      </c>
      <c r="L27" s="66" t="s">
        <v>70</v>
      </c>
      <c r="M27" s="66" t="s">
        <v>353</v>
      </c>
    </row>
    <row r="28" spans="1:15" x14ac:dyDescent="0.25">
      <c r="B28" s="3" t="s">
        <v>19</v>
      </c>
      <c r="C28" s="1" t="s">
        <v>27</v>
      </c>
      <c r="I28" s="4">
        <f>'4. Revenues'!C12</f>
        <v>0</v>
      </c>
      <c r="L28" s="66" t="s">
        <v>72</v>
      </c>
      <c r="M28" s="66" t="s">
        <v>69</v>
      </c>
    </row>
    <row r="29" spans="1:15" x14ac:dyDescent="0.25">
      <c r="B29" s="3" t="s">
        <v>20</v>
      </c>
      <c r="C29" s="1" t="s">
        <v>28</v>
      </c>
      <c r="I29" s="4">
        <f>SUM('5. Expenses'!E13:E18)</f>
        <v>0</v>
      </c>
      <c r="L29" s="66" t="s">
        <v>74</v>
      </c>
      <c r="M29" s="66" t="s">
        <v>223</v>
      </c>
    </row>
    <row r="30" spans="1:15" x14ac:dyDescent="0.25">
      <c r="B30" s="3" t="s">
        <v>21</v>
      </c>
      <c r="C30" s="1" t="s">
        <v>29</v>
      </c>
      <c r="I30" s="4">
        <f>SUM('5. Expenses'!F13:F18)</f>
        <v>0</v>
      </c>
      <c r="L30" s="66" t="s">
        <v>75</v>
      </c>
      <c r="M30" s="66" t="s">
        <v>176</v>
      </c>
    </row>
    <row r="31" spans="1:15" x14ac:dyDescent="0.25">
      <c r="B31" s="3" t="s">
        <v>22</v>
      </c>
      <c r="C31" s="1" t="s">
        <v>30</v>
      </c>
      <c r="I31" s="4">
        <f>SUM('5. Expenses'!H13:H18)</f>
        <v>0</v>
      </c>
      <c r="L31" s="66" t="s">
        <v>77</v>
      </c>
      <c r="M31" s="66" t="s">
        <v>78</v>
      </c>
    </row>
    <row r="32" spans="1:15" x14ac:dyDescent="0.25">
      <c r="B32" s="3" t="s">
        <v>23</v>
      </c>
      <c r="C32" s="1" t="s">
        <v>31</v>
      </c>
      <c r="I32" s="4">
        <f>'5. Expenses'!E57</f>
        <v>0</v>
      </c>
      <c r="L32" s="66" t="s">
        <v>215</v>
      </c>
      <c r="M32" s="66" t="s">
        <v>79</v>
      </c>
    </row>
    <row r="33" spans="1:13" x14ac:dyDescent="0.25">
      <c r="B33" s="3" t="s">
        <v>24</v>
      </c>
      <c r="C33" s="1" t="s">
        <v>32</v>
      </c>
      <c r="I33" s="4">
        <f>'5. Expenses'!F57</f>
        <v>0</v>
      </c>
      <c r="L33" s="66" t="s">
        <v>80</v>
      </c>
      <c r="M33" s="66" t="s">
        <v>81</v>
      </c>
    </row>
    <row r="34" spans="1:13" x14ac:dyDescent="0.25">
      <c r="B34" s="3" t="s">
        <v>33</v>
      </c>
      <c r="C34" s="1" t="s">
        <v>35</v>
      </c>
      <c r="I34" s="4">
        <f>'5. Expenses'!E32+'5. Expenses'!E33</f>
        <v>0</v>
      </c>
      <c r="L34" s="66" t="s">
        <v>82</v>
      </c>
      <c r="M34" s="66" t="s">
        <v>214</v>
      </c>
    </row>
    <row r="35" spans="1:13" x14ac:dyDescent="0.25">
      <c r="B35" s="3" t="s">
        <v>34</v>
      </c>
      <c r="C35" s="1" t="s">
        <v>36</v>
      </c>
      <c r="I35" s="4">
        <f>'5. Expenses'!F32+'5. Expenses'!F33</f>
        <v>0</v>
      </c>
      <c r="L35" s="66" t="s">
        <v>83</v>
      </c>
      <c r="M35" s="66" t="s">
        <v>109</v>
      </c>
    </row>
    <row r="36" spans="1:13" x14ac:dyDescent="0.25">
      <c r="C36" s="16"/>
      <c r="D36" s="16"/>
      <c r="E36" s="16"/>
      <c r="F36" s="16"/>
      <c r="G36" s="16"/>
      <c r="H36" s="16"/>
      <c r="L36" s="66" t="s">
        <v>84</v>
      </c>
      <c r="M36" s="66" t="s">
        <v>158</v>
      </c>
    </row>
    <row r="37" spans="1:13" x14ac:dyDescent="0.25">
      <c r="A37" s="1" t="s">
        <v>368</v>
      </c>
      <c r="L37" s="66" t="s">
        <v>216</v>
      </c>
      <c r="M37" s="66" t="s">
        <v>89</v>
      </c>
    </row>
    <row r="38" spans="1:13" s="66" customFormat="1" x14ac:dyDescent="0.25">
      <c r="A38" s="77"/>
      <c r="B38" s="78" t="s">
        <v>437</v>
      </c>
      <c r="C38" s="76"/>
      <c r="D38" s="76"/>
      <c r="E38" s="76"/>
      <c r="F38" s="76"/>
      <c r="G38" s="76" t="s">
        <v>535</v>
      </c>
      <c r="H38" s="76"/>
      <c r="I38" s="76"/>
      <c r="J38" s="76"/>
      <c r="L38" s="66" t="s">
        <v>87</v>
      </c>
      <c r="M38" s="66" t="s">
        <v>94</v>
      </c>
    </row>
    <row r="39" spans="1:13" s="66" customFormat="1" x14ac:dyDescent="0.25">
      <c r="A39" s="77"/>
      <c r="B39" s="78" t="s">
        <v>436</v>
      </c>
      <c r="C39" s="76"/>
      <c r="D39" s="76"/>
      <c r="E39" s="76"/>
      <c r="F39" s="76"/>
      <c r="G39" s="76" t="s">
        <v>536</v>
      </c>
      <c r="H39" s="76"/>
      <c r="I39" s="76"/>
      <c r="J39" s="76"/>
    </row>
    <row r="40" spans="1:13" s="66" customFormat="1" x14ac:dyDescent="0.25">
      <c r="A40" s="77"/>
      <c r="B40" s="78" t="s">
        <v>369</v>
      </c>
      <c r="C40" s="76"/>
      <c r="D40" s="76"/>
      <c r="E40" s="76"/>
      <c r="F40" s="77"/>
      <c r="G40" s="76" t="s">
        <v>179</v>
      </c>
      <c r="H40" s="76"/>
      <c r="I40" s="76"/>
      <c r="J40" s="76"/>
      <c r="L40" s="66" t="s">
        <v>88</v>
      </c>
      <c r="M40" s="66" t="s">
        <v>217</v>
      </c>
    </row>
    <row r="41" spans="1:13" s="66" customFormat="1" x14ac:dyDescent="0.25">
      <c r="A41" s="77"/>
      <c r="B41" s="78" t="s">
        <v>180</v>
      </c>
      <c r="C41" s="76"/>
      <c r="D41" s="76"/>
      <c r="E41" s="76"/>
      <c r="F41" s="76"/>
      <c r="G41" s="76" t="s">
        <v>178</v>
      </c>
      <c r="H41" s="76"/>
      <c r="I41" s="76"/>
      <c r="J41" s="76"/>
      <c r="L41" s="66" t="s">
        <v>90</v>
      </c>
      <c r="M41" s="66" t="s">
        <v>97</v>
      </c>
    </row>
    <row r="42" spans="1:13" s="66" customFormat="1" x14ac:dyDescent="0.25">
      <c r="A42" s="77"/>
      <c r="B42" s="76" t="s">
        <v>314</v>
      </c>
      <c r="C42" s="76"/>
      <c r="D42" s="76"/>
      <c r="E42" s="76"/>
      <c r="F42" s="76"/>
      <c r="G42" s="76"/>
      <c r="H42" s="76"/>
      <c r="I42" s="76"/>
      <c r="J42" s="76"/>
      <c r="L42" s="66" t="s">
        <v>91</v>
      </c>
      <c r="M42" s="66" t="s">
        <v>224</v>
      </c>
    </row>
    <row r="43" spans="1:13" s="66" customFormat="1" x14ac:dyDescent="0.25">
      <c r="A43" s="77"/>
      <c r="B43" s="78" t="s">
        <v>460</v>
      </c>
      <c r="C43" s="76"/>
      <c r="D43" s="76"/>
      <c r="E43" s="76"/>
      <c r="F43" s="76"/>
      <c r="G43" s="76"/>
      <c r="H43" s="76"/>
      <c r="I43" s="76"/>
      <c r="J43" s="76"/>
      <c r="L43" s="66" t="s">
        <v>93</v>
      </c>
      <c r="M43" s="66" t="s">
        <v>225</v>
      </c>
    </row>
    <row r="44" spans="1:13" s="66" customFormat="1" x14ac:dyDescent="0.25">
      <c r="A44" s="77"/>
      <c r="B44" s="78" t="s">
        <v>313</v>
      </c>
      <c r="C44" s="76"/>
      <c r="D44" s="76"/>
      <c r="E44" s="76"/>
      <c r="F44" s="76"/>
      <c r="G44" s="76"/>
      <c r="H44" s="76"/>
      <c r="I44" s="76"/>
      <c r="J44" s="76"/>
      <c r="L44" s="66" t="s">
        <v>95</v>
      </c>
      <c r="M44" s="66" t="s">
        <v>99</v>
      </c>
    </row>
    <row r="45" spans="1:13" s="66" customFormat="1" x14ac:dyDescent="0.25">
      <c r="A45" s="77"/>
      <c r="B45" s="78" t="s">
        <v>438</v>
      </c>
      <c r="C45" s="76"/>
      <c r="D45" s="76"/>
      <c r="E45" s="76"/>
      <c r="F45" s="76"/>
      <c r="G45" s="76"/>
      <c r="H45" s="76"/>
      <c r="I45" s="76"/>
      <c r="J45" s="76"/>
      <c r="L45" s="66" t="s">
        <v>96</v>
      </c>
      <c r="M45" s="66" t="s">
        <v>226</v>
      </c>
    </row>
    <row r="46" spans="1:13" x14ac:dyDescent="0.25">
      <c r="B46" s="5"/>
      <c r="L46" s="66" t="s">
        <v>98</v>
      </c>
      <c r="M46" s="66" t="s">
        <v>120</v>
      </c>
    </row>
    <row r="47" spans="1:13" x14ac:dyDescent="0.25">
      <c r="A47" s="1" t="s">
        <v>512</v>
      </c>
      <c r="B47" s="5"/>
      <c r="L47" s="66"/>
      <c r="M47" s="66"/>
    </row>
    <row r="48" spans="1:13" x14ac:dyDescent="0.25">
      <c r="A48" s="1" t="s">
        <v>537</v>
      </c>
      <c r="B48" s="5"/>
      <c r="L48" s="66"/>
      <c r="M48" s="66"/>
    </row>
    <row r="49" spans="1:13" x14ac:dyDescent="0.25">
      <c r="A49" s="1" t="s">
        <v>538</v>
      </c>
      <c r="B49" s="5"/>
      <c r="L49" s="66"/>
      <c r="M49" s="66"/>
    </row>
    <row r="50" spans="1:13" x14ac:dyDescent="0.25">
      <c r="A50" s="1" t="s">
        <v>539</v>
      </c>
      <c r="B50" s="5"/>
      <c r="L50" s="66"/>
      <c r="M50" s="66"/>
    </row>
    <row r="51" spans="1:13" ht="6" customHeight="1" x14ac:dyDescent="0.25">
      <c r="B51" s="78"/>
      <c r="C51" s="76"/>
      <c r="D51" s="76"/>
      <c r="E51" s="76"/>
      <c r="F51" s="76"/>
      <c r="G51" s="76"/>
      <c r="L51" s="66"/>
      <c r="M51" s="66"/>
    </row>
    <row r="52" spans="1:13" x14ac:dyDescent="0.25">
      <c r="B52" s="78"/>
      <c r="C52" s="76"/>
      <c r="D52" s="76"/>
      <c r="E52" s="76"/>
      <c r="F52" s="76"/>
      <c r="G52" s="76"/>
      <c r="I52" s="76"/>
      <c r="L52" s="66"/>
      <c r="M52" s="66"/>
    </row>
    <row r="53" spans="1:13" x14ac:dyDescent="0.25">
      <c r="B53" s="79"/>
      <c r="C53" s="80"/>
      <c r="D53" s="80"/>
      <c r="E53" s="80"/>
      <c r="F53" s="80"/>
      <c r="G53" s="80"/>
      <c r="I53" s="80"/>
      <c r="L53" s="66"/>
      <c r="M53" s="66"/>
    </row>
    <row r="54" spans="1:13" x14ac:dyDescent="0.25">
      <c r="B54" s="5" t="s">
        <v>38</v>
      </c>
      <c r="I54" s="1" t="s">
        <v>39</v>
      </c>
      <c r="L54" s="66"/>
      <c r="M54" s="66"/>
    </row>
    <row r="55" spans="1:13" x14ac:dyDescent="0.25">
      <c r="B55" s="5"/>
      <c r="L55" s="66"/>
      <c r="M55" s="66"/>
    </row>
    <row r="56" spans="1:13" x14ac:dyDescent="0.25">
      <c r="A56" s="1" t="s">
        <v>502</v>
      </c>
      <c r="B56" s="5"/>
      <c r="L56" s="66"/>
      <c r="M56" s="66"/>
    </row>
    <row r="57" spans="1:13" x14ac:dyDescent="0.25">
      <c r="A57" s="1" t="s">
        <v>503</v>
      </c>
      <c r="B57" s="5"/>
      <c r="L57" s="66"/>
      <c r="M57" s="66"/>
    </row>
    <row r="58" spans="1:13" x14ac:dyDescent="0.25">
      <c r="A58" s="1" t="s">
        <v>541</v>
      </c>
      <c r="B58" s="5"/>
      <c r="L58" s="66"/>
      <c r="M58" s="66"/>
    </row>
    <row r="59" spans="1:13" ht="6" customHeight="1" x14ac:dyDescent="0.25">
      <c r="B59" s="78"/>
      <c r="C59" s="76"/>
      <c r="D59" s="76"/>
      <c r="E59" s="76"/>
      <c r="F59" s="76"/>
      <c r="G59" s="76"/>
      <c r="L59" s="66" t="s">
        <v>101</v>
      </c>
      <c r="M59" s="66" t="s">
        <v>227</v>
      </c>
    </row>
    <row r="60" spans="1:13" x14ac:dyDescent="0.25">
      <c r="B60" s="78"/>
      <c r="C60" s="76"/>
      <c r="D60" s="76"/>
      <c r="E60" s="76"/>
      <c r="F60" s="76"/>
      <c r="G60" s="76"/>
      <c r="I60" s="76"/>
      <c r="L60" s="66" t="s">
        <v>103</v>
      </c>
      <c r="M60" s="66" t="s">
        <v>357</v>
      </c>
    </row>
    <row r="61" spans="1:13" x14ac:dyDescent="0.25">
      <c r="B61" s="79"/>
      <c r="C61" s="80"/>
      <c r="D61" s="80"/>
      <c r="E61" s="80"/>
      <c r="F61" s="80"/>
      <c r="G61" s="80"/>
      <c r="I61" s="80"/>
      <c r="L61" s="66" t="s">
        <v>104</v>
      </c>
      <c r="M61" s="66" t="s">
        <v>228</v>
      </c>
    </row>
    <row r="62" spans="1:13" x14ac:dyDescent="0.25">
      <c r="B62" s="5" t="s">
        <v>38</v>
      </c>
      <c r="I62" s="1" t="s">
        <v>39</v>
      </c>
      <c r="L62" s="66" t="s">
        <v>106</v>
      </c>
      <c r="M62" s="66" t="s">
        <v>100</v>
      </c>
    </row>
    <row r="63" spans="1:13" x14ac:dyDescent="0.25">
      <c r="B63" s="5"/>
      <c r="L63" s="66" t="s">
        <v>107</v>
      </c>
      <c r="M63" s="66" t="s">
        <v>116</v>
      </c>
    </row>
    <row r="64" spans="1:13" x14ac:dyDescent="0.25">
      <c r="B64" s="5"/>
      <c r="L64" s="66" t="s">
        <v>108</v>
      </c>
      <c r="M64" s="66" t="s">
        <v>76</v>
      </c>
    </row>
    <row r="65" spans="2:13" x14ac:dyDescent="0.25">
      <c r="B65" s="5"/>
      <c r="L65" s="66" t="s">
        <v>110</v>
      </c>
      <c r="M65" s="66" t="s">
        <v>118</v>
      </c>
    </row>
    <row r="66" spans="2:13" x14ac:dyDescent="0.25">
      <c r="B66" s="5"/>
      <c r="L66" s="66" t="s">
        <v>112</v>
      </c>
      <c r="M66" s="66" t="s">
        <v>71</v>
      </c>
    </row>
    <row r="67" spans="2:13" x14ac:dyDescent="0.25">
      <c r="B67" s="5"/>
      <c r="L67" s="66" t="s">
        <v>113</v>
      </c>
      <c r="M67" s="66" t="s">
        <v>229</v>
      </c>
    </row>
    <row r="68" spans="2:13" x14ac:dyDescent="0.25">
      <c r="B68" s="5"/>
      <c r="L68" s="66" t="s">
        <v>115</v>
      </c>
      <c r="M68" s="66" t="s">
        <v>358</v>
      </c>
    </row>
    <row r="69" spans="2:13" x14ac:dyDescent="0.25">
      <c r="B69" s="5"/>
      <c r="L69" s="66" t="s">
        <v>354</v>
      </c>
      <c r="M69" s="66" t="s">
        <v>124</v>
      </c>
    </row>
    <row r="70" spans="2:13" x14ac:dyDescent="0.25">
      <c r="B70" s="5"/>
      <c r="L70" s="66" t="s">
        <v>117</v>
      </c>
      <c r="M70" s="66" t="s">
        <v>230</v>
      </c>
    </row>
    <row r="71" spans="2:13" x14ac:dyDescent="0.25">
      <c r="L71" s="66" t="s">
        <v>119</v>
      </c>
      <c r="M71" s="66" t="s">
        <v>231</v>
      </c>
    </row>
    <row r="72" spans="2:13" x14ac:dyDescent="0.25">
      <c r="L72" s="66" t="s">
        <v>121</v>
      </c>
      <c r="M72" s="66" t="s">
        <v>232</v>
      </c>
    </row>
    <row r="73" spans="2:13" x14ac:dyDescent="0.25">
      <c r="L73" s="66" t="s">
        <v>122</v>
      </c>
      <c r="M73" s="66" t="s">
        <v>233</v>
      </c>
    </row>
    <row r="74" spans="2:13" x14ac:dyDescent="0.25">
      <c r="L74" s="66" t="s">
        <v>123</v>
      </c>
      <c r="M74" s="66" t="s">
        <v>156</v>
      </c>
    </row>
    <row r="75" spans="2:13" x14ac:dyDescent="0.25">
      <c r="L75" s="66" t="s">
        <v>125</v>
      </c>
      <c r="M75" s="66" t="s">
        <v>234</v>
      </c>
    </row>
    <row r="76" spans="2:13" x14ac:dyDescent="0.25">
      <c r="L76" s="66" t="s">
        <v>126</v>
      </c>
      <c r="M76" s="66" t="s">
        <v>131</v>
      </c>
    </row>
    <row r="77" spans="2:13" x14ac:dyDescent="0.25">
      <c r="L77" s="66" t="s">
        <v>128</v>
      </c>
      <c r="M77" s="66" t="s">
        <v>235</v>
      </c>
    </row>
    <row r="78" spans="2:13" x14ac:dyDescent="0.25">
      <c r="L78" s="66" t="s">
        <v>365</v>
      </c>
      <c r="M78" s="66" t="s">
        <v>66</v>
      </c>
    </row>
    <row r="79" spans="2:13" x14ac:dyDescent="0.25">
      <c r="L79" s="66" t="s">
        <v>129</v>
      </c>
      <c r="M79" s="66" t="s">
        <v>236</v>
      </c>
    </row>
    <row r="80" spans="2:13" x14ac:dyDescent="0.25">
      <c r="L80" s="66" t="s">
        <v>130</v>
      </c>
      <c r="M80" s="66" t="s">
        <v>111</v>
      </c>
    </row>
    <row r="81" spans="12:13" x14ac:dyDescent="0.25">
      <c r="L81" s="66" t="s">
        <v>132</v>
      </c>
      <c r="M81" s="66" t="s">
        <v>237</v>
      </c>
    </row>
    <row r="82" spans="12:13" x14ac:dyDescent="0.25">
      <c r="L82" s="66" t="s">
        <v>134</v>
      </c>
      <c r="M82" s="66" t="s">
        <v>143</v>
      </c>
    </row>
    <row r="83" spans="12:13" x14ac:dyDescent="0.25">
      <c r="L83" s="66" t="s">
        <v>136</v>
      </c>
      <c r="M83" s="66" t="s">
        <v>152</v>
      </c>
    </row>
    <row r="84" spans="12:13" x14ac:dyDescent="0.25">
      <c r="L84" s="66" t="s">
        <v>137</v>
      </c>
      <c r="M84" s="66" t="s">
        <v>154</v>
      </c>
    </row>
    <row r="85" spans="12:13" x14ac:dyDescent="0.25">
      <c r="L85" s="66" t="s">
        <v>138</v>
      </c>
      <c r="M85" s="66" t="s">
        <v>139</v>
      </c>
    </row>
    <row r="86" spans="12:13" x14ac:dyDescent="0.25">
      <c r="L86" s="66" t="s">
        <v>140</v>
      </c>
      <c r="M86" s="66" t="s">
        <v>359</v>
      </c>
    </row>
    <row r="87" spans="12:13" x14ac:dyDescent="0.25">
      <c r="L87" s="66" t="s">
        <v>141</v>
      </c>
      <c r="M87" s="66" t="s">
        <v>238</v>
      </c>
    </row>
    <row r="88" spans="12:13" x14ac:dyDescent="0.25">
      <c r="L88" s="66" t="s">
        <v>142</v>
      </c>
      <c r="M88" s="66" t="s">
        <v>105</v>
      </c>
    </row>
    <row r="89" spans="12:13" x14ac:dyDescent="0.25">
      <c r="L89" s="66" t="s">
        <v>144</v>
      </c>
      <c r="M89" s="66" t="s">
        <v>56</v>
      </c>
    </row>
    <row r="90" spans="12:13" x14ac:dyDescent="0.25">
      <c r="L90" s="66" t="s">
        <v>146</v>
      </c>
      <c r="M90" s="66" t="s">
        <v>73</v>
      </c>
    </row>
    <row r="91" spans="12:13" x14ac:dyDescent="0.25">
      <c r="L91" s="66" t="s">
        <v>147</v>
      </c>
      <c r="M91" s="66" t="s">
        <v>239</v>
      </c>
    </row>
    <row r="92" spans="12:13" x14ac:dyDescent="0.25">
      <c r="L92" s="66" t="s">
        <v>149</v>
      </c>
      <c r="M92" s="66" t="s">
        <v>173</v>
      </c>
    </row>
    <row r="93" spans="12:13" x14ac:dyDescent="0.25">
      <c r="L93" s="66" t="s">
        <v>150</v>
      </c>
      <c r="M93" s="66" t="s">
        <v>168</v>
      </c>
    </row>
    <row r="94" spans="12:13" x14ac:dyDescent="0.25">
      <c r="L94" s="66" t="s">
        <v>151</v>
      </c>
      <c r="M94" s="66" t="s">
        <v>85</v>
      </c>
    </row>
    <row r="95" spans="12:13" x14ac:dyDescent="0.25">
      <c r="L95" s="66" t="s">
        <v>153</v>
      </c>
      <c r="M95" s="66" t="s">
        <v>86</v>
      </c>
    </row>
    <row r="96" spans="12:13" x14ac:dyDescent="0.25">
      <c r="L96" s="66" t="s">
        <v>155</v>
      </c>
      <c r="M96" s="66" t="s">
        <v>171</v>
      </c>
    </row>
    <row r="97" spans="12:13" x14ac:dyDescent="0.25">
      <c r="L97" s="66" t="s">
        <v>157</v>
      </c>
      <c r="M97" s="66" t="s">
        <v>92</v>
      </c>
    </row>
    <row r="98" spans="12:13" x14ac:dyDescent="0.25">
      <c r="L98" s="66" t="s">
        <v>159</v>
      </c>
      <c r="M98" s="66" t="s">
        <v>160</v>
      </c>
    </row>
    <row r="99" spans="12:13" x14ac:dyDescent="0.25">
      <c r="L99" s="66" t="s">
        <v>161</v>
      </c>
      <c r="M99" s="66" t="s">
        <v>240</v>
      </c>
    </row>
    <row r="100" spans="12:13" x14ac:dyDescent="0.25">
      <c r="L100" s="66" t="s">
        <v>163</v>
      </c>
      <c r="M100" s="66" t="s">
        <v>47</v>
      </c>
    </row>
    <row r="101" spans="12:13" x14ac:dyDescent="0.25">
      <c r="L101" s="66" t="s">
        <v>164</v>
      </c>
      <c r="M101" s="66" t="s">
        <v>355</v>
      </c>
    </row>
    <row r="102" spans="12:13" x14ac:dyDescent="0.25">
      <c r="L102" s="66" t="s">
        <v>165</v>
      </c>
      <c r="M102" s="66" t="s">
        <v>148</v>
      </c>
    </row>
    <row r="103" spans="12:13" x14ac:dyDescent="0.25">
      <c r="L103" s="66" t="s">
        <v>167</v>
      </c>
      <c r="M103" s="66" t="s">
        <v>127</v>
      </c>
    </row>
    <row r="104" spans="12:13" x14ac:dyDescent="0.25">
      <c r="L104" s="66" t="s">
        <v>169</v>
      </c>
      <c r="M104" s="66" t="s">
        <v>135</v>
      </c>
    </row>
    <row r="105" spans="12:13" x14ac:dyDescent="0.25">
      <c r="L105" s="66" t="s">
        <v>170</v>
      </c>
      <c r="M105" s="66" t="s">
        <v>241</v>
      </c>
    </row>
    <row r="106" spans="12:13" x14ac:dyDescent="0.25">
      <c r="L106" s="66" t="s">
        <v>172</v>
      </c>
      <c r="M106" s="66" t="s">
        <v>356</v>
      </c>
    </row>
    <row r="107" spans="12:13" x14ac:dyDescent="0.25">
      <c r="L107" s="66" t="s">
        <v>174</v>
      </c>
      <c r="M107" s="66" t="s">
        <v>145</v>
      </c>
    </row>
    <row r="108" spans="12:13" x14ac:dyDescent="0.25">
      <c r="L108" s="66" t="s">
        <v>175</v>
      </c>
      <c r="M108" s="66" t="s">
        <v>114</v>
      </c>
    </row>
  </sheetData>
  <mergeCells count="11">
    <mergeCell ref="D8:J8"/>
    <mergeCell ref="D6:J6"/>
    <mergeCell ref="D5:J5"/>
    <mergeCell ref="E19:I19"/>
    <mergeCell ref="A19:D19"/>
    <mergeCell ref="D7:J7"/>
    <mergeCell ref="A2:J2"/>
    <mergeCell ref="D11:H11"/>
    <mergeCell ref="D12:H12"/>
    <mergeCell ref="D9:H9"/>
    <mergeCell ref="D10:H10"/>
  </mergeCells>
  <phoneticPr fontId="0" type="noConversion"/>
  <printOptions horizontalCentered="1" verticalCentered="1"/>
  <pageMargins left="0.5" right="0.5" top="1.25" bottom="1" header="0.5" footer="0.5"/>
  <pageSetup scale="70" orientation="portrait" r:id="rId1"/>
  <headerFooter alignWithMargins="0">
    <oddHeader xml:space="preserve">&amp;C&amp;"Arial,Bold"&amp;16NPC Annual Report Template
NPC Certification
2020&amp;R&amp;11OMB 2900-0783
Estimated Burden: 3.5 hours
OMB EXP Date 06/30/20                                               </oddHeader>
    <oddFooter>&amp;L
OMB 2900-0783                                               &amp;C&amp;"Times New Roman,Regular"&amp;13
&amp;16Tab 2</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54" r:id="rId4" name="Check Box 6">
              <controlPr defaultSize="0" autoFill="0" autoLine="0" autoPict="0">
                <anchor moveWithCells="1">
                  <from>
                    <xdr:col>1</xdr:col>
                    <xdr:colOff>371475</xdr:colOff>
                    <xdr:row>13</xdr:row>
                    <xdr:rowOff>190500</xdr:rowOff>
                  </from>
                  <to>
                    <xdr:col>2</xdr:col>
                    <xdr:colOff>0</xdr:colOff>
                    <xdr:row>15</xdr:row>
                    <xdr:rowOff>9525</xdr:rowOff>
                  </to>
                </anchor>
              </controlPr>
            </control>
          </mc:Choice>
        </mc:AlternateContent>
        <mc:AlternateContent xmlns:mc="http://schemas.openxmlformats.org/markup-compatibility/2006">
          <mc:Choice Requires="x14">
            <control shapeId="2055" r:id="rId5" name="Check Box 7">
              <controlPr defaultSize="0" autoFill="0" autoLine="0" autoPict="0">
                <anchor moveWithCells="1">
                  <from>
                    <xdr:col>3</xdr:col>
                    <xdr:colOff>904875</xdr:colOff>
                    <xdr:row>13</xdr:row>
                    <xdr:rowOff>190500</xdr:rowOff>
                  </from>
                  <to>
                    <xdr:col>4</xdr:col>
                    <xdr:colOff>28575</xdr:colOff>
                    <xdr:row>15</xdr:row>
                    <xdr:rowOff>9525</xdr:rowOff>
                  </to>
                </anchor>
              </controlPr>
            </control>
          </mc:Choice>
        </mc:AlternateContent>
        <mc:AlternateContent xmlns:mc="http://schemas.openxmlformats.org/markup-compatibility/2006">
          <mc:Choice Requires="x14">
            <control shapeId="2056" r:id="rId6" name="Check Box 8">
              <controlPr defaultSize="0" autoFill="0" autoLine="0" autoPict="0">
                <anchor moveWithCells="1">
                  <from>
                    <xdr:col>7</xdr:col>
                    <xdr:colOff>190500</xdr:colOff>
                    <xdr:row>13</xdr:row>
                    <xdr:rowOff>190500</xdr:rowOff>
                  </from>
                  <to>
                    <xdr:col>8</xdr:col>
                    <xdr:colOff>47625</xdr:colOff>
                    <xdr:row>15</xdr:row>
                    <xdr:rowOff>9525</xdr:rowOff>
                  </to>
                </anchor>
              </controlPr>
            </control>
          </mc:Choice>
        </mc:AlternateContent>
        <mc:AlternateContent xmlns:mc="http://schemas.openxmlformats.org/markup-compatibility/2006">
          <mc:Choice Requires="x14">
            <control shapeId="2057" r:id="rId7" name="Check Box 9">
              <controlPr defaultSize="0" autoFill="0" autoLine="0" autoPict="0">
                <anchor moveWithCells="1">
                  <from>
                    <xdr:col>0</xdr:col>
                    <xdr:colOff>447675</xdr:colOff>
                    <xdr:row>36</xdr:row>
                    <xdr:rowOff>190500</xdr:rowOff>
                  </from>
                  <to>
                    <xdr:col>1</xdr:col>
                    <xdr:colOff>0</xdr:colOff>
                    <xdr:row>38</xdr:row>
                    <xdr:rowOff>9525</xdr:rowOff>
                  </to>
                </anchor>
              </controlPr>
            </control>
          </mc:Choice>
        </mc:AlternateContent>
        <mc:AlternateContent xmlns:mc="http://schemas.openxmlformats.org/markup-compatibility/2006">
          <mc:Choice Requires="x14">
            <control shapeId="2058" r:id="rId8" name="Check Box 10">
              <controlPr defaultSize="0" autoFill="0" autoLine="0" autoPict="0">
                <anchor moveWithCells="1" sizeWithCells="1">
                  <from>
                    <xdr:col>0</xdr:col>
                    <xdr:colOff>447675</xdr:colOff>
                    <xdr:row>38</xdr:row>
                    <xdr:rowOff>57150</xdr:rowOff>
                  </from>
                  <to>
                    <xdr:col>1</xdr:col>
                    <xdr:colOff>66675</xdr:colOff>
                    <xdr:row>40</xdr:row>
                    <xdr:rowOff>142875</xdr:rowOff>
                  </to>
                </anchor>
              </controlPr>
            </control>
          </mc:Choice>
        </mc:AlternateContent>
        <mc:AlternateContent xmlns:mc="http://schemas.openxmlformats.org/markup-compatibility/2006">
          <mc:Choice Requires="x14">
            <control shapeId="2061" r:id="rId9" name="Check Box 13">
              <controlPr defaultSize="0" autoFill="0" autoLine="0" autoPict="0">
                <anchor moveWithCells="1" sizeWithCells="1">
                  <from>
                    <xdr:col>0</xdr:col>
                    <xdr:colOff>447675</xdr:colOff>
                    <xdr:row>42</xdr:row>
                    <xdr:rowOff>0</xdr:rowOff>
                  </from>
                  <to>
                    <xdr:col>1</xdr:col>
                    <xdr:colOff>66675</xdr:colOff>
                    <xdr:row>43</xdr:row>
                    <xdr:rowOff>19050</xdr:rowOff>
                  </to>
                </anchor>
              </controlPr>
            </control>
          </mc:Choice>
        </mc:AlternateContent>
        <mc:AlternateContent xmlns:mc="http://schemas.openxmlformats.org/markup-compatibility/2006">
          <mc:Choice Requires="x14">
            <control shapeId="2062" r:id="rId10" name="Check Box 14">
              <controlPr defaultSize="0" autoFill="0" autoLine="0" autoPict="0">
                <anchor moveWithCells="1" sizeWithCells="1">
                  <from>
                    <xdr:col>0</xdr:col>
                    <xdr:colOff>447675</xdr:colOff>
                    <xdr:row>42</xdr:row>
                    <xdr:rowOff>180975</xdr:rowOff>
                  </from>
                  <to>
                    <xdr:col>1</xdr:col>
                    <xdr:colOff>66675</xdr:colOff>
                    <xdr:row>44</xdr:row>
                    <xdr:rowOff>9525</xdr:rowOff>
                  </to>
                </anchor>
              </controlPr>
            </control>
          </mc:Choice>
        </mc:AlternateContent>
        <mc:AlternateContent xmlns:mc="http://schemas.openxmlformats.org/markup-compatibility/2006">
          <mc:Choice Requires="x14">
            <control shapeId="2063" r:id="rId11" name="Check Box 15">
              <controlPr defaultSize="0" autoFill="0" autoLine="0" autoPict="0">
                <anchor moveWithCells="1" sizeWithCells="1">
                  <from>
                    <xdr:col>5</xdr:col>
                    <xdr:colOff>85725</xdr:colOff>
                    <xdr:row>36</xdr:row>
                    <xdr:rowOff>104775</xdr:rowOff>
                  </from>
                  <to>
                    <xdr:col>6</xdr:col>
                    <xdr:colOff>28575</xdr:colOff>
                    <xdr:row>38</xdr:row>
                    <xdr:rowOff>123825</xdr:rowOff>
                  </to>
                </anchor>
              </controlPr>
            </control>
          </mc:Choice>
        </mc:AlternateContent>
        <mc:AlternateContent xmlns:mc="http://schemas.openxmlformats.org/markup-compatibility/2006">
          <mc:Choice Requires="x14">
            <control shapeId="2065" r:id="rId12" name="Check Box 17">
              <controlPr defaultSize="0" autoFill="0" autoLine="0" autoPict="0">
                <anchor moveWithCells="1" sizeWithCells="1">
                  <from>
                    <xdr:col>5</xdr:col>
                    <xdr:colOff>76200</xdr:colOff>
                    <xdr:row>40</xdr:row>
                    <xdr:rowOff>19050</xdr:rowOff>
                  </from>
                  <to>
                    <xdr:col>6</xdr:col>
                    <xdr:colOff>19050</xdr:colOff>
                    <xdr:row>41</xdr:row>
                    <xdr:rowOff>38100</xdr:rowOff>
                  </to>
                </anchor>
              </controlPr>
            </control>
          </mc:Choice>
        </mc:AlternateContent>
        <mc:AlternateContent xmlns:mc="http://schemas.openxmlformats.org/markup-compatibility/2006">
          <mc:Choice Requires="x14">
            <control shapeId="2066" r:id="rId13" name="Check Box 18">
              <controlPr defaultSize="0" autoFill="0" autoLine="0" autoPict="0">
                <anchor moveWithCells="1" sizeWithCells="1">
                  <from>
                    <xdr:col>0</xdr:col>
                    <xdr:colOff>447675</xdr:colOff>
                    <xdr:row>39</xdr:row>
                    <xdr:rowOff>190500</xdr:rowOff>
                  </from>
                  <to>
                    <xdr:col>1</xdr:col>
                    <xdr:colOff>66675</xdr:colOff>
                    <xdr:row>41</xdr:row>
                    <xdr:rowOff>9525</xdr:rowOff>
                  </to>
                </anchor>
              </controlPr>
            </control>
          </mc:Choice>
        </mc:AlternateContent>
        <mc:AlternateContent xmlns:mc="http://schemas.openxmlformats.org/markup-compatibility/2006">
          <mc:Choice Requires="x14">
            <control shapeId="2068" r:id="rId14" name="Check Box 20">
              <controlPr defaultSize="0" autoFill="0" autoLine="0" autoPict="0">
                <anchor moveWithCells="1" sizeWithCells="1">
                  <from>
                    <xdr:col>0</xdr:col>
                    <xdr:colOff>447675</xdr:colOff>
                    <xdr:row>40</xdr:row>
                    <xdr:rowOff>180975</xdr:rowOff>
                  </from>
                  <to>
                    <xdr:col>1</xdr:col>
                    <xdr:colOff>66675</xdr:colOff>
                    <xdr:row>42</xdr:row>
                    <xdr:rowOff>9525</xdr:rowOff>
                  </to>
                </anchor>
              </controlPr>
            </control>
          </mc:Choice>
        </mc:AlternateContent>
        <mc:AlternateContent xmlns:mc="http://schemas.openxmlformats.org/markup-compatibility/2006">
          <mc:Choice Requires="x14">
            <control shapeId="2097" r:id="rId15" name="Check Box 49">
              <controlPr defaultSize="0" autoFill="0" autoLine="0" autoPict="0">
                <anchor moveWithCells="1">
                  <from>
                    <xdr:col>7</xdr:col>
                    <xdr:colOff>190500</xdr:colOff>
                    <xdr:row>15</xdr:row>
                    <xdr:rowOff>190500</xdr:rowOff>
                  </from>
                  <to>
                    <xdr:col>8</xdr:col>
                    <xdr:colOff>47625</xdr:colOff>
                    <xdr:row>17</xdr:row>
                    <xdr:rowOff>9525</xdr:rowOff>
                  </to>
                </anchor>
              </controlPr>
            </control>
          </mc:Choice>
        </mc:AlternateContent>
        <mc:AlternateContent xmlns:mc="http://schemas.openxmlformats.org/markup-compatibility/2006">
          <mc:Choice Requires="x14">
            <control shapeId="2105" r:id="rId16" name="Check Box 57">
              <controlPr defaultSize="0" autoFill="0" autoLine="0" autoPict="0">
                <anchor moveWithCells="1">
                  <from>
                    <xdr:col>3</xdr:col>
                    <xdr:colOff>904875</xdr:colOff>
                    <xdr:row>15</xdr:row>
                    <xdr:rowOff>190500</xdr:rowOff>
                  </from>
                  <to>
                    <xdr:col>4</xdr:col>
                    <xdr:colOff>28575</xdr:colOff>
                    <xdr:row>17</xdr:row>
                    <xdr:rowOff>9525</xdr:rowOff>
                  </to>
                </anchor>
              </controlPr>
            </control>
          </mc:Choice>
        </mc:AlternateContent>
        <mc:AlternateContent xmlns:mc="http://schemas.openxmlformats.org/markup-compatibility/2006">
          <mc:Choice Requires="x14">
            <control shapeId="2106" r:id="rId17" name="Check Box 58">
              <controlPr defaultSize="0" autoFill="0" autoLine="0" autoPict="0">
                <anchor moveWithCells="1">
                  <from>
                    <xdr:col>1</xdr:col>
                    <xdr:colOff>371475</xdr:colOff>
                    <xdr:row>15</xdr:row>
                    <xdr:rowOff>190500</xdr:rowOff>
                  </from>
                  <to>
                    <xdr:col>2</xdr:col>
                    <xdr:colOff>0</xdr:colOff>
                    <xdr:row>17</xdr:row>
                    <xdr:rowOff>9525</xdr:rowOff>
                  </to>
                </anchor>
              </controlPr>
            </control>
          </mc:Choice>
        </mc:AlternateContent>
        <mc:AlternateContent xmlns:mc="http://schemas.openxmlformats.org/markup-compatibility/2006">
          <mc:Choice Requires="x14">
            <control shapeId="2119" r:id="rId18" name="Check Box 71">
              <controlPr defaultSize="0" autoFill="0" autoLine="0" autoPict="0">
                <anchor moveWithCells="1" sizeWithCells="1">
                  <from>
                    <xdr:col>0</xdr:col>
                    <xdr:colOff>447675</xdr:colOff>
                    <xdr:row>42</xdr:row>
                    <xdr:rowOff>180975</xdr:rowOff>
                  </from>
                  <to>
                    <xdr:col>1</xdr:col>
                    <xdr:colOff>66675</xdr:colOff>
                    <xdr:row>44</xdr:row>
                    <xdr:rowOff>0</xdr:rowOff>
                  </to>
                </anchor>
              </controlPr>
            </control>
          </mc:Choice>
        </mc:AlternateContent>
        <mc:AlternateContent xmlns:mc="http://schemas.openxmlformats.org/markup-compatibility/2006">
          <mc:Choice Requires="x14">
            <control shapeId="2120" r:id="rId19" name="Check Box 72">
              <controlPr defaultSize="0" autoFill="0" autoLine="0" autoPict="0">
                <anchor moveWithCells="1" sizeWithCells="1">
                  <from>
                    <xdr:col>0</xdr:col>
                    <xdr:colOff>447675</xdr:colOff>
                    <xdr:row>43</xdr:row>
                    <xdr:rowOff>180975</xdr:rowOff>
                  </from>
                  <to>
                    <xdr:col>1</xdr:col>
                    <xdr:colOff>66675</xdr:colOff>
                    <xdr:row>45</xdr:row>
                    <xdr:rowOff>9525</xdr:rowOff>
                  </to>
                </anchor>
              </controlPr>
            </control>
          </mc:Choice>
        </mc:AlternateContent>
        <mc:AlternateContent xmlns:mc="http://schemas.openxmlformats.org/markup-compatibility/2006">
          <mc:Choice Requires="x14">
            <control shapeId="2121" r:id="rId20" name="Check Box 73">
              <controlPr defaultSize="0" autoFill="0" autoLine="0" autoPict="0">
                <anchor moveWithCells="1" sizeWithCells="1">
                  <from>
                    <xdr:col>0</xdr:col>
                    <xdr:colOff>447675</xdr:colOff>
                    <xdr:row>37</xdr:row>
                    <xdr:rowOff>0</xdr:rowOff>
                  </from>
                  <to>
                    <xdr:col>1</xdr:col>
                    <xdr:colOff>66675</xdr:colOff>
                    <xdr:row>38</xdr:row>
                    <xdr:rowOff>19050</xdr:rowOff>
                  </to>
                </anchor>
              </controlPr>
            </control>
          </mc:Choice>
        </mc:AlternateContent>
        <mc:AlternateContent xmlns:mc="http://schemas.openxmlformats.org/markup-compatibility/2006">
          <mc:Choice Requires="x14">
            <control shapeId="2122" r:id="rId21" name="Check Box 74">
              <controlPr defaultSize="0" autoFill="0" autoLine="0" autoPict="0">
                <anchor moveWithCells="1" sizeWithCells="1">
                  <from>
                    <xdr:col>0</xdr:col>
                    <xdr:colOff>447675</xdr:colOff>
                    <xdr:row>37</xdr:row>
                    <xdr:rowOff>180975</xdr:rowOff>
                  </from>
                  <to>
                    <xdr:col>1</xdr:col>
                    <xdr:colOff>66675</xdr:colOff>
                    <xdr:row>39</xdr:row>
                    <xdr:rowOff>9525</xdr:rowOff>
                  </to>
                </anchor>
              </controlPr>
            </control>
          </mc:Choice>
        </mc:AlternateContent>
        <mc:AlternateContent xmlns:mc="http://schemas.openxmlformats.org/markup-compatibility/2006">
          <mc:Choice Requires="x14">
            <control shapeId="2123" r:id="rId22" name="Check Box 75">
              <controlPr defaultSize="0" autoFill="0" autoLine="0" autoPict="0">
                <anchor moveWithCells="1" sizeWithCells="1">
                  <from>
                    <xdr:col>0</xdr:col>
                    <xdr:colOff>447675</xdr:colOff>
                    <xdr:row>37</xdr:row>
                    <xdr:rowOff>180975</xdr:rowOff>
                  </from>
                  <to>
                    <xdr:col>1</xdr:col>
                    <xdr:colOff>66675</xdr:colOff>
                    <xdr:row>39</xdr:row>
                    <xdr:rowOff>0</xdr:rowOff>
                  </to>
                </anchor>
              </controlPr>
            </control>
          </mc:Choice>
        </mc:AlternateContent>
        <mc:AlternateContent xmlns:mc="http://schemas.openxmlformats.org/markup-compatibility/2006">
          <mc:Choice Requires="x14">
            <control shapeId="2124" r:id="rId23" name="Check Box 76">
              <controlPr defaultSize="0" autoFill="0" autoLine="0" autoPict="0">
                <anchor moveWithCells="1" sizeWithCells="1">
                  <from>
                    <xdr:col>5</xdr:col>
                    <xdr:colOff>85725</xdr:colOff>
                    <xdr:row>39</xdr:row>
                    <xdr:rowOff>9525</xdr:rowOff>
                  </from>
                  <to>
                    <xdr:col>6</xdr:col>
                    <xdr:colOff>57150</xdr:colOff>
                    <xdr:row>40</xdr:row>
                    <xdr:rowOff>28575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8"/>
  <sheetViews>
    <sheetView view="pageLayout" zoomScaleNormal="100" workbookViewId="0">
      <selection activeCell="A30" sqref="A30"/>
    </sheetView>
  </sheetViews>
  <sheetFormatPr defaultRowHeight="15.75" x14ac:dyDescent="0.25"/>
  <cols>
    <col min="1" max="1" width="45.625" style="1" customWidth="1"/>
    <col min="2" max="2" width="39.375" style="1" customWidth="1"/>
    <col min="3" max="3" width="30.375" style="1" customWidth="1"/>
    <col min="4" max="4" width="36.875" style="1" customWidth="1"/>
    <col min="5" max="16384" width="9" style="1"/>
  </cols>
  <sheetData>
    <row r="1" spans="1:3" x14ac:dyDescent="0.25">
      <c r="A1" s="201" t="s">
        <v>521</v>
      </c>
      <c r="B1" s="201"/>
      <c r="C1" s="156"/>
    </row>
    <row r="2" spans="1:3" x14ac:dyDescent="0.25">
      <c r="A2" s="155"/>
      <c r="B2" s="155"/>
      <c r="C2" s="156"/>
    </row>
    <row r="3" spans="1:3" x14ac:dyDescent="0.25">
      <c r="A3" s="91">
        <f>'2. NPC Certification'!D5</f>
        <v>0</v>
      </c>
      <c r="B3" s="90"/>
    </row>
    <row r="4" spans="1:3" x14ac:dyDescent="0.25">
      <c r="A4" s="91"/>
      <c r="B4" s="90"/>
    </row>
    <row r="5" spans="1:3" ht="48.6" customHeight="1" thickBot="1" x14ac:dyDescent="0.3">
      <c r="A5" s="89" t="s">
        <v>338</v>
      </c>
      <c r="B5" s="89" t="s">
        <v>522</v>
      </c>
      <c r="C5" s="97" t="s">
        <v>367</v>
      </c>
    </row>
    <row r="6" spans="1:3" x14ac:dyDescent="0.25">
      <c r="A6" s="87" t="s">
        <v>334</v>
      </c>
      <c r="B6" s="64"/>
      <c r="C6" s="64"/>
    </row>
    <row r="7" spans="1:3" x14ac:dyDescent="0.25">
      <c r="A7" s="88" t="s">
        <v>335</v>
      </c>
      <c r="B7" s="65"/>
      <c r="C7" s="65"/>
    </row>
    <row r="8" spans="1:3" x14ac:dyDescent="0.25">
      <c r="A8" s="88" t="s">
        <v>339</v>
      </c>
      <c r="B8" s="65"/>
      <c r="C8" s="65"/>
    </row>
    <row r="9" spans="1:3" x14ac:dyDescent="0.25">
      <c r="A9" s="88" t="s">
        <v>340</v>
      </c>
      <c r="B9" s="65"/>
      <c r="C9" s="65"/>
    </row>
    <row r="10" spans="1:3" x14ac:dyDescent="0.25">
      <c r="A10" s="88" t="s">
        <v>336</v>
      </c>
      <c r="B10" s="65"/>
      <c r="C10" s="65"/>
    </row>
    <row r="11" spans="1:3" x14ac:dyDescent="0.25">
      <c r="A11" s="88" t="s">
        <v>337</v>
      </c>
      <c r="B11" s="65"/>
      <c r="C11" s="65"/>
    </row>
    <row r="12" spans="1:3" x14ac:dyDescent="0.25">
      <c r="A12" s="92" t="s">
        <v>341</v>
      </c>
      <c r="B12" s="93" t="s">
        <v>522</v>
      </c>
      <c r="C12" s="98"/>
    </row>
    <row r="13" spans="1:3" x14ac:dyDescent="0.25">
      <c r="A13" s="58"/>
      <c r="B13" s="65"/>
      <c r="C13" s="65"/>
    </row>
    <row r="14" spans="1:3" x14ac:dyDescent="0.25">
      <c r="A14" s="58"/>
      <c r="B14" s="65"/>
      <c r="C14" s="65"/>
    </row>
    <row r="15" spans="1:3" x14ac:dyDescent="0.25">
      <c r="A15" s="58"/>
      <c r="B15" s="65" t="s">
        <v>332</v>
      </c>
      <c r="C15" s="65" t="s">
        <v>332</v>
      </c>
    </row>
    <row r="16" spans="1:3" x14ac:dyDescent="0.25">
      <c r="A16" s="58"/>
      <c r="B16" s="65" t="s">
        <v>332</v>
      </c>
      <c r="C16" s="65" t="s">
        <v>332</v>
      </c>
    </row>
    <row r="17" spans="1:3" x14ac:dyDescent="0.25">
      <c r="A17" s="58"/>
      <c r="B17" s="65" t="s">
        <v>332</v>
      </c>
      <c r="C17" s="65" t="s">
        <v>332</v>
      </c>
    </row>
    <row r="18" spans="1:3" x14ac:dyDescent="0.25">
      <c r="A18" s="58"/>
      <c r="B18" s="65" t="s">
        <v>332</v>
      </c>
      <c r="C18" s="65" t="s">
        <v>332</v>
      </c>
    </row>
    <row r="19" spans="1:3" x14ac:dyDescent="0.25">
      <c r="A19" s="58"/>
      <c r="B19" s="65" t="s">
        <v>332</v>
      </c>
      <c r="C19" s="65" t="s">
        <v>332</v>
      </c>
    </row>
    <row r="20" spans="1:3" x14ac:dyDescent="0.25">
      <c r="A20" s="58"/>
      <c r="B20" s="65" t="s">
        <v>332</v>
      </c>
      <c r="C20" s="65" t="s">
        <v>332</v>
      </c>
    </row>
    <row r="21" spans="1:3" x14ac:dyDescent="0.25">
      <c r="A21" s="58"/>
      <c r="B21" s="65" t="s">
        <v>332</v>
      </c>
      <c r="C21" s="65" t="s">
        <v>332</v>
      </c>
    </row>
    <row r="22" spans="1:3" x14ac:dyDescent="0.25">
      <c r="A22" s="58"/>
      <c r="B22" s="65" t="s">
        <v>332</v>
      </c>
      <c r="C22" s="65" t="s">
        <v>332</v>
      </c>
    </row>
    <row r="23" spans="1:3" x14ac:dyDescent="0.25">
      <c r="A23" s="58"/>
      <c r="B23" s="65" t="s">
        <v>332</v>
      </c>
      <c r="C23" s="65" t="s">
        <v>332</v>
      </c>
    </row>
    <row r="24" spans="1:3" x14ac:dyDescent="0.25">
      <c r="A24" s="58"/>
      <c r="B24" s="65" t="s">
        <v>332</v>
      </c>
      <c r="C24" s="65" t="s">
        <v>332</v>
      </c>
    </row>
    <row r="25" spans="1:3" x14ac:dyDescent="0.25">
      <c r="A25" s="58"/>
      <c r="B25" s="65" t="s">
        <v>332</v>
      </c>
      <c r="C25" s="65" t="s">
        <v>332</v>
      </c>
    </row>
    <row r="26" spans="1:3" x14ac:dyDescent="0.25">
      <c r="A26" s="58"/>
      <c r="B26" s="65" t="s">
        <v>332</v>
      </c>
      <c r="C26" s="65" t="s">
        <v>332</v>
      </c>
    </row>
    <row r="27" spans="1:3" x14ac:dyDescent="0.25">
      <c r="A27" s="58"/>
      <c r="B27" s="65" t="s">
        <v>332</v>
      </c>
      <c r="C27" s="65" t="s">
        <v>332</v>
      </c>
    </row>
    <row r="28" spans="1:3" x14ac:dyDescent="0.25">
      <c r="A28" s="58"/>
      <c r="B28" s="65" t="s">
        <v>332</v>
      </c>
      <c r="C28" s="65" t="s">
        <v>332</v>
      </c>
    </row>
  </sheetData>
  <sheetProtection sheet="1"/>
  <mergeCells count="1">
    <mergeCell ref="A1:B1"/>
  </mergeCells>
  <phoneticPr fontId="14" type="noConversion"/>
  <printOptions horizontalCentered="1"/>
  <pageMargins left="0.5" right="0.5" top="1.5" bottom="1" header="0.5" footer="0.5"/>
  <pageSetup scale="84" orientation="portrait" horizontalDpi="300" verticalDpi="300" r:id="rId1"/>
  <headerFooter alignWithMargins="0">
    <oddHeader xml:space="preserve">&amp;C&amp;"Arial,Bold"&amp;16NPC Annual Report
Board of Directors
2020&amp;R&amp;11OMB 10-0510
Estimated Burden: 3.5 hours                                              
 OMB EXP Date 06/30/20
</oddHeader>
    <oddFooter>&amp;L
OMB 2900-0783                                               &amp;C&amp;"Times New Roman,Regular"
&amp;16Tab 3</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24"/>
  <sheetViews>
    <sheetView showGridLines="0" view="pageLayout" zoomScaleNormal="100" workbookViewId="0">
      <selection activeCell="D22" sqref="D22"/>
    </sheetView>
  </sheetViews>
  <sheetFormatPr defaultRowHeight="15.75" x14ac:dyDescent="0.25"/>
  <cols>
    <col min="1" max="1" width="20.125" style="18" customWidth="1"/>
    <col min="2" max="2" width="12.375" style="19" bestFit="1" customWidth="1"/>
    <col min="3" max="4" width="11.875" style="19" customWidth="1"/>
    <col min="5" max="5" width="12.375" style="19" bestFit="1" customWidth="1"/>
    <col min="6" max="6" width="1.375" style="18" customWidth="1"/>
    <col min="7" max="7" width="6.625" style="18" customWidth="1"/>
    <col min="8" max="8" width="18.375" style="20" customWidth="1"/>
    <col min="9" max="9" width="14.875" style="18" customWidth="1"/>
    <col min="10" max="10" width="14.375" style="18" customWidth="1"/>
    <col min="11" max="16384" width="9" style="18"/>
  </cols>
  <sheetData>
    <row r="1" spans="1:9" s="6" customFormat="1" ht="18" customHeight="1" x14ac:dyDescent="0.25">
      <c r="A1" s="150" t="s">
        <v>205</v>
      </c>
      <c r="B1" s="152"/>
      <c r="C1" s="152"/>
      <c r="D1" s="152"/>
      <c r="E1" s="152"/>
      <c r="F1" s="151"/>
      <c r="G1" s="151"/>
      <c r="H1" s="151"/>
      <c r="I1" s="74"/>
    </row>
    <row r="2" spans="1:9" s="6" customFormat="1" ht="9" customHeight="1" x14ac:dyDescent="0.25">
      <c r="A2" s="150"/>
      <c r="B2" s="152"/>
      <c r="C2" s="152"/>
      <c r="D2" s="152"/>
      <c r="E2" s="152"/>
      <c r="F2" s="151"/>
      <c r="G2" s="151"/>
      <c r="H2" s="151"/>
      <c r="I2" s="74"/>
    </row>
    <row r="3" spans="1:9" s="6" customFormat="1" ht="18" customHeight="1" x14ac:dyDescent="0.25">
      <c r="A3" s="150" t="s">
        <v>210</v>
      </c>
      <c r="B3" s="150"/>
      <c r="C3" s="150"/>
      <c r="D3" s="150"/>
      <c r="E3" s="150"/>
      <c r="F3" s="151"/>
      <c r="G3" s="151"/>
      <c r="H3" s="151"/>
      <c r="I3" s="74"/>
    </row>
    <row r="4" spans="1:9" s="6" customFormat="1" ht="18" customHeight="1" x14ac:dyDescent="0.25">
      <c r="A4" s="150" t="s">
        <v>206</v>
      </c>
      <c r="B4" s="150"/>
      <c r="C4" s="150"/>
      <c r="D4" s="150"/>
      <c r="E4" s="150"/>
      <c r="F4" s="151"/>
      <c r="G4" s="151"/>
      <c r="H4" s="151"/>
      <c r="I4" s="74"/>
    </row>
    <row r="5" spans="1:9" s="6" customFormat="1" ht="18" customHeight="1" x14ac:dyDescent="0.25">
      <c r="A5" s="153" t="s">
        <v>459</v>
      </c>
      <c r="B5" s="154"/>
      <c r="C5" s="154"/>
      <c r="D5" s="154"/>
      <c r="E5" s="154"/>
      <c r="F5" s="151"/>
      <c r="G5" s="151"/>
      <c r="H5" s="151"/>
      <c r="I5" s="74"/>
    </row>
    <row r="6" spans="1:9" s="6" customFormat="1" ht="18" customHeight="1" x14ac:dyDescent="0.25">
      <c r="A6" s="17"/>
    </row>
    <row r="7" spans="1:9" x14ac:dyDescent="0.25">
      <c r="A7" s="38">
        <f>'2. NPC Certification'!D5</f>
        <v>0</v>
      </c>
      <c r="F7" s="19"/>
    </row>
    <row r="8" spans="1:9" x14ac:dyDescent="0.25">
      <c r="F8" s="19"/>
    </row>
    <row r="9" spans="1:9" s="22" customFormat="1" x14ac:dyDescent="0.25">
      <c r="A9" s="21" t="s">
        <v>3</v>
      </c>
      <c r="G9" s="202" t="s">
        <v>197</v>
      </c>
      <c r="H9" s="202"/>
      <c r="I9" s="202"/>
    </row>
    <row r="10" spans="1:9" s="24" customFormat="1" ht="32.25" customHeight="1" x14ac:dyDescent="0.25">
      <c r="B10" s="30" t="s">
        <v>4</v>
      </c>
      <c r="C10" s="31" t="s">
        <v>5</v>
      </c>
      <c r="D10" s="31" t="s">
        <v>204</v>
      </c>
      <c r="E10" s="32" t="s">
        <v>6</v>
      </c>
      <c r="F10" s="25"/>
      <c r="H10" s="177" t="s">
        <v>514</v>
      </c>
      <c r="I10" s="177" t="s">
        <v>515</v>
      </c>
    </row>
    <row r="11" spans="1:9" s="27" customFormat="1" ht="85.35" customHeight="1" x14ac:dyDescent="0.25">
      <c r="A11" s="26" t="s">
        <v>195</v>
      </c>
      <c r="B11" s="41"/>
      <c r="C11" s="41"/>
      <c r="D11" s="94"/>
      <c r="E11" s="15">
        <f>SUM(B11:D11)</f>
        <v>0</v>
      </c>
      <c r="F11" s="11"/>
      <c r="G11" s="27" t="s">
        <v>199</v>
      </c>
      <c r="H11" s="117" t="s">
        <v>407</v>
      </c>
      <c r="I11" s="116" t="s">
        <v>413</v>
      </c>
    </row>
    <row r="12" spans="1:9" s="27" customFormat="1" ht="87.6" customHeight="1" x14ac:dyDescent="0.25">
      <c r="A12" s="26" t="s">
        <v>196</v>
      </c>
      <c r="B12" s="41"/>
      <c r="C12" s="41"/>
      <c r="D12" s="95"/>
      <c r="E12" s="14">
        <f>SUM(B12:D12)</f>
        <v>0</v>
      </c>
      <c r="F12" s="12"/>
      <c r="G12" s="27" t="s">
        <v>199</v>
      </c>
      <c r="H12" s="117" t="s">
        <v>408</v>
      </c>
      <c r="I12" s="116" t="s">
        <v>410</v>
      </c>
    </row>
    <row r="13" spans="1:9" s="27" customFormat="1" ht="42.75" customHeight="1" x14ac:dyDescent="0.25">
      <c r="A13" s="26" t="s">
        <v>200</v>
      </c>
      <c r="B13" s="95"/>
      <c r="C13" s="95" t="s">
        <v>332</v>
      </c>
      <c r="D13" s="42"/>
      <c r="E13" s="14">
        <f>SUM(B13:D13)</f>
        <v>0</v>
      </c>
      <c r="F13" s="12"/>
      <c r="G13" s="27" t="s">
        <v>199</v>
      </c>
      <c r="H13" s="117" t="s">
        <v>406</v>
      </c>
      <c r="I13" s="116" t="s">
        <v>411</v>
      </c>
    </row>
    <row r="14" spans="1:9" s="27" customFormat="1" ht="54.95" customHeight="1" x14ac:dyDescent="0.25">
      <c r="A14" s="26" t="s">
        <v>447</v>
      </c>
      <c r="B14" s="42" t="s">
        <v>332</v>
      </c>
      <c r="C14" s="42" t="s">
        <v>332</v>
      </c>
      <c r="D14" s="42" t="s">
        <v>332</v>
      </c>
      <c r="E14" s="14">
        <f>SUM(B14:D14)</f>
        <v>0</v>
      </c>
      <c r="F14" s="12"/>
      <c r="G14" s="27" t="s">
        <v>199</v>
      </c>
      <c r="H14" s="117" t="s">
        <v>445</v>
      </c>
      <c r="I14" s="116" t="s">
        <v>446</v>
      </c>
    </row>
    <row r="15" spans="1:9" s="27" customFormat="1" ht="20.100000000000001" customHeight="1" x14ac:dyDescent="0.25">
      <c r="A15" s="125" t="s">
        <v>7</v>
      </c>
      <c r="B15" s="126">
        <f>SUM(B11:B14)</f>
        <v>0</v>
      </c>
      <c r="C15" s="127">
        <f>SUM(C11:C14)</f>
        <v>0</v>
      </c>
      <c r="D15" s="127">
        <f>SUM(D11:D14)</f>
        <v>0</v>
      </c>
      <c r="E15" s="127">
        <f>SUM(E11:E14)</f>
        <v>0</v>
      </c>
      <c r="F15" s="13"/>
      <c r="G15" s="27" t="s">
        <v>199</v>
      </c>
      <c r="H15" s="24" t="s">
        <v>198</v>
      </c>
      <c r="I15" s="116" t="s">
        <v>412</v>
      </c>
    </row>
    <row r="16" spans="1:9" ht="18" customHeight="1" x14ac:dyDescent="0.25">
      <c r="D16" s="19" t="s">
        <v>575</v>
      </c>
      <c r="F16" s="19"/>
    </row>
    <row r="17" spans="1:8" s="22" customFormat="1" x14ac:dyDescent="0.25">
      <c r="A17" s="21" t="s">
        <v>209</v>
      </c>
      <c r="G17" s="23"/>
      <c r="H17" s="23"/>
    </row>
    <row r="18" spans="1:8" ht="26.85" customHeight="1" x14ac:dyDescent="0.25">
      <c r="A18" s="119" t="s">
        <v>496</v>
      </c>
      <c r="B18" s="36"/>
      <c r="C18" s="36"/>
      <c r="D18" s="34">
        <f>'5. Expenses'!H57</f>
        <v>0</v>
      </c>
      <c r="E18" s="120">
        <f>SUM(B18:D18)</f>
        <v>0</v>
      </c>
    </row>
    <row r="19" spans="1:8" ht="20.100000000000001" customHeight="1" x14ac:dyDescent="0.25">
      <c r="A19" s="33" t="s">
        <v>420</v>
      </c>
      <c r="B19" s="36"/>
      <c r="C19" s="36"/>
      <c r="D19" s="34">
        <f>'5. Expenses'!I57</f>
        <v>0</v>
      </c>
      <c r="E19" s="15">
        <f>SUM(B19:D19)</f>
        <v>0</v>
      </c>
    </row>
    <row r="20" spans="1:8" ht="20.100000000000001" customHeight="1" x14ac:dyDescent="0.25">
      <c r="A20" s="33" t="s">
        <v>202</v>
      </c>
      <c r="B20" s="35">
        <f>'5. Expenses'!E57</f>
        <v>0</v>
      </c>
      <c r="C20" s="35">
        <f>'5. Expenses'!F57</f>
        <v>0</v>
      </c>
      <c r="D20" s="37"/>
      <c r="E20" s="14">
        <f>SUM(B20:D20)</f>
        <v>0</v>
      </c>
    </row>
    <row r="21" spans="1:8" ht="20.100000000000001" customHeight="1" x14ac:dyDescent="0.25">
      <c r="A21" s="125" t="s">
        <v>201</v>
      </c>
      <c r="B21" s="128"/>
      <c r="C21" s="129"/>
      <c r="D21" s="129"/>
      <c r="E21" s="127">
        <f>SUM(E18:E20)</f>
        <v>0</v>
      </c>
    </row>
    <row r="22" spans="1:8" x14ac:dyDescent="0.25">
      <c r="D22" s="19" t="s">
        <v>575</v>
      </c>
    </row>
    <row r="24" spans="1:8" s="22" customFormat="1" ht="12.75" x14ac:dyDescent="0.2">
      <c r="A24" s="39" t="s">
        <v>203</v>
      </c>
      <c r="B24" s="28"/>
      <c r="C24" s="28"/>
      <c r="D24" s="28"/>
      <c r="E24" s="40" t="e">
        <f>E18/E20</f>
        <v>#DIV/0!</v>
      </c>
      <c r="H24" s="29"/>
    </row>
  </sheetData>
  <mergeCells count="1">
    <mergeCell ref="G9:I9"/>
  </mergeCells>
  <phoneticPr fontId="0" type="noConversion"/>
  <printOptions horizontalCentered="1"/>
  <pageMargins left="0.5" right="0.5" top="1.5" bottom="0.75" header="0.5" footer="0.5"/>
  <pageSetup scale="86" orientation="portrait" r:id="rId1"/>
  <headerFooter alignWithMargins="0">
    <oddHeader xml:space="preserve">&amp;C&amp;"Arial,Bold"&amp;16NPC Annual Report
Revenues
2020&amp;R&amp;11OMB 2900-0783
Estimated Burden: 3.5 hours
OMB EXP Date 06/30/20                                               </oddHeader>
    <oddFooter>&amp;L
OMB 2900-0783                                               &amp;C&amp;"Times New Roman,Regular"&amp;10
&amp;16Tab 4</oddFoot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P66"/>
  <sheetViews>
    <sheetView showGridLines="0" view="pageLayout" zoomScale="75" zoomScaleNormal="75" zoomScalePageLayoutView="75" workbookViewId="0">
      <selection activeCell="D9" sqref="D9:E9"/>
    </sheetView>
  </sheetViews>
  <sheetFormatPr defaultRowHeight="15.75" x14ac:dyDescent="0.25"/>
  <cols>
    <col min="1" max="1" width="3.125" style="18" customWidth="1"/>
    <col min="2" max="2" width="33.625" style="18" customWidth="1"/>
    <col min="3" max="3" width="4.375" style="46" customWidth="1"/>
    <col min="4" max="4" width="12.375" style="18" customWidth="1"/>
    <col min="5" max="6" width="12.375" style="19" customWidth="1"/>
    <col min="7" max="7" width="12.375" style="18" customWidth="1"/>
    <col min="8" max="8" width="12.125" style="18" customWidth="1"/>
    <col min="9" max="9" width="11.375" style="18" customWidth="1"/>
    <col min="10" max="10" width="2.375" style="67" customWidth="1"/>
    <col min="11" max="11" width="3.375" style="18" customWidth="1"/>
    <col min="12" max="12" width="57.375" style="83" customWidth="1"/>
    <col min="13" max="13" width="14.375" style="18" customWidth="1"/>
    <col min="14" max="16384" width="9" style="18"/>
  </cols>
  <sheetData>
    <row r="1" spans="1:16" s="6" customFormat="1" ht="18" customHeight="1" x14ac:dyDescent="0.25">
      <c r="A1" s="149" t="s">
        <v>205</v>
      </c>
      <c r="B1" s="146"/>
      <c r="C1" s="146"/>
      <c r="D1" s="146"/>
      <c r="E1" s="146"/>
      <c r="F1" s="146"/>
      <c r="G1" s="146"/>
      <c r="H1" s="146"/>
      <c r="I1" s="146"/>
      <c r="J1" s="61"/>
      <c r="K1" s="68"/>
      <c r="L1" s="84"/>
    </row>
    <row r="2" spans="1:16" s="6" customFormat="1" ht="18" customHeight="1" x14ac:dyDescent="0.25">
      <c r="A2" s="149" t="s">
        <v>321</v>
      </c>
      <c r="B2" s="146"/>
      <c r="C2" s="146"/>
      <c r="D2" s="146"/>
      <c r="E2" s="146"/>
      <c r="F2" s="146"/>
      <c r="G2" s="146"/>
      <c r="H2" s="146"/>
      <c r="I2" s="146"/>
      <c r="J2" s="61"/>
      <c r="K2" s="68"/>
      <c r="L2" s="84"/>
    </row>
    <row r="3" spans="1:16" s="6" customFormat="1" ht="18" customHeight="1" x14ac:dyDescent="0.25">
      <c r="A3" s="174"/>
      <c r="B3" s="175"/>
      <c r="C3" s="175"/>
      <c r="D3" s="176"/>
      <c r="E3" s="175"/>
      <c r="F3" s="175"/>
      <c r="G3" s="176"/>
      <c r="H3" s="176"/>
      <c r="I3" s="176"/>
      <c r="J3" s="61"/>
      <c r="K3" s="68"/>
      <c r="L3" s="84"/>
    </row>
    <row r="4" spans="1:16" s="6" customFormat="1" ht="9" customHeight="1" x14ac:dyDescent="0.25">
      <c r="A4" s="149"/>
      <c r="B4" s="149"/>
      <c r="C4" s="149"/>
      <c r="D4" s="146"/>
      <c r="E4" s="149"/>
      <c r="F4" s="149"/>
      <c r="G4" s="146"/>
      <c r="H4" s="146"/>
      <c r="I4" s="146"/>
      <c r="J4" s="61"/>
      <c r="K4" s="68"/>
      <c r="L4" s="84"/>
    </row>
    <row r="5" spans="1:16" x14ac:dyDescent="0.25">
      <c r="A5" s="38">
        <f>'2. NPC Certification'!D5</f>
        <v>0</v>
      </c>
      <c r="K5" s="38"/>
    </row>
    <row r="6" spans="1:16" x14ac:dyDescent="0.25">
      <c r="A6" s="38"/>
      <c r="K6" s="38"/>
    </row>
    <row r="7" spans="1:16" ht="38.25" customHeight="1" x14ac:dyDescent="0.25">
      <c r="A7" s="47"/>
      <c r="B7" s="99" t="s">
        <v>409</v>
      </c>
      <c r="C7" s="48"/>
      <c r="D7" s="204" t="s">
        <v>183</v>
      </c>
      <c r="E7" s="208" t="s">
        <v>181</v>
      </c>
      <c r="F7" s="209"/>
      <c r="G7" s="210"/>
      <c r="H7" s="206" t="s">
        <v>182</v>
      </c>
      <c r="I7" s="206" t="s">
        <v>342</v>
      </c>
      <c r="K7" s="47"/>
    </row>
    <row r="8" spans="1:16" x14ac:dyDescent="0.25">
      <c r="A8" s="49"/>
      <c r="B8" s="50"/>
      <c r="C8" s="48"/>
      <c r="D8" s="205"/>
      <c r="E8" s="51" t="s">
        <v>4</v>
      </c>
      <c r="F8" s="51" t="s">
        <v>5</v>
      </c>
      <c r="G8" s="51" t="s">
        <v>6</v>
      </c>
      <c r="H8" s="207"/>
      <c r="I8" s="207"/>
      <c r="K8" s="49"/>
      <c r="L8" s="100" t="s">
        <v>333</v>
      </c>
    </row>
    <row r="9" spans="1:16" ht="40.15" customHeight="1" x14ac:dyDescent="0.25">
      <c r="A9" s="49">
        <v>1</v>
      </c>
      <c r="B9" s="50" t="s">
        <v>371</v>
      </c>
      <c r="C9" s="49">
        <v>1</v>
      </c>
      <c r="D9" s="52">
        <f>SUM(G9:I9)</f>
        <v>0</v>
      </c>
      <c r="E9" s="43"/>
      <c r="F9" s="43"/>
      <c r="G9" s="52">
        <f>SUM(E9:F9)</f>
        <v>0</v>
      </c>
      <c r="H9" s="53"/>
      <c r="I9" s="53"/>
      <c r="K9" s="49">
        <v>1</v>
      </c>
    </row>
    <row r="10" spans="1:16" ht="26.85" customHeight="1" x14ac:dyDescent="0.25">
      <c r="A10" s="49">
        <v>2</v>
      </c>
      <c r="B10" s="50" t="s">
        <v>391</v>
      </c>
      <c r="C10" s="49">
        <v>2</v>
      </c>
      <c r="D10" s="52">
        <f t="shared" ref="D10:D34" si="0">SUM(G10:I10)</f>
        <v>0</v>
      </c>
      <c r="E10" s="44"/>
      <c r="F10" s="44"/>
      <c r="G10" s="52">
        <f t="shared" ref="G10:G34" si="1">SUM(E10:F10)</f>
        <v>0</v>
      </c>
      <c r="H10" s="54"/>
      <c r="I10" s="54"/>
      <c r="K10" s="49">
        <v>2</v>
      </c>
    </row>
    <row r="11" spans="1:16" ht="39" customHeight="1" x14ac:dyDescent="0.25">
      <c r="A11" s="49">
        <v>3</v>
      </c>
      <c r="B11" s="50" t="s">
        <v>394</v>
      </c>
      <c r="C11" s="49">
        <v>3</v>
      </c>
      <c r="D11" s="52">
        <f t="shared" si="0"/>
        <v>0</v>
      </c>
      <c r="E11" s="173"/>
      <c r="F11" s="173"/>
      <c r="G11" s="52">
        <f t="shared" si="1"/>
        <v>0</v>
      </c>
      <c r="H11" s="55"/>
      <c r="I11" s="55"/>
      <c r="K11" s="49">
        <v>3</v>
      </c>
      <c r="L11" s="115"/>
    </row>
    <row r="12" spans="1:16" ht="15.6" customHeight="1" x14ac:dyDescent="0.25">
      <c r="A12" s="49">
        <v>4</v>
      </c>
      <c r="B12" s="50" t="s">
        <v>387</v>
      </c>
      <c r="C12" s="49">
        <v>4</v>
      </c>
      <c r="D12" s="52">
        <f t="shared" si="0"/>
        <v>0</v>
      </c>
      <c r="E12" s="173"/>
      <c r="F12" s="173"/>
      <c r="G12" s="52">
        <f t="shared" si="1"/>
        <v>0</v>
      </c>
      <c r="H12" s="55"/>
      <c r="I12" s="55"/>
      <c r="K12" s="49">
        <v>4</v>
      </c>
    </row>
    <row r="13" spans="1:16" ht="27.6" customHeight="1" x14ac:dyDescent="0.25">
      <c r="A13" s="49">
        <v>5</v>
      </c>
      <c r="B13" s="50" t="s">
        <v>392</v>
      </c>
      <c r="C13" s="49">
        <v>5</v>
      </c>
      <c r="D13" s="52">
        <f t="shared" si="0"/>
        <v>0</v>
      </c>
      <c r="E13" s="45"/>
      <c r="F13" s="45"/>
      <c r="G13" s="52">
        <f t="shared" si="1"/>
        <v>0</v>
      </c>
      <c r="H13" s="45"/>
      <c r="I13" s="45"/>
      <c r="K13" s="49">
        <v>5</v>
      </c>
    </row>
    <row r="14" spans="1:16" ht="52.9" customHeight="1" x14ac:dyDescent="0.25">
      <c r="A14" s="49">
        <v>6</v>
      </c>
      <c r="B14" s="50" t="s">
        <v>393</v>
      </c>
      <c r="C14" s="49">
        <v>6</v>
      </c>
      <c r="D14" s="52">
        <f t="shared" si="0"/>
        <v>0</v>
      </c>
      <c r="E14" s="45"/>
      <c r="F14" s="45"/>
      <c r="G14" s="52">
        <f t="shared" si="1"/>
        <v>0</v>
      </c>
      <c r="H14" s="45"/>
      <c r="I14" s="45"/>
      <c r="K14" s="49">
        <v>6</v>
      </c>
    </row>
    <row r="15" spans="1:16" ht="16.899999999999999" customHeight="1" x14ac:dyDescent="0.25">
      <c r="A15" s="49">
        <v>7</v>
      </c>
      <c r="B15" s="50" t="s">
        <v>372</v>
      </c>
      <c r="C15" s="49">
        <v>7</v>
      </c>
      <c r="D15" s="52">
        <f t="shared" si="0"/>
        <v>0</v>
      </c>
      <c r="E15" s="45"/>
      <c r="F15" s="45"/>
      <c r="G15" s="52">
        <f t="shared" si="1"/>
        <v>0</v>
      </c>
      <c r="H15" s="45"/>
      <c r="I15" s="45"/>
      <c r="K15" s="49">
        <v>7</v>
      </c>
      <c r="M15" s="83"/>
      <c r="N15" s="83"/>
      <c r="O15" s="83"/>
      <c r="P15" s="83"/>
    </row>
    <row r="16" spans="1:16" ht="41.1" customHeight="1" x14ac:dyDescent="0.25">
      <c r="A16" s="49">
        <v>8</v>
      </c>
      <c r="B16" s="50" t="s">
        <v>373</v>
      </c>
      <c r="C16" s="49">
        <v>8</v>
      </c>
      <c r="D16" s="52">
        <f t="shared" si="0"/>
        <v>0</v>
      </c>
      <c r="E16" s="45"/>
      <c r="F16" s="45"/>
      <c r="G16" s="52">
        <f t="shared" si="1"/>
        <v>0</v>
      </c>
      <c r="H16" s="45"/>
      <c r="I16" s="45"/>
      <c r="K16" s="49">
        <v>8</v>
      </c>
    </row>
    <row r="17" spans="1:12" ht="16.899999999999999" customHeight="1" x14ac:dyDescent="0.25">
      <c r="A17" s="49">
        <v>9</v>
      </c>
      <c r="B17" s="50" t="s">
        <v>374</v>
      </c>
      <c r="C17" s="49">
        <v>9</v>
      </c>
      <c r="D17" s="52">
        <f t="shared" si="0"/>
        <v>0</v>
      </c>
      <c r="E17" s="45"/>
      <c r="F17" s="45"/>
      <c r="G17" s="52">
        <f t="shared" si="1"/>
        <v>0</v>
      </c>
      <c r="H17" s="45"/>
      <c r="I17" s="45"/>
      <c r="K17" s="49">
        <v>9</v>
      </c>
    </row>
    <row r="18" spans="1:12" ht="15.95" customHeight="1" x14ac:dyDescent="0.25">
      <c r="A18" s="49">
        <v>10</v>
      </c>
      <c r="B18" s="50" t="s">
        <v>184</v>
      </c>
      <c r="C18" s="49">
        <v>10</v>
      </c>
      <c r="D18" s="52">
        <f t="shared" si="0"/>
        <v>0</v>
      </c>
      <c r="E18" s="45"/>
      <c r="F18" s="45"/>
      <c r="G18" s="52">
        <f t="shared" si="1"/>
        <v>0</v>
      </c>
      <c r="H18" s="45"/>
      <c r="I18" s="45"/>
      <c r="K18" s="49">
        <v>10</v>
      </c>
    </row>
    <row r="19" spans="1:12" x14ac:dyDescent="0.25">
      <c r="A19" s="49">
        <v>11</v>
      </c>
      <c r="B19" s="113" t="s">
        <v>375</v>
      </c>
      <c r="C19" s="49">
        <v>11</v>
      </c>
      <c r="D19" s="52">
        <f t="shared" si="0"/>
        <v>0</v>
      </c>
      <c r="E19" s="45" t="s">
        <v>332</v>
      </c>
      <c r="F19" s="45"/>
      <c r="G19" s="52">
        <f t="shared" si="1"/>
        <v>0</v>
      </c>
      <c r="H19" s="45" t="s">
        <v>332</v>
      </c>
      <c r="I19" s="45"/>
      <c r="K19" s="49">
        <v>11</v>
      </c>
      <c r="L19" s="83" t="s">
        <v>414</v>
      </c>
    </row>
    <row r="20" spans="1:12" x14ac:dyDescent="0.25">
      <c r="A20" s="56" t="s">
        <v>370</v>
      </c>
      <c r="B20" s="50" t="s">
        <v>376</v>
      </c>
      <c r="C20" s="56" t="s">
        <v>370</v>
      </c>
      <c r="D20" s="52">
        <f t="shared" si="0"/>
        <v>0</v>
      </c>
      <c r="E20" s="45"/>
      <c r="F20" s="45"/>
      <c r="G20" s="52">
        <f t="shared" si="1"/>
        <v>0</v>
      </c>
      <c r="H20" s="45" t="s">
        <v>332</v>
      </c>
      <c r="I20" s="45"/>
      <c r="K20" s="56" t="s">
        <v>370</v>
      </c>
    </row>
    <row r="21" spans="1:12" x14ac:dyDescent="0.25">
      <c r="A21" s="56" t="s">
        <v>188</v>
      </c>
      <c r="B21" s="50" t="s">
        <v>388</v>
      </c>
      <c r="C21" s="56" t="s">
        <v>188</v>
      </c>
      <c r="D21" s="52">
        <f t="shared" si="0"/>
        <v>0</v>
      </c>
      <c r="E21" s="45"/>
      <c r="F21" s="45"/>
      <c r="G21" s="52">
        <f t="shared" si="1"/>
        <v>0</v>
      </c>
      <c r="H21" s="45"/>
      <c r="I21" s="45"/>
      <c r="K21" s="56" t="s">
        <v>188</v>
      </c>
      <c r="L21" s="83" t="s">
        <v>415</v>
      </c>
    </row>
    <row r="22" spans="1:12" x14ac:dyDescent="0.25">
      <c r="A22" s="56" t="s">
        <v>189</v>
      </c>
      <c r="B22" s="50" t="s">
        <v>377</v>
      </c>
      <c r="C22" s="56" t="s">
        <v>189</v>
      </c>
      <c r="D22" s="52">
        <f t="shared" si="0"/>
        <v>0</v>
      </c>
      <c r="E22" s="45"/>
      <c r="F22" s="45"/>
      <c r="G22" s="52">
        <f t="shared" si="1"/>
        <v>0</v>
      </c>
      <c r="H22" s="45"/>
      <c r="I22" s="45"/>
      <c r="K22" s="56" t="s">
        <v>189</v>
      </c>
    </row>
    <row r="23" spans="1:12" x14ac:dyDescent="0.25">
      <c r="A23" s="56" t="s">
        <v>190</v>
      </c>
      <c r="B23" s="50" t="s">
        <v>378</v>
      </c>
      <c r="C23" s="56" t="s">
        <v>190</v>
      </c>
      <c r="D23" s="52">
        <f t="shared" si="0"/>
        <v>0</v>
      </c>
      <c r="E23" s="173" t="s">
        <v>332</v>
      </c>
      <c r="F23" s="173" t="s">
        <v>332</v>
      </c>
      <c r="G23" s="52">
        <f t="shared" si="1"/>
        <v>0</v>
      </c>
      <c r="H23" s="173" t="s">
        <v>332</v>
      </c>
      <c r="I23" s="173"/>
      <c r="K23" s="56" t="s">
        <v>190</v>
      </c>
    </row>
    <row r="24" spans="1:12" x14ac:dyDescent="0.25">
      <c r="A24" s="56" t="s">
        <v>191</v>
      </c>
      <c r="B24" s="50" t="s">
        <v>379</v>
      </c>
      <c r="C24" s="56" t="s">
        <v>191</v>
      </c>
      <c r="D24" s="52">
        <f t="shared" si="0"/>
        <v>0</v>
      </c>
      <c r="E24" s="45"/>
      <c r="F24" s="45"/>
      <c r="G24" s="52">
        <f t="shared" si="1"/>
        <v>0</v>
      </c>
      <c r="H24" s="173"/>
      <c r="I24" s="173"/>
      <c r="K24" s="56" t="s">
        <v>191</v>
      </c>
    </row>
    <row r="25" spans="1:12" ht="31.5" x14ac:dyDescent="0.25">
      <c r="A25" s="56" t="s">
        <v>193</v>
      </c>
      <c r="B25" s="50" t="s">
        <v>395</v>
      </c>
      <c r="C25" s="56" t="s">
        <v>193</v>
      </c>
      <c r="D25" s="52">
        <f t="shared" si="0"/>
        <v>0</v>
      </c>
      <c r="E25" s="45" t="s">
        <v>332</v>
      </c>
      <c r="F25" s="45"/>
      <c r="G25" s="52">
        <f t="shared" si="1"/>
        <v>0</v>
      </c>
      <c r="H25" s="45" t="s">
        <v>332</v>
      </c>
      <c r="I25" s="45"/>
      <c r="K25" s="56" t="s">
        <v>193</v>
      </c>
      <c r="L25" s="83" t="s">
        <v>416</v>
      </c>
    </row>
    <row r="26" spans="1:12" x14ac:dyDescent="0.25">
      <c r="A26" s="56" t="s">
        <v>194</v>
      </c>
      <c r="B26" s="50" t="s">
        <v>396</v>
      </c>
      <c r="C26" s="56" t="s">
        <v>194</v>
      </c>
      <c r="D26" s="52">
        <f t="shared" si="0"/>
        <v>0</v>
      </c>
      <c r="E26" s="45"/>
      <c r="F26" s="45"/>
      <c r="G26" s="52">
        <f t="shared" si="1"/>
        <v>0</v>
      </c>
      <c r="H26" s="45"/>
      <c r="I26" s="45"/>
      <c r="K26" s="56" t="s">
        <v>194</v>
      </c>
    </row>
    <row r="27" spans="1:12" x14ac:dyDescent="0.25">
      <c r="A27" s="49">
        <v>12</v>
      </c>
      <c r="B27" s="50" t="s">
        <v>389</v>
      </c>
      <c r="C27" s="49">
        <v>12</v>
      </c>
      <c r="D27" s="52">
        <f t="shared" si="0"/>
        <v>0</v>
      </c>
      <c r="E27" s="45"/>
      <c r="F27" s="45"/>
      <c r="G27" s="52">
        <f t="shared" si="1"/>
        <v>0</v>
      </c>
      <c r="H27" s="45" t="s">
        <v>332</v>
      </c>
      <c r="I27" s="45"/>
      <c r="K27" s="49">
        <v>12</v>
      </c>
    </row>
    <row r="28" spans="1:12" x14ac:dyDescent="0.25">
      <c r="A28" s="49">
        <v>13</v>
      </c>
      <c r="B28" s="50" t="s">
        <v>380</v>
      </c>
      <c r="C28" s="49">
        <v>13</v>
      </c>
      <c r="D28" s="52">
        <f t="shared" si="0"/>
        <v>0</v>
      </c>
      <c r="E28" s="45" t="s">
        <v>332</v>
      </c>
      <c r="F28" s="45"/>
      <c r="G28" s="52">
        <f t="shared" si="1"/>
        <v>0</v>
      </c>
      <c r="H28" s="45"/>
      <c r="I28" s="45"/>
      <c r="K28" s="49">
        <v>13</v>
      </c>
    </row>
    <row r="29" spans="1:12" ht="16.899999999999999" customHeight="1" x14ac:dyDescent="0.25">
      <c r="A29" s="49">
        <v>14</v>
      </c>
      <c r="B29" s="50" t="s">
        <v>390</v>
      </c>
      <c r="C29" s="49">
        <v>14</v>
      </c>
      <c r="D29" s="52">
        <f t="shared" si="0"/>
        <v>0</v>
      </c>
      <c r="E29" s="45"/>
      <c r="F29" s="45"/>
      <c r="G29" s="52">
        <f t="shared" si="1"/>
        <v>0</v>
      </c>
      <c r="H29" s="45" t="s">
        <v>332</v>
      </c>
      <c r="I29" s="45"/>
      <c r="K29" s="49">
        <v>14</v>
      </c>
    </row>
    <row r="30" spans="1:12" ht="16.899999999999999" customHeight="1" x14ac:dyDescent="0.25">
      <c r="A30" s="49">
        <v>15</v>
      </c>
      <c r="B30" s="50" t="s">
        <v>381</v>
      </c>
      <c r="C30" s="49">
        <v>15</v>
      </c>
      <c r="D30" s="52">
        <f t="shared" si="0"/>
        <v>0</v>
      </c>
      <c r="E30" s="173" t="s">
        <v>332</v>
      </c>
      <c r="F30" s="173" t="s">
        <v>332</v>
      </c>
      <c r="G30" s="52">
        <f t="shared" si="1"/>
        <v>0</v>
      </c>
      <c r="H30" s="173" t="s">
        <v>332</v>
      </c>
      <c r="I30" s="173"/>
      <c r="K30" s="49">
        <v>15</v>
      </c>
    </row>
    <row r="31" spans="1:12" ht="16.899999999999999" customHeight="1" x14ac:dyDescent="0.25">
      <c r="A31" s="49">
        <v>16</v>
      </c>
      <c r="B31" s="50" t="s">
        <v>185</v>
      </c>
      <c r="C31" s="49">
        <v>16</v>
      </c>
      <c r="D31" s="52">
        <f t="shared" si="0"/>
        <v>0</v>
      </c>
      <c r="E31" s="45"/>
      <c r="F31" s="45"/>
      <c r="G31" s="52">
        <f t="shared" si="1"/>
        <v>0</v>
      </c>
      <c r="H31" s="45" t="s">
        <v>332</v>
      </c>
      <c r="I31" s="45"/>
      <c r="K31" s="49">
        <v>16</v>
      </c>
    </row>
    <row r="32" spans="1:12" ht="35.25" customHeight="1" x14ac:dyDescent="0.25">
      <c r="A32" s="49">
        <v>17</v>
      </c>
      <c r="B32" s="113" t="s">
        <v>382</v>
      </c>
      <c r="C32" s="49">
        <v>17</v>
      </c>
      <c r="D32" s="52">
        <f t="shared" si="0"/>
        <v>0</v>
      </c>
      <c r="E32" s="45"/>
      <c r="F32" s="45"/>
      <c r="G32" s="52">
        <f t="shared" si="1"/>
        <v>0</v>
      </c>
      <c r="H32" s="45"/>
      <c r="I32" s="45"/>
      <c r="K32" s="49">
        <v>17</v>
      </c>
      <c r="L32" s="83" t="s">
        <v>417</v>
      </c>
    </row>
    <row r="33" spans="1:12" ht="58.7" customHeight="1" x14ac:dyDescent="0.25">
      <c r="A33" s="49">
        <v>18</v>
      </c>
      <c r="B33" s="113" t="s">
        <v>397</v>
      </c>
      <c r="C33" s="49">
        <v>18</v>
      </c>
      <c r="D33" s="52">
        <f t="shared" si="0"/>
        <v>0</v>
      </c>
      <c r="E33" s="173"/>
      <c r="F33" s="173"/>
      <c r="G33" s="52">
        <f t="shared" si="1"/>
        <v>0</v>
      </c>
      <c r="H33" s="173"/>
      <c r="I33" s="173"/>
      <c r="K33" s="49">
        <v>18</v>
      </c>
      <c r="L33" s="115" t="s">
        <v>418</v>
      </c>
    </row>
    <row r="34" spans="1:12" ht="34.35" customHeight="1" x14ac:dyDescent="0.25">
      <c r="A34" s="49">
        <v>19</v>
      </c>
      <c r="B34" s="50" t="s">
        <v>186</v>
      </c>
      <c r="C34" s="49">
        <v>19</v>
      </c>
      <c r="D34" s="52">
        <f t="shared" si="0"/>
        <v>0</v>
      </c>
      <c r="E34" s="45"/>
      <c r="F34" s="45"/>
      <c r="G34" s="52">
        <f t="shared" si="1"/>
        <v>0</v>
      </c>
      <c r="H34" s="45"/>
      <c r="I34" s="45" t="s">
        <v>332</v>
      </c>
      <c r="K34" s="49">
        <v>19</v>
      </c>
      <c r="L34" s="83" t="s">
        <v>405</v>
      </c>
    </row>
    <row r="36" spans="1:12" x14ac:dyDescent="0.25">
      <c r="A36" s="75"/>
      <c r="C36" s="75" t="str">
        <f>IF(K19&lt;1,IF(K16&gt;0,"Error:  Line 29 in the Fundraising column must be completed if Line 26 in the Fundraising column contains data",""),"")</f>
        <v/>
      </c>
      <c r="K36" s="109" t="str">
        <f>IF(S19&lt;1,IF(S16&gt;0,"Error:  Line 29 in the Fundraising column must be completed if Line 26 in the Fundraising column contains data",""),"")</f>
        <v/>
      </c>
    </row>
    <row r="37" spans="1:12" x14ac:dyDescent="0.25">
      <c r="A37" s="38"/>
      <c r="B37" s="75"/>
      <c r="C37" s="38"/>
      <c r="K37" s="110"/>
    </row>
    <row r="38" spans="1:12" ht="38.25" customHeight="1" x14ac:dyDescent="0.25">
      <c r="A38" s="47"/>
      <c r="B38" s="71"/>
      <c r="C38" s="47"/>
      <c r="D38" s="204" t="s">
        <v>183</v>
      </c>
      <c r="E38" s="208" t="s">
        <v>181</v>
      </c>
      <c r="F38" s="209"/>
      <c r="G38" s="210"/>
      <c r="H38" s="211" t="s">
        <v>182</v>
      </c>
      <c r="I38" s="211" t="s">
        <v>342</v>
      </c>
      <c r="K38" s="47"/>
      <c r="L38" s="203"/>
    </row>
    <row r="39" spans="1:12" ht="19.149999999999999" customHeight="1" x14ac:dyDescent="0.25">
      <c r="A39" s="49"/>
      <c r="B39" s="50"/>
      <c r="C39" s="49"/>
      <c r="D39" s="205"/>
      <c r="E39" s="51" t="s">
        <v>4</v>
      </c>
      <c r="F39" s="51" t="s">
        <v>5</v>
      </c>
      <c r="G39" s="51" t="s">
        <v>6</v>
      </c>
      <c r="H39" s="212"/>
      <c r="I39" s="212"/>
      <c r="K39" s="49"/>
      <c r="L39" s="203"/>
    </row>
    <row r="40" spans="1:12" ht="19.149999999999999" customHeight="1" x14ac:dyDescent="0.25">
      <c r="A40" s="49">
        <v>20</v>
      </c>
      <c r="B40" s="50" t="s">
        <v>187</v>
      </c>
      <c r="C40" s="49">
        <v>20</v>
      </c>
      <c r="D40" s="52">
        <f t="shared" ref="D40:D58" si="2">SUM(G40:I40)</f>
        <v>0</v>
      </c>
      <c r="E40" s="45" t="s">
        <v>332</v>
      </c>
      <c r="F40" s="45" t="s">
        <v>332</v>
      </c>
      <c r="G40" s="52">
        <f>SUBTOTAL(9,E40:F40)</f>
        <v>0</v>
      </c>
      <c r="H40" s="45" t="s">
        <v>332</v>
      </c>
      <c r="I40" s="45"/>
      <c r="K40" s="49">
        <v>20</v>
      </c>
      <c r="L40" s="141"/>
    </row>
    <row r="41" spans="1:12" ht="19.149999999999999" customHeight="1" x14ac:dyDescent="0.25">
      <c r="A41" s="49">
        <v>21</v>
      </c>
      <c r="B41" s="70" t="s">
        <v>383</v>
      </c>
      <c r="C41" s="49">
        <v>21</v>
      </c>
      <c r="D41" s="52">
        <f t="shared" si="2"/>
        <v>0</v>
      </c>
      <c r="E41" s="45"/>
      <c r="F41" s="45"/>
      <c r="G41" s="52">
        <f>SUBTOTAL(9,E41:F41)</f>
        <v>0</v>
      </c>
      <c r="H41" s="45"/>
      <c r="I41" s="45"/>
      <c r="K41" s="49">
        <v>21</v>
      </c>
      <c r="L41" s="141"/>
    </row>
    <row r="42" spans="1:12" ht="19.149999999999999" customHeight="1" x14ac:dyDescent="0.25">
      <c r="A42" s="49">
        <v>22</v>
      </c>
      <c r="B42" s="50" t="s">
        <v>384</v>
      </c>
      <c r="C42" s="49">
        <v>22</v>
      </c>
      <c r="D42" s="52">
        <f t="shared" si="2"/>
        <v>0</v>
      </c>
      <c r="E42" s="45" t="s">
        <v>332</v>
      </c>
      <c r="F42" s="45"/>
      <c r="G42" s="52">
        <f>SUBTOTAL(9,E42:F42)</f>
        <v>0</v>
      </c>
      <c r="H42" s="45"/>
      <c r="I42" s="45"/>
      <c r="K42" s="49">
        <v>22</v>
      </c>
      <c r="L42" s="141"/>
    </row>
    <row r="43" spans="1:12" ht="19.149999999999999" customHeight="1" x14ac:dyDescent="0.25">
      <c r="A43" s="49">
        <v>23</v>
      </c>
      <c r="B43" s="50" t="s">
        <v>192</v>
      </c>
      <c r="C43" s="49">
        <v>23</v>
      </c>
      <c r="D43" s="52">
        <f t="shared" si="2"/>
        <v>0</v>
      </c>
      <c r="E43" s="45"/>
      <c r="F43" s="45"/>
      <c r="G43" s="52">
        <f>SUBTOTAL(9,E43:F43)</f>
        <v>0</v>
      </c>
      <c r="H43" s="45"/>
      <c r="I43" s="45"/>
      <c r="K43" s="49">
        <v>23</v>
      </c>
      <c r="L43" s="141"/>
    </row>
    <row r="44" spans="1:12" ht="66" customHeight="1" x14ac:dyDescent="0.25">
      <c r="A44" s="49">
        <v>24</v>
      </c>
      <c r="B44" s="118" t="s">
        <v>385</v>
      </c>
      <c r="C44" s="49">
        <v>24</v>
      </c>
      <c r="D44" s="52">
        <f t="shared" si="2"/>
        <v>0</v>
      </c>
      <c r="E44" s="45"/>
      <c r="F44" s="45"/>
      <c r="G44" s="52">
        <f t="shared" ref="G44:G56" si="3">SUBTOTAL(9,E44:F44)</f>
        <v>0</v>
      </c>
      <c r="H44" s="45"/>
      <c r="I44" s="45"/>
      <c r="K44" s="49">
        <v>24</v>
      </c>
      <c r="L44" s="83" t="s">
        <v>419</v>
      </c>
    </row>
    <row r="45" spans="1:12" x14ac:dyDescent="0.25">
      <c r="A45" s="56" t="s">
        <v>370</v>
      </c>
      <c r="B45" s="113" t="s">
        <v>399</v>
      </c>
      <c r="C45" s="56" t="s">
        <v>370</v>
      </c>
      <c r="D45" s="52">
        <f t="shared" si="2"/>
        <v>0</v>
      </c>
      <c r="E45" s="45"/>
      <c r="F45" s="45"/>
      <c r="G45" s="52">
        <f t="shared" si="3"/>
        <v>0</v>
      </c>
      <c r="H45" s="45"/>
      <c r="I45" s="45"/>
      <c r="K45" s="56" t="s">
        <v>370</v>
      </c>
    </row>
    <row r="46" spans="1:12" x14ac:dyDescent="0.25">
      <c r="A46" s="56" t="s">
        <v>188</v>
      </c>
      <c r="B46" s="114" t="s">
        <v>400</v>
      </c>
      <c r="C46" s="56" t="s">
        <v>188</v>
      </c>
      <c r="D46" s="52">
        <f t="shared" si="2"/>
        <v>0</v>
      </c>
      <c r="E46" s="69"/>
      <c r="F46" s="69"/>
      <c r="G46" s="52">
        <f t="shared" si="3"/>
        <v>0</v>
      </c>
      <c r="H46" s="69"/>
      <c r="I46" s="69"/>
      <c r="K46" s="56" t="s">
        <v>188</v>
      </c>
    </row>
    <row r="47" spans="1:12" x14ac:dyDescent="0.25">
      <c r="A47" s="105" t="s">
        <v>189</v>
      </c>
      <c r="B47" s="114" t="s">
        <v>402</v>
      </c>
      <c r="C47" s="111" t="s">
        <v>189</v>
      </c>
      <c r="D47" s="52">
        <f t="shared" si="2"/>
        <v>0</v>
      </c>
      <c r="E47" s="69"/>
      <c r="F47" s="69"/>
      <c r="G47" s="52">
        <f t="shared" si="3"/>
        <v>0</v>
      </c>
      <c r="H47" s="69"/>
      <c r="I47" s="69"/>
      <c r="K47" s="111" t="s">
        <v>189</v>
      </c>
    </row>
    <row r="48" spans="1:12" x14ac:dyDescent="0.25">
      <c r="A48" s="105" t="s">
        <v>190</v>
      </c>
      <c r="B48" s="113" t="s">
        <v>403</v>
      </c>
      <c r="C48" s="108" t="s">
        <v>190</v>
      </c>
      <c r="D48" s="52">
        <f t="shared" si="2"/>
        <v>0</v>
      </c>
      <c r="E48" s="69"/>
      <c r="F48" s="69"/>
      <c r="G48" s="52">
        <f t="shared" si="3"/>
        <v>0</v>
      </c>
      <c r="H48" s="69"/>
      <c r="I48" s="69"/>
      <c r="K48" s="108" t="s">
        <v>190</v>
      </c>
    </row>
    <row r="49" spans="1:12" ht="26.25" x14ac:dyDescent="0.25">
      <c r="A49" s="111" t="s">
        <v>191</v>
      </c>
      <c r="B49" s="114" t="s">
        <v>401</v>
      </c>
      <c r="C49" s="108" t="s">
        <v>191</v>
      </c>
      <c r="D49" s="52">
        <f t="shared" si="2"/>
        <v>0</v>
      </c>
      <c r="E49" s="69"/>
      <c r="F49" s="69"/>
      <c r="G49" s="52">
        <f t="shared" si="3"/>
        <v>0</v>
      </c>
      <c r="H49" s="69"/>
      <c r="I49" s="69"/>
      <c r="K49" s="108" t="s">
        <v>191</v>
      </c>
      <c r="L49" s="86"/>
    </row>
    <row r="50" spans="1:12" x14ac:dyDescent="0.25">
      <c r="A50" s="85"/>
      <c r="B50" s="121"/>
      <c r="C50" s="85"/>
      <c r="D50" s="52">
        <f t="shared" si="2"/>
        <v>0</v>
      </c>
      <c r="E50" s="69"/>
      <c r="F50" s="69"/>
      <c r="G50" s="52">
        <f t="shared" si="3"/>
        <v>0</v>
      </c>
      <c r="H50" s="69"/>
      <c r="I50" s="69"/>
      <c r="K50" s="108"/>
      <c r="L50" s="86"/>
    </row>
    <row r="51" spans="1:12" x14ac:dyDescent="0.25">
      <c r="A51" s="85"/>
      <c r="B51" s="121"/>
      <c r="C51" s="85"/>
      <c r="D51" s="52">
        <f t="shared" si="2"/>
        <v>0</v>
      </c>
      <c r="E51" s="69"/>
      <c r="F51" s="69"/>
      <c r="G51" s="52">
        <f t="shared" si="3"/>
        <v>0</v>
      </c>
      <c r="H51" s="69"/>
      <c r="I51" s="69"/>
      <c r="K51" s="108"/>
      <c r="L51" s="86"/>
    </row>
    <row r="52" spans="1:12" x14ac:dyDescent="0.25">
      <c r="A52" s="85"/>
      <c r="B52" s="121"/>
      <c r="C52" s="85"/>
      <c r="D52" s="52">
        <f t="shared" si="2"/>
        <v>0</v>
      </c>
      <c r="E52" s="69"/>
      <c r="F52" s="69"/>
      <c r="G52" s="52">
        <f t="shared" si="3"/>
        <v>0</v>
      </c>
      <c r="H52" s="69"/>
      <c r="I52" s="69"/>
      <c r="K52" s="108"/>
      <c r="L52" s="86"/>
    </row>
    <row r="53" spans="1:12" x14ac:dyDescent="0.25">
      <c r="A53" s="85"/>
      <c r="B53" s="121"/>
      <c r="C53" s="85"/>
      <c r="D53" s="52">
        <f t="shared" si="2"/>
        <v>0</v>
      </c>
      <c r="E53" s="69"/>
      <c r="F53" s="69"/>
      <c r="G53" s="52">
        <f t="shared" si="3"/>
        <v>0</v>
      </c>
      <c r="H53" s="69"/>
      <c r="I53" s="69"/>
      <c r="K53" s="108"/>
      <c r="L53" s="86"/>
    </row>
    <row r="54" spans="1:12" x14ac:dyDescent="0.25">
      <c r="A54" s="85"/>
      <c r="B54" s="121"/>
      <c r="C54" s="85"/>
      <c r="D54" s="52">
        <f t="shared" si="2"/>
        <v>0</v>
      </c>
      <c r="E54" s="69"/>
      <c r="F54" s="69"/>
      <c r="G54" s="52">
        <f t="shared" si="3"/>
        <v>0</v>
      </c>
      <c r="H54" s="69"/>
      <c r="I54" s="69"/>
      <c r="K54" s="108"/>
      <c r="L54" s="86"/>
    </row>
    <row r="55" spans="1:12" x14ac:dyDescent="0.25">
      <c r="A55" s="85"/>
      <c r="B55" s="121"/>
      <c r="C55" s="85"/>
      <c r="D55" s="52">
        <f t="shared" si="2"/>
        <v>0</v>
      </c>
      <c r="E55" s="69"/>
      <c r="F55" s="69"/>
      <c r="G55" s="52">
        <f t="shared" si="3"/>
        <v>0</v>
      </c>
      <c r="H55" s="69"/>
      <c r="I55" s="69"/>
      <c r="K55" s="108"/>
      <c r="L55" s="86"/>
    </row>
    <row r="56" spans="1:12" ht="16.7" customHeight="1" x14ac:dyDescent="0.25">
      <c r="A56" s="105" t="s">
        <v>193</v>
      </c>
      <c r="B56" s="22" t="s">
        <v>386</v>
      </c>
      <c r="C56" s="85" t="s">
        <v>193</v>
      </c>
      <c r="D56" s="52">
        <f t="shared" si="2"/>
        <v>0</v>
      </c>
      <c r="E56" s="69"/>
      <c r="F56" s="69"/>
      <c r="G56" s="52">
        <f t="shared" si="3"/>
        <v>0</v>
      </c>
      <c r="H56" s="69"/>
      <c r="I56" s="69"/>
      <c r="K56" s="108" t="s">
        <v>193</v>
      </c>
    </row>
    <row r="57" spans="1:12" ht="30.2" customHeight="1" thickBot="1" x14ac:dyDescent="0.3">
      <c r="A57" s="106">
        <v>25</v>
      </c>
      <c r="B57" s="122" t="s">
        <v>398</v>
      </c>
      <c r="C57" s="104">
        <v>25</v>
      </c>
      <c r="D57" s="52">
        <f t="shared" si="2"/>
        <v>0</v>
      </c>
      <c r="E57" s="133">
        <f>((SUM(E9:E43))+(SUM(E44:E56)))</f>
        <v>0</v>
      </c>
      <c r="F57" s="133">
        <f>((SUM(F9:F43))+(SUM(F44:F56)))</f>
        <v>0</v>
      </c>
      <c r="G57" s="133">
        <f>((SUM(G9:G43))+(SUM(G44:G56)))</f>
        <v>0</v>
      </c>
      <c r="H57" s="133">
        <f>((SUM(H9:H43))+(SUM(H44:H56)))</f>
        <v>0</v>
      </c>
      <c r="I57" s="133">
        <f>((SUM(I9:I43))+(SUM(I44:I56)))</f>
        <v>0</v>
      </c>
      <c r="K57" s="112">
        <v>25</v>
      </c>
    </row>
    <row r="58" spans="1:12" ht="68.650000000000006" customHeight="1" thickTop="1" x14ac:dyDescent="0.25">
      <c r="A58" s="106">
        <v>26</v>
      </c>
      <c r="B58" s="107" t="s">
        <v>404</v>
      </c>
      <c r="C58" s="104">
        <v>26</v>
      </c>
      <c r="D58" s="52">
        <f t="shared" si="2"/>
        <v>0</v>
      </c>
      <c r="E58" s="172"/>
      <c r="F58" s="172"/>
      <c r="G58" s="132">
        <f>SUBTOTAL(9,E58:F58)</f>
        <v>0</v>
      </c>
      <c r="H58" s="172"/>
      <c r="I58" s="172"/>
      <c r="K58" s="112">
        <v>26</v>
      </c>
    </row>
    <row r="59" spans="1:12" x14ac:dyDescent="0.25">
      <c r="A59" s="75"/>
      <c r="C59" s="96"/>
      <c r="D59" s="101" t="e">
        <f>D56/D57</f>
        <v>#DIV/0!</v>
      </c>
      <c r="E59" s="102" t="e">
        <f>IF(D59&gt;0.05,"Minor miscellaneous expenses may not exceed 5% of total functional expenses","")</f>
        <v>#DIV/0!</v>
      </c>
    </row>
    <row r="60" spans="1:12" x14ac:dyDescent="0.25">
      <c r="A60" s="75"/>
      <c r="C60" s="96"/>
      <c r="D60" s="101"/>
      <c r="E60" s="102"/>
    </row>
    <row r="61" spans="1:12" ht="20.100000000000001" customHeight="1" x14ac:dyDescent="0.25">
      <c r="A61" s="75"/>
      <c r="B61" s="38" t="s">
        <v>455</v>
      </c>
      <c r="C61" s="96"/>
      <c r="D61" s="101"/>
      <c r="E61" s="102"/>
    </row>
    <row r="62" spans="1:12" ht="20.100000000000001" customHeight="1" x14ac:dyDescent="0.25">
      <c r="A62" s="75"/>
      <c r="B62" s="18" t="s">
        <v>439</v>
      </c>
      <c r="C62" s="96"/>
      <c r="D62" s="131">
        <f t="shared" ref="D62:I62" si="4">SUM(D13:D15)</f>
        <v>0</v>
      </c>
      <c r="E62" s="131">
        <f t="shared" si="4"/>
        <v>0</v>
      </c>
      <c r="F62" s="131">
        <f t="shared" si="4"/>
        <v>0</v>
      </c>
      <c r="G62" s="131">
        <f t="shared" si="4"/>
        <v>0</v>
      </c>
      <c r="H62" s="131">
        <f t="shared" si="4"/>
        <v>0</v>
      </c>
      <c r="I62" s="131">
        <f t="shared" si="4"/>
        <v>0</v>
      </c>
    </row>
    <row r="63" spans="1:12" ht="20.100000000000001" customHeight="1" x14ac:dyDescent="0.25">
      <c r="A63" s="75"/>
      <c r="B63" s="18" t="s">
        <v>440</v>
      </c>
      <c r="C63" s="96"/>
      <c r="D63" s="131">
        <f t="shared" ref="D63:I63" si="5">+D32+D33</f>
        <v>0</v>
      </c>
      <c r="E63" s="131">
        <f t="shared" si="5"/>
        <v>0</v>
      </c>
      <c r="F63" s="131">
        <f t="shared" si="5"/>
        <v>0</v>
      </c>
      <c r="G63" s="131">
        <f t="shared" si="5"/>
        <v>0</v>
      </c>
      <c r="H63" s="131">
        <f t="shared" si="5"/>
        <v>0</v>
      </c>
      <c r="I63" s="131">
        <f t="shared" si="5"/>
        <v>0</v>
      </c>
    </row>
    <row r="64" spans="1:12" ht="20.100000000000001" customHeight="1" x14ac:dyDescent="0.25">
      <c r="A64" s="75"/>
      <c r="B64" s="18" t="s">
        <v>441</v>
      </c>
      <c r="C64" s="96"/>
      <c r="D64" s="131">
        <f>+D9+D10+D11+D12+D16+D17+D18+D19+D20+D21+D22+D23+D24+D25+D26+D27+D28+D29+D30+D31+D34+D40+D41+D42+D43+D44+D45+D46+D47+D48+D49+D50+D51+D52+D53+D54+D55+D56</f>
        <v>0</v>
      </c>
      <c r="E64" s="131">
        <f>+E57-E62-E63</f>
        <v>0</v>
      </c>
      <c r="F64" s="131">
        <f>+F57-F62-F63</f>
        <v>0</v>
      </c>
      <c r="G64" s="131">
        <f>+G9+G10+G11+G12+G16+G17+G18+G19+G20+G21+G22+G23+G24+G25+G26+G27+G28+G29+G30+G31+G34+G40+G41+G42+G43+G44+G45+G46+G47+G48+G49+G50+G51+G52+G53+G54+G55+G56</f>
        <v>0</v>
      </c>
      <c r="H64" s="131">
        <f>+H57-H62-H63</f>
        <v>0</v>
      </c>
      <c r="I64" s="131">
        <f>+I57-I62-I63</f>
        <v>0</v>
      </c>
    </row>
    <row r="65" spans="1:9" ht="20.100000000000001" customHeight="1" thickBot="1" x14ac:dyDescent="0.3">
      <c r="A65" s="75"/>
      <c r="B65" s="18" t="s">
        <v>442</v>
      </c>
      <c r="C65" s="96"/>
      <c r="D65" s="134">
        <f t="shared" ref="D65:I65" si="6">SUM(D62:D64)</f>
        <v>0</v>
      </c>
      <c r="E65" s="134">
        <f t="shared" si="6"/>
        <v>0</v>
      </c>
      <c r="F65" s="134">
        <f t="shared" si="6"/>
        <v>0</v>
      </c>
      <c r="G65" s="134">
        <f t="shared" si="6"/>
        <v>0</v>
      </c>
      <c r="H65" s="134">
        <f t="shared" si="6"/>
        <v>0</v>
      </c>
      <c r="I65" s="134">
        <f t="shared" si="6"/>
        <v>0</v>
      </c>
    </row>
    <row r="66" spans="1:9" ht="16.5" thickTop="1" x14ac:dyDescent="0.25"/>
  </sheetData>
  <sheetProtection password="AA2F" sheet="1"/>
  <mergeCells count="9">
    <mergeCell ref="L38:L39"/>
    <mergeCell ref="D7:D8"/>
    <mergeCell ref="H7:H8"/>
    <mergeCell ref="I7:I8"/>
    <mergeCell ref="E7:G7"/>
    <mergeCell ref="D38:D39"/>
    <mergeCell ref="E38:G38"/>
    <mergeCell ref="H38:H39"/>
    <mergeCell ref="I38:I39"/>
  </mergeCells>
  <phoneticPr fontId="0" type="noConversion"/>
  <dataValidations disablePrompts="1" count="1">
    <dataValidation type="whole" errorStyle="warning" operator="greaterThan" allowBlank="1" showInputMessage="1" showErrorMessage="1" errorTitle="No Payroll Tax Entry" error="This field must have an entry if there is a corresponding entry in Line 26!" promptTitle="Payroll Taxes" prompt="This line cannot be zero if there is an entry in Line 26." sqref="E19:F19 H19:I19">
      <formula1>0</formula1>
    </dataValidation>
  </dataValidations>
  <printOptions horizontalCentered="1"/>
  <pageMargins left="0.5" right="0.5" top="1.5" bottom="1" header="0.5" footer="0.35"/>
  <pageSetup scale="53" fitToHeight="0" orientation="portrait" r:id="rId1"/>
  <headerFooter alignWithMargins="0">
    <oddHeader xml:space="preserve">&amp;C&amp;"Arial,Bold"&amp;16NPC Annual Report
Expenses
2020&amp;ROMB 2900-0783
Estimated Burden: 3.5 hours
OMB EXP Date 06/30/20                                               </oddHeader>
    <oddFooter>&amp;L
OMB 2900-0783                                               &amp;C&amp;"Times New Roman,Regular"&amp;10
&amp;16Tab 5</oddFooter>
  </headerFooter>
  <rowBreaks count="1" manualBreakCount="1">
    <brk id="34" max="8" man="1"/>
  </rowBreaks>
  <ignoredErrors>
    <ignoredError sqref="G57" 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7439" r:id="rId4" name="Check Box 271">
              <controlPr defaultSize="0" autoFill="0" autoLine="0" autoPict="0">
                <anchor moveWithCells="1">
                  <from>
                    <xdr:col>1</xdr:col>
                    <xdr:colOff>676275</xdr:colOff>
                    <xdr:row>56</xdr:row>
                    <xdr:rowOff>352425</xdr:rowOff>
                  </from>
                  <to>
                    <xdr:col>1</xdr:col>
                    <xdr:colOff>1009650</xdr:colOff>
                    <xdr:row>57</xdr:row>
                    <xdr:rowOff>228600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view="pageLayout" zoomScaleNormal="100" workbookViewId="0">
      <selection activeCell="C14" sqref="C14"/>
    </sheetView>
  </sheetViews>
  <sheetFormatPr defaultRowHeight="15.75" x14ac:dyDescent="0.25"/>
  <cols>
    <col min="1" max="1" width="22.125" style="1" customWidth="1"/>
    <col min="2" max="2" width="31.875" style="1" customWidth="1"/>
    <col min="3" max="3" width="30.375" style="1" customWidth="1"/>
    <col min="4" max="16384" width="9" style="1"/>
  </cols>
  <sheetData>
    <row r="1" spans="1:6" s="6" customFormat="1" ht="18" customHeight="1" x14ac:dyDescent="0.25">
      <c r="A1" s="144" t="s">
        <v>430</v>
      </c>
      <c r="B1" s="146"/>
      <c r="C1" s="148"/>
      <c r="D1" s="74"/>
      <c r="E1" s="74"/>
      <c r="F1" s="74"/>
    </row>
    <row r="2" spans="1:6" s="6" customFormat="1" ht="9" customHeight="1" x14ac:dyDescent="0.25">
      <c r="A2" s="144"/>
      <c r="B2" s="146"/>
      <c r="C2" s="148"/>
      <c r="D2" s="74"/>
      <c r="E2" s="74"/>
      <c r="F2" s="74"/>
    </row>
    <row r="3" spans="1:6" s="6" customFormat="1" ht="18" customHeight="1" x14ac:dyDescent="0.25">
      <c r="A3" s="144" t="s">
        <v>431</v>
      </c>
      <c r="B3" s="146"/>
      <c r="C3" s="148"/>
      <c r="D3" s="74"/>
      <c r="E3" s="74"/>
      <c r="F3" s="74"/>
    </row>
    <row r="4" spans="1:6" s="6" customFormat="1" ht="18" customHeight="1" x14ac:dyDescent="0.25">
      <c r="A4" s="144"/>
      <c r="B4" s="146"/>
      <c r="C4" s="148"/>
      <c r="D4" s="74"/>
      <c r="E4" s="74"/>
      <c r="F4" s="74"/>
    </row>
    <row r="5" spans="1:6" s="6" customFormat="1" ht="18" customHeight="1" x14ac:dyDescent="0.25">
      <c r="A5" s="144" t="s">
        <v>458</v>
      </c>
      <c r="B5" s="146"/>
      <c r="C5" s="148"/>
      <c r="D5" s="74"/>
      <c r="E5" s="74"/>
      <c r="F5" s="74"/>
    </row>
    <row r="6" spans="1:6" s="6" customFormat="1" ht="18" customHeight="1" x14ac:dyDescent="0.25">
      <c r="A6" s="144"/>
      <c r="B6" s="146"/>
      <c r="C6" s="148"/>
      <c r="D6" s="74"/>
      <c r="E6" s="74"/>
      <c r="F6" s="74"/>
    </row>
    <row r="7" spans="1:6" s="6" customFormat="1" ht="18" customHeight="1" x14ac:dyDescent="0.25">
      <c r="A7" s="17">
        <f>'2. NPC Certification'!D5</f>
        <v>0</v>
      </c>
    </row>
    <row r="8" spans="1:6" s="6" customFormat="1" ht="18" customHeight="1" x14ac:dyDescent="0.25">
      <c r="B8" s="57"/>
    </row>
    <row r="9" spans="1:6" x14ac:dyDescent="0.25">
      <c r="A9" s="17" t="s">
        <v>435</v>
      </c>
    </row>
    <row r="10" spans="1:6" x14ac:dyDescent="0.25">
      <c r="C10" s="73" t="s">
        <v>429</v>
      </c>
    </row>
    <row r="11" spans="1:6" x14ac:dyDescent="0.25">
      <c r="A11" s="58" t="s">
        <v>432</v>
      </c>
      <c r="B11" s="58" t="s">
        <v>211</v>
      </c>
      <c r="C11" s="63"/>
    </row>
    <row r="12" spans="1:6" x14ac:dyDescent="0.25">
      <c r="A12" s="58" t="s">
        <v>433</v>
      </c>
      <c r="B12" s="58" t="s">
        <v>212</v>
      </c>
      <c r="C12" s="63"/>
    </row>
    <row r="13" spans="1:6" x14ac:dyDescent="0.25">
      <c r="A13" s="58" t="s">
        <v>434</v>
      </c>
      <c r="B13" s="58" t="s">
        <v>428</v>
      </c>
      <c r="C13" s="130">
        <f>+C11-C12</f>
        <v>0</v>
      </c>
    </row>
    <row r="14" spans="1:6" x14ac:dyDescent="0.25">
      <c r="C14" s="1" t="s">
        <v>581</v>
      </c>
    </row>
  </sheetData>
  <phoneticPr fontId="14" type="noConversion"/>
  <printOptions horizontalCentered="1"/>
  <pageMargins left="0.75" right="0.75" top="2" bottom="1" header="0.5" footer="0.5"/>
  <pageSetup orientation="portrait" r:id="rId1"/>
  <headerFooter alignWithMargins="0">
    <oddHeader xml:space="preserve">&amp;C&amp;"Arial,Bold"&amp;16NPC Annual Report
Financial Position
2020&amp;R&amp;11OMB 2900-0783
Estimated Burden: 3.5 hours
OMB EXP Date 06/30/20                                               </oddHeader>
    <oddFooter>&amp;L
OMB 2900-0783                                               &amp;C&amp;"Times New Roman,Regular"
&amp;16Tab 6</oddFooter>
  </headerFooter>
  <ignoredErrors>
    <ignoredError sqref="C13"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2"/>
  <sheetViews>
    <sheetView showGridLines="0" view="pageLayout" topLeftCell="B1" zoomScaleNormal="100" workbookViewId="0">
      <selection activeCell="B41" sqref="B41"/>
    </sheetView>
  </sheetViews>
  <sheetFormatPr defaultRowHeight="20.100000000000001" customHeight="1" x14ac:dyDescent="0.25"/>
  <cols>
    <col min="1" max="1" width="68" style="6" customWidth="1"/>
    <col min="2" max="2" width="17.625" style="7" customWidth="1"/>
    <col min="3" max="3" width="2.375" style="61" customWidth="1"/>
    <col min="4" max="4" width="7.375" style="6" customWidth="1"/>
    <col min="5" max="5" width="9.375" style="6" customWidth="1"/>
    <col min="6" max="6" width="9" style="6"/>
    <col min="7" max="7" width="57.625" style="6" customWidth="1"/>
    <col min="8" max="16384" width="9" style="6"/>
  </cols>
  <sheetData>
    <row r="1" spans="1:7" ht="31.7" customHeight="1" x14ac:dyDescent="0.25">
      <c r="A1" s="216" t="s">
        <v>328</v>
      </c>
      <c r="B1" s="217"/>
      <c r="D1" s="214" t="s">
        <v>350</v>
      </c>
      <c r="E1" s="214"/>
      <c r="F1" s="214"/>
      <c r="G1" s="214"/>
    </row>
    <row r="2" spans="1:7" ht="18" customHeight="1" x14ac:dyDescent="0.25">
      <c r="A2" s="144" t="s">
        <v>330</v>
      </c>
      <c r="B2" s="146"/>
      <c r="D2" s="214"/>
      <c r="E2" s="214"/>
      <c r="F2" s="214"/>
      <c r="G2" s="214"/>
    </row>
    <row r="3" spans="1:7" ht="18" customHeight="1" x14ac:dyDescent="0.25">
      <c r="A3" s="144" t="s">
        <v>318</v>
      </c>
      <c r="B3" s="146"/>
      <c r="D3" s="214"/>
      <c r="E3" s="214"/>
      <c r="F3" s="214"/>
      <c r="G3" s="214"/>
    </row>
    <row r="4" spans="1:7" ht="18" customHeight="1" x14ac:dyDescent="0.25">
      <c r="A4" s="144" t="s">
        <v>329</v>
      </c>
      <c r="B4" s="146"/>
      <c r="D4" s="6" t="s">
        <v>315</v>
      </c>
    </row>
    <row r="5" spans="1:7" ht="18" customHeight="1" x14ac:dyDescent="0.25">
      <c r="A5" s="213" t="s">
        <v>325</v>
      </c>
      <c r="B5" s="213"/>
    </row>
    <row r="6" spans="1:7" ht="18" customHeight="1" x14ac:dyDescent="0.25">
      <c r="A6" s="215" t="s">
        <v>497</v>
      </c>
      <c r="B6" s="215"/>
      <c r="D6" s="6" t="s">
        <v>243</v>
      </c>
      <c r="E6" s="6" t="s">
        <v>291</v>
      </c>
    </row>
    <row r="7" spans="1:7" ht="18" customHeight="1" x14ac:dyDescent="0.25">
      <c r="A7" s="215"/>
      <c r="B7" s="215"/>
      <c r="E7" s="81" t="s">
        <v>292</v>
      </c>
      <c r="F7" s="6" t="s">
        <v>293</v>
      </c>
    </row>
    <row r="8" spans="1:7" ht="19.5" customHeight="1" x14ac:dyDescent="0.25">
      <c r="A8" s="215"/>
      <c r="B8" s="215"/>
      <c r="E8" s="81" t="s">
        <v>294</v>
      </c>
      <c r="F8" s="6" t="s">
        <v>295</v>
      </c>
    </row>
    <row r="9" spans="1:7" ht="20.100000000000001" customHeight="1" x14ac:dyDescent="0.25">
      <c r="A9" s="215"/>
      <c r="B9" s="215"/>
      <c r="E9" s="81" t="s">
        <v>296</v>
      </c>
      <c r="F9" s="6" t="s">
        <v>297</v>
      </c>
    </row>
    <row r="10" spans="1:7" ht="20.100000000000001" customHeight="1" x14ac:dyDescent="0.25">
      <c r="A10" s="17">
        <f>'2. NPC Certification'!D5</f>
        <v>0</v>
      </c>
      <c r="B10" s="6"/>
      <c r="E10" s="81" t="s">
        <v>298</v>
      </c>
      <c r="F10" s="6" t="s">
        <v>299</v>
      </c>
    </row>
    <row r="11" spans="1:7" ht="20.100000000000001" customHeight="1" thickBot="1" x14ac:dyDescent="0.3">
      <c r="B11" s="57"/>
      <c r="E11" s="81" t="s">
        <v>300</v>
      </c>
      <c r="F11" s="6" t="s">
        <v>302</v>
      </c>
    </row>
    <row r="12" spans="1:7" ht="20.100000000000001" customHeight="1" thickBot="1" x14ac:dyDescent="0.3">
      <c r="A12" s="59" t="s">
        <v>327</v>
      </c>
      <c r="B12" s="60" t="s">
        <v>242</v>
      </c>
      <c r="E12" s="81" t="s">
        <v>245</v>
      </c>
      <c r="F12" s="6" t="s">
        <v>303</v>
      </c>
    </row>
    <row r="13" spans="1:7" ht="20.100000000000001" customHeight="1" x14ac:dyDescent="0.25">
      <c r="A13" s="163"/>
      <c r="B13" s="165"/>
      <c r="E13" s="81"/>
      <c r="F13" s="6" t="s">
        <v>301</v>
      </c>
      <c r="G13" s="6" t="s">
        <v>249</v>
      </c>
    </row>
    <row r="14" spans="1:7" ht="20.100000000000001" customHeight="1" x14ac:dyDescent="0.25">
      <c r="A14" s="164"/>
      <c r="B14" s="166"/>
      <c r="E14" s="81" t="s">
        <v>304</v>
      </c>
      <c r="F14" s="6" t="s">
        <v>305</v>
      </c>
    </row>
    <row r="15" spans="1:7" ht="20.100000000000001" customHeight="1" x14ac:dyDescent="0.25">
      <c r="A15" s="164"/>
      <c r="B15" s="166"/>
      <c r="E15" s="81" t="s">
        <v>246</v>
      </c>
      <c r="F15" s="6" t="s">
        <v>306</v>
      </c>
    </row>
    <row r="16" spans="1:7" ht="20.100000000000001" customHeight="1" x14ac:dyDescent="0.25">
      <c r="A16" s="164"/>
      <c r="B16" s="166"/>
      <c r="E16" s="81" t="s">
        <v>307</v>
      </c>
      <c r="F16" s="6" t="s">
        <v>308</v>
      </c>
    </row>
    <row r="17" spans="1:7" ht="20.100000000000001" customHeight="1" x14ac:dyDescent="0.25">
      <c r="A17" s="164"/>
      <c r="B17" s="166"/>
      <c r="E17" s="81" t="s">
        <v>322</v>
      </c>
      <c r="F17" s="6" t="s">
        <v>309</v>
      </c>
    </row>
    <row r="18" spans="1:7" ht="20.100000000000001" customHeight="1" x14ac:dyDescent="0.25">
      <c r="A18" s="164"/>
      <c r="B18" s="166"/>
      <c r="E18" s="81" t="s">
        <v>310</v>
      </c>
      <c r="F18" s="6" t="s">
        <v>311</v>
      </c>
    </row>
    <row r="19" spans="1:7" ht="20.100000000000001" customHeight="1" x14ac:dyDescent="0.25">
      <c r="A19" s="164"/>
      <c r="B19" s="166"/>
      <c r="E19" s="81" t="s">
        <v>244</v>
      </c>
      <c r="F19" s="6" t="s">
        <v>312</v>
      </c>
    </row>
    <row r="20" spans="1:7" ht="20.100000000000001" customHeight="1" x14ac:dyDescent="0.25">
      <c r="A20" s="164"/>
      <c r="B20" s="166"/>
      <c r="F20" s="82" t="s">
        <v>263</v>
      </c>
      <c r="G20" s="6" t="s">
        <v>277</v>
      </c>
    </row>
    <row r="21" spans="1:7" ht="20.100000000000001" customHeight="1" x14ac:dyDescent="0.25">
      <c r="A21" s="164"/>
      <c r="B21" s="166"/>
      <c r="F21" s="82" t="s">
        <v>253</v>
      </c>
      <c r="G21" s="6" t="s">
        <v>267</v>
      </c>
    </row>
    <row r="22" spans="1:7" ht="20.100000000000001" customHeight="1" x14ac:dyDescent="0.25">
      <c r="A22" s="164"/>
      <c r="B22" s="166"/>
      <c r="F22" s="82"/>
    </row>
    <row r="23" spans="1:7" ht="20.100000000000001" customHeight="1" x14ac:dyDescent="0.25">
      <c r="A23" s="164"/>
      <c r="B23" s="166"/>
      <c r="F23" s="82"/>
    </row>
    <row r="24" spans="1:7" ht="20.100000000000001" customHeight="1" x14ac:dyDescent="0.25">
      <c r="A24" s="164"/>
      <c r="B24" s="166"/>
      <c r="F24" s="82" t="s">
        <v>264</v>
      </c>
      <c r="G24" s="6" t="s">
        <v>278</v>
      </c>
    </row>
    <row r="25" spans="1:7" ht="20.100000000000001" customHeight="1" x14ac:dyDescent="0.25">
      <c r="A25" s="164"/>
      <c r="B25" s="166"/>
      <c r="F25" s="82" t="s">
        <v>266</v>
      </c>
      <c r="G25" s="6" t="s">
        <v>280</v>
      </c>
    </row>
    <row r="26" spans="1:7" ht="20.100000000000001" customHeight="1" x14ac:dyDescent="0.25">
      <c r="A26" s="164"/>
      <c r="B26" s="166"/>
      <c r="F26" s="82" t="s">
        <v>265</v>
      </c>
      <c r="G26" s="6" t="s">
        <v>279</v>
      </c>
    </row>
    <row r="27" spans="1:7" ht="20.100000000000001" customHeight="1" x14ac:dyDescent="0.25">
      <c r="A27" s="164"/>
      <c r="B27" s="166"/>
      <c r="F27" s="82" t="s">
        <v>254</v>
      </c>
      <c r="G27" s="6" t="s">
        <v>268</v>
      </c>
    </row>
    <row r="28" spans="1:7" ht="20.100000000000001" customHeight="1" x14ac:dyDescent="0.25">
      <c r="A28" s="164"/>
      <c r="B28" s="166"/>
      <c r="F28" s="82" t="s">
        <v>255</v>
      </c>
      <c r="G28" s="6" t="s">
        <v>269</v>
      </c>
    </row>
    <row r="29" spans="1:7" ht="20.100000000000001" customHeight="1" x14ac:dyDescent="0.25">
      <c r="A29" s="164"/>
      <c r="B29" s="166"/>
      <c r="F29" s="82" t="s">
        <v>256</v>
      </c>
      <c r="G29" s="6" t="s">
        <v>270</v>
      </c>
    </row>
    <row r="30" spans="1:7" ht="20.100000000000001" customHeight="1" x14ac:dyDescent="0.25">
      <c r="A30" s="164"/>
      <c r="B30" s="166"/>
      <c r="F30" s="82" t="s">
        <v>257</v>
      </c>
      <c r="G30" s="6" t="s">
        <v>271</v>
      </c>
    </row>
    <row r="31" spans="1:7" ht="20.100000000000001" customHeight="1" x14ac:dyDescent="0.25">
      <c r="A31" s="164"/>
      <c r="B31" s="166"/>
      <c r="F31" s="82" t="s">
        <v>258</v>
      </c>
      <c r="G31" s="6" t="s">
        <v>272</v>
      </c>
    </row>
    <row r="32" spans="1:7" ht="20.100000000000001" customHeight="1" x14ac:dyDescent="0.25">
      <c r="A32" s="164"/>
      <c r="B32" s="166"/>
      <c r="F32" s="82"/>
    </row>
    <row r="33" spans="1:7" ht="20.100000000000001" customHeight="1" x14ac:dyDescent="0.25">
      <c r="A33" s="164"/>
      <c r="B33" s="166"/>
      <c r="F33" s="82"/>
    </row>
    <row r="34" spans="1:7" ht="20.100000000000001" customHeight="1" x14ac:dyDescent="0.25">
      <c r="A34" s="164"/>
      <c r="B34" s="166"/>
      <c r="F34" s="82"/>
    </row>
    <row r="35" spans="1:7" ht="20.100000000000001" customHeight="1" x14ac:dyDescent="0.25">
      <c r="A35" s="164"/>
      <c r="B35" s="166"/>
      <c r="F35" s="82"/>
    </row>
    <row r="36" spans="1:7" ht="20.100000000000001" customHeight="1" x14ac:dyDescent="0.25">
      <c r="A36" s="164"/>
      <c r="B36" s="166"/>
      <c r="F36" s="82"/>
    </row>
    <row r="37" spans="1:7" ht="20.100000000000001" customHeight="1" x14ac:dyDescent="0.25">
      <c r="A37" s="164"/>
      <c r="B37" s="166"/>
      <c r="F37" s="82"/>
    </row>
    <row r="38" spans="1:7" ht="20.100000000000001" customHeight="1" x14ac:dyDescent="0.25">
      <c r="A38" s="164"/>
      <c r="B38" s="166"/>
      <c r="F38" s="82" t="s">
        <v>259</v>
      </c>
      <c r="G38" s="6" t="s">
        <v>273</v>
      </c>
    </row>
    <row r="39" spans="1:7" ht="20.100000000000001" customHeight="1" x14ac:dyDescent="0.25">
      <c r="A39" s="164"/>
      <c r="B39" s="166"/>
      <c r="F39" s="82" t="s">
        <v>260</v>
      </c>
      <c r="G39" s="6" t="s">
        <v>274</v>
      </c>
    </row>
    <row r="40" spans="1:7" ht="20.100000000000001" customHeight="1" x14ac:dyDescent="0.25">
      <c r="A40" s="164"/>
      <c r="B40" s="188"/>
      <c r="F40" s="82" t="s">
        <v>261</v>
      </c>
      <c r="G40" s="6" t="s">
        <v>275</v>
      </c>
    </row>
    <row r="41" spans="1:7" ht="20.100000000000001" customHeight="1" thickBot="1" x14ac:dyDescent="0.35">
      <c r="A41" s="187" t="s">
        <v>576</v>
      </c>
      <c r="B41" s="189">
        <f>SUM(B13:B40)</f>
        <v>0</v>
      </c>
      <c r="F41" s="82" t="s">
        <v>262</v>
      </c>
      <c r="G41" s="6" t="s">
        <v>276</v>
      </c>
    </row>
    <row r="42" spans="1:7" ht="20.100000000000001" customHeight="1" thickTop="1" x14ac:dyDescent="0.25">
      <c r="D42" s="81" t="s">
        <v>247</v>
      </c>
      <c r="E42" s="6" t="s">
        <v>281</v>
      </c>
    </row>
    <row r="43" spans="1:7" ht="20.100000000000001" customHeight="1" x14ac:dyDescent="0.25">
      <c r="A43" s="6" t="s">
        <v>569</v>
      </c>
      <c r="D43" s="81" t="s">
        <v>316</v>
      </c>
      <c r="E43" s="6" t="s">
        <v>282</v>
      </c>
    </row>
    <row r="44" spans="1:7" ht="20.100000000000001" customHeight="1" x14ac:dyDescent="0.25">
      <c r="A44" s="6" t="s">
        <v>570</v>
      </c>
      <c r="D44" s="81" t="s">
        <v>317</v>
      </c>
      <c r="E44" s="6" t="s">
        <v>283</v>
      </c>
    </row>
    <row r="45" spans="1:7" ht="20.100000000000001" customHeight="1" x14ac:dyDescent="0.25">
      <c r="D45" s="81" t="s">
        <v>284</v>
      </c>
      <c r="E45" s="6" t="s">
        <v>285</v>
      </c>
    </row>
    <row r="46" spans="1:7" ht="20.100000000000001" customHeight="1" x14ac:dyDescent="0.25">
      <c r="D46" s="81" t="s">
        <v>248</v>
      </c>
      <c r="E46" s="6" t="s">
        <v>286</v>
      </c>
    </row>
    <row r="47" spans="1:7" ht="20.100000000000001" customHeight="1" x14ac:dyDescent="0.25">
      <c r="D47" s="81" t="s">
        <v>250</v>
      </c>
      <c r="E47" s="6" t="s">
        <v>287</v>
      </c>
    </row>
    <row r="48" spans="1:7" ht="20.100000000000001" customHeight="1" x14ac:dyDescent="0.25">
      <c r="D48" s="81" t="s">
        <v>251</v>
      </c>
      <c r="E48" s="6" t="s">
        <v>288</v>
      </c>
    </row>
    <row r="49" spans="4:5" ht="20.100000000000001" customHeight="1" x14ac:dyDescent="0.25">
      <c r="D49" s="81" t="s">
        <v>252</v>
      </c>
      <c r="E49" s="6" t="s">
        <v>289</v>
      </c>
    </row>
    <row r="50" spans="4:5" ht="20.100000000000001" customHeight="1" x14ac:dyDescent="0.25">
      <c r="D50" s="81" t="s">
        <v>37</v>
      </c>
      <c r="E50" s="6" t="s">
        <v>290</v>
      </c>
    </row>
    <row r="51" spans="4:5" ht="20.100000000000001" customHeight="1" x14ac:dyDescent="0.25">
      <c r="D51" s="6" t="s">
        <v>343</v>
      </c>
    </row>
    <row r="52" spans="4:5" ht="20.100000000000001" customHeight="1" x14ac:dyDescent="0.25">
      <c r="D52" s="6" t="s">
        <v>344</v>
      </c>
    </row>
  </sheetData>
  <sheetProtection insertRows="0"/>
  <mergeCells count="4">
    <mergeCell ref="A5:B5"/>
    <mergeCell ref="D1:G3"/>
    <mergeCell ref="A6:B9"/>
    <mergeCell ref="A1:B1"/>
  </mergeCells>
  <phoneticPr fontId="0" type="noConversion"/>
  <dataValidations count="2">
    <dataValidation type="whole" allowBlank="1" showInputMessage="1" showErrorMessage="1" promptTitle="Paste Values Only!" prompt="Please Paste Special, Values only, or after Pasting select Match Destination Formatting from the helpful little clipboard.  Alternatively, after Pasting use the Format Painter to format the pasted rows the same as the existing rows." sqref="B13:B41">
      <formula1>0</formula1>
      <formula2>100000000</formula2>
    </dataValidation>
    <dataValidation allowBlank="1" showInputMessage="1" showErrorMessage="1" promptTitle="Paste Values Only!" prompt="Please Paste Special, Values only, or after Pasting select Match Destination Formatting from the helpful little clipboard.  Alternatively, after Pasting use the Format Painter to format the pasted rows the same as the existing rows." sqref="A13:A41"/>
  </dataValidations>
  <printOptions horizontalCentered="1"/>
  <pageMargins left="0.5" right="0.5" top="1.5" bottom="1" header="0.5" footer="0.5"/>
  <pageSetup scale="55" fitToHeight="0" orientation="portrait" r:id="rId1"/>
  <headerFooter alignWithMargins="0">
    <oddHeader xml:space="preserve">&amp;C&amp;"Arial,Bold"&amp;16NPC Annual Report
Governmental Funding &gt;$25,000
2020&amp;ROMB 2900-0783
Estimated Burden: 3.5 hours                                               
OMB EXP Date 06/30/20
</oddHeader>
    <oddFooter>&amp;L
OMB 2900-0783                                               &amp;C&amp;"Times New Roman,Regular"&amp;10
&amp;16Tab 7</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1"/>
  <sheetViews>
    <sheetView showGridLines="0" view="pageLayout" zoomScaleNormal="100" workbookViewId="0">
      <selection activeCell="B29" sqref="B29"/>
    </sheetView>
  </sheetViews>
  <sheetFormatPr defaultRowHeight="20.100000000000001" customHeight="1" x14ac:dyDescent="0.25"/>
  <cols>
    <col min="1" max="1" width="63.375" style="6" customWidth="1"/>
    <col min="2" max="2" width="17.875" style="7" customWidth="1"/>
    <col min="3" max="16384" width="9" style="6"/>
  </cols>
  <sheetData>
    <row r="1" spans="1:2" ht="18" customHeight="1" x14ac:dyDescent="0.25">
      <c r="A1" s="144" t="s">
        <v>324</v>
      </c>
      <c r="B1" s="146"/>
    </row>
    <row r="2" spans="1:2" ht="9" customHeight="1" x14ac:dyDescent="0.25">
      <c r="A2" s="144"/>
      <c r="B2" s="146"/>
    </row>
    <row r="3" spans="1:2" ht="18" customHeight="1" x14ac:dyDescent="0.25">
      <c r="A3" s="144" t="s">
        <v>319</v>
      </c>
      <c r="B3" s="146"/>
    </row>
    <row r="4" spans="1:2" ht="17.25" customHeight="1" x14ac:dyDescent="0.25">
      <c r="A4" s="144" t="s">
        <v>348</v>
      </c>
      <c r="B4" s="146"/>
    </row>
    <row r="5" spans="1:2" ht="33.75" customHeight="1" x14ac:dyDescent="0.25">
      <c r="A5" s="213" t="s">
        <v>349</v>
      </c>
      <c r="B5" s="213"/>
    </row>
    <row r="6" spans="1:2" ht="64.150000000000006" customHeight="1" x14ac:dyDescent="0.25">
      <c r="A6" s="218" t="s">
        <v>498</v>
      </c>
      <c r="B6" s="218"/>
    </row>
    <row r="7" spans="1:2" ht="18" customHeight="1" x14ac:dyDescent="0.25">
      <c r="A7" s="17">
        <f>'2. NPC Certification'!D5</f>
        <v>0</v>
      </c>
      <c r="B7" s="6"/>
    </row>
    <row r="8" spans="1:2" ht="18" customHeight="1" thickBot="1" x14ac:dyDescent="0.3">
      <c r="B8" s="57"/>
    </row>
    <row r="9" spans="1:2" ht="20.100000000000001" customHeight="1" thickBot="1" x14ac:dyDescent="0.3">
      <c r="A9" s="59" t="s">
        <v>326</v>
      </c>
      <c r="B9" s="60" t="s">
        <v>242</v>
      </c>
    </row>
    <row r="10" spans="1:2" ht="20.100000000000001" customHeight="1" x14ac:dyDescent="0.25">
      <c r="A10" s="163"/>
      <c r="B10" s="165"/>
    </row>
    <row r="11" spans="1:2" ht="20.100000000000001" customHeight="1" x14ac:dyDescent="0.25">
      <c r="A11" s="170"/>
      <c r="B11" s="171"/>
    </row>
    <row r="12" spans="1:2" ht="20.100000000000001" customHeight="1" x14ac:dyDescent="0.25">
      <c r="A12" s="170"/>
      <c r="B12" s="171"/>
    </row>
    <row r="13" spans="1:2" ht="20.100000000000001" customHeight="1" x14ac:dyDescent="0.25">
      <c r="A13" s="170"/>
      <c r="B13" s="171"/>
    </row>
    <row r="14" spans="1:2" ht="20.100000000000001" customHeight="1" x14ac:dyDescent="0.25">
      <c r="A14" s="170"/>
      <c r="B14" s="171"/>
    </row>
    <row r="15" spans="1:2" ht="20.100000000000001" customHeight="1" x14ac:dyDescent="0.25">
      <c r="A15" s="170"/>
      <c r="B15" s="171"/>
    </row>
    <row r="16" spans="1:2" ht="20.100000000000001" customHeight="1" x14ac:dyDescent="0.25">
      <c r="A16" s="170"/>
      <c r="B16" s="171"/>
    </row>
    <row r="17" spans="1:2" ht="20.100000000000001" customHeight="1" x14ac:dyDescent="0.25">
      <c r="A17" s="170"/>
      <c r="B17" s="171"/>
    </row>
    <row r="18" spans="1:2" ht="20.100000000000001" customHeight="1" x14ac:dyDescent="0.25">
      <c r="A18" s="164"/>
      <c r="B18" s="166"/>
    </row>
    <row r="19" spans="1:2" ht="20.100000000000001" customHeight="1" x14ac:dyDescent="0.25">
      <c r="A19" s="164"/>
      <c r="B19" s="166"/>
    </row>
    <row r="20" spans="1:2" ht="20.100000000000001" customHeight="1" x14ac:dyDescent="0.25">
      <c r="A20" s="164"/>
      <c r="B20" s="166"/>
    </row>
    <row r="21" spans="1:2" ht="20.100000000000001" customHeight="1" x14ac:dyDescent="0.25">
      <c r="A21" s="164"/>
      <c r="B21" s="166"/>
    </row>
    <row r="22" spans="1:2" ht="20.100000000000001" customHeight="1" x14ac:dyDescent="0.25">
      <c r="A22" s="164"/>
      <c r="B22" s="166"/>
    </row>
    <row r="23" spans="1:2" ht="20.100000000000001" customHeight="1" x14ac:dyDescent="0.25">
      <c r="A23" s="164"/>
      <c r="B23" s="166"/>
    </row>
    <row r="24" spans="1:2" ht="20.100000000000001" customHeight="1" x14ac:dyDescent="0.25">
      <c r="A24" s="164"/>
      <c r="B24" s="166"/>
    </row>
    <row r="25" spans="1:2" ht="20.100000000000001" customHeight="1" x14ac:dyDescent="0.25">
      <c r="A25" s="164"/>
      <c r="B25" s="166"/>
    </row>
    <row r="26" spans="1:2" ht="20.100000000000001" customHeight="1" x14ac:dyDescent="0.25">
      <c r="A26" s="164"/>
      <c r="B26" s="166"/>
    </row>
    <row r="27" spans="1:2" ht="20.100000000000001" customHeight="1" x14ac:dyDescent="0.25">
      <c r="A27" s="164"/>
      <c r="B27" s="166"/>
    </row>
    <row r="28" spans="1:2" ht="20.100000000000001" customHeight="1" x14ac:dyDescent="0.25">
      <c r="A28" s="164"/>
      <c r="B28" s="188"/>
    </row>
    <row r="29" spans="1:2" ht="20.100000000000001" customHeight="1" thickBot="1" x14ac:dyDescent="0.35">
      <c r="A29" s="187" t="s">
        <v>576</v>
      </c>
      <c r="B29" s="189">
        <f>SUM(B10:B28)</f>
        <v>0</v>
      </c>
    </row>
    <row r="30" spans="1:2" ht="20.100000000000001" customHeight="1" thickTop="1" x14ac:dyDescent="0.25">
      <c r="A30" s="6" t="s">
        <v>571</v>
      </c>
    </row>
    <row r="31" spans="1:2" ht="20.100000000000001" customHeight="1" x14ac:dyDescent="0.25">
      <c r="A31" s="6" t="s">
        <v>572</v>
      </c>
    </row>
  </sheetData>
  <sheetProtection formatCells="0" formatColumns="0" formatRows="0" insertColumns="0" insertRows="0" insertHyperlinks="0" deleteColumns="0" deleteRows="0" sort="0" autoFilter="0" pivotTables="0"/>
  <mergeCells count="2">
    <mergeCell ref="A5:B5"/>
    <mergeCell ref="A6:B6"/>
  </mergeCells>
  <phoneticPr fontId="0" type="noConversion"/>
  <dataValidations count="1">
    <dataValidation type="whole" allowBlank="1" showInputMessage="1" showErrorMessage="1" sqref="B10:B29">
      <formula1>0</formula1>
      <formula2>100000000</formula2>
    </dataValidation>
  </dataValidations>
  <printOptions horizontalCentered="1"/>
  <pageMargins left="0.5" right="0.5" top="1.5" bottom="1" header="0.5" footer="0.5"/>
  <pageSetup orientation="portrait" r:id="rId1"/>
  <headerFooter alignWithMargins="0">
    <oddHeader xml:space="preserve">&amp;C&amp;"Arial,Bold"&amp;16NPC Annual Report
Non-Governmental Funding 
&gt;$25,000 for 2020&amp;R&amp;11OMB 2900-0783
Estimated Burden: 3.5 hours
OMB EXP Date 06/30/20 &amp;12                                              </oddHeader>
    <oddFooter>&amp;L
OMB 2900-0783                                               &amp;C&amp;"Times New Roman,Regular"&amp;10
&amp;16Tab 8</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65"/>
  <sheetViews>
    <sheetView showGridLines="0" view="pageLayout" topLeftCell="A7" zoomScaleNormal="100" workbookViewId="0">
      <selection activeCell="D57" sqref="D57"/>
    </sheetView>
  </sheetViews>
  <sheetFormatPr defaultRowHeight="20.100000000000001" customHeight="1" x14ac:dyDescent="0.25"/>
  <cols>
    <col min="1" max="1" width="68" style="6" customWidth="1"/>
    <col min="2" max="2" width="18.875" style="7" customWidth="1"/>
    <col min="3" max="16384" width="9" style="6"/>
  </cols>
  <sheetData>
    <row r="1" spans="1:2" ht="18" customHeight="1" x14ac:dyDescent="0.25">
      <c r="A1" s="144" t="s">
        <v>461</v>
      </c>
      <c r="B1" s="146"/>
    </row>
    <row r="2" spans="1:2" ht="9" customHeight="1" x14ac:dyDescent="0.25">
      <c r="A2" s="144"/>
      <c r="B2" s="146"/>
    </row>
    <row r="3" spans="1:2" ht="18" customHeight="1" x14ac:dyDescent="0.25">
      <c r="A3" s="144" t="s">
        <v>320</v>
      </c>
      <c r="B3" s="146"/>
    </row>
    <row r="4" spans="1:2" ht="18" customHeight="1" x14ac:dyDescent="0.25">
      <c r="A4" s="148" t="s">
        <v>331</v>
      </c>
      <c r="B4" s="146"/>
    </row>
    <row r="5" spans="1:2" ht="18" customHeight="1" x14ac:dyDescent="0.25">
      <c r="A5" s="148" t="s">
        <v>462</v>
      </c>
      <c r="B5" s="146"/>
    </row>
    <row r="6" spans="1:2" ht="18" customHeight="1" x14ac:dyDescent="0.25">
      <c r="A6" s="219" t="s">
        <v>456</v>
      </c>
      <c r="B6" s="219"/>
    </row>
    <row r="7" spans="1:2" ht="68.25" customHeight="1" x14ac:dyDescent="0.25">
      <c r="A7" s="218" t="s">
        <v>499</v>
      </c>
      <c r="B7" s="220"/>
    </row>
    <row r="8" spans="1:2" ht="18" customHeight="1" x14ac:dyDescent="0.25">
      <c r="A8" s="17">
        <f>'2. NPC Certification'!D5</f>
        <v>0</v>
      </c>
      <c r="B8" s="6"/>
    </row>
    <row r="9" spans="1:2" ht="18" customHeight="1" thickBot="1" x14ac:dyDescent="0.3">
      <c r="B9" s="57"/>
    </row>
    <row r="10" spans="1:2" ht="20.100000000000001" customHeight="1" thickBot="1" x14ac:dyDescent="0.3">
      <c r="A10" s="59" t="s">
        <v>501</v>
      </c>
      <c r="B10" s="60" t="s">
        <v>242</v>
      </c>
    </row>
    <row r="11" spans="1:2" ht="20.100000000000001" customHeight="1" x14ac:dyDescent="0.25">
      <c r="A11" s="163"/>
      <c r="B11" s="165"/>
    </row>
    <row r="12" spans="1:2" ht="20.100000000000001" customHeight="1" x14ac:dyDescent="0.25">
      <c r="A12" s="164"/>
      <c r="B12" s="166"/>
    </row>
    <row r="13" spans="1:2" ht="20.100000000000001" customHeight="1" x14ac:dyDescent="0.25">
      <c r="A13" s="164"/>
      <c r="B13" s="166"/>
    </row>
    <row r="14" spans="1:2" ht="20.100000000000001" customHeight="1" x14ac:dyDescent="0.25">
      <c r="A14" s="164"/>
      <c r="B14" s="166"/>
    </row>
    <row r="15" spans="1:2" ht="20.100000000000001" customHeight="1" x14ac:dyDescent="0.25">
      <c r="A15" s="164"/>
      <c r="B15" s="166"/>
    </row>
    <row r="16" spans="1:2" ht="20.100000000000001" customHeight="1" x14ac:dyDescent="0.25">
      <c r="A16" s="164"/>
      <c r="B16" s="166"/>
    </row>
    <row r="17" spans="1:2" ht="20.100000000000001" customHeight="1" x14ac:dyDescent="0.25">
      <c r="A17" s="164"/>
      <c r="B17" s="166"/>
    </row>
    <row r="18" spans="1:2" ht="20.100000000000001" customHeight="1" x14ac:dyDescent="0.25">
      <c r="A18" s="164"/>
      <c r="B18" s="166"/>
    </row>
    <row r="19" spans="1:2" ht="20.100000000000001" customHeight="1" x14ac:dyDescent="0.25">
      <c r="A19" s="164"/>
      <c r="B19" s="166"/>
    </row>
    <row r="20" spans="1:2" ht="20.100000000000001" customHeight="1" x14ac:dyDescent="0.25">
      <c r="A20" s="164"/>
      <c r="B20" s="166"/>
    </row>
    <row r="21" spans="1:2" ht="20.100000000000001" customHeight="1" x14ac:dyDescent="0.25">
      <c r="A21" s="164"/>
      <c r="B21" s="166"/>
    </row>
    <row r="22" spans="1:2" ht="20.100000000000001" customHeight="1" x14ac:dyDescent="0.25">
      <c r="A22" s="164"/>
      <c r="B22" s="166"/>
    </row>
    <row r="23" spans="1:2" ht="20.100000000000001" customHeight="1" x14ac:dyDescent="0.25">
      <c r="A23" s="164"/>
      <c r="B23" s="166"/>
    </row>
    <row r="24" spans="1:2" ht="20.100000000000001" customHeight="1" x14ac:dyDescent="0.25">
      <c r="A24" s="164"/>
      <c r="B24" s="166"/>
    </row>
    <row r="25" spans="1:2" ht="20.100000000000001" customHeight="1" x14ac:dyDescent="0.25">
      <c r="A25" s="164"/>
      <c r="B25" s="166"/>
    </row>
    <row r="26" spans="1:2" ht="20.100000000000001" customHeight="1" x14ac:dyDescent="0.25">
      <c r="A26" s="164"/>
      <c r="B26" s="166"/>
    </row>
    <row r="27" spans="1:2" ht="20.100000000000001" customHeight="1" x14ac:dyDescent="0.25">
      <c r="A27" s="164"/>
      <c r="B27" s="166"/>
    </row>
    <row r="28" spans="1:2" ht="20.100000000000001" customHeight="1" x14ac:dyDescent="0.25">
      <c r="A28" s="164"/>
      <c r="B28" s="166"/>
    </row>
    <row r="29" spans="1:2" ht="20.100000000000001" customHeight="1" x14ac:dyDescent="0.25">
      <c r="A29" s="164"/>
      <c r="B29" s="166"/>
    </row>
    <row r="30" spans="1:2" ht="20.100000000000001" customHeight="1" x14ac:dyDescent="0.25">
      <c r="A30" s="164"/>
      <c r="B30" s="166"/>
    </row>
    <row r="31" spans="1:2" ht="20.100000000000001" customHeight="1" x14ac:dyDescent="0.25">
      <c r="A31" s="164"/>
      <c r="B31" s="166"/>
    </row>
    <row r="32" spans="1:2" ht="20.100000000000001" customHeight="1" x14ac:dyDescent="0.25">
      <c r="A32" s="164"/>
      <c r="B32" s="166"/>
    </row>
    <row r="33" spans="1:2" ht="20.100000000000001" customHeight="1" x14ac:dyDescent="0.25">
      <c r="A33" s="164"/>
      <c r="B33" s="166"/>
    </row>
    <row r="34" spans="1:2" ht="20.100000000000001" customHeight="1" x14ac:dyDescent="0.25">
      <c r="A34" s="164"/>
      <c r="B34" s="166"/>
    </row>
    <row r="35" spans="1:2" ht="20.100000000000001" customHeight="1" x14ac:dyDescent="0.25">
      <c r="A35" s="164"/>
      <c r="B35" s="166"/>
    </row>
    <row r="36" spans="1:2" ht="20.100000000000001" customHeight="1" x14ac:dyDescent="0.25">
      <c r="A36" s="164"/>
      <c r="B36" s="166"/>
    </row>
    <row r="37" spans="1:2" ht="20.100000000000001" customHeight="1" x14ac:dyDescent="0.25">
      <c r="A37" s="164"/>
      <c r="B37" s="166"/>
    </row>
    <row r="38" spans="1:2" ht="20.100000000000001" customHeight="1" x14ac:dyDescent="0.25">
      <c r="A38" s="164"/>
      <c r="B38" s="166"/>
    </row>
    <row r="39" spans="1:2" ht="20.100000000000001" customHeight="1" x14ac:dyDescent="0.25">
      <c r="A39" s="164"/>
      <c r="B39" s="166"/>
    </row>
    <row r="40" spans="1:2" ht="20.100000000000001" customHeight="1" x14ac:dyDescent="0.25">
      <c r="A40" s="164"/>
      <c r="B40" s="166"/>
    </row>
    <row r="41" spans="1:2" ht="20.100000000000001" customHeight="1" x14ac:dyDescent="0.25">
      <c r="A41" s="164"/>
      <c r="B41" s="166"/>
    </row>
    <row r="42" spans="1:2" ht="20.100000000000001" customHeight="1" x14ac:dyDescent="0.25">
      <c r="A42" s="164"/>
      <c r="B42" s="166"/>
    </row>
    <row r="43" spans="1:2" ht="20.100000000000001" customHeight="1" x14ac:dyDescent="0.25">
      <c r="A43" s="164"/>
      <c r="B43" s="166"/>
    </row>
    <row r="44" spans="1:2" ht="20.100000000000001" customHeight="1" x14ac:dyDescent="0.25">
      <c r="A44" s="164"/>
      <c r="B44" s="166"/>
    </row>
    <row r="45" spans="1:2" ht="20.100000000000001" customHeight="1" x14ac:dyDescent="0.25">
      <c r="A45" s="164"/>
      <c r="B45" s="166"/>
    </row>
    <row r="46" spans="1:2" ht="20.100000000000001" customHeight="1" x14ac:dyDescent="0.25">
      <c r="A46" s="164"/>
      <c r="B46" s="166"/>
    </row>
    <row r="47" spans="1:2" ht="20.100000000000001" customHeight="1" x14ac:dyDescent="0.25">
      <c r="A47" s="164"/>
      <c r="B47" s="166"/>
    </row>
    <row r="48" spans="1:2" ht="20.100000000000001" customHeight="1" x14ac:dyDescent="0.25">
      <c r="A48" s="164"/>
      <c r="B48" s="166"/>
    </row>
    <row r="49" spans="1:2" ht="20.100000000000001" customHeight="1" x14ac:dyDescent="0.25">
      <c r="A49" s="164"/>
      <c r="B49" s="166"/>
    </row>
    <row r="50" spans="1:2" ht="20.100000000000001" customHeight="1" x14ac:dyDescent="0.25">
      <c r="A50" s="164"/>
      <c r="B50" s="166"/>
    </row>
    <row r="51" spans="1:2" ht="20.100000000000001" customHeight="1" x14ac:dyDescent="0.25">
      <c r="A51" s="164"/>
      <c r="B51" s="166"/>
    </row>
    <row r="52" spans="1:2" ht="20.100000000000001" customHeight="1" x14ac:dyDescent="0.25">
      <c r="A52" s="164"/>
      <c r="B52" s="166"/>
    </row>
    <row r="53" spans="1:2" ht="20.100000000000001" customHeight="1" x14ac:dyDescent="0.25">
      <c r="A53" s="164"/>
      <c r="B53" s="166"/>
    </row>
    <row r="54" spans="1:2" ht="20.100000000000001" customHeight="1" x14ac:dyDescent="0.25">
      <c r="A54" s="164"/>
      <c r="B54" s="166"/>
    </row>
    <row r="55" spans="1:2" ht="20.100000000000001" customHeight="1" x14ac:dyDescent="0.25">
      <c r="A55" s="164"/>
      <c r="B55" s="166"/>
    </row>
    <row r="56" spans="1:2" ht="20.100000000000001" customHeight="1" x14ac:dyDescent="0.25">
      <c r="A56" s="164"/>
      <c r="B56" s="166"/>
    </row>
    <row r="57" spans="1:2" ht="20.100000000000001" customHeight="1" x14ac:dyDescent="0.25">
      <c r="A57" s="164"/>
      <c r="B57" s="166"/>
    </row>
    <row r="58" spans="1:2" ht="20.100000000000001" customHeight="1" x14ac:dyDescent="0.25">
      <c r="A58" s="164"/>
      <c r="B58" s="166"/>
    </row>
    <row r="59" spans="1:2" ht="20.100000000000001" customHeight="1" x14ac:dyDescent="0.25">
      <c r="A59" s="164"/>
      <c r="B59" s="166"/>
    </row>
    <row r="60" spans="1:2" ht="20.100000000000001" customHeight="1" x14ac:dyDescent="0.25">
      <c r="A60" s="164"/>
      <c r="B60" s="166"/>
    </row>
    <row r="61" spans="1:2" ht="20.100000000000001" customHeight="1" x14ac:dyDescent="0.25">
      <c r="A61" s="164"/>
      <c r="B61" s="166"/>
    </row>
    <row r="62" spans="1:2" ht="20.100000000000001" customHeight="1" x14ac:dyDescent="0.25">
      <c r="A62" s="164"/>
      <c r="B62" s="188"/>
    </row>
    <row r="63" spans="1:2" ht="20.100000000000001" customHeight="1" thickBot="1" x14ac:dyDescent="0.35">
      <c r="A63" s="187" t="s">
        <v>574</v>
      </c>
      <c r="B63" s="189">
        <f>SUM(B11:B62)</f>
        <v>0</v>
      </c>
    </row>
    <row r="64" spans="1:2" ht="20.100000000000001" customHeight="1" thickTop="1" x14ac:dyDescent="0.25">
      <c r="A64" s="6" t="s">
        <v>571</v>
      </c>
    </row>
    <row r="65" spans="1:1" ht="20.100000000000001" customHeight="1" x14ac:dyDescent="0.25">
      <c r="A65" s="6" t="s">
        <v>573</v>
      </c>
    </row>
  </sheetData>
  <sheetProtection insertRows="0"/>
  <mergeCells count="2">
    <mergeCell ref="A6:B6"/>
    <mergeCell ref="A7:B7"/>
  </mergeCells>
  <phoneticPr fontId="0" type="noConversion"/>
  <printOptions horizontalCentered="1"/>
  <pageMargins left="0.5" right="0.5" top="1.5" bottom="1" header="0.5" footer="0.5"/>
  <pageSetup scale="99" fitToHeight="0" orientation="portrait" r:id="rId1"/>
  <headerFooter alignWithMargins="0">
    <oddHeader>&amp;C&amp;"Arial,Bold"&amp;16NPC Annual Report
Payees &gt; $50,000
2020&amp;R&amp;11OMB 2900-0783
Estimated Burden: 3.5 hours                                               
OMB EXP Date 06/30/20</oddHeader>
    <oddFooter>&amp;L
OMB 2900-0783                                               &amp;C&amp;"Times New Roman,Regular"&amp;10
&amp;16Tab 9</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13</vt:i4>
      </vt:variant>
    </vt:vector>
  </HeadingPairs>
  <TitlesOfParts>
    <vt:vector size="26" baseType="lpstr">
      <vt:lpstr>1. Instructions</vt:lpstr>
      <vt:lpstr>2. NPC Certification</vt:lpstr>
      <vt:lpstr>3. Board of Directors</vt:lpstr>
      <vt:lpstr>4. Revenues</vt:lpstr>
      <vt:lpstr>5. Expenses</vt:lpstr>
      <vt:lpstr>6. Financial Position</vt:lpstr>
      <vt:lpstr>7. Gov. Funding &gt;$25K</vt:lpstr>
      <vt:lpstr>8. Non-Gov Funding &gt;$25K</vt:lpstr>
      <vt:lpstr>9. Payees &gt;$50K</vt:lpstr>
      <vt:lpstr>10. Accomplishments</vt:lpstr>
      <vt:lpstr>11. Edu Activities</vt:lpstr>
      <vt:lpstr>12. Budget &amp; Other</vt:lpstr>
      <vt:lpstr>Sheet1</vt:lpstr>
      <vt:lpstr>'1. Instructions'!Print_Area</vt:lpstr>
      <vt:lpstr>'10. Accomplishments'!Print_Area</vt:lpstr>
      <vt:lpstr>'11. Edu Activities'!Print_Area</vt:lpstr>
      <vt:lpstr>'12. Budget &amp; Other'!Print_Area</vt:lpstr>
      <vt:lpstr>'2. NPC Certification'!Print_Area</vt:lpstr>
      <vt:lpstr>'3. Board of Directors'!Print_Area</vt:lpstr>
      <vt:lpstr>'4. Revenues'!Print_Area</vt:lpstr>
      <vt:lpstr>'5. Expenses'!Print_Area</vt:lpstr>
      <vt:lpstr>'6. Financial Position'!Print_Area</vt:lpstr>
      <vt:lpstr>'7. Gov. Funding &gt;$25K'!Print_Area</vt:lpstr>
      <vt:lpstr>'8. Non-Gov Funding &gt;$25K'!Print_Area</vt:lpstr>
      <vt:lpstr>'9. Payees &gt;$50K'!Print_Area</vt:lpstr>
      <vt:lpstr>'5. Expenses'!Print_Titles</vt:lpstr>
    </vt:vector>
  </TitlesOfParts>
  <Company>PAIRE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Mary L. Thornton</dc:creator>
  <cp:lastModifiedBy>O'Donnell, Frances M.  (Cathexis)</cp:lastModifiedBy>
  <cp:lastPrinted>2020-02-04T19:37:58Z</cp:lastPrinted>
  <dcterms:created xsi:type="dcterms:W3CDTF">2002-01-07T21:43:55Z</dcterms:created>
  <dcterms:modified xsi:type="dcterms:W3CDTF">2022-01-14T21:04:00Z</dcterms:modified>
</cp:coreProperties>
</file>