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updateLinks="never" defaultThemeVersion="124226"/>
  <mc:AlternateContent xmlns:mc="http://schemas.openxmlformats.org/markup-compatibility/2006">
    <mc:Choice Requires="x15">
      <x15ac:absPath xmlns:x15ac="http://schemas.microsoft.com/office/spreadsheetml/2010/11/ac" url="C:\Users\vacoODonnF\Documents\Requests\2900-0783 -- NPC Forms (10073 series)\2021 - FORMS\FINAL\Final - Dec 2021\"/>
    </mc:Choice>
  </mc:AlternateContent>
  <xr:revisionPtr revIDLastSave="0" documentId="13_ncr:40009_{F7C47A5A-5EAF-4D53-88DD-AE3576309A2C}" xr6:coauthVersionLast="46" xr6:coauthVersionMax="46" xr10:uidLastSave="{00000000-0000-0000-0000-000000000000}"/>
  <bookViews>
    <workbookView xWindow="-120" yWindow="-120" windowWidth="20730" windowHeight="11160"/>
  </bookViews>
  <sheets>
    <sheet name="1. Instructions" sheetId="5" r:id="rId1"/>
    <sheet name="2. NPC Certification" sheetId="2" r:id="rId2"/>
    <sheet name="3. Board of Directors" sheetId="14" r:id="rId3"/>
    <sheet name="4. Revenues" sheetId="1" r:id="rId4"/>
    <sheet name="5. Expenses" sheetId="8" r:id="rId5"/>
    <sheet name="6. Financial Position" sheetId="9" r:id="rId6"/>
    <sheet name="7. Gov. Funding &gt;$25K" sheetId="10" r:id="rId7"/>
    <sheet name="8. Non-Gov Funding &gt;$25K" sheetId="3" r:id="rId8"/>
    <sheet name="9. Payees &gt;$50K" sheetId="15" r:id="rId9"/>
    <sheet name="10. Accomplishments" sheetId="12" r:id="rId10"/>
    <sheet name="11. Edu Activities" sheetId="13" r:id="rId11"/>
    <sheet name="12. Budget &amp; Other" sheetId="16" r:id="rId12"/>
    <sheet name="Sheet1" sheetId="17" r:id="rId13"/>
  </sheets>
  <definedNames>
    <definedName name="_xlnm.Print_Area" localSheetId="0">'1. Instructions'!$A$19:$J$127</definedName>
    <definedName name="_xlnm.Print_Area" localSheetId="9">'10. Accomplishments'!$A$8:$A$47</definedName>
    <definedName name="_xlnm.Print_Area" localSheetId="10">'11. Edu Activities'!$A$6:$A$44</definedName>
    <definedName name="_xlnm.Print_Area" localSheetId="11">'12. Budget &amp; Other'!$A$5:$F$46</definedName>
    <definedName name="_xlnm.Print_Area" localSheetId="1">'2. NPC Certification'!$A$3:$J$62</definedName>
    <definedName name="_xlnm.Print_Area" localSheetId="2">'3. Board of Directors'!$A$3:$C$49</definedName>
    <definedName name="_xlnm.Print_Area" localSheetId="3">'4. Revenues'!$A$6:$E$24</definedName>
    <definedName name="_xlnm.Print_Area" localSheetId="4">'5. Expenses'!$A$5:$I$66</definedName>
    <definedName name="_xlnm.Print_Area" localSheetId="5">'6. Financial Position'!$A$7:$C$13</definedName>
    <definedName name="_xlnm.Print_Area" localSheetId="6">'7. Gov. Funding &gt;$25K'!$A$10:$B$41</definedName>
    <definedName name="_xlnm.Print_Area" localSheetId="7">'8. Non-Gov Funding &gt;$25K'!$A$7:$B$29</definedName>
    <definedName name="_xlnm.Print_Area" localSheetId="8">'9. Payees &gt;$50K'!$A$8:$B$63</definedName>
    <definedName name="_xlnm.Print_Titles" localSheetId="4">'5. Expenses'!$5:$5</definedName>
  </definedNames>
  <calcPr calcId="191029" fullCalcOnLoad="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0" l="1"/>
  <c r="B63" i="15"/>
  <c r="B29" i="3"/>
  <c r="D55" i="8"/>
  <c r="D44" i="8"/>
  <c r="D32" i="8"/>
  <c r="D63" i="8"/>
  <c r="D23" i="8"/>
  <c r="D9" i="8"/>
  <c r="G40" i="8"/>
  <c r="D40" i="8"/>
  <c r="G41" i="8"/>
  <c r="D41" i="8"/>
  <c r="G42" i="8"/>
  <c r="D42" i="8"/>
  <c r="G43" i="8"/>
  <c r="D43" i="8"/>
  <c r="G44" i="8"/>
  <c r="G45" i="8"/>
  <c r="D45" i="8"/>
  <c r="G46" i="8"/>
  <c r="D46" i="8"/>
  <c r="G47" i="8"/>
  <c r="D47" i="8"/>
  <c r="G48" i="8"/>
  <c r="D48" i="8"/>
  <c r="G49" i="8"/>
  <c r="D49" i="8"/>
  <c r="G50" i="8"/>
  <c r="D50" i="8"/>
  <c r="G51" i="8"/>
  <c r="D51" i="8"/>
  <c r="G52" i="8"/>
  <c r="D52" i="8"/>
  <c r="G53" i="8"/>
  <c r="D53" i="8"/>
  <c r="G54" i="8"/>
  <c r="D54" i="8"/>
  <c r="G55" i="8"/>
  <c r="G56" i="8"/>
  <c r="D56" i="8"/>
  <c r="G58" i="8"/>
  <c r="D58" i="8"/>
  <c r="G34" i="8"/>
  <c r="D34" i="8"/>
  <c r="G33" i="8"/>
  <c r="D33" i="8"/>
  <c r="G32" i="8"/>
  <c r="G63" i="8"/>
  <c r="G31" i="8"/>
  <c r="D31" i="8"/>
  <c r="G30" i="8"/>
  <c r="D30" i="8"/>
  <c r="G29" i="8"/>
  <c r="D29" i="8"/>
  <c r="G28" i="8"/>
  <c r="D28" i="8"/>
  <c r="G27" i="8"/>
  <c r="D27" i="8"/>
  <c r="G26" i="8"/>
  <c r="D26" i="8"/>
  <c r="G25" i="8"/>
  <c r="D25" i="8"/>
  <c r="G24" i="8"/>
  <c r="D24" i="8"/>
  <c r="G23" i="8"/>
  <c r="G22" i="8"/>
  <c r="D22" i="8"/>
  <c r="G21" i="8"/>
  <c r="D21" i="8"/>
  <c r="G20" i="8"/>
  <c r="D20" i="8"/>
  <c r="G19" i="8"/>
  <c r="D19" i="8"/>
  <c r="G18" i="8"/>
  <c r="D18" i="8"/>
  <c r="G17" i="8"/>
  <c r="D17" i="8"/>
  <c r="G16" i="8"/>
  <c r="D16" i="8"/>
  <c r="G15" i="8"/>
  <c r="D15" i="8"/>
  <c r="G14" i="8"/>
  <c r="D14" i="8"/>
  <c r="G13" i="8"/>
  <c r="D13" i="8"/>
  <c r="G12" i="8"/>
  <c r="D12" i="8"/>
  <c r="G11" i="8"/>
  <c r="D11" i="8"/>
  <c r="G10" i="8"/>
  <c r="D10" i="8"/>
  <c r="G9" i="8"/>
  <c r="G64" i="8"/>
  <c r="G65" i="8"/>
  <c r="I63" i="8"/>
  <c r="I64" i="8"/>
  <c r="H63" i="8"/>
  <c r="F63" i="8"/>
  <c r="E63" i="8"/>
  <c r="E64" i="8"/>
  <c r="E65" i="8"/>
  <c r="A7" i="16"/>
  <c r="A8" i="12"/>
  <c r="A6" i="13"/>
  <c r="A8" i="15"/>
  <c r="A10" i="10"/>
  <c r="A7" i="3"/>
  <c r="A7" i="9"/>
  <c r="A5" i="8"/>
  <c r="A7" i="1"/>
  <c r="A3" i="14"/>
  <c r="I57" i="8"/>
  <c r="I62" i="8"/>
  <c r="I65" i="8"/>
  <c r="H57" i="8"/>
  <c r="D18" i="1"/>
  <c r="E18" i="1"/>
  <c r="H64" i="8"/>
  <c r="H62" i="8"/>
  <c r="H65" i="8"/>
  <c r="F57" i="8"/>
  <c r="I33" i="2"/>
  <c r="F62" i="8"/>
  <c r="E57" i="8"/>
  <c r="B20" i="1"/>
  <c r="E62" i="8"/>
  <c r="C13" i="9"/>
  <c r="I35" i="2"/>
  <c r="I29" i="2"/>
  <c r="I28" i="2"/>
  <c r="I27" i="2"/>
  <c r="I26" i="2"/>
  <c r="I25" i="2"/>
  <c r="E11" i="1"/>
  <c r="I34" i="2"/>
  <c r="I31" i="2"/>
  <c r="I30" i="2"/>
  <c r="C36" i="8"/>
  <c r="K36" i="8"/>
  <c r="B15" i="1"/>
  <c r="C15" i="1"/>
  <c r="D15" i="1"/>
  <c r="E12" i="1"/>
  <c r="E15" i="1"/>
  <c r="D21" i="2"/>
  <c r="E13" i="1"/>
  <c r="E14" i="1"/>
  <c r="C20" i="1"/>
  <c r="E20" i="1"/>
  <c r="D19" i="1"/>
  <c r="E19" i="1"/>
  <c r="I32" i="2"/>
  <c r="G62" i="8"/>
  <c r="E21" i="1"/>
  <c r="E24" i="1"/>
  <c r="D64" i="8"/>
  <c r="D62" i="8"/>
  <c r="F64" i="8"/>
  <c r="F65" i="8"/>
  <c r="G57" i="8"/>
  <c r="D57" i="8"/>
  <c r="D59" i="8"/>
  <c r="E59" i="8"/>
  <c r="D65" i="8"/>
</calcChain>
</file>

<file path=xl/comments1.xml><?xml version="1.0" encoding="utf-8"?>
<comments xmlns="http://schemas.openxmlformats.org/spreadsheetml/2006/main">
  <authors>
    <author>Jack Wu</author>
    <author>Mary L. Thornton</author>
  </authors>
  <commentList>
    <comment ref="E10" authorId="0" shapeId="0">
      <text>
        <r>
          <rPr>
            <b/>
            <sz val="8"/>
            <color indexed="81"/>
            <rFont val="Tahoma"/>
            <family val="2"/>
          </rPr>
          <t>Be sure computed totals are consistent with amounts reported on IRS Form 990</t>
        </r>
        <r>
          <rPr>
            <sz val="8"/>
            <color indexed="81"/>
            <rFont val="Tahoma"/>
            <family val="2"/>
          </rPr>
          <t xml:space="preserve">
</t>
        </r>
      </text>
    </comment>
    <comment ref="A13" authorId="1" shapeId="0">
      <text>
        <r>
          <rPr>
            <sz val="8"/>
            <color indexed="81"/>
            <rFont val="Tahoma"/>
            <family val="2"/>
          </rPr>
          <t>All interest, dividend and other investment income should be reported in the General Column.</t>
        </r>
      </text>
    </comment>
  </commentList>
</comments>
</file>

<file path=xl/sharedStrings.xml><?xml version="1.0" encoding="utf-8"?>
<sst xmlns="http://schemas.openxmlformats.org/spreadsheetml/2006/main" count="738" uniqueCount="617">
  <si>
    <t xml:space="preserve">           f.   IRS Form 990 or Form 990EZ with all schedules (PDF)</t>
  </si>
  <si>
    <t xml:space="preserve">           a.  Completed NPC Annual Report Template workbook including Tab 12 (Excel only)</t>
  </si>
  <si>
    <t xml:space="preserve">           b.  Signed Certification page (only) at Tab 2 (PDF)</t>
  </si>
  <si>
    <t>Revenue</t>
  </si>
  <si>
    <t>Research</t>
  </si>
  <si>
    <t>Education</t>
  </si>
  <si>
    <t>Total</t>
  </si>
  <si>
    <t>Total Revenue</t>
  </si>
  <si>
    <t>Phone:</t>
  </si>
  <si>
    <t>Fax:</t>
  </si>
  <si>
    <t>Email:</t>
  </si>
  <si>
    <t>This corporation engages in:</t>
  </si>
  <si>
    <t>Research &amp; Education</t>
  </si>
  <si>
    <t>(See VHA Handbook 1200.17, Appendix A to determine audit requirements.)</t>
  </si>
  <si>
    <t>Revenues and Expenditures</t>
  </si>
  <si>
    <t>a.</t>
  </si>
  <si>
    <t>Government funding received for research</t>
  </si>
  <si>
    <t>b.</t>
  </si>
  <si>
    <t>c.</t>
  </si>
  <si>
    <t>d.</t>
  </si>
  <si>
    <t>e.</t>
  </si>
  <si>
    <t>f.</t>
  </si>
  <si>
    <t>g.</t>
  </si>
  <si>
    <t>h.</t>
  </si>
  <si>
    <t>i.</t>
  </si>
  <si>
    <t>Government funding received for education</t>
  </si>
  <si>
    <t>Non-Government funding received for research</t>
  </si>
  <si>
    <t>Non-Government funding received for education</t>
  </si>
  <si>
    <t>Salary expenditure for research staff</t>
  </si>
  <si>
    <t>Salary expenditure for education staff</t>
  </si>
  <si>
    <t>Salary expenditure for corporate administrative staff</t>
  </si>
  <si>
    <t>Total expenditure for research</t>
  </si>
  <si>
    <t>Total expenditure for education</t>
  </si>
  <si>
    <t>j.</t>
  </si>
  <si>
    <t>k.</t>
  </si>
  <si>
    <t>Travel expenditure for research</t>
  </si>
  <si>
    <t>Travel expenditure for education</t>
  </si>
  <si>
    <t>VA</t>
  </si>
  <si>
    <t>Executive Director Signature</t>
  </si>
  <si>
    <t>Date</t>
  </si>
  <si>
    <t>VAMC Affiliate</t>
  </si>
  <si>
    <t>NPC</t>
  </si>
  <si>
    <t>Albuquerque</t>
  </si>
  <si>
    <t>Biomedical Research Institute of New Mexico</t>
  </si>
  <si>
    <t>Allen Park (Detroit)</t>
  </si>
  <si>
    <t>Amarillo</t>
  </si>
  <si>
    <t>Ann Arbor</t>
  </si>
  <si>
    <t>Veterans Education &amp; Research Association of Michigan</t>
  </si>
  <si>
    <t>Asheville</t>
  </si>
  <si>
    <t>Asheville Medical Research and Education  Corporation</t>
  </si>
  <si>
    <t>Atlanta Decatur</t>
  </si>
  <si>
    <t>Augusta</t>
  </si>
  <si>
    <t>Augusta Biomedical Research Corporation</t>
  </si>
  <si>
    <t>Baltimore</t>
  </si>
  <si>
    <t>Baltimore Research and Education Foundation</t>
  </si>
  <si>
    <t xml:space="preserve">Bay Pines </t>
  </si>
  <si>
    <t>The Bay Pines Foundation, Inc.</t>
  </si>
  <si>
    <t>Bedford</t>
  </si>
  <si>
    <t>Bedford VA Research Corporation, Inc.</t>
  </si>
  <si>
    <t>Birmingham</t>
  </si>
  <si>
    <t>Bronx</t>
  </si>
  <si>
    <t>Bronx Veterans Medical Research Foundation</t>
  </si>
  <si>
    <t>Brooklyn</t>
  </si>
  <si>
    <t>Buffalo</t>
  </si>
  <si>
    <t>Charleston, SC</t>
  </si>
  <si>
    <t>Chicago Lakeside</t>
  </si>
  <si>
    <t>Research &amp; Education Association at Lakeside</t>
  </si>
  <si>
    <t>Chicago West Side</t>
  </si>
  <si>
    <t>Cincinnati</t>
  </si>
  <si>
    <t>Cincinnati Foundation for Biomedical Research &amp; Education</t>
  </si>
  <si>
    <t>Clarksburg</t>
  </si>
  <si>
    <t>Mountaineer Education &amp; Research Corporation</t>
  </si>
  <si>
    <t>Cleveland</t>
  </si>
  <si>
    <t>The Cleveland VA Medical Research &amp; Education Foundation</t>
  </si>
  <si>
    <t>Columbia, SC</t>
  </si>
  <si>
    <t>Columbia, MO</t>
  </si>
  <si>
    <t>Missouri Foundation for Medical  Research</t>
  </si>
  <si>
    <t>Dallas</t>
  </si>
  <si>
    <t>Dallas VA Research Corporation</t>
  </si>
  <si>
    <t>Dayton VA Research and Education Foundation</t>
  </si>
  <si>
    <t>Denver</t>
  </si>
  <si>
    <t>Denver Research Institute</t>
  </si>
  <si>
    <t>Durham</t>
  </si>
  <si>
    <t>E Orange</t>
  </si>
  <si>
    <t>Fort Meade</t>
  </si>
  <si>
    <t xml:space="preserve">VA Black Hills Research and Education Foundation </t>
  </si>
  <si>
    <t>VA Central California HCS</t>
  </si>
  <si>
    <t>Gainesville</t>
  </si>
  <si>
    <t>Highland Drive</t>
  </si>
  <si>
    <t>Highland Drive Research &amp; Education Foundation</t>
  </si>
  <si>
    <t>Hines</t>
  </si>
  <si>
    <t>Honolulu</t>
  </si>
  <si>
    <t>VA Research Corporation of the Pacific</t>
  </si>
  <si>
    <t>Houston</t>
  </si>
  <si>
    <t>Houston VA Research and Education Foundation</t>
  </si>
  <si>
    <t>Huntington</t>
  </si>
  <si>
    <t>Indianapolis</t>
  </si>
  <si>
    <t>Indiana Institute for Medical Research, Inc.</t>
  </si>
  <si>
    <t>Iowa City</t>
  </si>
  <si>
    <t>Iowa City VA Medical Research Foundation</t>
  </si>
  <si>
    <t>Midwest Biomedical Research Foundation</t>
  </si>
  <si>
    <t>Little Rock</t>
  </si>
  <si>
    <t>Biomedical Research Foundation</t>
  </si>
  <si>
    <t>Loma Linda</t>
  </si>
  <si>
    <t>Long Beach</t>
  </si>
  <si>
    <t>Southern California Institute for Research and Education</t>
  </si>
  <si>
    <t>Los Angeles</t>
  </si>
  <si>
    <t>Louisville</t>
  </si>
  <si>
    <t>Martinez/Sacramento</t>
  </si>
  <si>
    <t>East Bay Institute for Research &amp; Education</t>
  </si>
  <si>
    <t>Memphis</t>
  </si>
  <si>
    <t>Research, Incorporated</t>
  </si>
  <si>
    <t>Miami</t>
  </si>
  <si>
    <t>Milwaukee</t>
  </si>
  <si>
    <t>Wisconsin Corporation for Biomedical Research</t>
  </si>
  <si>
    <t>Minneapolis</t>
  </si>
  <si>
    <t>Minnesota Veterans Research Institute</t>
  </si>
  <si>
    <t>Montrose</t>
  </si>
  <si>
    <t>Montrose Research Corporation</t>
  </si>
  <si>
    <t>Mountain Home</t>
  </si>
  <si>
    <t>JH Quillen VAMC Biomedical Research Corporation</t>
  </si>
  <si>
    <t>Murfreesboro</t>
  </si>
  <si>
    <t>New Orleans</t>
  </si>
  <si>
    <t>Northampton</t>
  </si>
  <si>
    <t>New England Healthcare Education &amp; Research Corporation</t>
  </si>
  <si>
    <t>Northport Kings Park</t>
  </si>
  <si>
    <t>Oklahoma</t>
  </si>
  <si>
    <t>Veterans Research &amp; Education Foundation</t>
  </si>
  <si>
    <t>Omaha</t>
  </si>
  <si>
    <t>Palo Alto</t>
  </si>
  <si>
    <t>Philadelphia</t>
  </si>
  <si>
    <t>Philadelphia Research and Education Foundation</t>
  </si>
  <si>
    <t>Phoenix</t>
  </si>
  <si>
    <t>Carl T. Hayden Medical Research Foundation</t>
  </si>
  <si>
    <t>Pittsburgh</t>
  </si>
  <si>
    <t>Veterans Research Foundation of Pittsburgh</t>
  </si>
  <si>
    <t>Portland</t>
  </si>
  <si>
    <t>Providence</t>
  </si>
  <si>
    <t>Reno</t>
  </si>
  <si>
    <t>Sierra Biomedical Research Corporation</t>
  </si>
  <si>
    <t>Richmond</t>
  </si>
  <si>
    <t>Salem</t>
  </si>
  <si>
    <t>Salisbury</t>
  </si>
  <si>
    <t>Salisbury Foundation for Research and Education</t>
  </si>
  <si>
    <t>Salt Lake City</t>
  </si>
  <si>
    <t>Western Institute for Biomedical Research</t>
  </si>
  <si>
    <t>San Antonio</t>
  </si>
  <si>
    <t>San Diego</t>
  </si>
  <si>
    <t>Veterans Medical Research Foundation of San Diego</t>
  </si>
  <si>
    <t>San Francisco</t>
  </si>
  <si>
    <t>San Juan</t>
  </si>
  <si>
    <t>Seattle/American Lake</t>
  </si>
  <si>
    <t>Seattle Institute for Biomedical &amp; Clinical Research</t>
  </si>
  <si>
    <t>Sepulveda</t>
  </si>
  <si>
    <t>Sepulveda Research Corporation</t>
  </si>
  <si>
    <t>Shreveport</t>
  </si>
  <si>
    <t>Overton Brooks Research Corporation</t>
  </si>
  <si>
    <t>Sioux Falls</t>
  </si>
  <si>
    <t>Great Plains Medical Research Foundation</t>
  </si>
  <si>
    <t>St Louis</t>
  </si>
  <si>
    <t>Vandeventer Place Research Foundation</t>
  </si>
  <si>
    <t>Syracuse</t>
  </si>
  <si>
    <t>Central New York Research Corporation</t>
  </si>
  <si>
    <t>Tampa</t>
  </si>
  <si>
    <t>Temple</t>
  </si>
  <si>
    <t>Tucson</t>
  </si>
  <si>
    <t>Biomedical Research and Education Foundation of Southern Arizona</t>
  </si>
  <si>
    <t>Tuscaloosa</t>
  </si>
  <si>
    <t>Tuscaloosa Research &amp; Education Advancement Corporation</t>
  </si>
  <si>
    <t>Washington</t>
  </si>
  <si>
    <t>West Haven</t>
  </si>
  <si>
    <t>VA Connecticut Research &amp; Education Foundation</t>
  </si>
  <si>
    <t>West Palm Beach</t>
  </si>
  <si>
    <t>The VA Education Foundation of the Palm Beaches</t>
  </si>
  <si>
    <t>West Roxbury</t>
  </si>
  <si>
    <t>White River Junction</t>
  </si>
  <si>
    <t>Collaborative Medical Research Corporation</t>
  </si>
  <si>
    <t>Education Only</t>
  </si>
  <si>
    <t>N/A - No Education Activities</t>
  </si>
  <si>
    <t>N/A - No Management Letter Issued</t>
  </si>
  <si>
    <t>Educational Activities List</t>
  </si>
  <si>
    <t>(B) Program services</t>
  </si>
  <si>
    <t>(C) Management and General</t>
  </si>
  <si>
    <t>(A) Total</t>
  </si>
  <si>
    <t>Payroll taxes</t>
  </si>
  <si>
    <t>Occupancy</t>
  </si>
  <si>
    <t>Conferences, conventions, and meetings</t>
  </si>
  <si>
    <t>Interest</t>
  </si>
  <si>
    <t>b</t>
  </si>
  <si>
    <t>c</t>
  </si>
  <si>
    <t>d</t>
  </si>
  <si>
    <t>e</t>
  </si>
  <si>
    <t>Insurance</t>
  </si>
  <si>
    <t>f</t>
  </si>
  <si>
    <t>g</t>
  </si>
  <si>
    <t>Government Funding Received</t>
  </si>
  <si>
    <t>Non-Government Funding Received</t>
  </si>
  <si>
    <t>Refer to IRS Form 990</t>
  </si>
  <si>
    <t>Part I, Line 12</t>
  </si>
  <si>
    <t xml:space="preserve">Total = </t>
  </si>
  <si>
    <t>Interest, Dividend &amp;
Other Investment Income</t>
  </si>
  <si>
    <t>Total Expenses</t>
  </si>
  <si>
    <t>Total Program Expenses</t>
  </si>
  <si>
    <t>Ratio of Admin/Program Expenses</t>
  </si>
  <si>
    <t xml:space="preserve">General </t>
  </si>
  <si>
    <t>Instructions:</t>
  </si>
  <si>
    <t>Check the figures in the Total column to see that they match the referenced 990 entries.</t>
  </si>
  <si>
    <t>Primary Affiliated VAMC:</t>
  </si>
  <si>
    <t>Other Affiliated VAMC(s):</t>
  </si>
  <si>
    <t>Expenses</t>
  </si>
  <si>
    <t>Enter Revenue amounts in the cells shaded yellow.  Totals will calculate automatically.</t>
  </si>
  <si>
    <t>Total Assets</t>
  </si>
  <si>
    <t>Total Liabilities</t>
  </si>
  <si>
    <t>Amarillo Research Foundation, Inc.</t>
  </si>
  <si>
    <t>Dorn Research Institute</t>
  </si>
  <si>
    <t>Dayton</t>
  </si>
  <si>
    <t>Fresno</t>
  </si>
  <si>
    <t>Huntington Institute for Research &amp; Education</t>
  </si>
  <si>
    <t>Atlanta Research and Education Foundation, Inc.</t>
  </si>
  <si>
    <t>Biomedical Research Foundation of South Texas, Inc.</t>
  </si>
  <si>
    <t>Boston VA Research Institute, Inc.</t>
  </si>
  <si>
    <t>Buffalo Institute for Medical Research, Inc.</t>
  </si>
  <si>
    <t>Charleston Research Institute, Inc.</t>
  </si>
  <si>
    <t>Clinical Research Foundation, Inc.</t>
  </si>
  <si>
    <t>Institute for Clinical Research, Inc.</t>
  </si>
  <si>
    <t>Institute for Medical Research, Inc.</t>
  </si>
  <si>
    <t>James A. Haley Veterans Research &amp; Education Foundation, Inc.</t>
  </si>
  <si>
    <t>McGuire Research Institute, Inc.</t>
  </si>
  <si>
    <t>Middle Tennessee Research Institute, Inc.</t>
  </si>
  <si>
    <t>Narrows Institute for Biomedical Research, Inc.</t>
  </si>
  <si>
    <t>New England Medical Research Institute, Inc.</t>
  </si>
  <si>
    <t>North Florida Foundation for Research and Education, Inc.</t>
  </si>
  <si>
    <t>Northern California Institute for Research &amp; Education, Inc.</t>
  </si>
  <si>
    <t>Ocean State Research Institute, Inc.</t>
  </si>
  <si>
    <t>Palo Alto Institute for Research and Education, Inc.</t>
  </si>
  <si>
    <t>Portland VA Research Foundation, Inc.</t>
  </si>
  <si>
    <t>Research! Mississippi, Inc.</t>
  </si>
  <si>
    <t>Salem Research Institute, Inc.</t>
  </si>
  <si>
    <t>South Florida Veterans Affairs Foundation for Research &amp; Education, Inc.</t>
  </si>
  <si>
    <t>The Research Corporation of Long Island, Inc.</t>
  </si>
  <si>
    <t>Veterans Bio-Medical Research Institute, Inc.</t>
  </si>
  <si>
    <t>VISTAR, Inc.</t>
  </si>
  <si>
    <t>Amount</t>
  </si>
  <si>
    <t>DHHS</t>
  </si>
  <si>
    <t>NIH</t>
  </si>
  <si>
    <t>CDC</t>
  </si>
  <si>
    <t>FDA</t>
  </si>
  <si>
    <t>DoD</t>
  </si>
  <si>
    <t>EPA</t>
  </si>
  <si>
    <t>National Institute for Occupational Safety and Health</t>
  </si>
  <si>
    <t>NASA</t>
  </si>
  <si>
    <t>NSF</t>
  </si>
  <si>
    <t>USDA</t>
  </si>
  <si>
    <t>NCI</t>
  </si>
  <si>
    <t>NEI</t>
  </si>
  <si>
    <t>NHLBI</t>
  </si>
  <si>
    <t>NHGRI</t>
  </si>
  <si>
    <t>NIAID</t>
  </si>
  <si>
    <t>NIAMS</t>
  </si>
  <si>
    <t>NIBIB</t>
  </si>
  <si>
    <t>NICHD</t>
  </si>
  <si>
    <t>NIDCR</t>
  </si>
  <si>
    <t>NIDDK</t>
  </si>
  <si>
    <t>FIC</t>
  </si>
  <si>
    <t>NCCAM</t>
  </si>
  <si>
    <t>NCMHD</t>
  </si>
  <si>
    <t>NCRR</t>
  </si>
  <si>
    <t xml:space="preserve">National Cancer Institute </t>
  </si>
  <si>
    <t>National Eye Institute</t>
  </si>
  <si>
    <t>National Heart, Lung, and Blood Institute</t>
  </si>
  <si>
    <t xml:space="preserve">National Human Genome Research Institute </t>
  </si>
  <si>
    <t>National Institute of Allergy and Infectious Diseases</t>
  </si>
  <si>
    <t xml:space="preserve">National Institute of Arthritis and Musculoskeletal and Skin Diseases </t>
  </si>
  <si>
    <t xml:space="preserve">National Institute of Biomedical Imaging and Bioengineering </t>
  </si>
  <si>
    <t xml:space="preserve">National Institute of Child Health and Human Development </t>
  </si>
  <si>
    <t>National Institute of Dental and Craniofacial Research</t>
  </si>
  <si>
    <t xml:space="preserve">National Institute of Diabetes and Digestive and Kidney Diseases </t>
  </si>
  <si>
    <t xml:space="preserve">John E. Fogarty International Center </t>
  </si>
  <si>
    <t xml:space="preserve">National Center for Complementary and Alternative Medicine </t>
  </si>
  <si>
    <t xml:space="preserve">National Center on Minority Health and Health Disparities </t>
  </si>
  <si>
    <t xml:space="preserve">National Center for Research Resources </t>
  </si>
  <si>
    <t>Department of Defense</t>
  </si>
  <si>
    <t>Department of Energy</t>
  </si>
  <si>
    <t>Department of Labor</t>
  </si>
  <si>
    <t>DoI</t>
  </si>
  <si>
    <t>Department of Interior</t>
  </si>
  <si>
    <t>Environmental Protection Agency</t>
  </si>
  <si>
    <t>National Aeronautics and Space Administration</t>
  </si>
  <si>
    <t>National Science Foundation</t>
  </si>
  <si>
    <t>Department of Agriculture</t>
  </si>
  <si>
    <t>Department of Veterans Affairs</t>
  </si>
  <si>
    <t>Department of Health &amp; Human Services</t>
  </si>
  <si>
    <t>OS</t>
  </si>
  <si>
    <t>Office of the Secretary</t>
  </si>
  <si>
    <t>ACF</t>
  </si>
  <si>
    <t>Administration for Children &amp; Families</t>
  </si>
  <si>
    <t>AoA</t>
  </si>
  <si>
    <t>Administration on Aging</t>
  </si>
  <si>
    <t>AHRQ</t>
  </si>
  <si>
    <t>Agency for Healthcare Research &amp; Quality</t>
  </si>
  <si>
    <t>ATSDR</t>
  </si>
  <si>
    <t>NIOSH</t>
  </si>
  <si>
    <t>Agency for Toxic Substances &amp; Disease Registry</t>
  </si>
  <si>
    <t>Centers for Disease Control &amp; Prevention</t>
  </si>
  <si>
    <t>CMS</t>
  </si>
  <si>
    <t>Centers for Medicare &amp; Medicaid Services</t>
  </si>
  <si>
    <t>Food &amp; Drug Administration</t>
  </si>
  <si>
    <t>HRSA</t>
  </si>
  <si>
    <t>Health Resources &amp; Services Administration</t>
  </si>
  <si>
    <t>Indian Health Service</t>
  </si>
  <si>
    <t>SAMHSA</t>
  </si>
  <si>
    <t>Substance Abuse &amp; Mental Health Services Administration</t>
  </si>
  <si>
    <t>National Institutes of Health</t>
  </si>
  <si>
    <t xml:space="preserve">List of Major Accomplishments - Minimum 3 </t>
  </si>
  <si>
    <t>Lists of Funding Sources &gt;$25,000</t>
  </si>
  <si>
    <t>All other government funding sources should be reported at the highest level below.</t>
  </si>
  <si>
    <t>DoE</t>
  </si>
  <si>
    <t>DoL</t>
  </si>
  <si>
    <r>
      <t xml:space="preserve">Note that this page </t>
    </r>
    <r>
      <rPr>
        <b/>
        <i/>
        <sz val="12"/>
        <rFont val="Times New Roman"/>
        <family val="1"/>
      </rPr>
      <t>should</t>
    </r>
    <r>
      <rPr>
        <sz val="12"/>
        <rFont val="Times New Roman"/>
        <family val="1"/>
      </rPr>
      <t xml:space="preserve"> include:</t>
    </r>
  </si>
  <si>
    <r>
      <t xml:space="preserve">Note that this page should </t>
    </r>
    <r>
      <rPr>
        <b/>
        <i/>
        <sz val="12"/>
        <rFont val="Times New Roman"/>
        <family val="1"/>
      </rPr>
      <t xml:space="preserve">not </t>
    </r>
    <r>
      <rPr>
        <sz val="12"/>
        <rFont val="Times New Roman"/>
        <family val="1"/>
      </rPr>
      <t>include:</t>
    </r>
  </si>
  <si>
    <r>
      <t>Note that this page should</t>
    </r>
    <r>
      <rPr>
        <b/>
        <i/>
        <sz val="12"/>
        <rFont val="Times New Roman"/>
        <family val="1"/>
      </rPr>
      <t xml:space="preserve"> </t>
    </r>
    <r>
      <rPr>
        <sz val="12"/>
        <rFont val="Times New Roman"/>
        <family val="1"/>
      </rPr>
      <t>include:</t>
    </r>
  </si>
  <si>
    <t>Enter expenses in the cells shaded yellow.  Totals will calculate automatically.</t>
  </si>
  <si>
    <t>IHS</t>
  </si>
  <si>
    <t>The print area is currently set for the first three accomplishments.  Adjust print area as needed.</t>
  </si>
  <si>
    <t>Report on this page all sources of non-governmental funding that total &gt;$25,000 for the year.</t>
  </si>
  <si>
    <t xml:space="preserve">  ·  Pass-throughs of governmental funding; ie, subawards and subcontracts.</t>
  </si>
  <si>
    <t>Non-Governmental Funding Sources &gt;$25K</t>
  </si>
  <si>
    <t>Governmental Funding Sources &gt;$25K</t>
  </si>
  <si>
    <t>Report on this page all sources of governmental (i.e., federal, state, local) funding that total &gt;$25,000 for the year.</t>
  </si>
  <si>
    <t xml:space="preserve">  ·  Funds received from state and local governments including state universities</t>
  </si>
  <si>
    <t xml:space="preserve">A list of federal government agencies is provided to the right for your reference.  </t>
  </si>
  <si>
    <t xml:space="preserve">  ·  Individual employees paid through a Professional Employer Organization (PEO) or employee leasing firm</t>
  </si>
  <si>
    <t xml:space="preserve"> </t>
  </si>
  <si>
    <t>Comments</t>
  </si>
  <si>
    <t>Medical Center Director or equivalent</t>
  </si>
  <si>
    <t>Chief of Staff or equivalent</t>
  </si>
  <si>
    <t>Outside Board Member 1</t>
  </si>
  <si>
    <t>Outside Board Member 2</t>
  </si>
  <si>
    <t>Statutory Board Members</t>
  </si>
  <si>
    <t>Associate Chief of Staff for Research or equivalent</t>
  </si>
  <si>
    <t>Associate Chief of Staff for Education or equivalent</t>
  </si>
  <si>
    <t xml:space="preserve">Others </t>
  </si>
  <si>
    <t>(D)
Fundraising</t>
  </si>
  <si>
    <r>
      <t xml:space="preserve">Other Federal Agencies - </t>
    </r>
    <r>
      <rPr>
        <sz val="11"/>
        <color indexed="57"/>
        <rFont val="Times New Roman"/>
        <family val="1"/>
      </rPr>
      <t>Provide Name</t>
    </r>
  </si>
  <si>
    <r>
      <t xml:space="preserve">State Governmental Agencies, including Universities - </t>
    </r>
    <r>
      <rPr>
        <sz val="11"/>
        <color indexed="57"/>
        <rFont val="Times New Roman"/>
        <family val="1"/>
      </rPr>
      <t>Provide Name</t>
    </r>
  </si>
  <si>
    <r>
      <t xml:space="preserve">Only enter information in the cells </t>
    </r>
    <r>
      <rPr>
        <b/>
        <sz val="12"/>
        <rFont val="Times New Roman"/>
        <family val="1"/>
      </rPr>
      <t>shaded yellow</t>
    </r>
    <r>
      <rPr>
        <sz val="12"/>
        <rFont val="Times New Roman"/>
        <family val="1"/>
      </rPr>
      <t>.  All other fields will populate automatically from data on subsequent worksheets.</t>
    </r>
  </si>
  <si>
    <t>Text will wrap and row height will grow as needed if you type directly into the cell.</t>
  </si>
  <si>
    <t>If you paste into the cells you may need to adjust the row height.</t>
  </si>
  <si>
    <r>
      <t xml:space="preserve">  ·  </t>
    </r>
    <r>
      <rPr>
        <sz val="11"/>
        <rFont val="Times New Roman"/>
        <family val="1"/>
      </rPr>
      <t>Funds received from state universities (report those on the Governmental Funding page)</t>
    </r>
  </si>
  <si>
    <t xml:space="preserve">  ·  Pass-throughs of governmental funding; ie, subawards and subcontracts (report those on the Governmental Funding page)</t>
  </si>
  <si>
    <r>
      <t xml:space="preserve">DHHS funding should be broken down to the next level, e.g., </t>
    </r>
    <r>
      <rPr>
        <sz val="11"/>
        <color indexed="57"/>
        <rFont val="Times New Roman"/>
        <family val="1"/>
      </rPr>
      <t>CDC, NIH</t>
    </r>
    <r>
      <rPr>
        <sz val="11"/>
        <rFont val="Times New Roman"/>
        <family val="1"/>
      </rPr>
      <t xml:space="preserve">, but not down to the level of </t>
    </r>
    <r>
      <rPr>
        <sz val="11"/>
        <color indexed="10"/>
        <rFont val="Times New Roman"/>
        <family val="1"/>
      </rPr>
      <t>NIOSH</t>
    </r>
    <r>
      <rPr>
        <sz val="11"/>
        <rFont val="Times New Roman"/>
        <family val="1"/>
      </rPr>
      <t xml:space="preserve"> or </t>
    </r>
    <r>
      <rPr>
        <sz val="11"/>
        <color indexed="10"/>
        <rFont val="Times New Roman"/>
        <family val="1"/>
      </rPr>
      <t xml:space="preserve">NCI.  </t>
    </r>
    <r>
      <rPr>
        <sz val="11"/>
        <rFont val="Times New Roman"/>
        <family val="1"/>
      </rPr>
      <t xml:space="preserve">Include agencies listed in </t>
    </r>
    <r>
      <rPr>
        <sz val="11"/>
        <color indexed="57"/>
        <rFont val="Times New Roman"/>
        <family val="1"/>
      </rPr>
      <t>green</t>
    </r>
    <r>
      <rPr>
        <sz val="11"/>
        <rFont val="Times New Roman"/>
        <family val="1"/>
      </rPr>
      <t xml:space="preserve">, but go up one level for agencies listed in </t>
    </r>
    <r>
      <rPr>
        <sz val="11"/>
        <color indexed="10"/>
        <rFont val="Times New Roman"/>
        <family val="1"/>
      </rPr>
      <t>red.</t>
    </r>
    <r>
      <rPr>
        <sz val="11"/>
        <rFont val="Times New Roman"/>
        <family val="1"/>
      </rPr>
      <t xml:space="preserve">  Only green level agencies should be identified on the form.</t>
    </r>
  </si>
  <si>
    <r>
      <t xml:space="preserve">Note that this page should </t>
    </r>
    <r>
      <rPr>
        <b/>
        <i/>
        <sz val="12"/>
        <rFont val="Times New Roman"/>
        <family val="1"/>
      </rPr>
      <t xml:space="preserve">not </t>
    </r>
    <r>
      <rPr>
        <sz val="12"/>
        <rFont val="Times New Roman"/>
        <family val="1"/>
      </rPr>
      <t>include specific dollar amounts.</t>
    </r>
  </si>
  <si>
    <t>Central Texas Veterans Research Foundation</t>
  </si>
  <si>
    <t>Chicago Association for Research &amp; Education in Science</t>
  </si>
  <si>
    <t>Montgomery</t>
  </si>
  <si>
    <t>Veterans Education &amp; Research Institute of Central Alabama</t>
  </si>
  <si>
    <t>Westside Institute for Science &amp; Education</t>
  </si>
  <si>
    <t>Metropolitan Detroit Research &amp; Education Foundation</t>
  </si>
  <si>
    <t>Nebraska Educational Biomedical Research Association</t>
  </si>
  <si>
    <t>Sociedad de Investgacion Cientificas, Inc.</t>
  </si>
  <si>
    <t>GAGAS</t>
  </si>
  <si>
    <t>GAAS</t>
  </si>
  <si>
    <t>Audit Type:</t>
  </si>
  <si>
    <t>If no audit this year, date of last audit:</t>
  </si>
  <si>
    <t>A-133</t>
  </si>
  <si>
    <t>Orlando</t>
  </si>
  <si>
    <t>Central Florida Research and Education Foundation</t>
  </si>
  <si>
    <t>NPC Office Held (Chair, President, Secretary, Treasurer, etc., if any)</t>
  </si>
  <si>
    <t>The following required items are included as attachments - all documents must be submitted electronically:</t>
  </si>
  <si>
    <t>Auditor's Management Letter (PDF)</t>
  </si>
  <si>
    <t>a</t>
  </si>
  <si>
    <t>Grants and other assistance to governments and organization in the U.S. See Part IV, line 21</t>
  </si>
  <si>
    <t>Other salaries and wages</t>
  </si>
  <si>
    <t>Pension plan contributions (include section 401 (k) and section 403 (b) employer contributions</t>
  </si>
  <si>
    <t>Other employee benefits</t>
  </si>
  <si>
    <t>Fees for services (non-employees):</t>
  </si>
  <si>
    <t>Management</t>
  </si>
  <si>
    <t>Accounting</t>
  </si>
  <si>
    <t>Lobbying</t>
  </si>
  <si>
    <t>Professional fundraising. See Part IV, line 17</t>
  </si>
  <si>
    <t>Office expenses</t>
  </si>
  <si>
    <t>Royalties</t>
  </si>
  <si>
    <t>Travel</t>
  </si>
  <si>
    <t>Payments to affiliates</t>
  </si>
  <si>
    <t>Depreciation, depletion, and amortization</t>
  </si>
  <si>
    <t>Other expenses -- Itemize expenses not covered above (Expenses grouped together and labeled miscellaneous may not exceed 5% of total expenses shown on line 25 below)</t>
  </si>
  <si>
    <t>All other expenses</t>
  </si>
  <si>
    <t xml:space="preserve">Benefits paid to or for members </t>
  </si>
  <si>
    <t>Legal</t>
  </si>
  <si>
    <t>Advertising and promotion</t>
  </si>
  <si>
    <t>Information technology</t>
  </si>
  <si>
    <t>Grants and other assistance to individuals in the U.S., See Part IV, line 22</t>
  </si>
  <si>
    <t>Compensation of current officers, directors, trustees, and key employees</t>
  </si>
  <si>
    <t>Compensation not included above, to disqualified persons (as defined under section 4958(f)(1)) and persons decribed in section 4958(c)(3)(B)</t>
  </si>
  <si>
    <t>Grants and other assistance to governments, organizations and individuals outside the U.S. See Part IV, lines 15 and 16</t>
  </si>
  <si>
    <t>Investment management fees</t>
  </si>
  <si>
    <t>Other</t>
  </si>
  <si>
    <t xml:space="preserve">Payments of travel or entertainment expenses for any federal, state, or local public officials </t>
  </si>
  <si>
    <r>
      <t>Total functional expenses</t>
    </r>
    <r>
      <rPr>
        <sz val="10"/>
        <rFont val="Times New Roman"/>
        <family val="1"/>
      </rPr>
      <t>. Add lines 1 through 24f</t>
    </r>
  </si>
  <si>
    <t>Subcontracts</t>
  </si>
  <si>
    <t>Permits, fees and taxes</t>
  </si>
  <si>
    <t>Research study costs (other than office expenses)</t>
  </si>
  <si>
    <t>Inter institutional agreements and transfers</t>
  </si>
  <si>
    <t>Dues and subscriptions</t>
  </si>
  <si>
    <r>
      <t>Joint Costs</t>
    </r>
    <r>
      <rPr>
        <sz val="10"/>
        <rFont val="Times New Roman"/>
        <family val="1"/>
      </rPr>
      <t>.      Check  if following SOP 98-2. Complete this line only if the organization reported in column (B) joint costs from a combined educational campaign and fundraising solicitation</t>
    </r>
  </si>
  <si>
    <t>Do not include air or ground transportation, lodging or per diem; those should be reported as Travel expenses (Line 17 or 18)</t>
  </si>
  <si>
    <t>Part VIII (Column A), Line 3
+ Line 4</t>
  </si>
  <si>
    <t>Part VIII, Line 1d 
+ Line 1e
+ (Column A) Line 2g include ONLY amounts for Fees and contracts - government</t>
  </si>
  <si>
    <t>Part VIII, Lines 1 a,b,c &amp; f
+ (Column A) Line 2g MINUS amounts included for Fees and contracts - government</t>
  </si>
  <si>
    <t>IRS Form 990 Part IX Statement of Functional Expenses</t>
  </si>
  <si>
    <t>Part I, Line 1 + 2 MINUS amounts included for Fees and contracts - government</t>
  </si>
  <si>
    <t>Part I, Line 4</t>
  </si>
  <si>
    <t>Part I, Line 9</t>
  </si>
  <si>
    <t>Part I, Line 2  Include ONLY amounts for Fees and contracts - Government</t>
  </si>
  <si>
    <t>Fees for services paid to non-employees, independent contractors</t>
  </si>
  <si>
    <t>Legal fees by outside firms or individuals.</t>
  </si>
  <si>
    <t>Investment counseling and portfolio management, i.e. monthly account service fees.</t>
  </si>
  <si>
    <t>Total travel expenses, i.e. fares, mileage allowances, and automobile expenses, meals and lodging, and per diem payments.</t>
  </si>
  <si>
    <t>Includes reimbursement for costs for any federal, state, or local public officials (as determined under section 4946 ( c ) and their family members under section 4946 (d)</t>
  </si>
  <si>
    <t xml:space="preserve">Those items not reportable on lines 1-23.  </t>
  </si>
  <si>
    <t>Total Fundraising Expenses</t>
  </si>
  <si>
    <t>1.</t>
  </si>
  <si>
    <t>$</t>
  </si>
  <si>
    <t>2.</t>
  </si>
  <si>
    <t>3.</t>
  </si>
  <si>
    <t>4.</t>
  </si>
  <si>
    <t>5.</t>
  </si>
  <si>
    <t>6.</t>
  </si>
  <si>
    <t>Net Assets (Line 20 minus Line 21)</t>
  </si>
  <si>
    <t>Current Year (Column B)</t>
  </si>
  <si>
    <t>From IRS Form 990, Part I:</t>
  </si>
  <si>
    <t>Enter the figures from Column B, the "Current Year"</t>
  </si>
  <si>
    <t>Page 1 Form 990 Line 20</t>
  </si>
  <si>
    <t>Page 1 Form 990 Line 21</t>
  </si>
  <si>
    <t>Page 1 Form 990 Line 22</t>
  </si>
  <si>
    <t>Form 990, Page 1, Part I - Net Assets or Fund Balances -</t>
  </si>
  <si>
    <t>Audited Financial Statements (PDF)</t>
  </si>
  <si>
    <t>Independent Auditors' Report (PDF)</t>
  </si>
  <si>
    <t>IRS Form 990 with all Schedules (PDF)</t>
  </si>
  <si>
    <t xml:space="preserve">     Compensation</t>
  </si>
  <si>
    <t xml:space="preserve">     Travel</t>
  </si>
  <si>
    <t xml:space="preserve">     Other</t>
  </si>
  <si>
    <t xml:space="preserve">     Total</t>
  </si>
  <si>
    <t>Exact Name of Corporation</t>
  </si>
  <si>
    <t xml:space="preserve">   per Articles of Incorporation:</t>
  </si>
  <si>
    <t>Part VIII (Column A), Lines 5, 6d, 7d, 8c, 9c, 10c, &amp; 11e</t>
  </si>
  <si>
    <t>Part I, Line 3 + 5 through 8</t>
  </si>
  <si>
    <t>Other Misc. Revenue (do not include IPA reimbursements or  Gov. or Non-Gov. Funding)</t>
  </si>
  <si>
    <t>Executive Director Name:</t>
  </si>
  <si>
    <t>Revenues</t>
  </si>
  <si>
    <t xml:space="preserve">     time that the estimates are made.</t>
  </si>
  <si>
    <t>GENERAL INSTRUCTIONS</t>
  </si>
  <si>
    <t>SPECIFIC INSTRUCTIONS</t>
  </si>
  <si>
    <t xml:space="preserve">           c.  Independent Audtiors' Report (PDF)</t>
  </si>
  <si>
    <t>12.  In an email to the NPPO, please attach the following items in the format indicated in parenthesis:</t>
  </si>
  <si>
    <t>Recap (no entries required):</t>
  </si>
  <si>
    <r>
      <t xml:space="preserve">  ·  In the case of employees, report </t>
    </r>
    <r>
      <rPr>
        <b/>
        <sz val="11"/>
        <rFont val="Times New Roman"/>
        <family val="1"/>
      </rPr>
      <t>gross</t>
    </r>
    <r>
      <rPr>
        <sz val="11"/>
        <rFont val="Times New Roman"/>
        <family val="1"/>
      </rPr>
      <t xml:space="preserve"> wages (no fringe benefits) and use employee number, not name.</t>
    </r>
  </si>
  <si>
    <t>Print area may need to be changed if you want a printed copy.</t>
  </si>
  <si>
    <t>Entries are required in the yellow shaded areas.</t>
  </si>
  <si>
    <t>Expense &amp; ratio fields populate with entries/calculations from data on the Expenses tab.</t>
  </si>
  <si>
    <t xml:space="preserve">List of Payees &gt;$50,000 </t>
  </si>
  <si>
    <t>Report on this page all payees (individuals and organizations) paid &gt;$50,000 during the reporting year.</t>
  </si>
  <si>
    <t xml:space="preserve">  ·  Payments to PEOs only if the PEO fees are greater &gt;$50,000</t>
  </si>
  <si>
    <t xml:space="preserve">       will be prepared by the NPC's Executive Director, Chief Executive Officer, Chief Financial Officer,</t>
  </si>
  <si>
    <r>
      <t xml:space="preserve">10.   On or before June 1, please submit your NPC Annual Report form </t>
    </r>
    <r>
      <rPr>
        <u/>
        <sz val="12"/>
        <rFont val="Arial"/>
        <family val="2"/>
      </rPr>
      <t>in Excel format</t>
    </r>
    <r>
      <rPr>
        <sz val="12"/>
        <rFont val="Arial"/>
        <family val="2"/>
      </rPr>
      <t xml:space="preserve"> by email to</t>
    </r>
  </si>
  <si>
    <r>
      <t xml:space="preserve">       Certification page </t>
    </r>
    <r>
      <rPr>
        <u/>
        <sz val="12"/>
        <rFont val="Arial"/>
        <family val="2"/>
      </rPr>
      <t>only</t>
    </r>
    <r>
      <rPr>
        <sz val="12"/>
        <rFont val="Arial"/>
        <family val="2"/>
      </rPr>
      <t>.</t>
    </r>
  </si>
  <si>
    <t xml:space="preserve">11.  Print out the NPC Certification page (Tab 2), sign the Certification, and create a PDF of the NPC </t>
  </si>
  <si>
    <r>
      <t xml:space="preserve">13.  In the "Subject" line of your email, please indicate your </t>
    </r>
    <r>
      <rPr>
        <b/>
        <sz val="12"/>
        <rFont val="Arial"/>
        <family val="2"/>
      </rPr>
      <t>city and state first</t>
    </r>
    <r>
      <rPr>
        <sz val="12"/>
        <rFont val="Arial"/>
        <family val="2"/>
      </rPr>
      <t xml:space="preserve"> and then the item(s) </t>
    </r>
  </si>
  <si>
    <t xml:space="preserve">14.  If the attached files are too large to send in one email, then please submit multiple emails with a </t>
  </si>
  <si>
    <t xml:space="preserve">       your NPC Annual Report as soon as it has made a preliminary review of the Report's</t>
  </si>
  <si>
    <t xml:space="preserve">       completeness and accuracy.</t>
  </si>
  <si>
    <t>The VA Nonprofit Program Office (NPPO) is responsible for collecting and compiling the Annual</t>
  </si>
  <si>
    <t>(NPCs).  If you have questions or concerns regarding the Excel Workbook used to compile this</t>
  </si>
  <si>
    <t xml:space="preserve">1.    This information is being collected primarily for the purpose of compiling the NPC Annual Report </t>
  </si>
  <si>
    <t xml:space="preserve">        to Congress.  Congress mandated a combined Annual Report so that it could get information</t>
  </si>
  <si>
    <t xml:space="preserve">        about the entire NPC program on a consolidated basis nationwide.  The combined NPC Annual</t>
  </si>
  <si>
    <t xml:space="preserve">        Report to Congress is also used by top level VA managers to assess the program's progress,</t>
  </si>
  <si>
    <t xml:space="preserve">        by the NPCs themselves to gauge their individual standing in relation to the entire group of</t>
  </si>
  <si>
    <t xml:space="preserve">        NPCs, and by organizations and individuals outside the government that have an interest in</t>
  </si>
  <si>
    <t xml:space="preserve">        the NPCs.  Also, very importantly, the information submitted is used by the VA executives and</t>
  </si>
  <si>
    <t>3.    All NPCs must respond annually by submitting their NPC Annual Reports.  Normally, the reports</t>
  </si>
  <si>
    <t xml:space="preserve">       Controller or other person with equivalent authority, ability and access to the required financial </t>
  </si>
  <si>
    <t xml:space="preserve">       and other information.</t>
  </si>
  <si>
    <t xml:space="preserve">       However, because of the huge size disparities in the NPCs and other factors peculiar to some </t>
  </si>
  <si>
    <t xml:space="preserve">       of the NPCs, more or less time may be needed.  If you would like to comment upon the estimated</t>
  </si>
  <si>
    <t xml:space="preserve">5.    As noted above, this Annual Report is mandatory for all NPCs, regardless of size and whether </t>
  </si>
  <si>
    <t xml:space="preserve">       they are active or not.  Each NPC will be responsible for submitting this Annual Report as long</t>
  </si>
  <si>
    <t xml:space="preserve">       as it is not properly, legally dissolved.</t>
  </si>
  <si>
    <t xml:space="preserve">6.    VA and NPPO do not and cannot assure confidentiality or privacy of any of the information </t>
  </si>
  <si>
    <t xml:space="preserve">7.    The Congress requires detailed listings of all NPC payees greater than $50,000.  This may </t>
  </si>
  <si>
    <t xml:space="preserve">       NPPO does not regard any other information submitted in this Report to be of a sensitive</t>
  </si>
  <si>
    <t xml:space="preserve">       nature.</t>
  </si>
  <si>
    <t xml:space="preserve">8.    Under the Paperwork Reduction Act, VA may not conduct or sponsor, and you are not </t>
  </si>
  <si>
    <t xml:space="preserve">       required to respond to a collection of information unless it displays a valid Office of </t>
  </si>
  <si>
    <t xml:space="preserve">       notation in the email "Subject" line.  For example: "Subject:  Columbia, MO - Independent </t>
  </si>
  <si>
    <r>
      <t xml:space="preserve">                                                             Email:  </t>
    </r>
    <r>
      <rPr>
        <u/>
        <sz val="12"/>
        <rFont val="Arial"/>
        <family val="2"/>
      </rPr>
      <t>kimberly.collins@va.gov</t>
    </r>
  </si>
  <si>
    <t>Total Management and General Expenses</t>
  </si>
  <si>
    <r>
      <t xml:space="preserve">Formatting Note: </t>
    </r>
    <r>
      <rPr>
        <sz val="12"/>
        <rFont val="Times New Roman"/>
        <family val="1"/>
      </rPr>
      <t>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</si>
  <si>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Formatting Note:</t>
    </r>
    <r>
      <rPr>
        <sz val="12"/>
        <rFont val="Times New Roman"/>
        <family val="1"/>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</si>
  <si>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Formatting Note:</t>
    </r>
    <r>
      <rPr>
        <sz val="12"/>
        <rFont val="Times New Roman"/>
        <family val="1"/>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</si>
  <si>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 xml:space="preserve">The budgeted revenues and expense amounts are estimates based upon what is </t>
    </r>
    <r>
      <rPr>
        <u/>
        <sz val="12"/>
        <rFont val="Garamond"/>
        <family val="1"/>
      </rPr>
      <t>reasonably expected</t>
    </r>
    <r>
      <rPr>
        <sz val="12"/>
        <rFont val="Garamond"/>
      </rPr>
      <t xml:space="preserve"> at the</t>
    </r>
  </si>
  <si>
    <t>Payees &gt;$50K</t>
  </si>
  <si>
    <t xml:space="preserve">I certify that all new NPC board members, including statutory VA directors, and all new executive </t>
  </si>
  <si>
    <t>directors, officers and key employees have taken internal controls training within 90 days of assuming</t>
  </si>
  <si>
    <t>Report on this page up to ten Educational Activities administrered by the NPC during the reporting year.</t>
  </si>
  <si>
    <t>Number of active principal investigators at this fiscal year-end.</t>
  </si>
  <si>
    <t>Number of active research projects at this fiscal year-end.</t>
  </si>
  <si>
    <t>If it is more convenient, you may submit a separate list as an attachment to this form.</t>
  </si>
  <si>
    <t>Educational Activities (Please limit to no more than 10)</t>
  </si>
  <si>
    <r>
      <t xml:space="preserve">Report a minimum of three but not more than ten </t>
    </r>
    <r>
      <rPr>
        <b/>
        <sz val="12"/>
        <rFont val="Times New Roman"/>
        <family val="1"/>
      </rPr>
      <t>major</t>
    </r>
    <r>
      <rPr>
        <sz val="12"/>
        <rFont val="Times New Roman"/>
        <family val="1"/>
      </rPr>
      <t xml:space="preserve"> accomplishments on this page.</t>
    </r>
  </si>
  <si>
    <t>Major Accomplishments (Please provide at least three, but not more than ten)</t>
  </si>
  <si>
    <r>
      <t xml:space="preserve">       (202) 731-6973 or </t>
    </r>
    <r>
      <rPr>
        <u/>
        <sz val="12"/>
        <rFont val="Arial"/>
        <family val="2"/>
      </rPr>
      <t>kimberly.collins@va.gov</t>
    </r>
    <r>
      <rPr>
        <sz val="12"/>
        <rFont val="Arial"/>
        <family val="2"/>
      </rPr>
      <t>.</t>
    </r>
  </si>
  <si>
    <t xml:space="preserve">I certify that each NPC director, officer and employee has been trained about the NPC's conflict </t>
  </si>
  <si>
    <t xml:space="preserve">                                                            Phone:     (202) 731-6973</t>
  </si>
  <si>
    <t xml:space="preserve">Form 990 </t>
  </si>
  <si>
    <t xml:space="preserve"> Form 990EZ</t>
  </si>
  <si>
    <t xml:space="preserve">       submitted in this Report.  The information in this Report is required for and will be included in</t>
  </si>
  <si>
    <t xml:space="preserve">       VA's NPC Annual Report to Congress, which is required by statute and is a public document.</t>
  </si>
  <si>
    <t xml:space="preserve">4.    NPPO estimates that it will take an average of 3-1/2 hours to prepare this Report. </t>
  </si>
  <si>
    <t xml:space="preserve">  9.   Both the preparation and filing of this Report are by electronic means.</t>
  </si>
  <si>
    <t>Report or the submission instructions, please call or email Kimberly Collins, NPPO Director.</t>
  </si>
  <si>
    <t>List members of the board of directors as of the date you are preparing this report (current date).</t>
  </si>
  <si>
    <t>Name and Degrees</t>
  </si>
  <si>
    <t xml:space="preserve">If an amount is reported for #2 above, the estimated number of months the </t>
  </si>
  <si>
    <t xml:space="preserve">        the NPPO to carry out some of the VA Secretary's oversight duties and responsibilities.</t>
  </si>
  <si>
    <t>The amount in the NPC's equity that is not committed to projects and that</t>
  </si>
  <si>
    <t>available amount could sustain the NPC's administration….</t>
  </si>
  <si>
    <t>*</t>
  </si>
  <si>
    <t>This budget information is routinely requested by the VA Central Office for use by the Office of</t>
  </si>
  <si>
    <t>Management and Budget (White House) periodically each year.  By gathering the data at this time,</t>
  </si>
  <si>
    <t xml:space="preserve">would be available for administrative expenses if needed </t>
  </si>
  <si>
    <t>Number of employees at fiscal year-end (all employees, full-time &amp; part-time)</t>
  </si>
  <si>
    <t xml:space="preserve">       require the listing of payments to employees.  NPPO regards this as "sensitive" </t>
  </si>
  <si>
    <t xml:space="preserve">       information and suggests that employee numbers, not names, be used in the listing.</t>
  </si>
  <si>
    <t xml:space="preserve">    Thank you for your cooperation in following these instructions!</t>
  </si>
  <si>
    <t>N/A - Revenue &lt;$100,000, or</t>
  </si>
  <si>
    <t xml:space="preserve">              3 Yr. Grace Period</t>
  </si>
  <si>
    <t xml:space="preserve">of interest policy in accordance with VHA Handbook 1200.17, and has acknowledged understanding of </t>
  </si>
  <si>
    <t>the policy, agreed to comply with the policy, and submitted a conflict of interest disclosure form in</t>
  </si>
  <si>
    <t>accordance with said policy.</t>
  </si>
  <si>
    <t xml:space="preserve">Reports to VA from all of the VA Affiliated Nonprofit Research and Education Corporations </t>
  </si>
  <si>
    <t>their roles and have also taken the required annual conflict of interest training.</t>
  </si>
  <si>
    <t>7.</t>
  </si>
  <si>
    <t>Number of new CRADA agreements submitted to STAR for approval</t>
  </si>
  <si>
    <t>8.</t>
  </si>
  <si>
    <t>Number of new CRADA's actually started with revenues received</t>
  </si>
  <si>
    <t>NPPO can respond more quickly and accurately to these requests.</t>
  </si>
  <si>
    <t xml:space="preserve">       than one file for each report.</t>
  </si>
  <si>
    <r>
      <t xml:space="preserve">               </t>
    </r>
    <r>
      <rPr>
        <b/>
        <sz val="12"/>
        <rFont val="Arial"/>
        <family val="2"/>
      </rPr>
      <t xml:space="preserve"> Important Note:</t>
    </r>
    <r>
      <rPr>
        <sz val="12"/>
        <rFont val="Arial"/>
        <family val="2"/>
      </rPr>
      <t xml:space="preserve"> Annual audits by independent outside auditors are required for all NPCs</t>
    </r>
  </si>
  <si>
    <t xml:space="preserve">2.    The NPC Annual Reports are needed by VA to accomplish its duties and responsibilities to </t>
  </si>
  <si>
    <t xml:space="preserve">       report to Congress, to provide needed information to senior VA executives, conduct some of </t>
  </si>
  <si>
    <t xml:space="preserve">       the oversight for the NPCs, and to aid the NPCs in accomplishing their fundamental objective</t>
  </si>
  <si>
    <t xml:space="preserve">       of providing support to VA research and education.</t>
  </si>
  <si>
    <t xml:space="preserve">                                              with annual revenues of $500,000 or more.  If the NPC's annual </t>
  </si>
  <si>
    <t xml:space="preserve">                                              revenues are between $100,000 and $500,000, then independent </t>
  </si>
  <si>
    <t xml:space="preserve">                                              outside audits are required only every three years.  If annual revenues are </t>
  </si>
  <si>
    <t xml:space="preserve">                                              less than $100,000, then independent outside audits are not required.</t>
  </si>
  <si>
    <r>
      <t xml:space="preserve">15. </t>
    </r>
    <r>
      <rPr>
        <b/>
        <i/>
        <sz val="12"/>
        <rFont val="Arial"/>
        <family val="2"/>
      </rPr>
      <t>Please double check to see that your Total Assets, Total Liabilities, Total Revenues and</t>
    </r>
  </si>
  <si>
    <r>
      <t xml:space="preserve">       </t>
    </r>
    <r>
      <rPr>
        <b/>
        <i/>
        <sz val="12"/>
        <rFont val="Arial"/>
        <family val="2"/>
      </rPr>
      <t xml:space="preserve">Total Expenses figures agree exactly with the corresponding amounts shown on your </t>
    </r>
  </si>
  <si>
    <r>
      <t xml:space="preserve">       </t>
    </r>
    <r>
      <rPr>
        <b/>
        <i/>
        <sz val="12"/>
        <rFont val="Arial"/>
        <family val="2"/>
      </rPr>
      <t>Form 990 or 990 EZ tax return.</t>
    </r>
    <r>
      <rPr>
        <sz val="12"/>
        <rFont val="Arial"/>
        <family val="2"/>
      </rPr>
      <t xml:space="preserve">  Also, please be sure you have completed all of the, including</t>
    </r>
  </si>
  <si>
    <t xml:space="preserve">       including "Accomplishments" (Tab 10) and "Budget and Other" (Tab 12).  The information on</t>
  </si>
  <si>
    <t xml:space="preserve">       Tab 12 is very important for VA's budgeting and reporting of budget information to the OMB. </t>
  </si>
  <si>
    <t xml:space="preserve">       The other information at Tab 12 is necessary for senior VA executives and NPPO to evaluate</t>
  </si>
  <si>
    <t xml:space="preserve">       your NPC's progress, financial condition, and operations.</t>
  </si>
  <si>
    <t xml:space="preserve">       burden of preparing this Report, please contact Kimberly Collins, NPPO Director, at</t>
  </si>
  <si>
    <t xml:space="preserve">16.  Please do not submit any password protected documents.  We must be able to open, read, and, </t>
  </si>
  <si>
    <t xml:space="preserve">17.  NPPO will send you an email acknowledging your submission and NPPO's acceptance of </t>
  </si>
  <si>
    <t xml:space="preserve">           d.  Audited Financial Statements (PDF) and Single Audit Report (Uniform Guidance), if required</t>
  </si>
  <si>
    <t xml:space="preserve">           e.  Letters from Independent Auditors (PDF), if audit is required and letter(s) received</t>
  </si>
  <si>
    <t>If you need to add more rows, just place your cursor near the middle of the yellow-shaded area,</t>
  </si>
  <si>
    <t>then right click, go to "insert", and then click on "rows".  You can add as many rows as you like.</t>
  </si>
  <si>
    <t>If you need to add more rows to this Tab, then just place your cursor near the middle of the yellow-shaded</t>
  </si>
  <si>
    <t>area, then right click, go to "insert", and then click on "rows".  You can add as many rows as you like.</t>
  </si>
  <si>
    <t>area, right click, then go to "insert", and then click on "rows".  You can add as many rows as you like.</t>
  </si>
  <si>
    <t>Totals</t>
  </si>
  <si>
    <t>(Must agree with Form 990)</t>
  </si>
  <si>
    <t>Total (Must be equal to or less than amount on Tab 4)</t>
  </si>
  <si>
    <t>Estimated for Fiscal 2021</t>
  </si>
  <si>
    <t>Estimated for Fiscal 2022</t>
  </si>
  <si>
    <t xml:space="preserve">       if convenient for us, be able to print any documents you submit. Please do not change the</t>
  </si>
  <si>
    <t xml:space="preserve">       print settings or make other changes to the Template.</t>
  </si>
  <si>
    <t xml:space="preserve">      (Must agree with Form 990)</t>
  </si>
  <si>
    <t>9.</t>
  </si>
  <si>
    <t xml:space="preserve">     Email</t>
  </si>
  <si>
    <t xml:space="preserve">     Phone number</t>
  </si>
  <si>
    <t>Projected or estimated data for the next three fiscal years (needed by VHA and OMB for budget purporses*):</t>
  </si>
  <si>
    <t xml:space="preserve">     the available amount by 1/12 th of the total administrative expense for the year.</t>
  </si>
  <si>
    <t xml:space="preserve">An easy way to estimate the number of months in your amount available for administive expenses if needed is to divide </t>
  </si>
  <si>
    <t xml:space="preserve">        change the print settings or otherwise alter the form.</t>
  </si>
  <si>
    <r>
      <t xml:space="preserve">        </t>
    </r>
    <r>
      <rPr>
        <u/>
        <sz val="12"/>
        <rFont val="Arial"/>
        <family val="2"/>
      </rPr>
      <t>kimberly.collins@va.gov</t>
    </r>
    <r>
      <rPr>
        <sz val="12"/>
        <rFont val="Arial"/>
        <family val="2"/>
      </rPr>
      <t xml:space="preserve"> with copies to </t>
    </r>
    <r>
      <rPr>
        <u/>
        <sz val="12"/>
        <rFont val="Arial"/>
        <family val="2"/>
      </rPr>
      <t>paula.floyd@va.gov</t>
    </r>
    <r>
      <rPr>
        <sz val="12"/>
        <rFont val="Arial"/>
        <family val="2"/>
      </rPr>
      <t xml:space="preserve"> and </t>
    </r>
    <r>
      <rPr>
        <u/>
        <sz val="12"/>
        <rFont val="Arial"/>
        <family val="2"/>
      </rPr>
      <t>allan.krehbiel@va.gov</t>
    </r>
    <r>
      <rPr>
        <sz val="12"/>
        <rFont val="Arial"/>
        <family val="2"/>
      </rPr>
      <t xml:space="preserve">.  Please do not       </t>
    </r>
  </si>
  <si>
    <r>
      <t xml:space="preserve">       Please note that the Report and all of the other foregoing documents are </t>
    </r>
    <r>
      <rPr>
        <b/>
        <sz val="12"/>
        <rFont val="Arial"/>
        <family val="2"/>
      </rPr>
      <t>due June 1, 2021.</t>
    </r>
  </si>
  <si>
    <r>
      <t xml:space="preserve">       you are submitting:  For example:  "Subject:  </t>
    </r>
    <r>
      <rPr>
        <b/>
        <sz val="12"/>
        <rFont val="Arial"/>
        <family val="2"/>
      </rPr>
      <t>Columbia, MO</t>
    </r>
    <r>
      <rPr>
        <sz val="12"/>
        <rFont val="Arial"/>
        <family val="2"/>
      </rPr>
      <t xml:space="preserve"> - 2020 NPC Annual Report"</t>
    </r>
  </si>
  <si>
    <r>
      <t xml:space="preserve">       Auditors' Report and Audited Financial Statements for 2020 - </t>
    </r>
    <r>
      <rPr>
        <b/>
        <sz val="12"/>
        <rFont val="Arial"/>
        <family val="2"/>
      </rPr>
      <t>1 of 2</t>
    </r>
    <r>
      <rPr>
        <sz val="12"/>
        <rFont val="Arial"/>
        <family val="2"/>
      </rPr>
      <t>".  Please do not submit more</t>
    </r>
  </si>
  <si>
    <t>Designated Financial Officer other than Executive Director</t>
  </si>
  <si>
    <t xml:space="preserve">     Name, not Executive Director</t>
  </si>
  <si>
    <t xml:space="preserve">     Indicate employment status, e.g., NPC employee, consultant, volunteer</t>
  </si>
  <si>
    <t xml:space="preserve">     Indicate full-time or part-time employment</t>
  </si>
  <si>
    <t>Uniform Guidance</t>
  </si>
  <si>
    <t>Estimated for Fiscal 2023</t>
  </si>
  <si>
    <t>response, including the time to review instructions, search existing data sources, gather and maintain data needed, and complete</t>
  </si>
  <si>
    <t xml:space="preserve">and review the collection of information. Respondents should be aware that we may not conduct or sponsor, and you are not </t>
  </si>
  <si>
    <t xml:space="preserve">required to respond to, a collection of information unless it displays a valid OMB number. This collection of information is intended </t>
  </si>
  <si>
    <r>
      <rPr>
        <b/>
        <sz val="12"/>
        <rFont val="Times New Roman"/>
        <family val="1"/>
      </rPr>
      <t>The Paperwork Reduction Act of 1995:</t>
    </r>
    <r>
      <rPr>
        <sz val="12"/>
        <rFont val="Times New Roman"/>
        <family val="1"/>
      </rPr>
      <t xml:space="preserve"> This information is collected in accordance with Section 3507 of the Paperwork </t>
    </r>
  </si>
  <si>
    <t xml:space="preserve">Reduction Act of 1995. The public reporting burden for this collection of information is estimated to average 3.5 hours per </t>
  </si>
  <si>
    <t>for use by the VA Nonprofit Program Office (NPPO) in its annual Nonprofit Research and Education Corporation (NPC) report</t>
  </si>
  <si>
    <t>the requested information may adversely affect your continued participation in the NPC program.</t>
  </si>
  <si>
    <t xml:space="preserve">to Congress, as well as for oversight of the NPCs. Your response to this information collection is mandatory, and failure to provide  </t>
  </si>
  <si>
    <t xml:space="preserve">      </t>
  </si>
  <si>
    <t xml:space="preserve">       Management and Budget (OMB) number. </t>
  </si>
  <si>
    <r>
      <rPr>
        <b/>
        <sz val="12"/>
        <rFont val="Times New Roman"/>
        <family val="1"/>
      </rPr>
      <t xml:space="preserve">Privacy Act Statement: </t>
    </r>
    <r>
      <rPr>
        <sz val="12"/>
        <rFont val="Times New Roman"/>
        <family val="1"/>
      </rPr>
      <t xml:space="preserve"> VA is asking you to provide the information requested in this report under the authority of 38 U.S.C.  </t>
    </r>
  </si>
  <si>
    <t xml:space="preserve">civil or criminal law enforcement; congressional communications; the collection of money owed to the United States; litigation in </t>
  </si>
  <si>
    <t xml:space="preserve">which the United States is a party or has interest; the administration of VA programs, including verification of eligibility to participate; </t>
  </si>
  <si>
    <t xml:space="preserve">and personnel administration. You must provide the requested information to VA to continue participation with the NPPO as an NPC.  </t>
  </si>
  <si>
    <t xml:space="preserve">section 7366 in order for the VA NPPO to compile its annual NPC report to Congress and maintain oversight for your NPC. Thus, </t>
  </si>
  <si>
    <t xml:space="preserve">information in this NPC report is required by statute and necessarily will be available in the Congressional report as a public document. </t>
  </si>
  <si>
    <t xml:space="preserve">VA may disclose your NPC report information as permitted by law. VA may make a "routine use" disclosure of the information for: </t>
  </si>
  <si>
    <t>This information also may be used for other purposes as authorized or required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</si>
</sst>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167" formatCode="&quot;$&quot;#,##0"/>
    <numFmt numFmtId="175" formatCode="00000"/>
  </numFmts>
  <fonts count="41" x14ac:knownFonts="1">
    <font>
      <sz val="12"/>
      <name val="Garamond"/>
    </font>
    <font>
      <sz val="12"/>
      <name val="Garamond"/>
    </font>
    <font>
      <sz val="8"/>
      <color indexed="81"/>
      <name val="Tahoma"/>
      <family val="2"/>
    </font>
    <font>
      <b/>
      <sz val="8"/>
      <color indexed="81"/>
      <name val="Tahoma"/>
      <family val="2"/>
    </font>
    <font>
      <sz val="10"/>
      <name val="Arial"/>
      <family val="2"/>
    </font>
    <font>
      <sz val="12"/>
      <name val="Times New Roman"/>
      <family val="1"/>
    </font>
    <font>
      <sz val="11"/>
      <name val="Times New Roman"/>
      <family val="1"/>
    </font>
    <font>
      <sz val="8"/>
      <name val="Tahoma"/>
      <family val="2"/>
    </font>
    <font>
      <b/>
      <sz val="12"/>
      <name val="Times New Roman"/>
      <family val="1"/>
    </font>
    <font>
      <u/>
      <sz val="12"/>
      <color indexed="12"/>
      <name val="Garamond"/>
      <family val="1"/>
    </font>
    <font>
      <b/>
      <u/>
      <sz val="12"/>
      <name val="Times New Roman"/>
      <family val="1"/>
    </font>
    <font>
      <sz val="10"/>
      <name val="Times New Roman"/>
      <family val="1"/>
    </font>
    <font>
      <b/>
      <sz val="10"/>
      <name val="Times New Roman"/>
      <family val="1"/>
    </font>
    <font>
      <sz val="10"/>
      <color indexed="22"/>
      <name val="Times New Roman"/>
      <family val="1"/>
    </font>
    <font>
      <sz val="8"/>
      <name val="Garamond"/>
      <family val="1"/>
    </font>
    <font>
      <b/>
      <i/>
      <sz val="12"/>
      <name val="Times New Roman"/>
      <family val="1"/>
    </font>
    <font>
      <b/>
      <sz val="11"/>
      <name val="Times New Roman"/>
      <family val="1"/>
    </font>
    <font>
      <u/>
      <sz val="12"/>
      <color indexed="12"/>
      <name val="Times New Roman"/>
      <family val="1"/>
    </font>
    <font>
      <b/>
      <sz val="12"/>
      <color indexed="10"/>
      <name val="Times New Roman"/>
      <family val="1"/>
    </font>
    <font>
      <sz val="11"/>
      <color indexed="57"/>
      <name val="Times New Roman"/>
      <family val="1"/>
    </font>
    <font>
      <sz val="11"/>
      <color indexed="10"/>
      <name val="Times New Roman"/>
      <family val="1"/>
    </font>
    <font>
      <i/>
      <sz val="12"/>
      <name val="Times New Roman"/>
      <family val="1"/>
    </font>
    <font>
      <b/>
      <sz val="9"/>
      <name val="Times New Roman"/>
      <family val="1"/>
    </font>
    <font>
      <sz val="12"/>
      <name val="Garamond"/>
      <family val="1"/>
    </font>
    <font>
      <sz val="8"/>
      <name val="Garamond"/>
      <family val="1"/>
    </font>
    <font>
      <b/>
      <sz val="12"/>
      <name val="Garamond"/>
      <family val="1"/>
    </font>
    <font>
      <b/>
      <u/>
      <sz val="12"/>
      <name val="Garamond"/>
      <family val="1"/>
    </font>
    <font>
      <u/>
      <sz val="12"/>
      <name val="Garamond"/>
      <family val="1"/>
    </font>
    <font>
      <sz val="12"/>
      <name val="Arial"/>
      <family val="2"/>
    </font>
    <font>
      <u/>
      <sz val="12"/>
      <name val="Arial"/>
      <family val="2"/>
    </font>
    <font>
      <b/>
      <u/>
      <sz val="14"/>
      <name val="Arial"/>
      <family val="2"/>
    </font>
    <font>
      <b/>
      <u/>
      <sz val="16"/>
      <name val="Arial"/>
      <family val="2"/>
    </font>
    <font>
      <b/>
      <u/>
      <sz val="12"/>
      <name val="Arial"/>
      <family val="2"/>
    </font>
    <font>
      <b/>
      <sz val="12"/>
      <name val="Arial"/>
      <family val="2"/>
    </font>
    <font>
      <b/>
      <u/>
      <sz val="10"/>
      <name val="Times New Roman"/>
      <family val="1"/>
    </font>
    <font>
      <b/>
      <sz val="16"/>
      <name val="Arial"/>
      <family val="2"/>
    </font>
    <font>
      <b/>
      <sz val="16"/>
      <name val="Times New Roman"/>
      <family val="1"/>
    </font>
    <font>
      <b/>
      <i/>
      <sz val="12"/>
      <name val="Arial"/>
      <family val="2"/>
    </font>
    <font>
      <b/>
      <sz val="14"/>
      <name val="Times New Roman"/>
      <family val="1"/>
    </font>
    <font>
      <b/>
      <u/>
      <sz val="9"/>
      <name val="Arial"/>
      <family val="2"/>
    </font>
    <font>
      <sz val="9"/>
      <name val="Arial"/>
      <family val="2"/>
    </font>
  </fonts>
  <fills count="7">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6" tint="0.399975585192419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0" fontId="4" fillId="0" borderId="0"/>
  </cellStyleXfs>
  <cellXfs count="222">
    <xf numFmtId="0" fontId="0" fillId="0" borderId="0" xfId="0"/>
    <xf numFmtId="0" fontId="5" fillId="0" borderId="0" xfId="0" applyFont="1"/>
    <xf numFmtId="42" fontId="5" fillId="0" borderId="1" xfId="0" applyNumberFormat="1" applyFont="1" applyBorder="1"/>
    <xf numFmtId="0" fontId="5" fillId="0" borderId="0" xfId="0" applyFont="1" applyAlignment="1">
      <alignment horizontal="right"/>
    </xf>
    <xf numFmtId="42" fontId="5" fillId="0" borderId="2" xfId="0" applyNumberFormat="1" applyFont="1" applyBorder="1"/>
    <xf numFmtId="0" fontId="5" fillId="0" borderId="0" xfId="0" applyFont="1" applyAlignment="1">
      <alignment horizontal="left"/>
    </xf>
    <xf numFmtId="0" fontId="6" fillId="0" borderId="0" xfId="0" applyFont="1"/>
    <xf numFmtId="41" fontId="6" fillId="0" borderId="0" xfId="0" applyNumberFormat="1" applyFont="1"/>
    <xf numFmtId="0" fontId="5" fillId="0" borderId="0" xfId="0" applyFont="1" applyBorder="1"/>
    <xf numFmtId="0" fontId="5" fillId="0" borderId="0" xfId="2" applyFont="1"/>
    <xf numFmtId="0" fontId="5" fillId="0" borderId="0" xfId="2" applyFont="1" applyAlignment="1">
      <alignment horizontal="right"/>
    </xf>
    <xf numFmtId="167" fontId="11" fillId="0" borderId="0" xfId="0" applyNumberFormat="1" applyFont="1" applyBorder="1" applyAlignment="1" applyProtection="1">
      <alignment vertical="top"/>
    </xf>
    <xf numFmtId="3" fontId="11" fillId="0" borderId="0" xfId="0" applyNumberFormat="1" applyFont="1" applyBorder="1" applyAlignment="1" applyProtection="1">
      <alignment vertical="top"/>
    </xf>
    <xf numFmtId="167" fontId="11" fillId="0" borderId="0" xfId="0" applyNumberFormat="1" applyFont="1" applyFill="1" applyAlignment="1" applyProtection="1">
      <alignment vertical="top"/>
    </xf>
    <xf numFmtId="41" fontId="11" fillId="0" borderId="3" xfId="0" applyNumberFormat="1" applyFont="1" applyBorder="1" applyAlignment="1" applyProtection="1">
      <alignment vertical="top"/>
    </xf>
    <xf numFmtId="42" fontId="11" fillId="0" borderId="3" xfId="0" applyNumberFormat="1" applyFont="1" applyBorder="1" applyAlignment="1" applyProtection="1">
      <alignment vertical="top"/>
    </xf>
    <xf numFmtId="0" fontId="5" fillId="0" borderId="0" xfId="0" applyFont="1" applyAlignment="1">
      <alignment horizontal="left" vertical="top" wrapText="1"/>
    </xf>
    <xf numFmtId="0" fontId="8" fillId="0" borderId="0" xfId="0" applyFont="1"/>
    <xf numFmtId="0" fontId="5" fillId="0" borderId="0" xfId="0" applyFont="1" applyProtection="1"/>
    <xf numFmtId="42" fontId="5" fillId="0" borderId="0" xfId="0" applyNumberFormat="1" applyFont="1" applyProtection="1"/>
    <xf numFmtId="0" fontId="5" fillId="0" borderId="0" xfId="0" applyFont="1" applyAlignment="1" applyProtection="1">
      <alignment wrapText="1"/>
    </xf>
    <xf numFmtId="0" fontId="10" fillId="0" borderId="0" xfId="0" applyFont="1" applyProtection="1"/>
    <xf numFmtId="0" fontId="11" fillId="0" borderId="0" xfId="0" applyFont="1" applyProtection="1"/>
    <xf numFmtId="0" fontId="12" fillId="0" borderId="0" xfId="0" applyFont="1" applyAlignment="1" applyProtection="1">
      <alignment horizontal="center"/>
    </xf>
    <xf numFmtId="0" fontId="11" fillId="0" borderId="0" xfId="0" applyFont="1" applyAlignment="1" applyProtection="1">
      <alignment vertical="top" wrapText="1"/>
    </xf>
    <xf numFmtId="0" fontId="12" fillId="0" borderId="0" xfId="0" applyFont="1" applyBorder="1" applyAlignment="1" applyProtection="1">
      <alignment horizontal="right" vertical="top" wrapText="1"/>
    </xf>
    <xf numFmtId="0" fontId="11" fillId="0" borderId="3" xfId="0" applyFont="1" applyBorder="1" applyAlignment="1" applyProtection="1">
      <alignment vertical="top" wrapText="1"/>
    </xf>
    <xf numFmtId="0" fontId="11" fillId="0" borderId="0" xfId="0" applyFont="1" applyAlignment="1" applyProtection="1">
      <alignment vertical="top"/>
    </xf>
    <xf numFmtId="42" fontId="11" fillId="0" borderId="0" xfId="0" applyNumberFormat="1" applyFont="1" applyProtection="1"/>
    <xf numFmtId="0" fontId="11" fillId="0" borderId="0" xfId="0" applyFont="1" applyAlignment="1" applyProtection="1">
      <alignment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0" borderId="3" xfId="0" applyFont="1" applyBorder="1" applyProtection="1"/>
    <xf numFmtId="42" fontId="11" fillId="0" borderId="3" xfId="0" applyNumberFormat="1" applyFont="1" applyBorder="1" applyProtection="1"/>
    <xf numFmtId="41" fontId="11" fillId="0" borderId="3" xfId="0" applyNumberFormat="1" applyFont="1" applyBorder="1" applyProtection="1"/>
    <xf numFmtId="42" fontId="11" fillId="2" borderId="3" xfId="0" applyNumberFormat="1" applyFont="1" applyFill="1" applyBorder="1" applyProtection="1"/>
    <xf numFmtId="41" fontId="11" fillId="2" borderId="3" xfId="0" applyNumberFormat="1" applyFont="1" applyFill="1" applyBorder="1" applyProtection="1"/>
    <xf numFmtId="0" fontId="8" fillId="0" borderId="0" xfId="0" applyFont="1" applyProtection="1"/>
    <xf numFmtId="0" fontId="12" fillId="0" borderId="0" xfId="0" applyFont="1" applyProtection="1"/>
    <xf numFmtId="10" fontId="12" fillId="0" borderId="0" xfId="0" applyNumberFormat="1" applyFont="1" applyProtection="1"/>
    <xf numFmtId="42" fontId="11" fillId="3" borderId="3" xfId="0" applyNumberFormat="1" applyFont="1" applyFill="1" applyBorder="1" applyAlignment="1" applyProtection="1">
      <alignment vertical="top"/>
      <protection locked="0"/>
    </xf>
    <xf numFmtId="41" fontId="11" fillId="3" borderId="3" xfId="0" applyNumberFormat="1" applyFont="1" applyFill="1" applyBorder="1" applyAlignment="1" applyProtection="1">
      <alignment vertical="top"/>
      <protection locked="0"/>
    </xf>
    <xf numFmtId="41" fontId="11" fillId="3" borderId="5" xfId="3" applyNumberFormat="1" applyFont="1" applyFill="1" applyBorder="1" applyProtection="1">
      <protection locked="0"/>
    </xf>
    <xf numFmtId="41" fontId="13" fillId="3" borderId="5" xfId="3" applyNumberFormat="1" applyFont="1" applyFill="1" applyBorder="1" applyProtection="1">
      <protection locked="0"/>
    </xf>
    <xf numFmtId="41" fontId="11" fillId="3" borderId="3" xfId="3" applyNumberFormat="1" applyFont="1" applyFill="1" applyBorder="1" applyProtection="1">
      <protection locked="0"/>
    </xf>
    <xf numFmtId="42" fontId="5" fillId="0" borderId="0" xfId="0" applyNumberFormat="1" applyFont="1" applyAlignment="1" applyProtection="1">
      <alignment horizontal="center"/>
    </xf>
    <xf numFmtId="0" fontId="11" fillId="0" borderId="0" xfId="3" applyFont="1" applyAlignment="1" applyProtection="1">
      <alignment vertical="top"/>
    </xf>
    <xf numFmtId="0" fontId="11" fillId="0" borderId="0" xfId="3" applyFont="1" applyAlignment="1" applyProtection="1">
      <alignment horizontal="center" vertical="top" wrapText="1"/>
    </xf>
    <xf numFmtId="0" fontId="11" fillId="0" borderId="0" xfId="3" applyFont="1" applyAlignment="1" applyProtection="1">
      <alignment horizontal="left" vertical="top"/>
    </xf>
    <xf numFmtId="0" fontId="11" fillId="0" borderId="0" xfId="3" applyFont="1" applyAlignment="1" applyProtection="1">
      <alignment vertical="top" wrapText="1"/>
    </xf>
    <xf numFmtId="0" fontId="12" fillId="0" borderId="5" xfId="3" applyFont="1" applyBorder="1" applyAlignment="1" applyProtection="1">
      <alignment horizontal="center" vertical="center"/>
    </xf>
    <xf numFmtId="41" fontId="11" fillId="0" borderId="3" xfId="3" applyNumberFormat="1" applyFont="1" applyBorder="1" applyProtection="1"/>
    <xf numFmtId="41" fontId="11" fillId="2" borderId="5" xfId="3" applyNumberFormat="1" applyFont="1" applyFill="1" applyBorder="1" applyProtection="1"/>
    <xf numFmtId="41" fontId="13" fillId="2" borderId="5" xfId="3" applyNumberFormat="1" applyFont="1" applyFill="1" applyBorder="1" applyProtection="1"/>
    <xf numFmtId="41" fontId="11" fillId="2" borderId="3" xfId="3" applyNumberFormat="1" applyFont="1" applyFill="1" applyBorder="1" applyProtection="1"/>
    <xf numFmtId="0" fontId="11" fillId="0" borderId="0" xfId="3" applyFont="1" applyAlignment="1" applyProtection="1">
      <alignment horizontal="right" vertical="top"/>
    </xf>
    <xf numFmtId="0" fontId="5" fillId="0" borderId="0" xfId="0" applyFont="1" applyAlignment="1">
      <alignment horizontal="left" vertical="center" wrapText="1"/>
    </xf>
    <xf numFmtId="0" fontId="5" fillId="0" borderId="3" xfId="0" applyFont="1" applyBorder="1"/>
    <xf numFmtId="0" fontId="8" fillId="0" borderId="7" xfId="0" applyFont="1" applyBorder="1" applyAlignment="1">
      <alignment horizontal="center"/>
    </xf>
    <xf numFmtId="42" fontId="8" fillId="0" borderId="7" xfId="0" applyNumberFormat="1" applyFont="1" applyBorder="1" applyAlignment="1">
      <alignment horizontal="center"/>
    </xf>
    <xf numFmtId="0" fontId="6" fillId="2" borderId="0" xfId="0" applyFont="1" applyFill="1"/>
    <xf numFmtId="0" fontId="17" fillId="0" borderId="0" xfId="1" applyFont="1" applyAlignment="1" applyProtection="1"/>
    <xf numFmtId="42" fontId="5" fillId="3" borderId="3" xfId="0" applyNumberFormat="1" applyFont="1" applyFill="1" applyBorder="1" applyProtection="1">
      <protection locked="0"/>
    </xf>
    <xf numFmtId="0" fontId="5" fillId="3" borderId="8" xfId="0" applyFont="1" applyFill="1" applyBorder="1" applyProtection="1">
      <protection locked="0"/>
    </xf>
    <xf numFmtId="0" fontId="5" fillId="3" borderId="3" xfId="0" applyFont="1" applyFill="1" applyBorder="1" applyProtection="1">
      <protection locked="0"/>
    </xf>
    <xf numFmtId="0" fontId="5" fillId="0" borderId="0" xfId="0" applyFont="1" applyFill="1"/>
    <xf numFmtId="0" fontId="5" fillId="2" borderId="0" xfId="0" applyFont="1" applyFill="1" applyProtection="1"/>
    <xf numFmtId="0" fontId="5" fillId="0" borderId="0" xfId="0" applyFont="1" applyFill="1" applyAlignment="1"/>
    <xf numFmtId="41" fontId="11" fillId="3" borderId="3" xfId="0" applyNumberFormat="1" applyFont="1" applyFill="1" applyBorder="1" applyProtection="1">
      <protection locked="0"/>
    </xf>
    <xf numFmtId="0" fontId="11" fillId="0" borderId="0" xfId="3" applyFont="1" applyBorder="1" applyAlignment="1" applyProtection="1">
      <alignment wrapText="1"/>
    </xf>
    <xf numFmtId="0" fontId="12" fillId="0" borderId="0" xfId="3" applyFont="1" applyAlignment="1" applyProtection="1">
      <alignment horizontal="left" vertical="center" wrapText="1"/>
    </xf>
    <xf numFmtId="42" fontId="5" fillId="3" borderId="3" xfId="0" applyNumberFormat="1" applyFont="1" applyFill="1" applyBorder="1" applyAlignment="1" applyProtection="1">
      <alignment vertical="top" wrapText="1"/>
      <protection locked="0"/>
    </xf>
    <xf numFmtId="0" fontId="5" fillId="0" borderId="0" xfId="0" applyFont="1" applyAlignment="1">
      <alignment horizontal="center"/>
    </xf>
    <xf numFmtId="0" fontId="6" fillId="0" borderId="0" xfId="0" applyFont="1" applyFill="1"/>
    <xf numFmtId="0" fontId="18" fillId="0" borderId="0" xfId="0" applyFont="1" applyProtection="1"/>
    <xf numFmtId="0" fontId="5" fillId="3" borderId="0" xfId="0" applyFont="1" applyFill="1"/>
    <xf numFmtId="0" fontId="5" fillId="3" borderId="0" xfId="0" applyFont="1" applyFill="1" applyBorder="1"/>
    <xf numFmtId="0" fontId="5" fillId="3" borderId="0" xfId="0" applyFont="1" applyFill="1" applyAlignment="1">
      <alignment horizontal="left"/>
    </xf>
    <xf numFmtId="0" fontId="5" fillId="3" borderId="1" xfId="0" applyFont="1" applyFill="1" applyBorder="1" applyAlignment="1">
      <alignment horizontal="left"/>
    </xf>
    <xf numFmtId="0" fontId="5" fillId="3" borderId="1" xfId="0" applyFont="1" applyFill="1" applyBorder="1"/>
    <xf numFmtId="0" fontId="19" fillId="0" borderId="0" xfId="0" applyFont="1"/>
    <xf numFmtId="0" fontId="20" fillId="0" borderId="0" xfId="0" applyFont="1"/>
    <xf numFmtId="0" fontId="5" fillId="0" borderId="0" xfId="0" applyFont="1" applyAlignment="1" applyProtection="1">
      <alignment vertical="top" wrapText="1"/>
    </xf>
    <xf numFmtId="0" fontId="6" fillId="0" borderId="0" xfId="0" applyFont="1" applyAlignment="1">
      <alignment vertical="top" wrapText="1"/>
    </xf>
    <xf numFmtId="0" fontId="5" fillId="0" borderId="0" xfId="0" applyFont="1" applyAlignment="1" applyProtection="1">
      <alignment horizontal="right"/>
    </xf>
    <xf numFmtId="0" fontId="21" fillId="0" borderId="0" xfId="0" applyFont="1" applyAlignment="1" applyProtection="1">
      <alignment vertical="top" wrapText="1"/>
    </xf>
    <xf numFmtId="0" fontId="5" fillId="0" borderId="8" xfId="0" applyFont="1" applyBorder="1" applyAlignment="1">
      <alignment horizontal="right"/>
    </xf>
    <xf numFmtId="0" fontId="5" fillId="0" borderId="3" xfId="0" applyFont="1" applyBorder="1" applyAlignment="1">
      <alignment horizontal="right"/>
    </xf>
    <xf numFmtId="0" fontId="8" fillId="0" borderId="9" xfId="0" applyFont="1" applyBorder="1" applyAlignment="1">
      <alignment horizontal="center"/>
    </xf>
    <xf numFmtId="0" fontId="5" fillId="0" borderId="0" xfId="0" applyFont="1" applyFill="1" applyBorder="1" applyAlignment="1">
      <alignment horizontal="left"/>
    </xf>
    <xf numFmtId="0" fontId="8" fillId="0" borderId="0" xfId="0" applyFont="1" applyFill="1" applyBorder="1" applyAlignment="1">
      <alignment horizontal="left"/>
    </xf>
    <xf numFmtId="0" fontId="8" fillId="0" borderId="3" xfId="0" applyFont="1" applyBorder="1" applyAlignment="1">
      <alignment horizontal="center"/>
    </xf>
    <xf numFmtId="0" fontId="8" fillId="0" borderId="3" xfId="0" applyFont="1" applyFill="1" applyBorder="1" applyAlignment="1">
      <alignment horizontal="center"/>
    </xf>
    <xf numFmtId="42" fontId="11" fillId="2" borderId="3" xfId="0" applyNumberFormat="1" applyFont="1" applyFill="1" applyBorder="1" applyAlignment="1" applyProtection="1">
      <alignment vertical="top"/>
    </xf>
    <xf numFmtId="41" fontId="11" fillId="2" borderId="3" xfId="0" applyNumberFormat="1" applyFont="1" applyFill="1" applyBorder="1" applyAlignment="1" applyProtection="1">
      <alignment vertical="top"/>
    </xf>
    <xf numFmtId="42" fontId="5" fillId="0" borderId="0" xfId="0" applyNumberFormat="1" applyFont="1" applyAlignment="1" applyProtection="1">
      <alignment horizontal="left"/>
    </xf>
    <xf numFmtId="0" fontId="8" fillId="0" borderId="9" xfId="0" applyFont="1" applyBorder="1" applyAlignment="1">
      <alignment horizontal="center" vertical="top" wrapText="1"/>
    </xf>
    <xf numFmtId="0" fontId="5" fillId="0" borderId="10" xfId="0" applyFont="1" applyBorder="1"/>
    <xf numFmtId="0" fontId="8" fillId="0" borderId="0" xfId="3" applyFont="1" applyAlignment="1" applyProtection="1">
      <alignment horizontal="center" vertical="center" wrapText="1"/>
    </xf>
    <xf numFmtId="0" fontId="16" fillId="0" borderId="0" xfId="0" applyFont="1" applyFill="1" applyAlignment="1"/>
    <xf numFmtId="10" fontId="5" fillId="0" borderId="0" xfId="0" applyNumberFormat="1" applyFont="1" applyProtection="1"/>
    <xf numFmtId="42" fontId="18" fillId="0" borderId="0" xfId="0" applyNumberFormat="1" applyFont="1" applyProtection="1"/>
    <xf numFmtId="0" fontId="5" fillId="0" borderId="0" xfId="0" applyFont="1" applyFill="1" applyBorder="1"/>
    <xf numFmtId="0" fontId="11" fillId="0" borderId="0" xfId="0" applyFont="1" applyAlignment="1" applyProtection="1">
      <alignment horizontal="left"/>
    </xf>
    <xf numFmtId="0" fontId="11" fillId="0" borderId="0" xfId="0" applyFont="1" applyAlignment="1" applyProtection="1">
      <alignment horizontal="right"/>
    </xf>
    <xf numFmtId="0" fontId="11" fillId="0" borderId="0" xfId="0" applyFont="1" applyAlignment="1" applyProtection="1">
      <alignment horizontal="left" vertical="top"/>
    </xf>
    <xf numFmtId="0" fontId="12" fillId="3" borderId="0" xfId="3" applyFont="1" applyFill="1" applyBorder="1" applyAlignment="1" applyProtection="1">
      <alignment wrapText="1"/>
      <protection locked="0"/>
    </xf>
    <xf numFmtId="0" fontId="5" fillId="0" borderId="0" xfId="0" applyFont="1" applyAlignment="1" applyProtection="1">
      <alignment horizontal="right" vertical="top"/>
    </xf>
    <xf numFmtId="0" fontId="18" fillId="0" borderId="0" xfId="0" applyFont="1" applyAlignment="1" applyProtection="1">
      <alignment vertical="top"/>
    </xf>
    <xf numFmtId="0" fontId="8" fillId="0" borderId="0" xfId="0" applyFont="1" applyAlignment="1" applyProtection="1">
      <alignment vertical="top"/>
    </xf>
    <xf numFmtId="0" fontId="11" fillId="0" borderId="0" xfId="0" applyFont="1" applyAlignment="1" applyProtection="1">
      <alignment horizontal="right" vertical="top"/>
    </xf>
    <xf numFmtId="0" fontId="5" fillId="0" borderId="0" xfId="0" applyFont="1" applyAlignment="1" applyProtection="1">
      <alignment vertical="top"/>
    </xf>
    <xf numFmtId="0" fontId="11" fillId="0" borderId="0" xfId="3" applyFont="1" applyFill="1" applyAlignment="1" applyProtection="1">
      <alignment vertical="top" wrapText="1"/>
    </xf>
    <xf numFmtId="0" fontId="11" fillId="0" borderId="0" xfId="3" applyFont="1" applyFill="1" applyBorder="1" applyAlignment="1" applyProtection="1">
      <alignment wrapText="1"/>
    </xf>
    <xf numFmtId="0" fontId="5" fillId="0" borderId="0" xfId="0" applyFont="1" applyFill="1" applyAlignment="1" applyProtection="1">
      <alignment vertical="top" wrapText="1"/>
    </xf>
    <xf numFmtId="0" fontId="11" fillId="0" borderId="0" xfId="0" applyFont="1" applyAlignment="1" applyProtection="1">
      <alignment horizontal="right" vertical="top" wrapText="1"/>
    </xf>
    <xf numFmtId="0" fontId="11" fillId="0" borderId="0" xfId="0" applyFont="1" applyFill="1" applyAlignment="1" applyProtection="1">
      <alignment vertical="top" wrapText="1"/>
    </xf>
    <xf numFmtId="0" fontId="11" fillId="0" borderId="0" xfId="0" applyFont="1" applyFill="1" applyBorder="1" applyAlignment="1" applyProtection="1">
      <alignment vertical="top" wrapText="1"/>
    </xf>
    <xf numFmtId="0" fontId="11" fillId="0" borderId="3" xfId="0" applyFont="1" applyBorder="1" applyAlignment="1" applyProtection="1">
      <alignment horizontal="left" vertical="top" wrapText="1"/>
    </xf>
    <xf numFmtId="42" fontId="11" fillId="0" borderId="3" xfId="0" applyNumberFormat="1" applyFont="1" applyBorder="1" applyAlignment="1" applyProtection="1"/>
    <xf numFmtId="0" fontId="11" fillId="3" borderId="0" xfId="3" applyFont="1" applyFill="1" applyBorder="1" applyAlignment="1" applyProtection="1">
      <alignment wrapText="1"/>
      <protection locked="0"/>
    </xf>
    <xf numFmtId="0" fontId="12" fillId="0" borderId="0" xfId="0" applyFont="1" applyFill="1" applyAlignment="1" applyProtection="1">
      <alignment wrapText="1"/>
      <protection locked="0"/>
    </xf>
    <xf numFmtId="0" fontId="0" fillId="0" borderId="0" xfId="0" quotePrefix="1" applyAlignment="1">
      <alignment horizontal="center"/>
    </xf>
    <xf numFmtId="0" fontId="0" fillId="0" borderId="0" xfId="0" applyAlignment="1">
      <alignment horizontal="center"/>
    </xf>
    <xf numFmtId="0" fontId="12" fillId="4" borderId="11" xfId="0" applyFont="1" applyFill="1" applyBorder="1" applyAlignment="1" applyProtection="1">
      <alignment vertical="top"/>
    </xf>
    <xf numFmtId="167" fontId="12" fillId="4" borderId="3" xfId="0" applyNumberFormat="1" applyFont="1" applyFill="1" applyBorder="1" applyAlignment="1" applyProtection="1">
      <alignment vertical="top"/>
    </xf>
    <xf numFmtId="167" fontId="12" fillId="4" borderId="12" xfId="0" applyNumberFormat="1" applyFont="1" applyFill="1" applyBorder="1" applyAlignment="1" applyProtection="1">
      <alignment vertical="top"/>
    </xf>
    <xf numFmtId="0" fontId="12" fillId="4" borderId="2" xfId="0" applyFont="1" applyFill="1" applyBorder="1" applyAlignment="1" applyProtection="1">
      <alignment horizontal="right" vertical="top"/>
    </xf>
    <xf numFmtId="0" fontId="12" fillId="4" borderId="2" xfId="0" applyFont="1" applyFill="1" applyBorder="1" applyAlignment="1" applyProtection="1">
      <alignment vertical="top"/>
    </xf>
    <xf numFmtId="42" fontId="5" fillId="0" borderId="3" xfId="0" applyNumberFormat="1" applyFont="1" applyFill="1" applyBorder="1" applyProtection="1">
      <protection locked="0"/>
    </xf>
    <xf numFmtId="37" fontId="5" fillId="0" borderId="3" xfId="0" applyNumberFormat="1" applyFont="1" applyBorder="1" applyProtection="1"/>
    <xf numFmtId="41" fontId="11" fillId="0" borderId="8" xfId="3" applyNumberFormat="1" applyFont="1" applyBorder="1" applyProtection="1"/>
    <xf numFmtId="41" fontId="11" fillId="0" borderId="13" xfId="3" applyNumberFormat="1" applyFont="1" applyBorder="1" applyProtection="1"/>
    <xf numFmtId="37" fontId="5" fillId="0" borderId="13" xfId="0" applyNumberFormat="1" applyFont="1" applyBorder="1" applyProtection="1"/>
    <xf numFmtId="37" fontId="0" fillId="3" borderId="1" xfId="0" applyNumberFormat="1" applyFill="1" applyBorder="1"/>
    <xf numFmtId="0" fontId="0" fillId="3" borderId="1" xfId="0" applyFill="1" applyBorder="1"/>
    <xf numFmtId="0" fontId="25" fillId="0" borderId="0" xfId="0" applyFont="1"/>
    <xf numFmtId="0" fontId="0" fillId="0" borderId="0" xfId="0" quotePrefix="1"/>
    <xf numFmtId="0" fontId="26" fillId="0" borderId="0" xfId="0" applyFont="1" applyBorder="1" applyAlignment="1">
      <alignment horizontal="center"/>
    </xf>
    <xf numFmtId="0" fontId="0" fillId="0" borderId="0" xfId="0" applyFill="1" applyBorder="1"/>
    <xf numFmtId="0" fontId="21" fillId="0" borderId="0" xfId="0" applyFont="1" applyAlignment="1" applyProtection="1">
      <alignment horizontal="left" vertical="top" wrapText="1"/>
    </xf>
    <xf numFmtId="37" fontId="0" fillId="0" borderId="0" xfId="0" applyNumberFormat="1" applyFill="1" applyBorder="1"/>
    <xf numFmtId="0" fontId="0" fillId="0" borderId="0" xfId="0" applyFill="1"/>
    <xf numFmtId="0" fontId="5" fillId="4" borderId="0" xfId="0" applyFont="1" applyFill="1"/>
    <xf numFmtId="0" fontId="6" fillId="4" borderId="0" xfId="0" quotePrefix="1" applyFont="1" applyFill="1"/>
    <xf numFmtId="41" fontId="5" fillId="4" borderId="0" xfId="0" applyNumberFormat="1" applyFont="1" applyFill="1"/>
    <xf numFmtId="0" fontId="0" fillId="4" borderId="0" xfId="0" applyFill="1"/>
    <xf numFmtId="0" fontId="6" fillId="4" borderId="0" xfId="0" applyFont="1" applyFill="1"/>
    <xf numFmtId="0" fontId="5" fillId="4" borderId="0" xfId="0" applyFont="1" applyFill="1" applyAlignment="1"/>
    <xf numFmtId="0" fontId="6" fillId="4" borderId="0" xfId="0" applyFont="1" applyFill="1" applyAlignment="1"/>
    <xf numFmtId="41" fontId="5" fillId="0" borderId="0" xfId="0" applyNumberFormat="1" applyFont="1" applyFill="1"/>
    <xf numFmtId="41" fontId="6" fillId="4" borderId="0" xfId="0" applyNumberFormat="1" applyFont="1" applyFill="1"/>
    <xf numFmtId="0" fontId="6" fillId="4" borderId="0" xfId="0" applyFont="1" applyFill="1" applyAlignment="1">
      <alignment vertical="center"/>
    </xf>
    <xf numFmtId="0" fontId="6" fillId="4" borderId="0" xfId="0" applyFont="1" applyFill="1" applyAlignment="1">
      <alignment vertical="center" wrapText="1"/>
    </xf>
    <xf numFmtId="0" fontId="5" fillId="4" borderId="0" xfId="0" applyFont="1" applyFill="1" applyBorder="1" applyAlignment="1">
      <alignment horizontal="left"/>
    </xf>
    <xf numFmtId="0" fontId="5" fillId="4" borderId="0" xfId="0" applyFont="1" applyFill="1" applyBorder="1"/>
    <xf numFmtId="0" fontId="28" fillId="0" borderId="0" xfId="0" applyFont="1"/>
    <xf numFmtId="0" fontId="32" fillId="0" borderId="0" xfId="0" applyFont="1" applyAlignment="1">
      <alignment horizontal="center"/>
    </xf>
    <xf numFmtId="0" fontId="28" fillId="0" borderId="0" xfId="0" applyFont="1" applyAlignment="1">
      <alignment horizontal="left"/>
    </xf>
    <xf numFmtId="0" fontId="28" fillId="0" borderId="0" xfId="2" applyFont="1"/>
    <xf numFmtId="0" fontId="28" fillId="0" borderId="0" xfId="2" applyFont="1" applyAlignment="1">
      <alignment horizontal="right"/>
    </xf>
    <xf numFmtId="0" fontId="28" fillId="0" borderId="0" xfId="0" applyFont="1" applyAlignment="1"/>
    <xf numFmtId="0" fontId="11" fillId="3" borderId="14" xfId="0" applyFont="1" applyFill="1" applyBorder="1" applyProtection="1">
      <protection locked="0"/>
    </xf>
    <xf numFmtId="0" fontId="11" fillId="3" borderId="15" xfId="0" applyFont="1" applyFill="1" applyBorder="1" applyProtection="1">
      <protection locked="0"/>
    </xf>
    <xf numFmtId="42" fontId="11" fillId="3" borderId="14" xfId="0" applyNumberFormat="1" applyFont="1" applyFill="1" applyBorder="1" applyProtection="1">
      <protection locked="0"/>
    </xf>
    <xf numFmtId="42" fontId="11" fillId="3" borderId="15" xfId="0" applyNumberFormat="1" applyFont="1" applyFill="1" applyBorder="1" applyProtection="1">
      <protection locked="0"/>
    </xf>
    <xf numFmtId="0" fontId="23" fillId="4" borderId="0" xfId="0" applyFont="1" applyFill="1"/>
    <xf numFmtId="0" fontId="23" fillId="0" borderId="0" xfId="0" applyFont="1"/>
    <xf numFmtId="0" fontId="23" fillId="0" borderId="0" xfId="0" quotePrefix="1" applyFont="1"/>
    <xf numFmtId="0" fontId="11" fillId="3" borderId="16" xfId="0" applyFont="1" applyFill="1" applyBorder="1" applyProtection="1">
      <protection locked="0"/>
    </xf>
    <xf numFmtId="42" fontId="11" fillId="3" borderId="16" xfId="0" applyNumberFormat="1" applyFont="1" applyFill="1" applyBorder="1" applyProtection="1">
      <protection locked="0"/>
    </xf>
    <xf numFmtId="41" fontId="11" fillId="5" borderId="8" xfId="0" applyNumberFormat="1" applyFont="1" applyFill="1" applyBorder="1" applyProtection="1">
      <protection locked="0"/>
    </xf>
    <xf numFmtId="41" fontId="11" fillId="5" borderId="3" xfId="3" applyNumberFormat="1" applyFont="1" applyFill="1" applyBorder="1" applyProtection="1">
      <protection locked="0"/>
    </xf>
    <xf numFmtId="0" fontId="5" fillId="6" borderId="0" xfId="0" applyFont="1" applyFill="1"/>
    <xf numFmtId="0" fontId="5" fillId="6" borderId="0" xfId="0" applyFont="1" applyFill="1" applyAlignment="1"/>
    <xf numFmtId="41" fontId="5" fillId="6" borderId="0" xfId="0" applyNumberFormat="1" applyFont="1" applyFill="1"/>
    <xf numFmtId="0" fontId="34" fillId="0" borderId="0" xfId="0" applyFont="1" applyAlignment="1" applyProtection="1">
      <alignment horizontal="center" vertical="center" wrapText="1"/>
    </xf>
    <xf numFmtId="0" fontId="23" fillId="0" borderId="0" xfId="0" quotePrefix="1" applyFont="1" applyAlignment="1">
      <alignment horizontal="center"/>
    </xf>
    <xf numFmtId="0" fontId="31" fillId="0" borderId="0" xfId="0" applyFont="1" applyAlignment="1">
      <alignment horizontal="center"/>
    </xf>
    <xf numFmtId="175" fontId="5" fillId="3" borderId="8" xfId="0" applyNumberFormat="1" applyFont="1" applyFill="1" applyBorder="1" applyAlignment="1" applyProtection="1">
      <alignment vertical="top" wrapText="1"/>
      <protection locked="0"/>
    </xf>
    <xf numFmtId="175" fontId="5" fillId="3" borderId="3" xfId="0" applyNumberFormat="1" applyFont="1" applyFill="1" applyBorder="1" applyAlignment="1" applyProtection="1">
      <alignment vertical="top" wrapText="1"/>
      <protection locked="0"/>
    </xf>
    <xf numFmtId="0" fontId="23" fillId="0" borderId="0" xfId="0" applyFont="1" applyAlignment="1">
      <alignment horizontal="center"/>
    </xf>
    <xf numFmtId="0" fontId="23" fillId="0" borderId="0" xfId="0" applyFont="1" applyAlignment="1">
      <alignment horizontal="left"/>
    </xf>
    <xf numFmtId="0" fontId="35" fillId="0" borderId="0" xfId="2" applyFont="1"/>
    <xf numFmtId="0" fontId="36" fillId="0" borderId="0" xfId="2" applyFont="1"/>
    <xf numFmtId="0" fontId="36" fillId="0" borderId="0" xfId="2" applyFont="1" applyAlignment="1">
      <alignment horizontal="right"/>
    </xf>
    <xf numFmtId="0" fontId="38" fillId="3" borderId="15" xfId="0" applyFont="1" applyFill="1" applyBorder="1" applyProtection="1">
      <protection locked="0"/>
    </xf>
    <xf numFmtId="42" fontId="11" fillId="3" borderId="17" xfId="0" applyNumberFormat="1" applyFont="1" applyFill="1" applyBorder="1" applyProtection="1">
      <protection locked="0"/>
    </xf>
    <xf numFmtId="42" fontId="11" fillId="3" borderId="18" xfId="0" applyNumberFormat="1" applyFont="1" applyFill="1" applyBorder="1" applyProtection="1">
      <protection locked="0"/>
    </xf>
    <xf numFmtId="0" fontId="39" fillId="0" borderId="0" xfId="0" applyFont="1" applyAlignment="1">
      <alignment horizontal="center"/>
    </xf>
    <xf numFmtId="0" fontId="40" fillId="0" borderId="0" xfId="2" applyFont="1" applyAlignment="1">
      <alignment horizontal="right"/>
    </xf>
    <xf numFmtId="0" fontId="40" fillId="0" borderId="0" xfId="2" applyFont="1"/>
    <xf numFmtId="0" fontId="30" fillId="0" borderId="0" xfId="0" applyFont="1" applyAlignment="1">
      <alignment horizontal="center"/>
    </xf>
    <xf numFmtId="0" fontId="31" fillId="0" borderId="0" xfId="0" applyFont="1" applyAlignment="1">
      <alignment horizontal="center"/>
    </xf>
    <xf numFmtId="0" fontId="8" fillId="3" borderId="2" xfId="0" applyFont="1" applyFill="1" applyBorder="1" applyAlignment="1" applyProtection="1">
      <alignment horizontal="left" shrinkToFit="1"/>
      <protection locked="0"/>
    </xf>
    <xf numFmtId="0" fontId="8" fillId="3" borderId="1" xfId="0" applyFont="1" applyFill="1" applyBorder="1" applyAlignment="1" applyProtection="1">
      <alignment horizontal="left" shrinkToFit="1"/>
      <protection locked="0"/>
    </xf>
    <xf numFmtId="0" fontId="5" fillId="3" borderId="1" xfId="0" applyFont="1" applyFill="1" applyBorder="1" applyAlignment="1" applyProtection="1">
      <alignment horizontal="left"/>
      <protection locked="0"/>
    </xf>
    <xf numFmtId="0" fontId="5" fillId="0" borderId="0" xfId="0" applyFont="1" applyFill="1" applyAlignment="1">
      <alignment horizontal="right"/>
    </xf>
    <xf numFmtId="0" fontId="5" fillId="4" borderId="0" xfId="0" applyFont="1" applyFill="1" applyAlignment="1">
      <alignment horizontal="left" wrapText="1"/>
    </xf>
    <xf numFmtId="0" fontId="5" fillId="3" borderId="2" xfId="0" applyFont="1" applyFill="1" applyBorder="1" applyAlignment="1" applyProtection="1">
      <alignment horizontal="left"/>
      <protection locked="0"/>
    </xf>
    <xf numFmtId="0" fontId="5" fillId="4" borderId="0" xfId="0" applyFont="1" applyFill="1" applyBorder="1" applyAlignment="1">
      <alignment horizontal="left"/>
    </xf>
    <xf numFmtId="0" fontId="12" fillId="0" borderId="0" xfId="0" applyFont="1" applyAlignment="1" applyProtection="1">
      <alignment horizontal="center"/>
    </xf>
    <xf numFmtId="0" fontId="21" fillId="0" borderId="0" xfId="0" applyFont="1" applyAlignment="1" applyProtection="1">
      <alignment horizontal="left" vertical="top" wrapText="1"/>
    </xf>
    <xf numFmtId="0" fontId="12" fillId="0" borderId="3" xfId="3" applyFont="1" applyBorder="1" applyAlignment="1" applyProtection="1">
      <alignment horizontal="center" vertical="center"/>
    </xf>
    <xf numFmtId="0" fontId="12" fillId="0" borderId="5" xfId="3" applyFont="1" applyBorder="1" applyAlignment="1" applyProtection="1">
      <alignment horizontal="center" vertical="center"/>
    </xf>
    <xf numFmtId="0" fontId="22" fillId="0" borderId="3" xfId="3" applyFont="1" applyBorder="1" applyAlignment="1" applyProtection="1">
      <alignment horizontal="center" vertical="center" wrapText="1"/>
    </xf>
    <xf numFmtId="0" fontId="22" fillId="0" borderId="5" xfId="3" applyFont="1" applyBorder="1" applyAlignment="1" applyProtection="1">
      <alignment horizontal="center" vertical="center" wrapText="1"/>
    </xf>
    <xf numFmtId="0" fontId="12" fillId="0" borderId="11" xfId="3" applyFont="1" applyBorder="1" applyAlignment="1" applyProtection="1">
      <alignment horizontal="center" vertical="center" wrapText="1"/>
    </xf>
    <xf numFmtId="0" fontId="12" fillId="0" borderId="2" xfId="3" applyFont="1" applyBorder="1" applyAlignment="1" applyProtection="1">
      <alignment horizontal="center" vertical="center" wrapText="1"/>
    </xf>
    <xf numFmtId="0" fontId="12" fillId="0" borderId="12" xfId="3" applyFont="1" applyBorder="1" applyAlignment="1" applyProtection="1">
      <alignment horizontal="center" vertical="center" wrapText="1"/>
    </xf>
    <xf numFmtId="0" fontId="12" fillId="0" borderId="3" xfId="3" applyFont="1" applyBorder="1" applyAlignment="1" applyProtection="1">
      <alignment horizontal="center" vertical="center" wrapText="1"/>
    </xf>
    <xf numFmtId="0" fontId="12" fillId="0" borderId="5" xfId="3" applyFont="1" applyBorder="1" applyAlignment="1" applyProtection="1">
      <alignment horizontal="center" vertical="center" wrapText="1"/>
    </xf>
    <xf numFmtId="0" fontId="5" fillId="4" borderId="0" xfId="0" applyFont="1" applyFill="1" applyAlignment="1">
      <alignment horizontal="left" vertical="center" wrapText="1"/>
    </xf>
    <xf numFmtId="0" fontId="6" fillId="0" borderId="0" xfId="0" applyFont="1" applyAlignment="1">
      <alignment horizontal="left" wrapText="1"/>
    </xf>
    <xf numFmtId="0" fontId="8" fillId="4" borderId="0" xfId="0" applyFont="1" applyFill="1" applyAlignment="1">
      <alignment horizontal="left" vertical="center" wrapText="1"/>
    </xf>
    <xf numFmtId="0" fontId="5" fillId="4" borderId="0" xfId="0" applyFont="1" applyFill="1" applyAlignment="1">
      <alignment vertical="top" wrapText="1"/>
    </xf>
    <xf numFmtId="0" fontId="0" fillId="4" borderId="0" xfId="0" applyFill="1" applyAlignment="1"/>
    <xf numFmtId="0" fontId="8" fillId="4" borderId="0" xfId="0" applyNumberFormat="1" applyFont="1" applyFill="1" applyAlignment="1">
      <alignment horizontal="left" vertical="top" wrapText="1"/>
    </xf>
    <xf numFmtId="0" fontId="6" fillId="4" borderId="0" xfId="0" applyFont="1" applyFill="1" applyAlignment="1">
      <alignment horizontal="left" vertical="center" wrapText="1"/>
    </xf>
    <xf numFmtId="0" fontId="5" fillId="4" borderId="0" xfId="0" applyNumberFormat="1" applyFont="1" applyFill="1" applyAlignment="1">
      <alignment horizontal="left" vertical="top" wrapText="1"/>
    </xf>
    <xf numFmtId="0" fontId="5" fillId="0" borderId="0" xfId="0" applyFont="1" applyAlignment="1"/>
  </cellXfs>
  <cellStyles count="4">
    <cellStyle name="Hyperlink" xfId="1" builtinId="8"/>
    <cellStyle name="Normal" xfId="0" builtinId="0"/>
    <cellStyle name="Normal_NPC Annual Report Spreadsheet REVISED_KT 3-6-03" xfId="2"/>
    <cellStyle name="Normal_Part II Spreadsheet.from.BW"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13</xdr:row>
          <xdr:rowOff>190500</xdr:rowOff>
        </xdr:from>
        <xdr:to>
          <xdr:col>2</xdr:col>
          <xdr:colOff>0</xdr:colOff>
          <xdr:row>15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B9905872-C047-4052-AE0E-9092991FB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13</xdr:row>
          <xdr:rowOff>190500</xdr:rowOff>
        </xdr:from>
        <xdr:to>
          <xdr:col>4</xdr:col>
          <xdr:colOff>28575</xdr:colOff>
          <xdr:row>15</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4E17F377-09D9-45AE-A3E4-1049074D2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190500</xdr:rowOff>
        </xdr:from>
        <xdr:to>
          <xdr:col>8</xdr:col>
          <xdr:colOff>47625</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A1BD3986-514D-4186-97C9-6B5FC16D44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36</xdr:row>
          <xdr:rowOff>190500</xdr:rowOff>
        </xdr:from>
        <xdr:to>
          <xdr:col>1</xdr:col>
          <xdr:colOff>0</xdr:colOff>
          <xdr:row>38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4639E0E7-6603-4433-A05F-E437C1CE6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38</xdr:row>
          <xdr:rowOff>57150</xdr:rowOff>
        </xdr:from>
        <xdr:to>
          <xdr:col>1</xdr:col>
          <xdr:colOff>66675</xdr:colOff>
          <xdr:row>40</xdr:row>
          <xdr:rowOff>142875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AEAA3750-ECA3-49A9-81A6-3BB0C83DA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42</xdr:row>
          <xdr:rowOff>0</xdr:rowOff>
        </xdr:from>
        <xdr:to>
          <xdr:col>1</xdr:col>
          <xdr:colOff>66675</xdr:colOff>
          <xdr:row>43</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B616A03-6794-4958-B7B7-D7E198D1C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42</xdr:row>
          <xdr:rowOff>180975</xdr:rowOff>
        </xdr:from>
        <xdr:to>
          <xdr:col>1</xdr:col>
          <xdr:colOff>66675</xdr:colOff>
          <xdr:row>44</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BC89006F-D2F5-4A13-8612-B26F1E57FB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36</xdr:row>
          <xdr:rowOff>104775</xdr:rowOff>
        </xdr:from>
        <xdr:to>
          <xdr:col>6</xdr:col>
          <xdr:colOff>28575</xdr:colOff>
          <xdr:row>38</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6EBB77B1-E15F-40D0-BADB-C8615BC8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40</xdr:row>
          <xdr:rowOff>19050</xdr:rowOff>
        </xdr:from>
        <xdr:to>
          <xdr:col>6</xdr:col>
          <xdr:colOff>19050</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B7681C04-0FA6-4210-B63B-894E3FE0C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39</xdr:row>
          <xdr:rowOff>190500</xdr:rowOff>
        </xdr:from>
        <xdr:to>
          <xdr:col>1</xdr:col>
          <xdr:colOff>66675</xdr:colOff>
          <xdr:row>41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F22B1F98-8219-4F66-8A01-C1C75C550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40</xdr:row>
          <xdr:rowOff>180975</xdr:rowOff>
        </xdr:from>
        <xdr:to>
          <xdr:col>1</xdr:col>
          <xdr:colOff>66675</xdr:colOff>
          <xdr:row>42</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7DE5A6E-F220-46BD-BA00-7EF2DC1520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190500</xdr:rowOff>
        </xdr:from>
        <xdr:to>
          <xdr:col>8</xdr:col>
          <xdr:colOff>47625</xdr:colOff>
          <xdr:row>17</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37940D7D-21DD-48FA-AC17-9692F807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15</xdr:row>
          <xdr:rowOff>190500</xdr:rowOff>
        </xdr:from>
        <xdr:to>
          <xdr:col>4</xdr:col>
          <xdr:colOff>28575</xdr:colOff>
          <xdr:row>17</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470E4DEB-DF20-4829-8DEB-0845930C2F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190500</xdr:rowOff>
        </xdr:from>
        <xdr:to>
          <xdr:col>2</xdr:col>
          <xdr:colOff>0</xdr:colOff>
          <xdr:row>17</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A6D7FA2E-0CCA-4F70-B9E0-2663EB10C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42</xdr:row>
          <xdr:rowOff>180975</xdr:rowOff>
        </xdr:from>
        <xdr:to>
          <xdr:col>1</xdr:col>
          <xdr:colOff>66675</xdr:colOff>
          <xdr:row>44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D48EF265-E04F-4C9C-BF09-6C1842F64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43</xdr:row>
          <xdr:rowOff>180975</xdr:rowOff>
        </xdr:from>
        <xdr:to>
          <xdr:col>1</xdr:col>
          <xdr:colOff>66675</xdr:colOff>
          <xdr:row>45</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90C8229C-0A8B-42ED-8D12-B0FAA77F2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37</xdr:row>
          <xdr:rowOff>0</xdr:rowOff>
        </xdr:from>
        <xdr:to>
          <xdr:col>1</xdr:col>
          <xdr:colOff>66675</xdr:colOff>
          <xdr:row>38</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3DB4A9F6-F1A0-46FB-BC92-A6C786044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37</xdr:row>
          <xdr:rowOff>180975</xdr:rowOff>
        </xdr:from>
        <xdr:to>
          <xdr:col>1</xdr:col>
          <xdr:colOff>66675</xdr:colOff>
          <xdr:row>39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D9B68EA6-EF92-40B9-83AE-095AEB570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447675</xdr:colOff>
          <xdr:row>37</xdr:row>
          <xdr:rowOff>180975</xdr:rowOff>
        </xdr:from>
        <xdr:to>
          <xdr:col>1</xdr:col>
          <xdr:colOff>66675</xdr:colOff>
          <xdr:row>39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64CF101E-56D4-4DDC-B0B2-D37264F7FA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39</xdr:row>
          <xdr:rowOff>9525</xdr:rowOff>
        </xdr:from>
        <xdr:to>
          <xdr:col>6</xdr:col>
          <xdr:colOff>57150</xdr:colOff>
          <xdr:row>40</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C3B32716-4406-404A-AB33-9991CF28ED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447675</xdr:colOff>
      <xdr:row>16</xdr:row>
      <xdr:rowOff>0</xdr:rowOff>
    </xdr:from>
    <xdr:to>
      <xdr:col>1</xdr:col>
      <xdr:colOff>447675</xdr:colOff>
      <xdr:row>16</xdr:row>
      <xdr:rowOff>0</xdr:rowOff>
    </xdr:to>
    <xdr:sp macro="" textlink="">
      <xdr:nvSpPr>
        <xdr:cNvPr id="18226" name="Line 9">
          <a:extLst>
            <a:ext uri="{FF2B5EF4-FFF2-40B4-BE49-F238E27FC236}">
              <a16:creationId xmlns:a16="http://schemas.microsoft.com/office/drawing/2014/main" id="{25A425CD-42FC-4C8A-8DA5-B1334BDC9A29}"/>
            </a:ext>
          </a:extLst>
        </xdr:cNvPr>
        <xdr:cNvSpPr>
          <a:spLocks noChangeShapeType="1"/>
        </xdr:cNvSpPr>
      </xdr:nvSpPr>
      <xdr:spPr bwMode="auto">
        <a:xfrm>
          <a:off x="1981200"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16</xdr:row>
      <xdr:rowOff>0</xdr:rowOff>
    </xdr:from>
    <xdr:to>
      <xdr:col>3</xdr:col>
      <xdr:colOff>447675</xdr:colOff>
      <xdr:row>16</xdr:row>
      <xdr:rowOff>0</xdr:rowOff>
    </xdr:to>
    <xdr:sp macro="" textlink="">
      <xdr:nvSpPr>
        <xdr:cNvPr id="18227" name="Line 10">
          <a:extLst>
            <a:ext uri="{FF2B5EF4-FFF2-40B4-BE49-F238E27FC236}">
              <a16:creationId xmlns:a16="http://schemas.microsoft.com/office/drawing/2014/main" id="{E95F2681-CB0E-4BA7-AC11-E1F16E00FF17}"/>
            </a:ext>
          </a:extLst>
        </xdr:cNvPr>
        <xdr:cNvSpPr>
          <a:spLocks noChangeShapeType="1"/>
        </xdr:cNvSpPr>
      </xdr:nvSpPr>
      <xdr:spPr bwMode="auto">
        <a:xfrm>
          <a:off x="3829050"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447675</xdr:colOff>
      <xdr:row>16</xdr:row>
      <xdr:rowOff>0</xdr:rowOff>
    </xdr:from>
    <xdr:to>
      <xdr:col>4</xdr:col>
      <xdr:colOff>447675</xdr:colOff>
      <xdr:row>16</xdr:row>
      <xdr:rowOff>0</xdr:rowOff>
    </xdr:to>
    <xdr:sp macro="" textlink="">
      <xdr:nvSpPr>
        <xdr:cNvPr id="18228" name="Line 11">
          <a:extLst>
            <a:ext uri="{FF2B5EF4-FFF2-40B4-BE49-F238E27FC236}">
              <a16:creationId xmlns:a16="http://schemas.microsoft.com/office/drawing/2014/main" id="{15C01991-9A2A-46E7-9815-41B06DD137B2}"/>
            </a:ext>
          </a:extLst>
        </xdr:cNvPr>
        <xdr:cNvSpPr>
          <a:spLocks noChangeShapeType="1"/>
        </xdr:cNvSpPr>
      </xdr:nvSpPr>
      <xdr:spPr bwMode="auto">
        <a:xfrm>
          <a:off x="473392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447675</xdr:colOff>
      <xdr:row>16</xdr:row>
      <xdr:rowOff>0</xdr:rowOff>
    </xdr:from>
    <xdr:to>
      <xdr:col>4</xdr:col>
      <xdr:colOff>447675</xdr:colOff>
      <xdr:row>16</xdr:row>
      <xdr:rowOff>0</xdr:rowOff>
    </xdr:to>
    <xdr:sp macro="" textlink="">
      <xdr:nvSpPr>
        <xdr:cNvPr id="18229" name="Line 12">
          <a:extLst>
            <a:ext uri="{FF2B5EF4-FFF2-40B4-BE49-F238E27FC236}">
              <a16:creationId xmlns:a16="http://schemas.microsoft.com/office/drawing/2014/main" id="{FF1AFE4A-A49A-4AEB-9BEB-2649B061CBF8}"/>
            </a:ext>
          </a:extLst>
        </xdr:cNvPr>
        <xdr:cNvSpPr>
          <a:spLocks noChangeShapeType="1"/>
        </xdr:cNvSpPr>
      </xdr:nvSpPr>
      <xdr:spPr bwMode="auto">
        <a:xfrm>
          <a:off x="473392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447675</xdr:colOff>
      <xdr:row>16</xdr:row>
      <xdr:rowOff>0</xdr:rowOff>
    </xdr:from>
    <xdr:to>
      <xdr:col>2</xdr:col>
      <xdr:colOff>447675</xdr:colOff>
      <xdr:row>16</xdr:row>
      <xdr:rowOff>0</xdr:rowOff>
    </xdr:to>
    <xdr:sp macro="" textlink="">
      <xdr:nvSpPr>
        <xdr:cNvPr id="18230" name="Line 30">
          <a:extLst>
            <a:ext uri="{FF2B5EF4-FFF2-40B4-BE49-F238E27FC236}">
              <a16:creationId xmlns:a16="http://schemas.microsoft.com/office/drawing/2014/main" id="{CEB62278-85E1-474D-84D4-0C5A490FD7C6}"/>
            </a:ext>
          </a:extLst>
        </xdr:cNvPr>
        <xdr:cNvSpPr>
          <a:spLocks noChangeShapeType="1"/>
        </xdr:cNvSpPr>
      </xdr:nvSpPr>
      <xdr:spPr bwMode="auto">
        <a:xfrm>
          <a:off x="292417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5</xdr:row>
      <xdr:rowOff>0</xdr:rowOff>
    </xdr:from>
    <xdr:to>
      <xdr:col>4</xdr:col>
      <xdr:colOff>447675</xdr:colOff>
      <xdr:row>5</xdr:row>
      <xdr:rowOff>0</xdr:rowOff>
    </xdr:to>
    <xdr:sp macro="" textlink="">
      <xdr:nvSpPr>
        <xdr:cNvPr id="19615" name="Line 10">
          <a:extLst>
            <a:ext uri="{FF2B5EF4-FFF2-40B4-BE49-F238E27FC236}">
              <a16:creationId xmlns:a16="http://schemas.microsoft.com/office/drawing/2014/main" id="{51CEB9A6-EB2C-4141-8F2B-371D5FF2EE0E}"/>
            </a:ext>
          </a:extLst>
        </xdr:cNvPr>
        <xdr:cNvSpPr>
          <a:spLocks noChangeShapeType="1"/>
        </xdr:cNvSpPr>
      </xdr:nvSpPr>
      <xdr:spPr bwMode="auto">
        <a:xfrm>
          <a:off x="4524375"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447675</xdr:colOff>
      <xdr:row>5</xdr:row>
      <xdr:rowOff>0</xdr:rowOff>
    </xdr:from>
    <xdr:to>
      <xdr:col>5</xdr:col>
      <xdr:colOff>447675</xdr:colOff>
      <xdr:row>5</xdr:row>
      <xdr:rowOff>0</xdr:rowOff>
    </xdr:to>
    <xdr:sp macro="" textlink="">
      <xdr:nvSpPr>
        <xdr:cNvPr id="19616" name="Line 11">
          <a:extLst>
            <a:ext uri="{FF2B5EF4-FFF2-40B4-BE49-F238E27FC236}">
              <a16:creationId xmlns:a16="http://schemas.microsoft.com/office/drawing/2014/main" id="{BFC64846-F856-42F5-83CE-9E5A32E884B3}"/>
            </a:ext>
          </a:extLst>
        </xdr:cNvPr>
        <xdr:cNvSpPr>
          <a:spLocks noChangeShapeType="1"/>
        </xdr:cNvSpPr>
      </xdr:nvSpPr>
      <xdr:spPr bwMode="auto">
        <a:xfrm>
          <a:off x="5467350"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447675</xdr:colOff>
      <xdr:row>5</xdr:row>
      <xdr:rowOff>0</xdr:rowOff>
    </xdr:from>
    <xdr:to>
      <xdr:col>5</xdr:col>
      <xdr:colOff>447675</xdr:colOff>
      <xdr:row>5</xdr:row>
      <xdr:rowOff>0</xdr:rowOff>
    </xdr:to>
    <xdr:sp macro="" textlink="">
      <xdr:nvSpPr>
        <xdr:cNvPr id="19617" name="Line 12">
          <a:extLst>
            <a:ext uri="{FF2B5EF4-FFF2-40B4-BE49-F238E27FC236}">
              <a16:creationId xmlns:a16="http://schemas.microsoft.com/office/drawing/2014/main" id="{8FFCA247-5CFC-4BCD-BAF6-DFA5AA5C5A5F}"/>
            </a:ext>
          </a:extLst>
        </xdr:cNvPr>
        <xdr:cNvSpPr>
          <a:spLocks noChangeShapeType="1"/>
        </xdr:cNvSpPr>
      </xdr:nvSpPr>
      <xdr:spPr bwMode="auto">
        <a:xfrm>
          <a:off x="5467350"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676275</xdr:colOff>
          <xdr:row>56</xdr:row>
          <xdr:rowOff>352425</xdr:rowOff>
        </xdr:from>
        <xdr:to>
          <xdr:col>1</xdr:col>
          <xdr:colOff>1009650</xdr:colOff>
          <xdr:row>57</xdr:row>
          <xdr:rowOff>228600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AFD6C6FD-DF1F-4178-939F-68F8AEA0E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showGridLines="0" tabSelected="1" view="pageLayout" topLeftCell="A7" zoomScale="110" zoomScaleNormal="100" zoomScaleSheetLayoutView="100" zoomScalePageLayoutView="110" workbookViewId="0">
      <selection activeCell="F21" sqref="F21"/>
    </sheetView>
  </sheetViews>
  <sheetFormatPr defaultRowHeight="15.75" x14ac:dyDescent="0.25"/>
  <cols>
    <col min="1" max="1" width="9" style="1" customWidth="1"/>
    <col min="2" max="2" width="10.125" style="1" customWidth="1"/>
    <col min="3" max="3" width="9" style="1"/>
    <col min="4" max="4" width="9.875" style="1" customWidth="1"/>
    <col min="5" max="9" width="9" style="1"/>
    <col min="10" max="10" width="13.375" style="1" customWidth="1"/>
    <col min="11" max="11" width="4" style="1" customWidth="1"/>
    <col min="12" max="16384" width="9" style="1"/>
  </cols>
  <sheetData>
    <row r="1" spans="1:1" x14ac:dyDescent="0.25">
      <c r="A1" s="221" t="s">
        <v>602</v>
      </c>
    </row>
    <row r="2" spans="1:1" x14ac:dyDescent="0.25">
      <c r="A2" s="221" t="s">
        <v>603</v>
      </c>
    </row>
    <row r="3" spans="1:1" x14ac:dyDescent="0.25">
      <c r="A3" s="221" t="s">
        <v>599</v>
      </c>
    </row>
    <row r="4" spans="1:1" x14ac:dyDescent="0.25">
      <c r="A4" s="221" t="s">
        <v>600</v>
      </c>
    </row>
    <row r="5" spans="1:1" x14ac:dyDescent="0.25">
      <c r="A5" s="221" t="s">
        <v>601</v>
      </c>
    </row>
    <row r="6" spans="1:1" x14ac:dyDescent="0.25">
      <c r="A6" s="221" t="s">
        <v>604</v>
      </c>
    </row>
    <row r="7" spans="1:1" x14ac:dyDescent="0.25">
      <c r="A7" s="221" t="s">
        <v>606</v>
      </c>
    </row>
    <row r="8" spans="1:1" x14ac:dyDescent="0.25">
      <c r="A8" s="221" t="s">
        <v>605</v>
      </c>
    </row>
    <row r="9" spans="1:1" x14ac:dyDescent="0.25">
      <c r="A9" s="221"/>
    </row>
    <row r="10" spans="1:1" x14ac:dyDescent="0.25">
      <c r="A10" s="221" t="s">
        <v>609</v>
      </c>
    </row>
    <row r="11" spans="1:1" x14ac:dyDescent="0.25">
      <c r="A11" s="221" t="s">
        <v>613</v>
      </c>
    </row>
    <row r="12" spans="1:1" x14ac:dyDescent="0.25">
      <c r="A12" s="221" t="s">
        <v>614</v>
      </c>
    </row>
    <row r="13" spans="1:1" x14ac:dyDescent="0.25">
      <c r="A13" s="221" t="s">
        <v>615</v>
      </c>
    </row>
    <row r="14" spans="1:1" x14ac:dyDescent="0.25">
      <c r="A14" s="221" t="s">
        <v>610</v>
      </c>
    </row>
    <row r="15" spans="1:1" x14ac:dyDescent="0.25">
      <c r="A15" s="221" t="s">
        <v>611</v>
      </c>
    </row>
    <row r="16" spans="1:1" x14ac:dyDescent="0.25">
      <c r="A16" s="221" t="s">
        <v>612</v>
      </c>
    </row>
    <row r="17" spans="1:10" x14ac:dyDescent="0.25">
      <c r="A17" s="221" t="s">
        <v>616</v>
      </c>
    </row>
    <row r="18" spans="1:10" x14ac:dyDescent="0.25">
      <c r="A18" s="221"/>
    </row>
    <row r="19" spans="1:10" x14ac:dyDescent="0.25">
      <c r="A19" s="157" t="s">
        <v>471</v>
      </c>
      <c r="B19" s="157"/>
      <c r="C19" s="157"/>
      <c r="D19" s="157"/>
      <c r="E19" s="157"/>
      <c r="F19" s="157"/>
      <c r="G19" s="157"/>
      <c r="H19" s="157"/>
      <c r="I19" s="157"/>
      <c r="J19" s="157"/>
    </row>
    <row r="20" spans="1:10" x14ac:dyDescent="0.25">
      <c r="A20" s="157" t="s">
        <v>540</v>
      </c>
      <c r="B20" s="157"/>
      <c r="C20" s="157"/>
      <c r="D20" s="157"/>
      <c r="E20" s="157"/>
      <c r="F20" s="157"/>
      <c r="G20" s="157"/>
      <c r="H20" s="157"/>
      <c r="I20" s="157"/>
      <c r="J20" s="157"/>
    </row>
    <row r="21" spans="1:10" x14ac:dyDescent="0.25">
      <c r="A21" s="157" t="s">
        <v>472</v>
      </c>
      <c r="B21" s="157"/>
      <c r="C21" s="157"/>
      <c r="D21" s="157"/>
      <c r="E21" s="157"/>
      <c r="F21" s="157"/>
      <c r="G21" s="157"/>
      <c r="H21" s="157"/>
      <c r="I21" s="157"/>
      <c r="J21" s="157"/>
    </row>
    <row r="22" spans="1:10" x14ac:dyDescent="0.25">
      <c r="A22" s="157" t="s">
        <v>520</v>
      </c>
      <c r="B22" s="157"/>
      <c r="C22" s="157"/>
      <c r="D22" s="157"/>
      <c r="E22" s="157"/>
      <c r="F22" s="157"/>
      <c r="G22" s="157"/>
      <c r="H22" s="157"/>
      <c r="I22" s="157"/>
      <c r="J22" s="157"/>
    </row>
    <row r="23" spans="1:10" x14ac:dyDescent="0.25">
      <c r="A23" s="157"/>
      <c r="B23" s="157"/>
      <c r="C23" s="157"/>
      <c r="D23" s="157"/>
      <c r="E23" s="157"/>
      <c r="F23" s="157"/>
      <c r="G23" s="157"/>
      <c r="H23" s="157"/>
      <c r="I23" s="157"/>
      <c r="J23" s="157"/>
    </row>
    <row r="24" spans="1:10" x14ac:dyDescent="0.25">
      <c r="A24" s="162" t="s">
        <v>513</v>
      </c>
      <c r="B24" s="162"/>
      <c r="C24" s="162"/>
      <c r="D24" s="162"/>
      <c r="E24" s="162"/>
      <c r="F24" s="162"/>
      <c r="G24" s="162"/>
      <c r="H24" s="162"/>
      <c r="I24" s="162"/>
      <c r="J24" s="157"/>
    </row>
    <row r="25" spans="1:10" x14ac:dyDescent="0.25">
      <c r="A25" s="162"/>
      <c r="B25" s="162"/>
      <c r="C25" s="162"/>
      <c r="D25" s="162"/>
      <c r="E25" s="162"/>
      <c r="F25" s="162"/>
      <c r="G25" s="162"/>
      <c r="H25" s="162"/>
      <c r="I25" s="162"/>
      <c r="J25" s="157"/>
    </row>
    <row r="26" spans="1:10" x14ac:dyDescent="0.25">
      <c r="A26" s="162" t="s">
        <v>495</v>
      </c>
      <c r="B26" s="162"/>
      <c r="C26" s="162"/>
      <c r="D26" s="162"/>
      <c r="E26" s="162"/>
      <c r="F26" s="162"/>
      <c r="G26" s="162"/>
      <c r="H26" s="162"/>
      <c r="I26" s="162"/>
      <c r="J26" s="157"/>
    </row>
    <row r="27" spans="1:10" x14ac:dyDescent="0.25">
      <c r="A27" s="157"/>
      <c r="B27" s="157"/>
      <c r="C27" s="157"/>
      <c r="D27" s="157"/>
      <c r="E27" s="157"/>
      <c r="F27" s="157"/>
      <c r="G27" s="157"/>
      <c r="H27" s="157"/>
      <c r="I27" s="157"/>
      <c r="J27" s="157"/>
    </row>
    <row r="28" spans="1:10" x14ac:dyDescent="0.25">
      <c r="A28" s="157"/>
      <c r="B28" s="157"/>
      <c r="C28" s="157"/>
      <c r="D28" s="157"/>
      <c r="E28" s="157"/>
      <c r="F28" s="157"/>
      <c r="G28" s="157"/>
      <c r="H28" s="157"/>
      <c r="I28" s="157"/>
      <c r="J28" s="157"/>
    </row>
    <row r="29" spans="1:10" ht="18" x14ac:dyDescent="0.25">
      <c r="A29" s="193" t="s">
        <v>451</v>
      </c>
      <c r="B29" s="193"/>
      <c r="C29" s="193"/>
      <c r="D29" s="193"/>
      <c r="E29" s="193"/>
      <c r="F29" s="193"/>
      <c r="G29" s="193"/>
      <c r="H29" s="193"/>
      <c r="I29" s="193"/>
      <c r="J29" s="193"/>
    </row>
    <row r="30" spans="1:10" x14ac:dyDescent="0.25">
      <c r="A30" s="157"/>
      <c r="B30" s="157"/>
      <c r="C30" s="157"/>
      <c r="D30" s="157"/>
      <c r="E30" s="157"/>
      <c r="F30" s="157"/>
      <c r="G30" s="157"/>
      <c r="H30" s="157"/>
      <c r="I30" s="157"/>
      <c r="J30" s="157"/>
    </row>
    <row r="31" spans="1:10" x14ac:dyDescent="0.25">
      <c r="A31" s="157" t="s">
        <v>473</v>
      </c>
      <c r="B31" s="157"/>
      <c r="C31" s="157"/>
      <c r="D31" s="157"/>
      <c r="E31" s="157"/>
      <c r="F31" s="157"/>
      <c r="G31" s="157"/>
      <c r="H31" s="157"/>
      <c r="I31" s="157"/>
      <c r="J31" s="157"/>
    </row>
    <row r="32" spans="1:10" x14ac:dyDescent="0.25">
      <c r="A32" s="157" t="s">
        <v>474</v>
      </c>
      <c r="B32" s="157"/>
      <c r="C32" s="157"/>
      <c r="D32" s="157"/>
      <c r="E32" s="157"/>
      <c r="F32" s="157"/>
      <c r="G32" s="157"/>
      <c r="H32" s="157"/>
      <c r="I32" s="157"/>
      <c r="J32" s="157"/>
    </row>
    <row r="33" spans="1:10" x14ac:dyDescent="0.25">
      <c r="A33" s="157" t="s">
        <v>475</v>
      </c>
      <c r="B33" s="157"/>
      <c r="C33" s="157"/>
      <c r="D33" s="157"/>
      <c r="E33" s="157"/>
      <c r="F33" s="157"/>
      <c r="G33" s="157"/>
      <c r="H33" s="157"/>
      <c r="I33" s="157"/>
      <c r="J33" s="157"/>
    </row>
    <row r="34" spans="1:10" x14ac:dyDescent="0.25">
      <c r="A34" s="157" t="s">
        <v>476</v>
      </c>
      <c r="B34" s="157"/>
      <c r="C34" s="157"/>
      <c r="D34" s="157"/>
      <c r="E34" s="157"/>
      <c r="F34" s="157"/>
      <c r="G34" s="157"/>
      <c r="H34" s="157"/>
      <c r="I34" s="157"/>
      <c r="J34" s="157"/>
    </row>
    <row r="35" spans="1:10" x14ac:dyDescent="0.25">
      <c r="A35" s="157" t="s">
        <v>477</v>
      </c>
      <c r="B35" s="157"/>
      <c r="C35" s="157"/>
      <c r="D35" s="157"/>
      <c r="E35" s="157"/>
      <c r="F35" s="157"/>
      <c r="G35" s="157"/>
      <c r="H35" s="157"/>
      <c r="I35" s="157"/>
      <c r="J35" s="157"/>
    </row>
    <row r="36" spans="1:10" x14ac:dyDescent="0.25">
      <c r="A36" s="157" t="s">
        <v>478</v>
      </c>
      <c r="B36" s="157"/>
      <c r="C36" s="157"/>
      <c r="D36" s="157"/>
      <c r="E36" s="157"/>
      <c r="F36" s="157"/>
      <c r="G36" s="157"/>
      <c r="H36" s="157"/>
      <c r="I36" s="157"/>
      <c r="J36" s="157"/>
    </row>
    <row r="37" spans="1:10" x14ac:dyDescent="0.25">
      <c r="A37" s="157" t="s">
        <v>479</v>
      </c>
      <c r="B37" s="157"/>
      <c r="C37" s="157"/>
      <c r="D37" s="157"/>
      <c r="E37" s="157"/>
      <c r="F37" s="157"/>
      <c r="G37" s="157"/>
      <c r="H37" s="157"/>
      <c r="I37" s="157"/>
      <c r="J37" s="157"/>
    </row>
    <row r="38" spans="1:10" x14ac:dyDescent="0.25">
      <c r="A38" s="157" t="s">
        <v>524</v>
      </c>
      <c r="B38" s="157"/>
      <c r="C38" s="157"/>
      <c r="D38" s="157"/>
      <c r="E38" s="157"/>
      <c r="F38" s="157"/>
      <c r="G38" s="157"/>
      <c r="H38" s="157"/>
      <c r="I38" s="157"/>
      <c r="J38" s="157"/>
    </row>
    <row r="39" spans="1:10" ht="7.35" customHeight="1" x14ac:dyDescent="0.25">
      <c r="A39" s="157"/>
      <c r="B39" s="157"/>
      <c r="C39" s="157"/>
      <c r="D39" s="157"/>
      <c r="E39" s="157"/>
      <c r="F39" s="157"/>
      <c r="G39" s="157"/>
      <c r="H39" s="157"/>
      <c r="I39" s="157"/>
      <c r="J39" s="157"/>
    </row>
    <row r="40" spans="1:10" x14ac:dyDescent="0.25">
      <c r="A40" s="157" t="s">
        <v>549</v>
      </c>
      <c r="B40" s="157"/>
      <c r="C40" s="157"/>
      <c r="D40" s="157"/>
      <c r="E40" s="157"/>
      <c r="F40" s="157"/>
      <c r="G40" s="157"/>
      <c r="H40" s="157"/>
      <c r="I40" s="157"/>
      <c r="J40" s="157"/>
    </row>
    <row r="41" spans="1:10" x14ac:dyDescent="0.25">
      <c r="A41" s="157" t="s">
        <v>550</v>
      </c>
      <c r="B41" s="157"/>
      <c r="C41" s="157"/>
      <c r="D41" s="157"/>
      <c r="E41" s="157"/>
      <c r="F41" s="157"/>
      <c r="G41" s="157"/>
      <c r="H41" s="157"/>
      <c r="I41" s="157"/>
      <c r="J41" s="157"/>
    </row>
    <row r="42" spans="1:10" x14ac:dyDescent="0.25">
      <c r="A42" s="157" t="s">
        <v>551</v>
      </c>
      <c r="B42" s="157"/>
      <c r="C42" s="157"/>
      <c r="D42" s="157"/>
      <c r="E42" s="157"/>
      <c r="F42" s="157"/>
      <c r="G42" s="157"/>
      <c r="H42" s="157"/>
      <c r="I42" s="157"/>
      <c r="J42" s="157"/>
    </row>
    <row r="43" spans="1:10" x14ac:dyDescent="0.25">
      <c r="A43" s="157" t="s">
        <v>552</v>
      </c>
      <c r="B43" s="157"/>
      <c r="C43" s="157"/>
      <c r="D43" s="157"/>
      <c r="E43" s="157"/>
      <c r="F43" s="157"/>
      <c r="G43" s="157"/>
      <c r="H43" s="157"/>
      <c r="I43" s="157"/>
      <c r="J43" s="157"/>
    </row>
    <row r="44" spans="1:10" ht="7.35" customHeight="1" x14ac:dyDescent="0.25">
      <c r="A44" s="157"/>
      <c r="B44" s="157"/>
      <c r="C44" s="157"/>
      <c r="D44" s="157"/>
      <c r="E44" s="157"/>
      <c r="F44" s="157"/>
      <c r="G44" s="157"/>
      <c r="H44" s="157"/>
      <c r="I44" s="157"/>
      <c r="J44" s="157"/>
    </row>
    <row r="45" spans="1:10" x14ac:dyDescent="0.25">
      <c r="A45" s="157" t="s">
        <v>480</v>
      </c>
      <c r="B45" s="157"/>
      <c r="C45" s="157"/>
      <c r="D45" s="157"/>
      <c r="E45" s="157"/>
      <c r="F45" s="157"/>
      <c r="G45" s="157"/>
      <c r="H45" s="157"/>
      <c r="I45" s="157"/>
      <c r="J45" s="157"/>
    </row>
    <row r="46" spans="1:10" x14ac:dyDescent="0.25">
      <c r="A46" s="157" t="s">
        <v>463</v>
      </c>
      <c r="B46" s="157"/>
      <c r="C46" s="157"/>
      <c r="D46" s="157"/>
      <c r="E46" s="157"/>
      <c r="F46" s="157"/>
      <c r="G46" s="157"/>
      <c r="H46" s="157"/>
      <c r="I46" s="157"/>
      <c r="J46" s="157"/>
    </row>
    <row r="47" spans="1:10" x14ac:dyDescent="0.25">
      <c r="A47" s="157" t="s">
        <v>481</v>
      </c>
      <c r="B47" s="157"/>
      <c r="C47" s="157"/>
      <c r="D47" s="157"/>
      <c r="E47" s="157"/>
      <c r="F47" s="157"/>
      <c r="G47" s="157"/>
      <c r="H47" s="157"/>
      <c r="I47" s="157"/>
      <c r="J47" s="157"/>
    </row>
    <row r="48" spans="1:10" x14ac:dyDescent="0.25">
      <c r="A48" s="157" t="s">
        <v>482</v>
      </c>
      <c r="B48" s="157"/>
      <c r="C48" s="157"/>
      <c r="D48" s="157"/>
      <c r="E48" s="157"/>
      <c r="F48" s="157"/>
      <c r="G48" s="157"/>
      <c r="H48" s="157"/>
      <c r="I48" s="157"/>
      <c r="J48" s="157"/>
    </row>
    <row r="49" spans="1:10" ht="7.35" customHeight="1" x14ac:dyDescent="0.25">
      <c r="A49" s="157"/>
      <c r="B49" s="157"/>
      <c r="C49" s="157"/>
      <c r="D49" s="157"/>
      <c r="E49" s="157"/>
      <c r="F49" s="157"/>
      <c r="G49" s="157"/>
      <c r="H49" s="157"/>
      <c r="I49" s="157"/>
      <c r="J49" s="157"/>
    </row>
    <row r="50" spans="1:10" x14ac:dyDescent="0.25">
      <c r="A50" s="157" t="s">
        <v>518</v>
      </c>
      <c r="B50" s="157"/>
      <c r="C50" s="157"/>
      <c r="D50" s="157"/>
      <c r="E50" s="157"/>
      <c r="F50" s="157"/>
      <c r="G50" s="157"/>
      <c r="H50" s="157"/>
      <c r="I50" s="157"/>
      <c r="J50" s="157"/>
    </row>
    <row r="51" spans="1:10" x14ac:dyDescent="0.25">
      <c r="A51" s="157" t="s">
        <v>483</v>
      </c>
      <c r="B51" s="157"/>
      <c r="C51" s="157"/>
      <c r="D51" s="157"/>
      <c r="E51" s="157"/>
      <c r="F51" s="157"/>
      <c r="G51" s="157"/>
      <c r="H51" s="157"/>
      <c r="I51" s="157"/>
      <c r="J51" s="157"/>
    </row>
    <row r="52" spans="1:10" x14ac:dyDescent="0.25">
      <c r="A52" s="157" t="s">
        <v>484</v>
      </c>
      <c r="B52" s="157"/>
      <c r="C52" s="157"/>
      <c r="D52" s="157"/>
      <c r="E52" s="157"/>
      <c r="F52" s="157"/>
      <c r="G52" s="157"/>
      <c r="H52" s="157"/>
      <c r="I52" s="157"/>
      <c r="J52" s="157"/>
    </row>
    <row r="53" spans="1:10" x14ac:dyDescent="0.25">
      <c r="A53" s="157" t="s">
        <v>564</v>
      </c>
      <c r="B53" s="157"/>
      <c r="C53" s="157"/>
      <c r="D53" s="157"/>
      <c r="E53" s="157"/>
      <c r="F53" s="157"/>
      <c r="G53" s="157"/>
      <c r="H53" s="157"/>
      <c r="I53" s="157"/>
      <c r="J53" s="157"/>
    </row>
    <row r="54" spans="1:10" x14ac:dyDescent="0.25">
      <c r="A54" s="157" t="s">
        <v>511</v>
      </c>
      <c r="B54" s="157"/>
      <c r="C54" s="157"/>
      <c r="D54" s="157"/>
      <c r="E54" s="157"/>
      <c r="F54" s="157"/>
      <c r="G54" s="157"/>
      <c r="H54" s="157"/>
      <c r="I54" s="157"/>
      <c r="J54" s="157"/>
    </row>
    <row r="55" spans="1:10" ht="7.35" customHeight="1" x14ac:dyDescent="0.25">
      <c r="A55" s="157"/>
      <c r="C55" s="157"/>
      <c r="D55" s="157"/>
      <c r="E55" s="157"/>
      <c r="F55" s="157"/>
      <c r="G55" s="157"/>
      <c r="H55" s="157"/>
      <c r="I55" s="157"/>
      <c r="J55" s="157"/>
    </row>
    <row r="56" spans="1:10" x14ac:dyDescent="0.25">
      <c r="A56" s="157" t="s">
        <v>485</v>
      </c>
      <c r="B56" s="157"/>
      <c r="C56" s="157"/>
      <c r="D56" s="157"/>
      <c r="E56" s="157"/>
      <c r="F56" s="157"/>
      <c r="G56" s="157"/>
      <c r="H56" s="157"/>
      <c r="I56" s="157"/>
      <c r="J56" s="157"/>
    </row>
    <row r="57" spans="1:10" x14ac:dyDescent="0.25">
      <c r="A57" s="157" t="s">
        <v>486</v>
      </c>
      <c r="B57" s="157"/>
      <c r="C57" s="157"/>
      <c r="D57" s="157"/>
      <c r="E57" s="157"/>
      <c r="F57" s="157"/>
      <c r="G57" s="157"/>
      <c r="H57" s="157"/>
      <c r="I57" s="157"/>
      <c r="J57" s="157"/>
    </row>
    <row r="58" spans="1:10" x14ac:dyDescent="0.25">
      <c r="A58" s="157" t="s">
        <v>487</v>
      </c>
      <c r="B58" s="157"/>
      <c r="C58" s="157"/>
      <c r="D58" s="157"/>
      <c r="E58" s="157"/>
      <c r="F58" s="157"/>
      <c r="G58" s="157"/>
      <c r="H58" s="157"/>
      <c r="I58" s="157"/>
      <c r="J58" s="157"/>
    </row>
    <row r="59" spans="1:10" ht="7.35" customHeight="1" x14ac:dyDescent="0.25">
      <c r="A59" s="157"/>
      <c r="B59" s="157"/>
      <c r="C59" s="157"/>
      <c r="D59" s="157"/>
      <c r="E59" s="157"/>
      <c r="F59" s="157"/>
      <c r="G59" s="157"/>
      <c r="H59" s="157"/>
      <c r="I59" s="157"/>
      <c r="J59" s="157"/>
    </row>
    <row r="60" spans="1:10" x14ac:dyDescent="0.25">
      <c r="A60" s="157" t="s">
        <v>488</v>
      </c>
      <c r="B60" s="157"/>
      <c r="C60" s="157"/>
      <c r="D60" s="157"/>
      <c r="E60" s="157"/>
      <c r="F60" s="157"/>
      <c r="G60" s="157"/>
      <c r="H60" s="157"/>
      <c r="I60" s="157"/>
      <c r="J60" s="157"/>
    </row>
    <row r="61" spans="1:10" x14ac:dyDescent="0.25">
      <c r="A61" s="157" t="s">
        <v>516</v>
      </c>
      <c r="B61" s="157"/>
      <c r="C61" s="157"/>
      <c r="D61" s="157"/>
      <c r="E61" s="157"/>
      <c r="F61" s="157"/>
      <c r="G61" s="157"/>
      <c r="H61" s="157"/>
      <c r="I61" s="157"/>
      <c r="J61" s="157"/>
    </row>
    <row r="62" spans="1:10" x14ac:dyDescent="0.25">
      <c r="A62" s="157" t="s">
        <v>517</v>
      </c>
      <c r="B62" s="157"/>
      <c r="C62" s="157"/>
      <c r="D62" s="157"/>
      <c r="E62" s="157"/>
      <c r="F62" s="157"/>
      <c r="G62" s="157"/>
      <c r="H62" s="157"/>
      <c r="I62" s="157"/>
      <c r="J62" s="157"/>
    </row>
    <row r="63" spans="1:10" ht="7.35" customHeight="1" x14ac:dyDescent="0.25">
      <c r="A63" s="157"/>
      <c r="B63" s="157"/>
      <c r="C63" s="157"/>
      <c r="D63" s="157"/>
      <c r="E63" s="157"/>
      <c r="F63" s="157"/>
      <c r="G63" s="157"/>
      <c r="H63" s="157"/>
      <c r="I63" s="157"/>
      <c r="J63" s="157"/>
    </row>
    <row r="64" spans="1:10" x14ac:dyDescent="0.25">
      <c r="A64" s="157" t="s">
        <v>489</v>
      </c>
      <c r="B64" s="157"/>
      <c r="C64" s="157"/>
      <c r="D64" s="157"/>
      <c r="E64" s="157"/>
      <c r="F64" s="157"/>
      <c r="G64" s="157"/>
      <c r="H64" s="157"/>
      <c r="I64" s="157"/>
      <c r="J64" s="157"/>
    </row>
    <row r="65" spans="1:10" x14ac:dyDescent="0.25">
      <c r="A65" s="157" t="s">
        <v>532</v>
      </c>
      <c r="B65" s="157"/>
      <c r="C65" s="157"/>
      <c r="D65" s="157"/>
      <c r="E65" s="157"/>
      <c r="F65" s="157"/>
      <c r="G65" s="157"/>
      <c r="H65" s="157"/>
      <c r="I65" s="157"/>
      <c r="J65" s="157"/>
    </row>
    <row r="66" spans="1:10" x14ac:dyDescent="0.25">
      <c r="A66" s="157" t="s">
        <v>533</v>
      </c>
      <c r="B66" s="157"/>
      <c r="C66" s="157"/>
      <c r="D66" s="157"/>
      <c r="E66" s="157"/>
      <c r="F66" s="157"/>
      <c r="G66" s="157"/>
      <c r="H66" s="157"/>
      <c r="I66" s="157"/>
      <c r="J66" s="157"/>
    </row>
    <row r="67" spans="1:10" x14ac:dyDescent="0.25">
      <c r="A67" s="157" t="s">
        <v>490</v>
      </c>
      <c r="B67" s="157"/>
      <c r="C67" s="157"/>
      <c r="D67" s="157"/>
      <c r="E67" s="157"/>
      <c r="F67" s="157"/>
      <c r="G67" s="157"/>
      <c r="H67" s="157"/>
      <c r="I67" s="157"/>
      <c r="J67" s="157"/>
    </row>
    <row r="68" spans="1:10" x14ac:dyDescent="0.25">
      <c r="A68" s="157" t="s">
        <v>491</v>
      </c>
      <c r="B68" s="157"/>
      <c r="C68" s="157"/>
      <c r="D68" s="157"/>
      <c r="E68" s="157"/>
      <c r="F68" s="157"/>
      <c r="G68" s="157"/>
      <c r="H68" s="157"/>
      <c r="I68" s="157"/>
      <c r="J68" s="157"/>
    </row>
    <row r="69" spans="1:10" ht="7.35" customHeight="1" x14ac:dyDescent="0.25">
      <c r="A69" s="157"/>
      <c r="B69" s="157"/>
      <c r="C69" s="157"/>
      <c r="D69" s="157"/>
      <c r="E69" s="157"/>
      <c r="F69" s="157"/>
      <c r="G69" s="157"/>
      <c r="H69" s="157"/>
      <c r="I69" s="157"/>
      <c r="J69" s="157"/>
    </row>
    <row r="70" spans="1:10" x14ac:dyDescent="0.25">
      <c r="A70" s="157" t="s">
        <v>492</v>
      </c>
      <c r="B70" s="157"/>
      <c r="C70" s="157"/>
      <c r="D70" s="157"/>
      <c r="E70" s="157"/>
      <c r="F70" s="157"/>
      <c r="G70" s="157"/>
      <c r="H70" s="157"/>
      <c r="I70" s="157"/>
      <c r="J70" s="157"/>
    </row>
    <row r="71" spans="1:10" x14ac:dyDescent="0.25">
      <c r="A71" s="157" t="s">
        <v>493</v>
      </c>
      <c r="B71" s="157"/>
      <c r="C71" s="157"/>
      <c r="D71" s="157"/>
      <c r="E71" s="157"/>
      <c r="F71" s="157"/>
      <c r="G71" s="157"/>
      <c r="H71" s="157"/>
      <c r="I71" s="157"/>
      <c r="J71" s="157"/>
    </row>
    <row r="72" spans="1:10" x14ac:dyDescent="0.25">
      <c r="A72" s="157" t="s">
        <v>608</v>
      </c>
      <c r="B72" s="157"/>
      <c r="C72" s="157"/>
      <c r="D72" s="157"/>
      <c r="E72" s="157"/>
      <c r="F72" s="157"/>
      <c r="G72" s="157"/>
      <c r="H72" s="157"/>
      <c r="I72" s="157"/>
      <c r="J72" s="157"/>
    </row>
    <row r="73" spans="1:10" x14ac:dyDescent="0.25">
      <c r="A73" s="157" t="s">
        <v>607</v>
      </c>
      <c r="B73" s="157"/>
      <c r="C73" s="157"/>
      <c r="D73" s="157"/>
      <c r="E73" s="157"/>
      <c r="F73" s="157"/>
      <c r="G73" s="157"/>
      <c r="H73" s="157"/>
      <c r="I73" s="157"/>
      <c r="J73" s="157"/>
    </row>
    <row r="74" spans="1:10" ht="7.35" customHeight="1" x14ac:dyDescent="0.25">
      <c r="A74" s="157"/>
      <c r="B74" s="157"/>
      <c r="C74" s="157"/>
      <c r="D74" s="157"/>
      <c r="E74" s="157"/>
      <c r="F74" s="157"/>
      <c r="G74" s="157"/>
      <c r="H74" s="157"/>
      <c r="I74" s="157"/>
      <c r="J74" s="157"/>
    </row>
    <row r="75" spans="1:10" x14ac:dyDescent="0.25">
      <c r="A75" s="157"/>
      <c r="B75" s="157"/>
      <c r="C75" s="157"/>
      <c r="D75" s="157"/>
      <c r="E75" s="157"/>
      <c r="F75" s="157"/>
      <c r="G75" s="157"/>
      <c r="H75" s="157"/>
      <c r="I75" s="157"/>
      <c r="J75" s="157"/>
    </row>
    <row r="76" spans="1:10" ht="20.25" x14ac:dyDescent="0.3">
      <c r="A76" s="194" t="s">
        <v>452</v>
      </c>
      <c r="B76" s="194"/>
      <c r="C76" s="194"/>
      <c r="D76" s="194"/>
      <c r="E76" s="194"/>
      <c r="F76" s="194"/>
      <c r="G76" s="194"/>
      <c r="H76" s="194"/>
      <c r="I76" s="194"/>
      <c r="J76" s="194"/>
    </row>
    <row r="77" spans="1:10" ht="20.25" x14ac:dyDescent="0.3">
      <c r="A77" s="179"/>
      <c r="B77" s="179"/>
      <c r="C77" s="179"/>
      <c r="D77" s="179"/>
      <c r="E77" s="179"/>
      <c r="F77" s="179"/>
      <c r="G77" s="179"/>
      <c r="H77" s="179"/>
      <c r="I77" s="179"/>
      <c r="J77" s="179"/>
    </row>
    <row r="78" spans="1:10" x14ac:dyDescent="0.25">
      <c r="A78" s="157" t="s">
        <v>519</v>
      </c>
      <c r="B78" s="158"/>
      <c r="C78" s="158"/>
      <c r="D78" s="158"/>
      <c r="E78" s="158"/>
      <c r="F78" s="158"/>
      <c r="G78" s="158"/>
      <c r="H78" s="158"/>
      <c r="I78" s="158"/>
      <c r="J78" s="158"/>
    </row>
    <row r="79" spans="1:10" ht="5.0999999999999996" customHeight="1" x14ac:dyDescent="0.25">
      <c r="A79" s="157"/>
      <c r="B79" s="158"/>
      <c r="C79" s="158"/>
      <c r="D79" s="158"/>
      <c r="E79" s="158"/>
      <c r="F79" s="158"/>
      <c r="G79" s="158"/>
      <c r="H79" s="158"/>
      <c r="I79" s="158"/>
      <c r="J79" s="158"/>
    </row>
    <row r="80" spans="1:10" x14ac:dyDescent="0.25">
      <c r="A80" s="159" t="s">
        <v>464</v>
      </c>
      <c r="B80" s="158"/>
      <c r="C80" s="158"/>
      <c r="D80" s="158"/>
      <c r="E80" s="158"/>
      <c r="F80" s="158"/>
      <c r="G80" s="158"/>
      <c r="H80" s="158"/>
      <c r="I80" s="158"/>
      <c r="J80" s="158"/>
    </row>
    <row r="81" spans="1:10" x14ac:dyDescent="0.25">
      <c r="A81" s="159" t="s">
        <v>589</v>
      </c>
      <c r="B81" s="158"/>
      <c r="C81" s="158"/>
      <c r="D81" s="158"/>
      <c r="E81" s="158"/>
      <c r="F81" s="158"/>
      <c r="G81" s="158"/>
      <c r="H81" s="158"/>
      <c r="I81" s="158"/>
      <c r="J81" s="158"/>
    </row>
    <row r="82" spans="1:10" x14ac:dyDescent="0.25">
      <c r="A82" s="159" t="s">
        <v>588</v>
      </c>
      <c r="B82" s="158"/>
      <c r="C82" s="158"/>
      <c r="D82" s="158"/>
      <c r="E82" s="158"/>
      <c r="F82" s="158"/>
      <c r="G82" s="158"/>
      <c r="H82" s="158"/>
      <c r="I82" s="158"/>
      <c r="J82" s="158"/>
    </row>
    <row r="83" spans="1:10" ht="5.0999999999999996" customHeight="1" x14ac:dyDescent="0.25">
      <c r="A83" s="159"/>
      <c r="B83" s="190"/>
      <c r="C83" s="158"/>
      <c r="D83" s="190"/>
      <c r="E83" s="158"/>
      <c r="F83" s="158"/>
      <c r="G83" s="158"/>
      <c r="H83" s="158"/>
      <c r="I83" s="158"/>
      <c r="J83" s="158"/>
    </row>
    <row r="84" spans="1:10" x14ac:dyDescent="0.25">
      <c r="A84" s="159" t="s">
        <v>466</v>
      </c>
      <c r="B84" s="158"/>
      <c r="C84" s="158"/>
      <c r="D84" s="158"/>
      <c r="E84" s="158"/>
      <c r="F84" s="158"/>
      <c r="G84" s="158"/>
      <c r="H84" s="158"/>
      <c r="I84" s="158"/>
      <c r="J84" s="158"/>
    </row>
    <row r="85" spans="1:10" x14ac:dyDescent="0.25">
      <c r="A85" s="159" t="s">
        <v>465</v>
      </c>
      <c r="B85" s="158"/>
      <c r="C85" s="158"/>
      <c r="D85" s="158"/>
      <c r="E85" s="158"/>
      <c r="F85" s="158"/>
      <c r="G85" s="158"/>
      <c r="H85" s="158"/>
      <c r="I85" s="158"/>
      <c r="J85" s="158"/>
    </row>
    <row r="86" spans="1:10" ht="5.0999999999999996" customHeight="1" x14ac:dyDescent="0.25">
      <c r="A86" s="159"/>
      <c r="B86" s="190"/>
      <c r="C86" s="158"/>
      <c r="D86" s="158"/>
      <c r="E86" s="158"/>
      <c r="F86" s="158"/>
      <c r="G86" s="158"/>
      <c r="H86" s="158"/>
      <c r="I86" s="158"/>
      <c r="J86" s="158"/>
    </row>
    <row r="87" spans="1:10" x14ac:dyDescent="0.25">
      <c r="A87" s="159" t="s">
        <v>454</v>
      </c>
      <c r="B87" s="158"/>
      <c r="C87" s="158"/>
      <c r="D87" s="158"/>
      <c r="E87" s="158"/>
      <c r="F87" s="158"/>
      <c r="G87" s="158"/>
      <c r="H87" s="158"/>
      <c r="I87" s="158"/>
      <c r="J87" s="158"/>
    </row>
    <row r="88" spans="1:10" x14ac:dyDescent="0.25">
      <c r="A88" s="159" t="s">
        <v>1</v>
      </c>
      <c r="B88" s="158"/>
      <c r="C88" s="158"/>
      <c r="D88" s="158"/>
      <c r="E88" s="158"/>
      <c r="F88" s="158"/>
      <c r="G88" s="158"/>
      <c r="H88" s="158"/>
      <c r="I88" s="158"/>
      <c r="J88" s="158"/>
    </row>
    <row r="89" spans="1:10" x14ac:dyDescent="0.25">
      <c r="A89" s="159" t="s">
        <v>2</v>
      </c>
      <c r="B89" s="158"/>
      <c r="C89" s="158"/>
      <c r="D89" s="158"/>
      <c r="E89" s="158"/>
      <c r="F89" s="158"/>
      <c r="G89" s="158"/>
      <c r="H89" s="158"/>
      <c r="I89" s="158"/>
      <c r="J89" s="158"/>
    </row>
    <row r="90" spans="1:10" x14ac:dyDescent="0.25">
      <c r="A90" s="159" t="s">
        <v>453</v>
      </c>
      <c r="B90" s="158"/>
      <c r="C90" s="158"/>
      <c r="D90" s="158"/>
      <c r="E90" s="158"/>
      <c r="F90" s="158"/>
      <c r="G90" s="158"/>
      <c r="H90" s="158"/>
      <c r="I90" s="158"/>
      <c r="J90" s="158"/>
    </row>
    <row r="91" spans="1:10" x14ac:dyDescent="0.25">
      <c r="A91" s="159" t="s">
        <v>548</v>
      </c>
      <c r="B91" s="158"/>
      <c r="C91" s="158"/>
      <c r="D91" s="158"/>
      <c r="E91" s="158"/>
      <c r="F91" s="158"/>
      <c r="G91" s="158"/>
      <c r="H91" s="158"/>
      <c r="I91" s="158"/>
      <c r="J91" s="158"/>
    </row>
    <row r="92" spans="1:10" x14ac:dyDescent="0.25">
      <c r="A92" s="159" t="s">
        <v>553</v>
      </c>
      <c r="B92" s="158"/>
      <c r="C92" s="158"/>
      <c r="D92" s="158"/>
      <c r="E92" s="158"/>
      <c r="F92" s="158"/>
      <c r="G92" s="158"/>
      <c r="H92" s="158"/>
      <c r="I92" s="158"/>
      <c r="J92" s="158"/>
    </row>
    <row r="93" spans="1:10" x14ac:dyDescent="0.25">
      <c r="A93" s="159" t="s">
        <v>554</v>
      </c>
      <c r="B93" s="158"/>
      <c r="C93" s="158"/>
      <c r="D93" s="158"/>
      <c r="E93" s="158"/>
      <c r="F93" s="158"/>
      <c r="G93" s="158"/>
      <c r="H93" s="158"/>
      <c r="I93" s="158"/>
      <c r="J93" s="158"/>
    </row>
    <row r="94" spans="1:10" x14ac:dyDescent="0.25">
      <c r="A94" s="159" t="s">
        <v>555</v>
      </c>
      <c r="B94" s="158"/>
      <c r="C94" s="158"/>
      <c r="D94" s="158"/>
      <c r="E94" s="158"/>
      <c r="F94" s="158"/>
      <c r="G94" s="158"/>
      <c r="H94" s="158"/>
      <c r="I94" s="158"/>
      <c r="J94" s="158"/>
    </row>
    <row r="95" spans="1:10" x14ac:dyDescent="0.25">
      <c r="A95" s="159" t="s">
        <v>556</v>
      </c>
      <c r="B95" s="158"/>
      <c r="C95" s="158"/>
      <c r="D95" s="158"/>
      <c r="E95" s="158"/>
      <c r="F95" s="158"/>
      <c r="G95" s="158"/>
      <c r="H95" s="158"/>
      <c r="I95" s="158"/>
      <c r="J95" s="158"/>
    </row>
    <row r="96" spans="1:10" x14ac:dyDescent="0.25">
      <c r="A96" s="159" t="s">
        <v>567</v>
      </c>
      <c r="B96" s="158"/>
      <c r="C96" s="158"/>
      <c r="D96" s="158"/>
      <c r="E96" s="158"/>
      <c r="F96" s="158"/>
      <c r="G96" s="158"/>
      <c r="H96" s="158"/>
      <c r="I96" s="158"/>
      <c r="J96" s="158"/>
    </row>
    <row r="97" spans="1:10" x14ac:dyDescent="0.25">
      <c r="A97" s="159" t="s">
        <v>568</v>
      </c>
      <c r="B97" s="158"/>
      <c r="C97" s="158"/>
      <c r="D97" s="158"/>
      <c r="E97" s="158"/>
      <c r="F97" s="158"/>
      <c r="G97" s="158"/>
      <c r="H97" s="158"/>
      <c r="I97" s="158"/>
      <c r="J97" s="158"/>
    </row>
    <row r="98" spans="1:10" x14ac:dyDescent="0.25">
      <c r="A98" s="159" t="s">
        <v>0</v>
      </c>
      <c r="B98" s="158"/>
      <c r="C98" s="158"/>
      <c r="D98" s="158"/>
      <c r="E98" s="158"/>
      <c r="F98" s="158"/>
      <c r="G98" s="158"/>
      <c r="H98" s="158"/>
      <c r="I98" s="158"/>
      <c r="J98" s="158"/>
    </row>
    <row r="99" spans="1:10" x14ac:dyDescent="0.25">
      <c r="A99" s="159" t="s">
        <v>590</v>
      </c>
      <c r="B99" s="158"/>
      <c r="C99" s="158"/>
      <c r="D99" s="158"/>
      <c r="E99" s="158"/>
      <c r="F99" s="158"/>
      <c r="G99" s="158"/>
      <c r="H99" s="158"/>
      <c r="I99" s="158"/>
      <c r="J99" s="158"/>
    </row>
    <row r="100" spans="1:10" ht="5.0999999999999996" customHeight="1" x14ac:dyDescent="0.25">
      <c r="A100" s="159"/>
      <c r="B100" s="158"/>
      <c r="C100" s="158"/>
      <c r="D100" s="190"/>
      <c r="E100" s="158"/>
      <c r="F100" s="158"/>
      <c r="G100" s="158"/>
      <c r="H100" s="158"/>
      <c r="I100" s="158"/>
      <c r="J100" s="158"/>
    </row>
    <row r="101" spans="1:10" x14ac:dyDescent="0.25">
      <c r="A101" s="159" t="s">
        <v>467</v>
      </c>
      <c r="B101" s="158"/>
      <c r="C101" s="158"/>
      <c r="D101" s="158"/>
      <c r="E101" s="158"/>
      <c r="F101" s="158"/>
      <c r="G101" s="158"/>
      <c r="H101" s="158"/>
      <c r="I101" s="158"/>
      <c r="J101" s="158"/>
    </row>
    <row r="102" spans="1:10" x14ac:dyDescent="0.25">
      <c r="A102" s="159" t="s">
        <v>591</v>
      </c>
      <c r="B102" s="158"/>
      <c r="C102" s="158"/>
      <c r="D102" s="158"/>
      <c r="E102" s="158"/>
      <c r="F102" s="158"/>
      <c r="G102" s="158"/>
      <c r="H102" s="158"/>
      <c r="I102" s="158"/>
      <c r="J102" s="158"/>
    </row>
    <row r="103" spans="1:10" ht="5.0999999999999996" customHeight="1" x14ac:dyDescent="0.25">
      <c r="A103" s="159"/>
      <c r="B103" s="158"/>
      <c r="C103" s="158"/>
      <c r="D103" s="190"/>
      <c r="E103" s="158"/>
      <c r="F103" s="158"/>
      <c r="G103" s="158"/>
      <c r="H103" s="158"/>
      <c r="I103" s="158"/>
      <c r="J103" s="158"/>
    </row>
    <row r="104" spans="1:10" x14ac:dyDescent="0.25">
      <c r="A104" s="159" t="s">
        <v>468</v>
      </c>
      <c r="B104" s="158"/>
      <c r="C104" s="158"/>
      <c r="D104" s="158"/>
      <c r="E104" s="158"/>
      <c r="F104" s="158"/>
      <c r="G104" s="158"/>
      <c r="H104" s="158"/>
      <c r="I104" s="158"/>
      <c r="J104" s="158"/>
    </row>
    <row r="105" spans="1:10" x14ac:dyDescent="0.25">
      <c r="A105" s="159" t="s">
        <v>494</v>
      </c>
      <c r="B105" s="158"/>
      <c r="C105" s="158"/>
      <c r="D105" s="158"/>
      <c r="E105" s="158"/>
      <c r="F105" s="158"/>
      <c r="G105" s="158"/>
      <c r="H105" s="158"/>
      <c r="I105" s="158"/>
      <c r="J105" s="158"/>
    </row>
    <row r="106" spans="1:10" x14ac:dyDescent="0.25">
      <c r="A106" s="159" t="s">
        <v>592</v>
      </c>
      <c r="B106" s="158"/>
      <c r="C106" s="158"/>
      <c r="D106" s="158"/>
      <c r="E106" s="158"/>
      <c r="F106" s="158"/>
      <c r="G106" s="158"/>
      <c r="H106" s="158"/>
      <c r="I106" s="158"/>
      <c r="J106" s="158"/>
    </row>
    <row r="107" spans="1:10" x14ac:dyDescent="0.25">
      <c r="A107" s="159" t="s">
        <v>547</v>
      </c>
      <c r="B107" s="158"/>
      <c r="C107" s="158"/>
      <c r="D107" s="158"/>
      <c r="E107" s="158"/>
      <c r="F107" s="158"/>
      <c r="G107" s="158"/>
      <c r="H107" s="158"/>
      <c r="I107" s="158"/>
      <c r="J107" s="158"/>
    </row>
    <row r="108" spans="1:10" ht="5.0999999999999996" customHeight="1" x14ac:dyDescent="0.25">
      <c r="A108" s="159"/>
      <c r="B108" s="158"/>
      <c r="C108" s="158"/>
      <c r="D108" s="190"/>
      <c r="E108" s="158"/>
      <c r="F108" s="158"/>
      <c r="G108" s="158"/>
      <c r="H108" s="158"/>
      <c r="I108" s="158"/>
      <c r="J108" s="158"/>
    </row>
    <row r="109" spans="1:10" x14ac:dyDescent="0.25">
      <c r="A109" s="159" t="s">
        <v>557</v>
      </c>
      <c r="B109" s="158"/>
      <c r="C109" s="158"/>
      <c r="D109" s="158"/>
      <c r="E109" s="158"/>
      <c r="F109" s="158"/>
      <c r="G109" s="158"/>
      <c r="H109" s="158"/>
      <c r="I109" s="158"/>
      <c r="J109" s="158"/>
    </row>
    <row r="110" spans="1:10" x14ac:dyDescent="0.25">
      <c r="A110" s="159" t="s">
        <v>558</v>
      </c>
      <c r="B110" s="158"/>
      <c r="C110" s="158"/>
      <c r="D110" s="158"/>
      <c r="E110" s="158"/>
      <c r="F110" s="158"/>
      <c r="G110" s="158"/>
      <c r="H110" s="158"/>
      <c r="I110" s="158"/>
      <c r="J110" s="158"/>
    </row>
    <row r="111" spans="1:10" x14ac:dyDescent="0.25">
      <c r="A111" s="159" t="s">
        <v>559</v>
      </c>
      <c r="B111" s="158"/>
      <c r="C111" s="158"/>
      <c r="D111" s="158"/>
      <c r="E111" s="158"/>
      <c r="F111" s="158"/>
      <c r="G111" s="158"/>
      <c r="H111" s="158"/>
      <c r="I111" s="158"/>
      <c r="J111" s="158"/>
    </row>
    <row r="112" spans="1:10" x14ac:dyDescent="0.25">
      <c r="A112" s="159" t="s">
        <v>560</v>
      </c>
      <c r="B112" s="158"/>
      <c r="C112" s="158"/>
      <c r="D112" s="158"/>
      <c r="E112" s="158"/>
      <c r="F112" s="158"/>
      <c r="G112" s="158"/>
      <c r="H112" s="158"/>
      <c r="I112" s="158"/>
      <c r="J112" s="158"/>
    </row>
    <row r="113" spans="1:10" x14ac:dyDescent="0.25">
      <c r="A113" s="159" t="s">
        <v>561</v>
      </c>
      <c r="B113" s="158"/>
      <c r="C113" s="158"/>
      <c r="D113" s="158"/>
      <c r="E113" s="158"/>
      <c r="F113" s="158"/>
      <c r="G113" s="158"/>
      <c r="H113" s="158"/>
      <c r="I113" s="158"/>
      <c r="J113" s="158"/>
    </row>
    <row r="114" spans="1:10" x14ac:dyDescent="0.25">
      <c r="A114" s="159" t="s">
        <v>562</v>
      </c>
      <c r="B114" s="158"/>
      <c r="C114" s="158"/>
      <c r="D114" s="158"/>
      <c r="E114" s="158"/>
      <c r="F114" s="158"/>
      <c r="G114" s="158"/>
      <c r="H114" s="158"/>
      <c r="I114" s="158"/>
      <c r="J114" s="158"/>
    </row>
    <row r="115" spans="1:10" x14ac:dyDescent="0.25">
      <c r="A115" s="159" t="s">
        <v>563</v>
      </c>
      <c r="B115" s="158"/>
      <c r="C115" s="158"/>
      <c r="D115" s="158"/>
      <c r="E115" s="158"/>
      <c r="F115" s="158"/>
      <c r="G115" s="158"/>
      <c r="H115" s="158"/>
      <c r="I115" s="158"/>
      <c r="J115" s="158"/>
    </row>
    <row r="116" spans="1:10" ht="5.0999999999999996" customHeight="1" x14ac:dyDescent="0.25">
      <c r="A116" s="159"/>
      <c r="B116" s="158"/>
      <c r="C116" s="158"/>
      <c r="D116" s="190"/>
      <c r="E116" s="158"/>
      <c r="F116" s="158"/>
      <c r="G116" s="158"/>
      <c r="H116" s="158"/>
      <c r="I116" s="158"/>
      <c r="J116" s="158"/>
    </row>
    <row r="117" spans="1:10" x14ac:dyDescent="0.25">
      <c r="A117" s="160" t="s">
        <v>565</v>
      </c>
      <c r="B117" s="160"/>
      <c r="C117" s="160"/>
      <c r="D117" s="160"/>
      <c r="E117" s="161"/>
      <c r="F117" s="160"/>
      <c r="G117" s="157"/>
      <c r="H117" s="158"/>
      <c r="I117" s="158"/>
      <c r="J117" s="158"/>
    </row>
    <row r="118" spans="1:10" x14ac:dyDescent="0.25">
      <c r="A118" s="160" t="s">
        <v>579</v>
      </c>
      <c r="B118" s="160"/>
      <c r="C118" s="160"/>
      <c r="D118" s="160"/>
      <c r="E118" s="161"/>
      <c r="F118" s="160"/>
      <c r="G118" s="157"/>
      <c r="H118" s="158"/>
      <c r="I118" s="158"/>
      <c r="J118" s="158"/>
    </row>
    <row r="119" spans="1:10" x14ac:dyDescent="0.25">
      <c r="A119" s="160" t="s">
        <v>580</v>
      </c>
      <c r="B119" s="160"/>
      <c r="C119" s="160"/>
      <c r="D119" s="160"/>
      <c r="E119" s="161"/>
      <c r="F119" s="160"/>
      <c r="G119" s="157"/>
      <c r="H119" s="158"/>
      <c r="I119" s="158"/>
      <c r="J119" s="158"/>
    </row>
    <row r="120" spans="1:10" ht="5.0999999999999996" customHeight="1" x14ac:dyDescent="0.25">
      <c r="A120" s="160"/>
      <c r="B120" s="160"/>
      <c r="C120" s="160"/>
      <c r="D120" s="160"/>
      <c r="E120" s="191"/>
      <c r="F120" s="160"/>
      <c r="G120" s="157"/>
      <c r="H120" s="158"/>
      <c r="I120" s="158"/>
      <c r="J120" s="158"/>
    </row>
    <row r="121" spans="1:10" ht="5.0999999999999996" customHeight="1" x14ac:dyDescent="0.25">
      <c r="A121" s="160"/>
      <c r="B121" s="160"/>
      <c r="C121" s="160"/>
      <c r="D121" s="160"/>
      <c r="E121" s="191"/>
      <c r="F121" s="160"/>
      <c r="G121" s="157"/>
      <c r="H121" s="158"/>
      <c r="I121" s="158"/>
      <c r="J121" s="158"/>
    </row>
    <row r="122" spans="1:10" x14ac:dyDescent="0.25">
      <c r="A122" s="159" t="s">
        <v>566</v>
      </c>
      <c r="B122" s="158"/>
      <c r="C122" s="158"/>
      <c r="D122" s="158"/>
      <c r="E122" s="158"/>
      <c r="F122" s="158"/>
      <c r="G122" s="158"/>
      <c r="H122" s="158"/>
      <c r="I122" s="158"/>
      <c r="J122" s="158"/>
    </row>
    <row r="123" spans="1:10" x14ac:dyDescent="0.25">
      <c r="A123" s="159" t="s">
        <v>469</v>
      </c>
      <c r="B123" s="158"/>
      <c r="C123" s="158"/>
      <c r="D123" s="158"/>
      <c r="E123" s="158"/>
      <c r="F123" s="158"/>
      <c r="G123" s="158"/>
      <c r="H123" s="158"/>
      <c r="I123" s="158"/>
      <c r="J123" s="158"/>
    </row>
    <row r="124" spans="1:10" x14ac:dyDescent="0.25">
      <c r="A124" s="159" t="s">
        <v>470</v>
      </c>
      <c r="B124" s="158"/>
      <c r="C124" s="158"/>
      <c r="D124" s="158"/>
      <c r="E124" s="158"/>
      <c r="F124" s="158"/>
      <c r="G124" s="158"/>
      <c r="H124" s="158"/>
      <c r="I124" s="158"/>
      <c r="J124" s="158"/>
    </row>
    <row r="125" spans="1:10" x14ac:dyDescent="0.25">
      <c r="A125" s="160"/>
      <c r="B125" s="160"/>
      <c r="C125" s="192"/>
      <c r="D125" s="160"/>
      <c r="E125" s="161"/>
      <c r="F125" s="160"/>
      <c r="G125" s="157"/>
      <c r="H125" s="157"/>
      <c r="I125" s="157"/>
      <c r="J125" s="157"/>
    </row>
    <row r="126" spans="1:10" ht="20.25" x14ac:dyDescent="0.3">
      <c r="A126" s="184" t="s">
        <v>534</v>
      </c>
      <c r="B126" s="185"/>
      <c r="C126" s="185"/>
      <c r="D126" s="185"/>
      <c r="E126" s="186"/>
      <c r="F126" s="185"/>
    </row>
    <row r="127" spans="1:10" x14ac:dyDescent="0.25">
      <c r="A127" s="9"/>
      <c r="B127" s="9"/>
      <c r="C127" s="9"/>
      <c r="D127" s="9"/>
      <c r="E127" s="10"/>
      <c r="F127" s="62"/>
    </row>
  </sheetData>
  <sheetProtection formatCells="0"/>
  <mergeCells count="2">
    <mergeCell ref="A29:J29"/>
    <mergeCell ref="A76:J76"/>
  </mergeCells>
  <phoneticPr fontId="0" type="noConversion"/>
  <printOptions horizontalCentered="1"/>
  <pageMargins left="2.0833333333333333E-3" right="1" top="1.25" bottom="0.75" header="0.5" footer="0.5"/>
  <pageSetup scale="80" fitToHeight="100" orientation="portrait" r:id="rId1"/>
  <headerFooter alignWithMargins="0">
    <oddHeader xml:space="preserve">&amp;C&amp;"Arial,Bold"&amp;16NPC Annual Report Template
Instructions 2021
&amp;R&amp;11OMB 2900-0783
Estimated Burden: 3.5  hours
OMB Exp Date XX/XX/XXXX&amp;12                                              </oddHeader>
    <oddFooter>&amp;L
OMB 2900-0783                                               &amp;C&amp;10
&amp;"Times New Roman,Regular"&amp;16Tab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8"/>
  <sheetViews>
    <sheetView view="pageLayout" zoomScaleNormal="100" zoomScaleSheetLayoutView="100" workbookViewId="0">
      <selection activeCell="Q17" sqref="Q17"/>
    </sheetView>
  </sheetViews>
  <sheetFormatPr defaultRowHeight="15.75" x14ac:dyDescent="0.25"/>
  <cols>
    <col min="1" max="1" width="10" style="1" customWidth="1"/>
    <col min="2" max="2" width="8.875" style="1" customWidth="1"/>
    <col min="3" max="3" width="5.875" style="1" customWidth="1"/>
    <col min="4" max="4" width="15.375" style="1" customWidth="1"/>
    <col min="5" max="5" width="4.375" style="1" customWidth="1"/>
    <col min="6" max="6" width="5.375" style="1" customWidth="1"/>
    <col min="7" max="7" width="9.375" style="1" customWidth="1"/>
    <col min="8" max="8" width="5.875" style="1" customWidth="1"/>
    <col min="9" max="9" width="14" style="1" customWidth="1"/>
    <col min="10" max="10" width="11.375" style="1" customWidth="1"/>
    <col min="11" max="11" width="14" style="1" customWidth="1"/>
    <col min="12" max="12" width="18.375" style="1" hidden="1" customWidth="1"/>
    <col min="13" max="13" width="57.625" style="1" hidden="1" customWidth="1"/>
    <col min="14" max="14" width="11.125" style="1" hidden="1" customWidth="1"/>
    <col min="15" max="15" width="9" style="1" hidden="1" customWidth="1"/>
    <col min="16" max="16" width="0" style="1" hidden="1" customWidth="1"/>
    <col min="17" max="16384" width="9" style="1"/>
  </cols>
  <sheetData>
    <row r="1" spans="1:20" s="6" customFormat="1" ht="18" customHeight="1" x14ac:dyDescent="0.25">
      <c r="A1" s="149" t="s">
        <v>205</v>
      </c>
      <c r="B1" s="146"/>
      <c r="C1" s="146"/>
      <c r="D1" s="146"/>
      <c r="E1" s="146"/>
      <c r="F1" s="146"/>
      <c r="G1" s="146"/>
      <c r="H1" s="146"/>
      <c r="I1" s="146"/>
      <c r="J1" s="148"/>
    </row>
    <row r="2" spans="1:20" s="6" customFormat="1" ht="31.7" customHeight="1" x14ac:dyDescent="0.25">
      <c r="A2" s="199" t="s">
        <v>345</v>
      </c>
      <c r="B2" s="199"/>
      <c r="C2" s="199"/>
      <c r="D2" s="199"/>
      <c r="E2" s="199"/>
      <c r="F2" s="199"/>
      <c r="G2" s="199"/>
      <c r="H2" s="199"/>
      <c r="I2" s="199"/>
      <c r="J2" s="199"/>
    </row>
    <row r="3" spans="1:20" x14ac:dyDescent="0.25">
      <c r="L3" s="17" t="s">
        <v>40</v>
      </c>
      <c r="M3" s="17" t="s">
        <v>41</v>
      </c>
    </row>
    <row r="4" spans="1:20" x14ac:dyDescent="0.25">
      <c r="A4" s="1" t="s">
        <v>443</v>
      </c>
      <c r="L4" s="17"/>
      <c r="M4" s="17"/>
    </row>
    <row r="5" spans="1:20" x14ac:dyDescent="0.25">
      <c r="A5" s="1" t="s">
        <v>444</v>
      </c>
      <c r="D5" s="196"/>
      <c r="E5" s="196"/>
      <c r="F5" s="196"/>
      <c r="G5" s="196"/>
      <c r="H5" s="196"/>
      <c r="I5" s="196"/>
      <c r="J5" s="196"/>
      <c r="L5" s="17"/>
      <c r="M5" s="17"/>
    </row>
    <row r="6" spans="1:20" x14ac:dyDescent="0.25">
      <c r="D6" s="195"/>
      <c r="E6" s="195"/>
      <c r="F6" s="195"/>
      <c r="G6" s="195"/>
      <c r="H6" s="195"/>
      <c r="I6" s="195"/>
      <c r="J6" s="195"/>
      <c r="L6" s="17"/>
      <c r="M6" s="17"/>
    </row>
    <row r="7" spans="1:20" x14ac:dyDescent="0.25">
      <c r="A7" s="1" t="s">
        <v>207</v>
      </c>
      <c r="D7" s="195"/>
      <c r="E7" s="195"/>
      <c r="F7" s="195"/>
      <c r="G7" s="195"/>
      <c r="H7" s="195"/>
      <c r="I7" s="195"/>
      <c r="J7" s="195"/>
      <c r="L7" s="17"/>
      <c r="M7" s="17"/>
    </row>
    <row r="8" spans="1:20" x14ac:dyDescent="0.25">
      <c r="A8" s="1" t="s">
        <v>208</v>
      </c>
      <c r="D8" s="195"/>
      <c r="E8" s="195"/>
      <c r="F8" s="195"/>
      <c r="G8" s="195"/>
      <c r="H8" s="195"/>
      <c r="I8" s="195"/>
      <c r="J8" s="195"/>
      <c r="L8" s="66" t="s">
        <v>42</v>
      </c>
      <c r="M8" s="66" t="s">
        <v>213</v>
      </c>
    </row>
    <row r="9" spans="1:20" x14ac:dyDescent="0.25">
      <c r="A9" s="1" t="s">
        <v>448</v>
      </c>
      <c r="D9" s="197"/>
      <c r="E9" s="197"/>
      <c r="F9" s="197"/>
      <c r="G9" s="197"/>
      <c r="H9" s="197"/>
      <c r="L9" s="66" t="s">
        <v>44</v>
      </c>
      <c r="M9" s="66" t="s">
        <v>49</v>
      </c>
    </row>
    <row r="10" spans="1:20" x14ac:dyDescent="0.25">
      <c r="B10" s="1" t="s">
        <v>8</v>
      </c>
      <c r="C10" s="8"/>
      <c r="D10" s="200"/>
      <c r="E10" s="200"/>
      <c r="F10" s="200"/>
      <c r="G10" s="200"/>
      <c r="H10" s="200"/>
      <c r="L10" s="66" t="s">
        <v>45</v>
      </c>
      <c r="M10" s="66" t="s">
        <v>218</v>
      </c>
    </row>
    <row r="11" spans="1:20" x14ac:dyDescent="0.25">
      <c r="B11" s="1" t="s">
        <v>9</v>
      </c>
      <c r="C11" s="8"/>
      <c r="D11" s="200"/>
      <c r="E11" s="200"/>
      <c r="F11" s="200"/>
      <c r="G11" s="200"/>
      <c r="H11" s="200"/>
      <c r="L11" s="66" t="s">
        <v>46</v>
      </c>
      <c r="M11" s="66" t="s">
        <v>52</v>
      </c>
      <c r="T11" s="3"/>
    </row>
    <row r="12" spans="1:20" x14ac:dyDescent="0.25">
      <c r="B12" s="1" t="s">
        <v>10</v>
      </c>
      <c r="C12" s="8"/>
      <c r="D12" s="200"/>
      <c r="E12" s="200"/>
      <c r="F12" s="200"/>
      <c r="G12" s="200"/>
      <c r="H12" s="200"/>
      <c r="L12" s="66" t="s">
        <v>48</v>
      </c>
      <c r="M12" s="66" t="s">
        <v>54</v>
      </c>
    </row>
    <row r="13" spans="1:20" x14ac:dyDescent="0.25">
      <c r="L13" s="66" t="s">
        <v>50</v>
      </c>
      <c r="M13" s="66" t="s">
        <v>58</v>
      </c>
    </row>
    <row r="14" spans="1:20" x14ac:dyDescent="0.25">
      <c r="A14" s="1" t="s">
        <v>11</v>
      </c>
      <c r="L14" s="66" t="s">
        <v>51</v>
      </c>
      <c r="M14" s="66" t="s">
        <v>166</v>
      </c>
    </row>
    <row r="15" spans="1:20" s="66" customFormat="1" x14ac:dyDescent="0.25">
      <c r="A15" s="76"/>
      <c r="B15" s="76"/>
      <c r="C15" s="76" t="s">
        <v>4</v>
      </c>
      <c r="D15" s="76"/>
      <c r="E15" s="76" t="s">
        <v>12</v>
      </c>
      <c r="F15" s="76"/>
      <c r="G15" s="76"/>
      <c r="H15" s="76"/>
      <c r="I15" s="76" t="s">
        <v>177</v>
      </c>
      <c r="J15" s="103"/>
      <c r="L15" s="66" t="s">
        <v>53</v>
      </c>
      <c r="M15" s="66" t="s">
        <v>102</v>
      </c>
    </row>
    <row r="16" spans="1:20" s="66" customFormat="1" x14ac:dyDescent="0.25">
      <c r="J16" s="103"/>
      <c r="L16" s="66" t="s">
        <v>55</v>
      </c>
      <c r="M16" s="66" t="s">
        <v>219</v>
      </c>
    </row>
    <row r="17" spans="1:15" x14ac:dyDescent="0.25">
      <c r="A17" s="66" t="s">
        <v>362</v>
      </c>
      <c r="B17" s="76"/>
      <c r="C17" s="76" t="s">
        <v>597</v>
      </c>
      <c r="D17" s="76"/>
      <c r="E17" s="76" t="s">
        <v>360</v>
      </c>
      <c r="F17" s="76"/>
      <c r="G17" s="76"/>
      <c r="H17" s="76"/>
      <c r="I17" s="76" t="s">
        <v>361</v>
      </c>
      <c r="J17" s="66"/>
      <c r="L17" s="66" t="s">
        <v>57</v>
      </c>
      <c r="M17" s="66" t="s">
        <v>43</v>
      </c>
    </row>
    <row r="18" spans="1:15" x14ac:dyDescent="0.25">
      <c r="A18" s="66"/>
      <c r="B18" s="66"/>
      <c r="C18" s="66"/>
      <c r="D18" s="66"/>
      <c r="E18" s="66"/>
      <c r="F18" s="66"/>
      <c r="G18" s="66"/>
      <c r="H18" s="66"/>
      <c r="I18" s="66"/>
      <c r="J18" s="66"/>
      <c r="L18" s="66" t="s">
        <v>59</v>
      </c>
      <c r="M18" s="66" t="s">
        <v>220</v>
      </c>
    </row>
    <row r="19" spans="1:15" x14ac:dyDescent="0.25">
      <c r="A19" s="198" t="s">
        <v>363</v>
      </c>
      <c r="B19" s="198"/>
      <c r="C19" s="198"/>
      <c r="D19" s="198"/>
      <c r="E19" s="197"/>
      <c r="F19" s="197"/>
      <c r="G19" s="197"/>
      <c r="H19" s="197"/>
      <c r="I19" s="197"/>
      <c r="J19" s="66"/>
      <c r="L19" s="66"/>
      <c r="M19" s="66"/>
      <c r="N19" s="17"/>
      <c r="O19" s="17"/>
    </row>
    <row r="20" spans="1:15" x14ac:dyDescent="0.25">
      <c r="L20" s="66" t="s">
        <v>60</v>
      </c>
      <c r="M20" s="66" t="s">
        <v>61</v>
      </c>
      <c r="N20" s="1">
        <v>2007</v>
      </c>
      <c r="O20" s="1" t="s">
        <v>364</v>
      </c>
    </row>
    <row r="21" spans="1:15" x14ac:dyDescent="0.25">
      <c r="A21" s="1" t="s">
        <v>7</v>
      </c>
      <c r="D21" s="2">
        <f>'4. Revenues'!E15</f>
        <v>0</v>
      </c>
      <c r="L21" s="66" t="s">
        <v>62</v>
      </c>
      <c r="M21" s="66" t="s">
        <v>221</v>
      </c>
      <c r="N21" s="1">
        <v>2006</v>
      </c>
      <c r="O21" s="1" t="s">
        <v>360</v>
      </c>
    </row>
    <row r="22" spans="1:15" x14ac:dyDescent="0.25">
      <c r="B22" s="1" t="s">
        <v>13</v>
      </c>
      <c r="L22" s="66" t="s">
        <v>63</v>
      </c>
      <c r="M22" s="66" t="s">
        <v>133</v>
      </c>
      <c r="N22" s="1">
        <v>2005</v>
      </c>
      <c r="O22" s="1" t="s">
        <v>361</v>
      </c>
    </row>
    <row r="23" spans="1:15" x14ac:dyDescent="0.25">
      <c r="L23" s="66" t="s">
        <v>64</v>
      </c>
      <c r="M23" s="1" t="s">
        <v>366</v>
      </c>
    </row>
    <row r="24" spans="1:15" x14ac:dyDescent="0.25">
      <c r="A24" s="1" t="s">
        <v>14</v>
      </c>
      <c r="L24" s="66" t="s">
        <v>65</v>
      </c>
      <c r="M24" s="66" t="s">
        <v>162</v>
      </c>
    </row>
    <row r="25" spans="1:15" x14ac:dyDescent="0.25">
      <c r="B25" s="3" t="s">
        <v>15</v>
      </c>
      <c r="C25" s="1" t="s">
        <v>16</v>
      </c>
      <c r="I25" s="2">
        <f>'4. Revenues'!B11</f>
        <v>0</v>
      </c>
      <c r="L25" s="66" t="s">
        <v>67</v>
      </c>
      <c r="M25" s="66" t="s">
        <v>352</v>
      </c>
    </row>
    <row r="26" spans="1:15" x14ac:dyDescent="0.25">
      <c r="B26" s="3" t="s">
        <v>17</v>
      </c>
      <c r="C26" s="1" t="s">
        <v>25</v>
      </c>
      <c r="I26" s="4">
        <f>'4. Revenues'!C11</f>
        <v>0</v>
      </c>
      <c r="L26" s="66" t="s">
        <v>68</v>
      </c>
      <c r="M26" s="66" t="s">
        <v>222</v>
      </c>
    </row>
    <row r="27" spans="1:15" x14ac:dyDescent="0.25">
      <c r="B27" s="3" t="s">
        <v>18</v>
      </c>
      <c r="C27" s="1" t="s">
        <v>26</v>
      </c>
      <c r="I27" s="4">
        <f>'4. Revenues'!B12</f>
        <v>0</v>
      </c>
      <c r="L27" s="66" t="s">
        <v>70</v>
      </c>
      <c r="M27" s="66" t="s">
        <v>353</v>
      </c>
    </row>
    <row r="28" spans="1:15" x14ac:dyDescent="0.25">
      <c r="B28" s="3" t="s">
        <v>19</v>
      </c>
      <c r="C28" s="1" t="s">
        <v>27</v>
      </c>
      <c r="I28" s="4">
        <f>'4. Revenues'!C12</f>
        <v>0</v>
      </c>
      <c r="L28" s="66" t="s">
        <v>72</v>
      </c>
      <c r="M28" s="66" t="s">
        <v>69</v>
      </c>
    </row>
    <row r="29" spans="1:15" x14ac:dyDescent="0.25">
      <c r="B29" s="3" t="s">
        <v>20</v>
      </c>
      <c r="C29" s="1" t="s">
        <v>28</v>
      </c>
      <c r="I29" s="4">
        <f>SUM('5. Expenses'!E13:E18)</f>
        <v>0</v>
      </c>
      <c r="L29" s="66" t="s">
        <v>74</v>
      </c>
      <c r="M29" s="66" t="s">
        <v>223</v>
      </c>
    </row>
    <row r="30" spans="1:15" x14ac:dyDescent="0.25">
      <c r="B30" s="3" t="s">
        <v>21</v>
      </c>
      <c r="C30" s="1" t="s">
        <v>29</v>
      </c>
      <c r="I30" s="4">
        <f>SUM('5. Expenses'!F13:F18)</f>
        <v>0</v>
      </c>
      <c r="L30" s="66" t="s">
        <v>75</v>
      </c>
      <c r="M30" s="66" t="s">
        <v>176</v>
      </c>
    </row>
    <row r="31" spans="1:15" x14ac:dyDescent="0.25">
      <c r="B31" s="3" t="s">
        <v>22</v>
      </c>
      <c r="C31" s="1" t="s">
        <v>30</v>
      </c>
      <c r="I31" s="4">
        <f>SUM('5. Expenses'!H13:H18)</f>
        <v>0</v>
      </c>
      <c r="L31" s="66" t="s">
        <v>77</v>
      </c>
      <c r="M31" s="66" t="s">
        <v>78</v>
      </c>
    </row>
    <row r="32" spans="1:15" x14ac:dyDescent="0.25">
      <c r="B32" s="3" t="s">
        <v>23</v>
      </c>
      <c r="C32" s="1" t="s">
        <v>31</v>
      </c>
      <c r="I32" s="4">
        <f>'5. Expenses'!E57</f>
        <v>0</v>
      </c>
      <c r="L32" s="66" t="s">
        <v>215</v>
      </c>
      <c r="M32" s="66" t="s">
        <v>79</v>
      </c>
    </row>
    <row r="33" spans="1:13" x14ac:dyDescent="0.25">
      <c r="B33" s="3" t="s">
        <v>24</v>
      </c>
      <c r="C33" s="1" t="s">
        <v>32</v>
      </c>
      <c r="I33" s="4">
        <f>'5. Expenses'!F57</f>
        <v>0</v>
      </c>
      <c r="L33" s="66" t="s">
        <v>80</v>
      </c>
      <c r="M33" s="66" t="s">
        <v>81</v>
      </c>
    </row>
    <row r="34" spans="1:13" x14ac:dyDescent="0.25">
      <c r="B34" s="3" t="s">
        <v>33</v>
      </c>
      <c r="C34" s="1" t="s">
        <v>35</v>
      </c>
      <c r="I34" s="4">
        <f>'5. Expenses'!E32+'5. Expenses'!E33</f>
        <v>0</v>
      </c>
      <c r="L34" s="66" t="s">
        <v>82</v>
      </c>
      <c r="M34" s="66" t="s">
        <v>214</v>
      </c>
    </row>
    <row r="35" spans="1:13" x14ac:dyDescent="0.25">
      <c r="B35" s="3" t="s">
        <v>34</v>
      </c>
      <c r="C35" s="1" t="s">
        <v>36</v>
      </c>
      <c r="I35" s="4">
        <f>'5. Expenses'!F32+'5. Expenses'!F33</f>
        <v>0</v>
      </c>
      <c r="L35" s="66" t="s">
        <v>83</v>
      </c>
      <c r="M35" s="66" t="s">
        <v>109</v>
      </c>
    </row>
    <row r="36" spans="1:13" x14ac:dyDescent="0.25">
      <c r="C36" s="16"/>
      <c r="D36" s="16"/>
      <c r="E36" s="16"/>
      <c r="F36" s="16"/>
      <c r="G36" s="16"/>
      <c r="H36" s="16"/>
      <c r="L36" s="66" t="s">
        <v>84</v>
      </c>
      <c r="M36" s="66" t="s">
        <v>158</v>
      </c>
    </row>
    <row r="37" spans="1:13" x14ac:dyDescent="0.25">
      <c r="A37" s="1" t="s">
        <v>368</v>
      </c>
      <c r="L37" s="66" t="s">
        <v>216</v>
      </c>
      <c r="M37" s="66" t="s">
        <v>89</v>
      </c>
    </row>
    <row r="38" spans="1:13" s="66" customFormat="1" x14ac:dyDescent="0.25">
      <c r="A38" s="77"/>
      <c r="B38" s="78" t="s">
        <v>437</v>
      </c>
      <c r="C38" s="76"/>
      <c r="D38" s="76"/>
      <c r="E38" s="76"/>
      <c r="F38" s="76"/>
      <c r="G38" s="76" t="s">
        <v>535</v>
      </c>
      <c r="H38" s="76"/>
      <c r="I38" s="76"/>
      <c r="J38" s="76"/>
      <c r="L38" s="66" t="s">
        <v>87</v>
      </c>
      <c r="M38" s="66" t="s">
        <v>94</v>
      </c>
    </row>
    <row r="39" spans="1:13" s="66" customFormat="1" x14ac:dyDescent="0.25">
      <c r="A39" s="77"/>
      <c r="B39" s="78" t="s">
        <v>436</v>
      </c>
      <c r="C39" s="76"/>
      <c r="D39" s="76"/>
      <c r="E39" s="76"/>
      <c r="F39" s="76"/>
      <c r="G39" s="76" t="s">
        <v>536</v>
      </c>
      <c r="H39" s="76"/>
      <c r="I39" s="76"/>
      <c r="J39" s="76"/>
    </row>
    <row r="40" spans="1:13" s="66" customFormat="1" x14ac:dyDescent="0.25">
      <c r="A40" s="77"/>
      <c r="B40" s="78" t="s">
        <v>369</v>
      </c>
      <c r="C40" s="76"/>
      <c r="D40" s="76"/>
      <c r="E40" s="76"/>
      <c r="F40" s="77"/>
      <c r="G40" s="76" t="s">
        <v>179</v>
      </c>
      <c r="H40" s="76"/>
      <c r="I40" s="76"/>
      <c r="J40" s="76"/>
      <c r="L40" s="66" t="s">
        <v>88</v>
      </c>
      <c r="M40" s="66" t="s">
        <v>217</v>
      </c>
    </row>
    <row r="41" spans="1:13" s="66" customFormat="1" x14ac:dyDescent="0.25">
      <c r="A41" s="77"/>
      <c r="B41" s="78" t="s">
        <v>180</v>
      </c>
      <c r="C41" s="76"/>
      <c r="D41" s="76"/>
      <c r="E41" s="76"/>
      <c r="F41" s="76"/>
      <c r="G41" s="76" t="s">
        <v>178</v>
      </c>
      <c r="H41" s="76"/>
      <c r="I41" s="76"/>
      <c r="J41" s="76"/>
      <c r="L41" s="66" t="s">
        <v>90</v>
      </c>
      <c r="M41" s="66" t="s">
        <v>97</v>
      </c>
    </row>
    <row r="42" spans="1:13" s="66" customFormat="1" x14ac:dyDescent="0.25">
      <c r="A42" s="77"/>
      <c r="B42" s="76" t="s">
        <v>314</v>
      </c>
      <c r="C42" s="76"/>
      <c r="D42" s="76"/>
      <c r="E42" s="76"/>
      <c r="F42" s="76"/>
      <c r="G42" s="76"/>
      <c r="H42" s="76"/>
      <c r="I42" s="76"/>
      <c r="J42" s="76"/>
      <c r="L42" s="66" t="s">
        <v>91</v>
      </c>
      <c r="M42" s="66" t="s">
        <v>224</v>
      </c>
    </row>
    <row r="43" spans="1:13" s="66" customFormat="1" x14ac:dyDescent="0.25">
      <c r="A43" s="77"/>
      <c r="B43" s="78" t="s">
        <v>460</v>
      </c>
      <c r="C43" s="76"/>
      <c r="D43" s="76"/>
      <c r="E43" s="76"/>
      <c r="F43" s="76"/>
      <c r="G43" s="76"/>
      <c r="H43" s="76"/>
      <c r="I43" s="76"/>
      <c r="J43" s="76"/>
      <c r="L43" s="66" t="s">
        <v>93</v>
      </c>
      <c r="M43" s="66" t="s">
        <v>225</v>
      </c>
    </row>
    <row r="44" spans="1:13" s="66" customFormat="1" x14ac:dyDescent="0.25">
      <c r="A44" s="77"/>
      <c r="B44" s="78" t="s">
        <v>313</v>
      </c>
      <c r="C44" s="76"/>
      <c r="D44" s="76"/>
      <c r="E44" s="76"/>
      <c r="F44" s="76"/>
      <c r="G44" s="76"/>
      <c r="H44" s="76"/>
      <c r="I44" s="76"/>
      <c r="J44" s="76"/>
      <c r="L44" s="66" t="s">
        <v>95</v>
      </c>
      <c r="M44" s="66" t="s">
        <v>99</v>
      </c>
    </row>
    <row r="45" spans="1:13" s="66" customFormat="1" x14ac:dyDescent="0.25">
      <c r="A45" s="77"/>
      <c r="B45" s="78" t="s">
        <v>438</v>
      </c>
      <c r="C45" s="76"/>
      <c r="D45" s="76"/>
      <c r="E45" s="76"/>
      <c r="F45" s="76"/>
      <c r="G45" s="76"/>
      <c r="H45" s="76"/>
      <c r="I45" s="76"/>
      <c r="J45" s="76"/>
      <c r="L45" s="66" t="s">
        <v>96</v>
      </c>
      <c r="M45" s="66" t="s">
        <v>226</v>
      </c>
    </row>
    <row r="46" spans="1:13" x14ac:dyDescent="0.25">
      <c r="B46" s="5"/>
      <c r="L46" s="66" t="s">
        <v>98</v>
      </c>
      <c r="M46" s="66" t="s">
        <v>120</v>
      </c>
    </row>
    <row r="47" spans="1:13" x14ac:dyDescent="0.25">
      <c r="A47" s="1" t="s">
        <v>512</v>
      </c>
      <c r="B47" s="5"/>
      <c r="L47" s="66"/>
      <c r="M47" s="66"/>
    </row>
    <row r="48" spans="1:13" x14ac:dyDescent="0.25">
      <c r="A48" s="1" t="s">
        <v>537</v>
      </c>
      <c r="B48" s="5"/>
      <c r="L48" s="66"/>
      <c r="M48" s="66"/>
    </row>
    <row r="49" spans="1:13" x14ac:dyDescent="0.25">
      <c r="A49" s="1" t="s">
        <v>538</v>
      </c>
      <c r="B49" s="5"/>
      <c r="L49" s="66"/>
      <c r="M49" s="66"/>
    </row>
    <row r="50" spans="1:13" x14ac:dyDescent="0.25">
      <c r="A50" s="1" t="s">
        <v>539</v>
      </c>
      <c r="B50" s="5"/>
      <c r="L50" s="66"/>
      <c r="M50" s="66"/>
    </row>
    <row r="51" spans="1:13" ht="6" customHeight="1" x14ac:dyDescent="0.25">
      <c r="B51" s="78"/>
      <c r="C51" s="76"/>
      <c r="D51" s="76"/>
      <c r="E51" s="76"/>
      <c r="F51" s="76"/>
      <c r="G51" s="76"/>
      <c r="L51" s="66"/>
      <c r="M51" s="66"/>
    </row>
    <row r="52" spans="1:13" x14ac:dyDescent="0.25">
      <c r="B52" s="78"/>
      <c r="C52" s="76"/>
      <c r="D52" s="76"/>
      <c r="E52" s="76"/>
      <c r="F52" s="76"/>
      <c r="G52" s="76"/>
      <c r="I52" s="76"/>
      <c r="L52" s="66"/>
      <c r="M52" s="66"/>
    </row>
    <row r="53" spans="1:13" x14ac:dyDescent="0.25">
      <c r="B53" s="79"/>
      <c r="C53" s="80"/>
      <c r="D53" s="80"/>
      <c r="E53" s="80"/>
      <c r="F53" s="80"/>
      <c r="G53" s="80"/>
      <c r="I53" s="80"/>
      <c r="L53" s="66"/>
      <c r="M53" s="66"/>
    </row>
    <row r="54" spans="1:13" x14ac:dyDescent="0.25">
      <c r="B54" s="5" t="s">
        <v>38</v>
      </c>
      <c r="I54" s="1" t="s">
        <v>39</v>
      </c>
      <c r="L54" s="66"/>
      <c r="M54" s="66"/>
    </row>
    <row r="55" spans="1:13" x14ac:dyDescent="0.25">
      <c r="B55" s="5"/>
      <c r="L55" s="66"/>
      <c r="M55" s="66"/>
    </row>
    <row r="56" spans="1:13" x14ac:dyDescent="0.25">
      <c r="A56" s="1" t="s">
        <v>502</v>
      </c>
      <c r="B56" s="5"/>
      <c r="L56" s="66"/>
      <c r="M56" s="66"/>
    </row>
    <row r="57" spans="1:13" x14ac:dyDescent="0.25">
      <c r="A57" s="1" t="s">
        <v>503</v>
      </c>
      <c r="B57" s="5"/>
      <c r="L57" s="66"/>
      <c r="M57" s="66"/>
    </row>
    <row r="58" spans="1:13" x14ac:dyDescent="0.25">
      <c r="A58" s="1" t="s">
        <v>541</v>
      </c>
      <c r="B58" s="5"/>
      <c r="L58" s="66"/>
      <c r="M58" s="66"/>
    </row>
    <row r="59" spans="1:13" ht="6" customHeight="1" x14ac:dyDescent="0.25">
      <c r="B59" s="78"/>
      <c r="C59" s="76"/>
      <c r="D59" s="76"/>
      <c r="E59" s="76"/>
      <c r="F59" s="76"/>
      <c r="G59" s="76"/>
      <c r="L59" s="66" t="s">
        <v>101</v>
      </c>
      <c r="M59" s="66" t="s">
        <v>227</v>
      </c>
    </row>
    <row r="60" spans="1:13" x14ac:dyDescent="0.25">
      <c r="B60" s="78"/>
      <c r="C60" s="76"/>
      <c r="D60" s="76"/>
      <c r="E60" s="76"/>
      <c r="F60" s="76"/>
      <c r="G60" s="76"/>
      <c r="I60" s="76"/>
      <c r="L60" s="66" t="s">
        <v>103</v>
      </c>
      <c r="M60" s="66" t="s">
        <v>357</v>
      </c>
    </row>
    <row r="61" spans="1:13" x14ac:dyDescent="0.25">
      <c r="B61" s="79"/>
      <c r="C61" s="80"/>
      <c r="D61" s="80"/>
      <c r="E61" s="80"/>
      <c r="F61" s="80"/>
      <c r="G61" s="80"/>
      <c r="I61" s="80"/>
      <c r="L61" s="66" t="s">
        <v>104</v>
      </c>
      <c r="M61" s="66" t="s">
        <v>228</v>
      </c>
    </row>
    <row r="62" spans="1:13" x14ac:dyDescent="0.25">
      <c r="B62" s="5" t="s">
        <v>38</v>
      </c>
      <c r="I62" s="1" t="s">
        <v>39</v>
      </c>
      <c r="L62" s="66" t="s">
        <v>106</v>
      </c>
      <c r="M62" s="66" t="s">
        <v>100</v>
      </c>
    </row>
    <row r="63" spans="1:13" x14ac:dyDescent="0.25">
      <c r="B63" s="5"/>
      <c r="L63" s="66" t="s">
        <v>107</v>
      </c>
      <c r="M63" s="66" t="s">
        <v>116</v>
      </c>
    </row>
    <row r="64" spans="1:13" x14ac:dyDescent="0.25">
      <c r="B64" s="5"/>
      <c r="L64" s="66" t="s">
        <v>108</v>
      </c>
      <c r="M64" s="66" t="s">
        <v>76</v>
      </c>
    </row>
    <row r="65" spans="2:13" x14ac:dyDescent="0.25">
      <c r="B65" s="5"/>
      <c r="L65" s="66" t="s">
        <v>110</v>
      </c>
      <c r="M65" s="66" t="s">
        <v>118</v>
      </c>
    </row>
    <row r="66" spans="2:13" x14ac:dyDescent="0.25">
      <c r="B66" s="5"/>
      <c r="L66" s="66" t="s">
        <v>112</v>
      </c>
      <c r="M66" s="66" t="s">
        <v>71</v>
      </c>
    </row>
    <row r="67" spans="2:13" x14ac:dyDescent="0.25">
      <c r="B67" s="5"/>
      <c r="L67" s="66" t="s">
        <v>113</v>
      </c>
      <c r="M67" s="66" t="s">
        <v>229</v>
      </c>
    </row>
    <row r="68" spans="2:13" x14ac:dyDescent="0.25">
      <c r="B68" s="5"/>
      <c r="L68" s="66" t="s">
        <v>115</v>
      </c>
      <c r="M68" s="66" t="s">
        <v>358</v>
      </c>
    </row>
    <row r="69" spans="2:13" x14ac:dyDescent="0.25">
      <c r="B69" s="5"/>
      <c r="L69" s="66" t="s">
        <v>354</v>
      </c>
      <c r="M69" s="66" t="s">
        <v>124</v>
      </c>
    </row>
    <row r="70" spans="2:13" x14ac:dyDescent="0.25">
      <c r="B70" s="5"/>
      <c r="L70" s="66" t="s">
        <v>117</v>
      </c>
      <c r="M70" s="66" t="s">
        <v>230</v>
      </c>
    </row>
    <row r="71" spans="2:13" x14ac:dyDescent="0.25">
      <c r="L71" s="66" t="s">
        <v>119</v>
      </c>
      <c r="M71" s="66" t="s">
        <v>231</v>
      </c>
    </row>
    <row r="72" spans="2:13" x14ac:dyDescent="0.25">
      <c r="L72" s="66" t="s">
        <v>121</v>
      </c>
      <c r="M72" s="66" t="s">
        <v>232</v>
      </c>
    </row>
    <row r="73" spans="2:13" x14ac:dyDescent="0.25">
      <c r="L73" s="66" t="s">
        <v>122</v>
      </c>
      <c r="M73" s="66" t="s">
        <v>233</v>
      </c>
    </row>
    <row r="74" spans="2:13" x14ac:dyDescent="0.25">
      <c r="L74" s="66" t="s">
        <v>123</v>
      </c>
      <c r="M74" s="66" t="s">
        <v>156</v>
      </c>
    </row>
    <row r="75" spans="2:13" x14ac:dyDescent="0.25">
      <c r="L75" s="66" t="s">
        <v>125</v>
      </c>
      <c r="M75" s="66" t="s">
        <v>234</v>
      </c>
    </row>
    <row r="76" spans="2:13" x14ac:dyDescent="0.25">
      <c r="L76" s="66" t="s">
        <v>126</v>
      </c>
      <c r="M76" s="66" t="s">
        <v>131</v>
      </c>
    </row>
    <row r="77" spans="2:13" x14ac:dyDescent="0.25">
      <c r="L77" s="66" t="s">
        <v>128</v>
      </c>
      <c r="M77" s="66" t="s">
        <v>235</v>
      </c>
    </row>
    <row r="78" spans="2:13" x14ac:dyDescent="0.25">
      <c r="L78" s="66" t="s">
        <v>365</v>
      </c>
      <c r="M78" s="66" t="s">
        <v>66</v>
      </c>
    </row>
    <row r="79" spans="2:13" x14ac:dyDescent="0.25">
      <c r="L79" s="66" t="s">
        <v>129</v>
      </c>
      <c r="M79" s="66" t="s">
        <v>236</v>
      </c>
    </row>
    <row r="80" spans="2:13" x14ac:dyDescent="0.25">
      <c r="L80" s="66" t="s">
        <v>130</v>
      </c>
      <c r="M80" s="66" t="s">
        <v>111</v>
      </c>
    </row>
    <row r="81" spans="12:13" x14ac:dyDescent="0.25">
      <c r="L81" s="66" t="s">
        <v>132</v>
      </c>
      <c r="M81" s="66" t="s">
        <v>237</v>
      </c>
    </row>
    <row r="82" spans="12:13" x14ac:dyDescent="0.25">
      <c r="L82" s="66" t="s">
        <v>134</v>
      </c>
      <c r="M82" s="66" t="s">
        <v>143</v>
      </c>
    </row>
    <row r="83" spans="12:13" x14ac:dyDescent="0.25">
      <c r="L83" s="66" t="s">
        <v>136</v>
      </c>
      <c r="M83" s="66" t="s">
        <v>152</v>
      </c>
    </row>
    <row r="84" spans="12:13" x14ac:dyDescent="0.25">
      <c r="L84" s="66" t="s">
        <v>137</v>
      </c>
      <c r="M84" s="66" t="s">
        <v>154</v>
      </c>
    </row>
    <row r="85" spans="12:13" x14ac:dyDescent="0.25">
      <c r="L85" s="66" t="s">
        <v>138</v>
      </c>
      <c r="M85" s="66" t="s">
        <v>139</v>
      </c>
    </row>
    <row r="86" spans="12:13" x14ac:dyDescent="0.25">
      <c r="L86" s="66" t="s">
        <v>140</v>
      </c>
      <c r="M86" s="66" t="s">
        <v>359</v>
      </c>
    </row>
    <row r="87" spans="12:13" x14ac:dyDescent="0.25">
      <c r="L87" s="66" t="s">
        <v>141</v>
      </c>
      <c r="M87" s="66" t="s">
        <v>238</v>
      </c>
    </row>
    <row r="88" spans="12:13" x14ac:dyDescent="0.25">
      <c r="L88" s="66" t="s">
        <v>142</v>
      </c>
      <c r="M88" s="66" t="s">
        <v>105</v>
      </c>
    </row>
    <row r="89" spans="12:13" x14ac:dyDescent="0.25">
      <c r="L89" s="66" t="s">
        <v>144</v>
      </c>
      <c r="M89" s="66" t="s">
        <v>56</v>
      </c>
    </row>
    <row r="90" spans="12:13" x14ac:dyDescent="0.25">
      <c r="L90" s="66" t="s">
        <v>146</v>
      </c>
      <c r="M90" s="66" t="s">
        <v>73</v>
      </c>
    </row>
    <row r="91" spans="12:13" x14ac:dyDescent="0.25">
      <c r="L91" s="66" t="s">
        <v>147</v>
      </c>
      <c r="M91" s="66" t="s">
        <v>239</v>
      </c>
    </row>
    <row r="92" spans="12:13" x14ac:dyDescent="0.25">
      <c r="L92" s="66" t="s">
        <v>149</v>
      </c>
      <c r="M92" s="66" t="s">
        <v>173</v>
      </c>
    </row>
    <row r="93" spans="12:13" x14ac:dyDescent="0.25">
      <c r="L93" s="66" t="s">
        <v>150</v>
      </c>
      <c r="M93" s="66" t="s">
        <v>168</v>
      </c>
    </row>
    <row r="94" spans="12:13" x14ac:dyDescent="0.25">
      <c r="L94" s="66" t="s">
        <v>151</v>
      </c>
      <c r="M94" s="66" t="s">
        <v>85</v>
      </c>
    </row>
    <row r="95" spans="12:13" x14ac:dyDescent="0.25">
      <c r="L95" s="66" t="s">
        <v>153</v>
      </c>
      <c r="M95" s="66" t="s">
        <v>86</v>
      </c>
    </row>
    <row r="96" spans="12:13" x14ac:dyDescent="0.25">
      <c r="L96" s="66" t="s">
        <v>155</v>
      </c>
      <c r="M96" s="66" t="s">
        <v>171</v>
      </c>
    </row>
    <row r="97" spans="12:13" x14ac:dyDescent="0.25">
      <c r="L97" s="66" t="s">
        <v>157</v>
      </c>
      <c r="M97" s="66" t="s">
        <v>92</v>
      </c>
    </row>
    <row r="98" spans="12:13" x14ac:dyDescent="0.25">
      <c r="L98" s="66" t="s">
        <v>159</v>
      </c>
      <c r="M98" s="66" t="s">
        <v>160</v>
      </c>
    </row>
    <row r="99" spans="12:13" x14ac:dyDescent="0.25">
      <c r="L99" s="66" t="s">
        <v>161</v>
      </c>
      <c r="M99" s="66" t="s">
        <v>240</v>
      </c>
    </row>
    <row r="100" spans="12:13" x14ac:dyDescent="0.25">
      <c r="L100" s="66" t="s">
        <v>163</v>
      </c>
      <c r="M100" s="66" t="s">
        <v>47</v>
      </c>
    </row>
    <row r="101" spans="12:13" x14ac:dyDescent="0.25">
      <c r="L101" s="66" t="s">
        <v>164</v>
      </c>
      <c r="M101" s="66" t="s">
        <v>355</v>
      </c>
    </row>
    <row r="102" spans="12:13" x14ac:dyDescent="0.25">
      <c r="L102" s="66" t="s">
        <v>165</v>
      </c>
      <c r="M102" s="66" t="s">
        <v>148</v>
      </c>
    </row>
    <row r="103" spans="12:13" x14ac:dyDescent="0.25">
      <c r="L103" s="66" t="s">
        <v>167</v>
      </c>
      <c r="M103" s="66" t="s">
        <v>127</v>
      </c>
    </row>
    <row r="104" spans="12:13" x14ac:dyDescent="0.25">
      <c r="L104" s="66" t="s">
        <v>169</v>
      </c>
      <c r="M104" s="66" t="s">
        <v>135</v>
      </c>
    </row>
    <row r="105" spans="12:13" x14ac:dyDescent="0.25">
      <c r="L105" s="66" t="s">
        <v>170</v>
      </c>
      <c r="M105" s="66" t="s">
        <v>241</v>
      </c>
    </row>
    <row r="106" spans="12:13" x14ac:dyDescent="0.25">
      <c r="L106" s="66" t="s">
        <v>172</v>
      </c>
      <c r="M106" s="66" t="s">
        <v>356</v>
      </c>
    </row>
    <row r="107" spans="12:13" x14ac:dyDescent="0.25">
      <c r="L107" s="66" t="s">
        <v>174</v>
      </c>
      <c r="M107" s="66" t="s">
        <v>145</v>
      </c>
    </row>
    <row r="108" spans="12:13" x14ac:dyDescent="0.25">
      <c r="L108" s="66" t="s">
        <v>175</v>
      </c>
      <c r="M108" s="66" t="s">
        <v>114</v>
      </c>
    </row>
  </sheetData>
  <mergeCells count="11">
    <mergeCell ref="D8:J8"/>
    <mergeCell ref="D6:J6"/>
    <mergeCell ref="D5:J5"/>
    <mergeCell ref="E19:I19"/>
    <mergeCell ref="A19:D19"/>
    <mergeCell ref="D7:J7"/>
    <mergeCell ref="A2:J2"/>
    <mergeCell ref="D11:H11"/>
    <mergeCell ref="D12:H12"/>
    <mergeCell ref="D9:H9"/>
    <mergeCell ref="D10:H10"/>
  </mergeCells>
  <phoneticPr fontId="0" type="noConversion"/>
  <printOptions horizontalCentered="1" verticalCentered="1"/>
  <pageMargins left="0.5" right="0.5" top="1.25" bottom="1" header="0.5" footer="0.5"/>
  <pageSetup scale="70" orientation="portrait" r:id="rId1"/>
  <headerFooter alignWithMargins="0">
    <oddHeader xml:space="preserve">&amp;C&amp;"Arial,Bold"&amp;16NPC Annual Report Template
NPC Certification
2020&amp;R&amp;11OMB 2900-0783
Estimated Burden: 3.5 hours
OMB EXP Date 06/30/20                                               </oddHeader>
    <oddFooter>&amp;L
OMB 2900-0783                                               &amp;C&amp;"Times New Roman,Regular"&amp;13
&amp;16Tab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371475</xdr:colOff>
                    <xdr:row>13</xdr:row>
                    <xdr:rowOff>190500</xdr:rowOff>
                  </from>
                  <to>
                    <xdr:col>2</xdr:col>
                    <xdr:colOff>0</xdr:colOff>
                    <xdr:row>15</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904875</xdr:colOff>
                    <xdr:row>13</xdr:row>
                    <xdr:rowOff>190500</xdr:rowOff>
                  </from>
                  <to>
                    <xdr:col>4</xdr:col>
                    <xdr:colOff>28575</xdr:colOff>
                    <xdr:row>15</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xdr:col>
                    <xdr:colOff>190500</xdr:colOff>
                    <xdr:row>13</xdr:row>
                    <xdr:rowOff>190500</xdr:rowOff>
                  </from>
                  <to>
                    <xdr:col>8</xdr:col>
                    <xdr:colOff>47625</xdr:colOff>
                    <xdr:row>15</xdr:row>
                    <xdr:rowOff>9525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447675</xdr:colOff>
                    <xdr:row>36</xdr:row>
                    <xdr:rowOff>190500</xdr:rowOff>
                  </from>
                  <to>
                    <xdr:col>1</xdr:col>
                    <xdr:colOff>0</xdr:colOff>
                    <xdr:row>38</xdr:row>
                    <xdr:rowOff>9525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sizeWithCells="1">
                  <from>
                    <xdr:col>0</xdr:col>
                    <xdr:colOff>447675</xdr:colOff>
                    <xdr:row>38</xdr:row>
                    <xdr:rowOff>57150</xdr:rowOff>
                  </from>
                  <to>
                    <xdr:col>1</xdr:col>
                    <xdr:colOff>66675</xdr:colOff>
                    <xdr:row>40</xdr:row>
                    <xdr:rowOff>142875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sizeWithCells="1">
                  <from>
                    <xdr:col>0</xdr:col>
                    <xdr:colOff>447675</xdr:colOff>
                    <xdr:row>42</xdr:row>
                    <xdr:rowOff>0</xdr:rowOff>
                  </from>
                  <to>
                    <xdr:col>1</xdr:col>
                    <xdr:colOff>66675</xdr:colOff>
                    <xdr:row>43</xdr:row>
                    <xdr:rowOff>19050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sizeWithCells="1">
                  <from>
                    <xdr:col>0</xdr:col>
                    <xdr:colOff>447675</xdr:colOff>
                    <xdr:row>42</xdr:row>
                    <xdr:rowOff>180975</xdr:rowOff>
                  </from>
                  <to>
                    <xdr:col>1</xdr:col>
                    <xdr:colOff>66675</xdr:colOff>
                    <xdr:row>44</xdr:row>
                    <xdr:rowOff>9525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sizeWithCells="1">
                  <from>
                    <xdr:col>5</xdr:col>
                    <xdr:colOff>85725</xdr:colOff>
                    <xdr:row>36</xdr:row>
                    <xdr:rowOff>104775</xdr:rowOff>
                  </from>
                  <to>
                    <xdr:col>6</xdr:col>
                    <xdr:colOff>28575</xdr:colOff>
                    <xdr:row>38</xdr:row>
                    <xdr:rowOff>123825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sizeWithCells="1">
                  <from>
                    <xdr:col>5</xdr:col>
                    <xdr:colOff>76200</xdr:colOff>
                    <xdr:row>40</xdr:row>
                    <xdr:rowOff>19050</xdr:rowOff>
                  </from>
                  <to>
                    <xdr:col>6</xdr:col>
                    <xdr:colOff>19050</xdr:colOff>
                    <xdr:row>41</xdr:row>
                    <xdr:rowOff>38100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sizeWithCells="1">
                  <from>
                    <xdr:col>0</xdr:col>
                    <xdr:colOff>447675</xdr:colOff>
                    <xdr:row>39</xdr:row>
                    <xdr:rowOff>190500</xdr:rowOff>
                  </from>
                  <to>
                    <xdr:col>1</xdr:col>
                    <xdr:colOff>66675</xdr:colOff>
                    <xdr:row>41</xdr:row>
                    <xdr:rowOff>9525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sizeWithCells="1">
                  <from>
                    <xdr:col>0</xdr:col>
                    <xdr:colOff>447675</xdr:colOff>
                    <xdr:row>40</xdr:row>
                    <xdr:rowOff>180975</xdr:rowOff>
                  </from>
                  <to>
                    <xdr:col>1</xdr:col>
                    <xdr:colOff>66675</xdr:colOff>
                    <xdr:row>42</xdr:row>
                    <xdr:rowOff>9525</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7</xdr:col>
                    <xdr:colOff>190500</xdr:colOff>
                    <xdr:row>15</xdr:row>
                    <xdr:rowOff>190500</xdr:rowOff>
                  </from>
                  <to>
                    <xdr:col>8</xdr:col>
                    <xdr:colOff>47625</xdr:colOff>
                    <xdr:row>17</xdr:row>
                    <xdr:rowOff>9525</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3</xdr:col>
                    <xdr:colOff>904875</xdr:colOff>
                    <xdr:row>15</xdr:row>
                    <xdr:rowOff>190500</xdr:rowOff>
                  </from>
                  <to>
                    <xdr:col>4</xdr:col>
                    <xdr:colOff>28575</xdr:colOff>
                    <xdr:row>17</xdr:row>
                    <xdr:rowOff>9525</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371475</xdr:colOff>
                    <xdr:row>15</xdr:row>
                    <xdr:rowOff>190500</xdr:rowOff>
                  </from>
                  <to>
                    <xdr:col>2</xdr:col>
                    <xdr:colOff>0</xdr:colOff>
                    <xdr:row>17</xdr:row>
                    <xdr:rowOff>9525</xdr:rowOff>
                  </to>
                </anchor>
              </controlPr>
            </control>
          </mc:Choice>
        </mc:AlternateContent>
        <mc:AlternateContent xmlns:mc="http://schemas.openxmlformats.org/markup-compatibility/2006">
          <mc:Choice Requires="x14">
            <control shapeId="2119" r:id="rId18" name="Check Box 71">
              <controlPr defaultSize="0" autoFill="0" autoLine="0" autoPict="0">
                <anchor moveWithCells="1" sizeWithCells="1">
                  <from>
                    <xdr:col>0</xdr:col>
                    <xdr:colOff>447675</xdr:colOff>
                    <xdr:row>42</xdr:row>
                    <xdr:rowOff>180975</xdr:rowOff>
                  </from>
                  <to>
                    <xdr:col>1</xdr:col>
                    <xdr:colOff>66675</xdr:colOff>
                    <xdr:row>44</xdr:row>
                    <xdr:rowOff>0</xdr:rowOff>
                  </to>
                </anchor>
              </controlPr>
            </control>
          </mc:Choice>
        </mc:AlternateContent>
        <mc:AlternateContent xmlns:mc="http://schemas.openxmlformats.org/markup-compatibility/2006">
          <mc:Choice Requires="x14">
            <control shapeId="2120" r:id="rId19" name="Check Box 72">
              <controlPr defaultSize="0" autoFill="0" autoLine="0" autoPict="0">
                <anchor moveWithCells="1" sizeWithCells="1">
                  <from>
                    <xdr:col>0</xdr:col>
                    <xdr:colOff>447675</xdr:colOff>
                    <xdr:row>43</xdr:row>
                    <xdr:rowOff>180975</xdr:rowOff>
                  </from>
                  <to>
                    <xdr:col>1</xdr:col>
                    <xdr:colOff>66675</xdr:colOff>
                    <xdr:row>45</xdr:row>
                    <xdr:rowOff>9525</xdr:rowOff>
                  </to>
                </anchor>
              </controlPr>
            </control>
          </mc:Choice>
        </mc:AlternateContent>
        <mc:AlternateContent xmlns:mc="http://schemas.openxmlformats.org/markup-compatibility/2006">
          <mc:Choice Requires="x14">
            <control shapeId="2121" r:id="rId20" name="Check Box 73">
              <controlPr defaultSize="0" autoFill="0" autoLine="0" autoPict="0">
                <anchor moveWithCells="1" sizeWithCells="1">
                  <from>
                    <xdr:col>0</xdr:col>
                    <xdr:colOff>447675</xdr:colOff>
                    <xdr:row>37</xdr:row>
                    <xdr:rowOff>0</xdr:rowOff>
                  </from>
                  <to>
                    <xdr:col>1</xdr:col>
                    <xdr:colOff>66675</xdr:colOff>
                    <xdr:row>38</xdr:row>
                    <xdr:rowOff>19050</xdr:rowOff>
                  </to>
                </anchor>
              </controlPr>
            </control>
          </mc:Choice>
        </mc:AlternateContent>
        <mc:AlternateContent xmlns:mc="http://schemas.openxmlformats.org/markup-compatibility/2006">
          <mc:Choice Requires="x14">
            <control shapeId="2122" r:id="rId21" name="Check Box 74">
              <controlPr defaultSize="0" autoFill="0" autoLine="0" autoPict="0">
                <anchor moveWithCells="1" sizeWithCells="1">
                  <from>
                    <xdr:col>0</xdr:col>
                    <xdr:colOff>447675</xdr:colOff>
                    <xdr:row>37</xdr:row>
                    <xdr:rowOff>180975</xdr:rowOff>
                  </from>
                  <to>
                    <xdr:col>1</xdr:col>
                    <xdr:colOff>66675</xdr:colOff>
                    <xdr:row>39</xdr:row>
                    <xdr:rowOff>9525</xdr:rowOff>
                  </to>
                </anchor>
              </controlPr>
            </control>
          </mc:Choice>
        </mc:AlternateContent>
        <mc:AlternateContent xmlns:mc="http://schemas.openxmlformats.org/markup-compatibility/2006">
          <mc:Choice Requires="x14">
            <control shapeId="2123" r:id="rId22" name="Check Box 75">
              <controlPr defaultSize="0" autoFill="0" autoLine="0" autoPict="0">
                <anchor moveWithCells="1" sizeWithCells="1">
                  <from>
                    <xdr:col>0</xdr:col>
                    <xdr:colOff>447675</xdr:colOff>
                    <xdr:row>37</xdr:row>
                    <xdr:rowOff>180975</xdr:rowOff>
                  </from>
                  <to>
                    <xdr:col>1</xdr:col>
                    <xdr:colOff>66675</xdr:colOff>
                    <xdr:row>39</xdr:row>
                    <xdr:rowOff>0</xdr:rowOff>
                  </to>
                </anchor>
              </controlPr>
            </control>
          </mc:Choice>
        </mc:AlternateContent>
        <mc:AlternateContent xmlns:mc="http://schemas.openxmlformats.org/markup-compatibility/2006">
          <mc:Choice Requires="x14">
            <control shapeId="2124" r:id="rId23" name="Check Box 76">
              <controlPr defaultSize="0" autoFill="0" autoLine="0" autoPict="0">
                <anchor moveWithCells="1" sizeWithCells="1">
                  <from>
                    <xdr:col>5</xdr:col>
                    <xdr:colOff>85725</xdr:colOff>
                    <xdr:row>39</xdr:row>
                    <xdr:rowOff>9525</xdr:rowOff>
                  </from>
                  <to>
                    <xdr:col>6</xdr:col>
                    <xdr:colOff>57150</xdr:colOff>
                    <xdr:row>40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Layout" zoomScaleNormal="100" workbookViewId="0">
      <selection activeCell="A30" sqref="A30"/>
    </sheetView>
  </sheetViews>
  <sheetFormatPr defaultRowHeight="15.75" x14ac:dyDescent="0.25"/>
  <cols>
    <col min="1" max="1" width="45.625" style="1" customWidth="1"/>
    <col min="2" max="2" width="39.375" style="1" customWidth="1"/>
    <col min="3" max="3" width="30.375" style="1" customWidth="1"/>
    <col min="4" max="4" width="36.875" style="1" customWidth="1"/>
    <col min="5" max="16384" width="9" style="1"/>
  </cols>
  <sheetData>
    <row r="1" spans="1:3" x14ac:dyDescent="0.25">
      <c r="A1" s="201" t="s">
        <v>521</v>
      </c>
      <c r="B1" s="201"/>
      <c r="C1" s="156"/>
    </row>
    <row r="2" spans="1:3" x14ac:dyDescent="0.25">
      <c r="A2" s="155"/>
      <c r="B2" s="155"/>
      <c r="C2" s="156"/>
    </row>
    <row r="3" spans="1:3" x14ac:dyDescent="0.25">
      <c r="A3" s="91">
        <f>'2. NPC Certification'!D5</f>
        <v>0</v>
      </c>
      <c r="B3" s="90"/>
    </row>
    <row r="4" spans="1:3" x14ac:dyDescent="0.25">
      <c r="A4" s="91"/>
      <c r="B4" s="90"/>
    </row>
    <row r="5" spans="1:3" ht="48.6" customHeight="1" thickBot="1" x14ac:dyDescent="0.3">
      <c r="A5" s="89" t="s">
        <v>338</v>
      </c>
      <c r="B5" s="89" t="s">
        <v>522</v>
      </c>
      <c r="C5" s="97" t="s">
        <v>367</v>
      </c>
    </row>
    <row r="6" spans="1:3" x14ac:dyDescent="0.25">
      <c r="A6" s="87" t="s">
        <v>334</v>
      </c>
      <c r="B6" s="64"/>
      <c r="C6" s="64"/>
    </row>
    <row r="7" spans="1:3" x14ac:dyDescent="0.25">
      <c r="A7" s="88" t="s">
        <v>335</v>
      </c>
      <c r="B7" s="65"/>
      <c r="C7" s="65"/>
    </row>
    <row r="8" spans="1:3" x14ac:dyDescent="0.25">
      <c r="A8" s="88" t="s">
        <v>339</v>
      </c>
      <c r="B8" s="65"/>
      <c r="C8" s="65"/>
    </row>
    <row r="9" spans="1:3" x14ac:dyDescent="0.25">
      <c r="A9" s="88" t="s">
        <v>340</v>
      </c>
      <c r="B9" s="65"/>
      <c r="C9" s="65"/>
    </row>
    <row r="10" spans="1:3" x14ac:dyDescent="0.25">
      <c r="A10" s="88" t="s">
        <v>336</v>
      </c>
      <c r="B10" s="65"/>
      <c r="C10" s="65"/>
    </row>
    <row r="11" spans="1:3" x14ac:dyDescent="0.25">
      <c r="A11" s="88" t="s">
        <v>337</v>
      </c>
      <c r="B11" s="65"/>
      <c r="C11" s="65"/>
    </row>
    <row r="12" spans="1:3" x14ac:dyDescent="0.25">
      <c r="A12" s="92" t="s">
        <v>341</v>
      </c>
      <c r="B12" s="93" t="s">
        <v>522</v>
      </c>
      <c r="C12" s="98"/>
    </row>
    <row r="13" spans="1:3" x14ac:dyDescent="0.25">
      <c r="A13" s="58"/>
      <c r="B13" s="65"/>
      <c r="C13" s="65"/>
    </row>
    <row r="14" spans="1:3" x14ac:dyDescent="0.25">
      <c r="A14" s="58"/>
      <c r="B14" s="65"/>
      <c r="C14" s="65"/>
    </row>
    <row r="15" spans="1:3" x14ac:dyDescent="0.25">
      <c r="A15" s="58"/>
      <c r="B15" s="65" t="s">
        <v>332</v>
      </c>
      <c r="C15" s="65" t="s">
        <v>332</v>
      </c>
    </row>
    <row r="16" spans="1:3" x14ac:dyDescent="0.25">
      <c r="A16" s="58"/>
      <c r="B16" s="65" t="s">
        <v>332</v>
      </c>
      <c r="C16" s="65" t="s">
        <v>332</v>
      </c>
    </row>
    <row r="17" spans="1:3" x14ac:dyDescent="0.25">
      <c r="A17" s="58"/>
      <c r="B17" s="65" t="s">
        <v>332</v>
      </c>
      <c r="C17" s="65" t="s">
        <v>332</v>
      </c>
    </row>
    <row r="18" spans="1:3" x14ac:dyDescent="0.25">
      <c r="A18" s="58"/>
      <c r="B18" s="65" t="s">
        <v>332</v>
      </c>
      <c r="C18" s="65" t="s">
        <v>332</v>
      </c>
    </row>
    <row r="19" spans="1:3" x14ac:dyDescent="0.25">
      <c r="A19" s="58"/>
      <c r="B19" s="65" t="s">
        <v>332</v>
      </c>
      <c r="C19" s="65" t="s">
        <v>332</v>
      </c>
    </row>
    <row r="20" spans="1:3" x14ac:dyDescent="0.25">
      <c r="A20" s="58"/>
      <c r="B20" s="65" t="s">
        <v>332</v>
      </c>
      <c r="C20" s="65" t="s">
        <v>332</v>
      </c>
    </row>
    <row r="21" spans="1:3" x14ac:dyDescent="0.25">
      <c r="A21" s="58"/>
      <c r="B21" s="65" t="s">
        <v>332</v>
      </c>
      <c r="C21" s="65" t="s">
        <v>332</v>
      </c>
    </row>
    <row r="22" spans="1:3" x14ac:dyDescent="0.25">
      <c r="A22" s="58"/>
      <c r="B22" s="65" t="s">
        <v>332</v>
      </c>
      <c r="C22" s="65" t="s">
        <v>332</v>
      </c>
    </row>
    <row r="23" spans="1:3" x14ac:dyDescent="0.25">
      <c r="A23" s="58"/>
      <c r="B23" s="65" t="s">
        <v>332</v>
      </c>
      <c r="C23" s="65" t="s">
        <v>332</v>
      </c>
    </row>
    <row r="24" spans="1:3" x14ac:dyDescent="0.25">
      <c r="A24" s="58"/>
      <c r="B24" s="65" t="s">
        <v>332</v>
      </c>
      <c r="C24" s="65" t="s">
        <v>332</v>
      </c>
    </row>
    <row r="25" spans="1:3" x14ac:dyDescent="0.25">
      <c r="A25" s="58"/>
      <c r="B25" s="65" t="s">
        <v>332</v>
      </c>
      <c r="C25" s="65" t="s">
        <v>332</v>
      </c>
    </row>
    <row r="26" spans="1:3" x14ac:dyDescent="0.25">
      <c r="A26" s="58"/>
      <c r="B26" s="65" t="s">
        <v>332</v>
      </c>
      <c r="C26" s="65" t="s">
        <v>332</v>
      </c>
    </row>
    <row r="27" spans="1:3" x14ac:dyDescent="0.25">
      <c r="A27" s="58"/>
      <c r="B27" s="65" t="s">
        <v>332</v>
      </c>
      <c r="C27" s="65" t="s">
        <v>332</v>
      </c>
    </row>
    <row r="28" spans="1:3" x14ac:dyDescent="0.25">
      <c r="A28" s="58"/>
      <c r="B28" s="65" t="s">
        <v>332</v>
      </c>
      <c r="C28" s="65" t="s">
        <v>332</v>
      </c>
    </row>
  </sheetData>
  <sheetProtection sheet="1"/>
  <mergeCells count="1">
    <mergeCell ref="A1:B1"/>
  </mergeCells>
  <phoneticPr fontId="14" type="noConversion"/>
  <printOptions horizontalCentered="1"/>
  <pageMargins left="0.5" right="0.5" top="1.5" bottom="1" header="0.5" footer="0.5"/>
  <pageSetup scale="84" orientation="portrait" horizontalDpi="300" verticalDpi="300" r:id="rId1"/>
  <headerFooter alignWithMargins="0">
    <oddHeader xml:space="preserve">&amp;C&amp;"Arial,Bold"&amp;16NPC Annual Report
Board of Directors
2020&amp;R&amp;11OMB 10-0510
Estimated Burden: 3.5 hours                                              
 OMB EXP Date 06/30/20
</oddHeader>
    <oddFooter>&amp;L
OMB 2900-0783                                               &amp;C&amp;"Times New Roman,Regular"
&amp;16Tab 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4"/>
  <sheetViews>
    <sheetView showGridLines="0" view="pageLayout" zoomScaleNormal="100" workbookViewId="0">
      <selection activeCell="D22" sqref="D22"/>
    </sheetView>
  </sheetViews>
  <sheetFormatPr defaultRowHeight="15.75" x14ac:dyDescent="0.25"/>
  <cols>
    <col min="1" max="1" width="20.125" style="18" customWidth="1"/>
    <col min="2" max="2" width="12.375" style="19" bestFit="1" customWidth="1"/>
    <col min="3" max="4" width="11.875" style="19" customWidth="1"/>
    <col min="5" max="5" width="12.375" style="19" bestFit="1" customWidth="1"/>
    <col min="6" max="6" width="1.375" style="18" customWidth="1"/>
    <col min="7" max="7" width="6.625" style="18" customWidth="1"/>
    <col min="8" max="8" width="18.375" style="20" customWidth="1"/>
    <col min="9" max="9" width="14.875" style="18" customWidth="1"/>
    <col min="10" max="10" width="14.375" style="18" customWidth="1"/>
    <col min="11" max="16384" width="9" style="18"/>
  </cols>
  <sheetData>
    <row r="1" spans="1:9" s="6" customFormat="1" ht="18" customHeight="1" x14ac:dyDescent="0.25">
      <c r="A1" s="150" t="s">
        <v>205</v>
      </c>
      <c r="B1" s="152"/>
      <c r="C1" s="152"/>
      <c r="D1" s="152"/>
      <c r="E1" s="152"/>
      <c r="F1" s="151"/>
      <c r="G1" s="151"/>
      <c r="H1" s="151"/>
      <c r="I1" s="74"/>
    </row>
    <row r="2" spans="1:9" s="6" customFormat="1" ht="9" customHeight="1" x14ac:dyDescent="0.25">
      <c r="A2" s="150"/>
      <c r="B2" s="152"/>
      <c r="C2" s="152"/>
      <c r="D2" s="152"/>
      <c r="E2" s="152"/>
      <c r="F2" s="151"/>
      <c r="G2" s="151"/>
      <c r="H2" s="151"/>
      <c r="I2" s="74"/>
    </row>
    <row r="3" spans="1:9" s="6" customFormat="1" ht="18" customHeight="1" x14ac:dyDescent="0.25">
      <c r="A3" s="150" t="s">
        <v>210</v>
      </c>
      <c r="B3" s="150"/>
      <c r="C3" s="150"/>
      <c r="D3" s="150"/>
      <c r="E3" s="150"/>
      <c r="F3" s="151"/>
      <c r="G3" s="151"/>
      <c r="H3" s="151"/>
      <c r="I3" s="74"/>
    </row>
    <row r="4" spans="1:9" s="6" customFormat="1" ht="18" customHeight="1" x14ac:dyDescent="0.25">
      <c r="A4" s="150" t="s">
        <v>206</v>
      </c>
      <c r="B4" s="150"/>
      <c r="C4" s="150"/>
      <c r="D4" s="150"/>
      <c r="E4" s="150"/>
      <c r="F4" s="151"/>
      <c r="G4" s="151"/>
      <c r="H4" s="151"/>
      <c r="I4" s="74"/>
    </row>
    <row r="5" spans="1:9" s="6" customFormat="1" ht="18" customHeight="1" x14ac:dyDescent="0.25">
      <c r="A5" s="153" t="s">
        <v>459</v>
      </c>
      <c r="B5" s="154"/>
      <c r="C5" s="154"/>
      <c r="D5" s="154"/>
      <c r="E5" s="154"/>
      <c r="F5" s="151"/>
      <c r="G5" s="151"/>
      <c r="H5" s="151"/>
      <c r="I5" s="74"/>
    </row>
    <row r="6" spans="1:9" s="6" customFormat="1" ht="18" customHeight="1" x14ac:dyDescent="0.25">
      <c r="A6" s="17"/>
    </row>
    <row r="7" spans="1:9" x14ac:dyDescent="0.25">
      <c r="A7" s="38">
        <f>'2. NPC Certification'!D5</f>
        <v>0</v>
      </c>
      <c r="F7" s="19"/>
    </row>
    <row r="8" spans="1:9" x14ac:dyDescent="0.25">
      <c r="F8" s="19"/>
    </row>
    <row r="9" spans="1:9" s="22" customFormat="1" x14ac:dyDescent="0.25">
      <c r="A9" s="21" t="s">
        <v>3</v>
      </c>
      <c r="G9" s="202" t="s">
        <v>197</v>
      </c>
      <c r="H9" s="202"/>
      <c r="I9" s="202"/>
    </row>
    <row r="10" spans="1:9" s="24" customFormat="1" ht="32.25" customHeight="1" x14ac:dyDescent="0.25">
      <c r="B10" s="30" t="s">
        <v>4</v>
      </c>
      <c r="C10" s="31" t="s">
        <v>5</v>
      </c>
      <c r="D10" s="31" t="s">
        <v>204</v>
      </c>
      <c r="E10" s="32" t="s">
        <v>6</v>
      </c>
      <c r="F10" s="25"/>
      <c r="H10" s="177" t="s">
        <v>514</v>
      </c>
      <c r="I10" s="177" t="s">
        <v>515</v>
      </c>
    </row>
    <row r="11" spans="1:9" s="27" customFormat="1" ht="85.35" customHeight="1" x14ac:dyDescent="0.25">
      <c r="A11" s="26" t="s">
        <v>195</v>
      </c>
      <c r="B11" s="41"/>
      <c r="C11" s="41"/>
      <c r="D11" s="94"/>
      <c r="E11" s="15">
        <f>SUM(B11:D11)</f>
        <v>0</v>
      </c>
      <c r="F11" s="11"/>
      <c r="G11" s="27" t="s">
        <v>199</v>
      </c>
      <c r="H11" s="117" t="s">
        <v>407</v>
      </c>
      <c r="I11" s="116" t="s">
        <v>413</v>
      </c>
    </row>
    <row r="12" spans="1:9" s="27" customFormat="1" ht="87.6" customHeight="1" x14ac:dyDescent="0.25">
      <c r="A12" s="26" t="s">
        <v>196</v>
      </c>
      <c r="B12" s="41"/>
      <c r="C12" s="41"/>
      <c r="D12" s="95"/>
      <c r="E12" s="14">
        <f>SUM(B12:D12)</f>
        <v>0</v>
      </c>
      <c r="F12" s="12"/>
      <c r="G12" s="27" t="s">
        <v>199</v>
      </c>
      <c r="H12" s="117" t="s">
        <v>408</v>
      </c>
      <c r="I12" s="116" t="s">
        <v>410</v>
      </c>
    </row>
    <row r="13" spans="1:9" s="27" customFormat="1" ht="42.75" customHeight="1" x14ac:dyDescent="0.25">
      <c r="A13" s="26" t="s">
        <v>200</v>
      </c>
      <c r="B13" s="95"/>
      <c r="C13" s="95" t="s">
        <v>332</v>
      </c>
      <c r="D13" s="42"/>
      <c r="E13" s="14">
        <f>SUM(B13:D13)</f>
        <v>0</v>
      </c>
      <c r="F13" s="12"/>
      <c r="G13" s="27" t="s">
        <v>199</v>
      </c>
      <c r="H13" s="117" t="s">
        <v>406</v>
      </c>
      <c r="I13" s="116" t="s">
        <v>411</v>
      </c>
    </row>
    <row r="14" spans="1:9" s="27" customFormat="1" ht="54.95" customHeight="1" x14ac:dyDescent="0.25">
      <c r="A14" s="26" t="s">
        <v>447</v>
      </c>
      <c r="B14" s="42" t="s">
        <v>332</v>
      </c>
      <c r="C14" s="42" t="s">
        <v>332</v>
      </c>
      <c r="D14" s="42" t="s">
        <v>332</v>
      </c>
      <c r="E14" s="14">
        <f>SUM(B14:D14)</f>
        <v>0</v>
      </c>
      <c r="F14" s="12"/>
      <c r="G14" s="27" t="s">
        <v>199</v>
      </c>
      <c r="H14" s="117" t="s">
        <v>445</v>
      </c>
      <c r="I14" s="116" t="s">
        <v>446</v>
      </c>
    </row>
    <row r="15" spans="1:9" s="27" customFormat="1" ht="20.100000000000001" customHeight="1" x14ac:dyDescent="0.25">
      <c r="A15" s="125" t="s">
        <v>7</v>
      </c>
      <c r="B15" s="126">
        <f>SUM(B11:B14)</f>
        <v>0</v>
      </c>
      <c r="C15" s="127">
        <f>SUM(C11:C14)</f>
        <v>0</v>
      </c>
      <c r="D15" s="127">
        <f>SUM(D11:D14)</f>
        <v>0</v>
      </c>
      <c r="E15" s="127">
        <f>SUM(E11:E14)</f>
        <v>0</v>
      </c>
      <c r="F15" s="13"/>
      <c r="G15" s="27" t="s">
        <v>199</v>
      </c>
      <c r="H15" s="24" t="s">
        <v>198</v>
      </c>
      <c r="I15" s="116" t="s">
        <v>412</v>
      </c>
    </row>
    <row r="16" spans="1:9" ht="18" customHeight="1" x14ac:dyDescent="0.25">
      <c r="D16" s="19" t="s">
        <v>575</v>
      </c>
      <c r="F16" s="19"/>
    </row>
    <row r="17" spans="1:8" s="22" customFormat="1" x14ac:dyDescent="0.25">
      <c r="A17" s="21" t="s">
        <v>209</v>
      </c>
      <c r="G17" s="23"/>
      <c r="H17" s="23"/>
    </row>
    <row r="18" spans="1:8" ht="26.85" customHeight="1" x14ac:dyDescent="0.25">
      <c r="A18" s="119" t="s">
        <v>496</v>
      </c>
      <c r="B18" s="36"/>
      <c r="C18" s="36"/>
      <c r="D18" s="34">
        <f>'5. Expenses'!H57</f>
        <v>0</v>
      </c>
      <c r="E18" s="120">
        <f>SUM(B18:D18)</f>
        <v>0</v>
      </c>
    </row>
    <row r="19" spans="1:8" ht="20.100000000000001" customHeight="1" x14ac:dyDescent="0.25">
      <c r="A19" s="33" t="s">
        <v>420</v>
      </c>
      <c r="B19" s="36"/>
      <c r="C19" s="36"/>
      <c r="D19" s="34">
        <f>'5. Expenses'!I57</f>
        <v>0</v>
      </c>
      <c r="E19" s="15">
        <f>SUM(B19:D19)</f>
        <v>0</v>
      </c>
    </row>
    <row r="20" spans="1:8" ht="20.100000000000001" customHeight="1" x14ac:dyDescent="0.25">
      <c r="A20" s="33" t="s">
        <v>202</v>
      </c>
      <c r="B20" s="35">
        <f>'5. Expenses'!E57</f>
        <v>0</v>
      </c>
      <c r="C20" s="35">
        <f>'5. Expenses'!F57</f>
        <v>0</v>
      </c>
      <c r="D20" s="37"/>
      <c r="E20" s="14">
        <f>SUM(B20:D20)</f>
        <v>0</v>
      </c>
    </row>
    <row r="21" spans="1:8" ht="20.100000000000001" customHeight="1" x14ac:dyDescent="0.25">
      <c r="A21" s="125" t="s">
        <v>201</v>
      </c>
      <c r="B21" s="128"/>
      <c r="C21" s="129"/>
      <c r="D21" s="129"/>
      <c r="E21" s="127">
        <f>SUM(E18:E20)</f>
        <v>0</v>
      </c>
    </row>
    <row r="22" spans="1:8" x14ac:dyDescent="0.25">
      <c r="D22" s="19" t="s">
        <v>575</v>
      </c>
    </row>
    <row r="24" spans="1:8" s="22" customFormat="1" ht="12.75" x14ac:dyDescent="0.2">
      <c r="A24" s="39" t="s">
        <v>203</v>
      </c>
      <c r="B24" s="28"/>
      <c r="C24" s="28"/>
      <c r="D24" s="28"/>
      <c r="E24" s="40" t="e">
        <f>E18/E20</f>
        <v>#DIV/0!</v>
      </c>
      <c r="H24" s="29"/>
    </row>
  </sheetData>
  <mergeCells count="1">
    <mergeCell ref="G9:I9"/>
  </mergeCells>
  <phoneticPr fontId="0" type="noConversion"/>
  <printOptions horizontalCentered="1"/>
  <pageMargins left="0.5" right="0.5" top="1.5" bottom="0.75" header="0.5" footer="0.5"/>
  <pageSetup scale="86" orientation="portrait" r:id="rId1"/>
  <headerFooter alignWithMargins="0">
    <oddHeader xml:space="preserve">&amp;C&amp;"Arial,Bold"&amp;16NPC Annual Report
Revenues
2020&amp;R&amp;11OMB 2900-0783
Estimated Burden: 3.5 hours
OMB EXP Date 06/30/20                                               </oddHeader>
    <oddFooter>&amp;L
OMB 2900-0783                                               &amp;C&amp;"Times New Roman,Regular"&amp;10
&amp;16Tab 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showGridLines="0" view="pageLayout" zoomScale="75" zoomScaleNormal="75" zoomScalePageLayoutView="75" workbookViewId="0">
      <selection activeCell="D9" sqref="D9:E9"/>
    </sheetView>
  </sheetViews>
  <sheetFormatPr defaultRowHeight="15.75" x14ac:dyDescent="0.25"/>
  <cols>
    <col min="1" max="1" width="3.125" style="18" customWidth="1"/>
    <col min="2" max="2" width="33.625" style="18" customWidth="1"/>
    <col min="3" max="3" width="4.375" style="46" customWidth="1"/>
    <col min="4" max="4" width="12.375" style="18" customWidth="1"/>
    <col min="5" max="6" width="12.375" style="19" customWidth="1"/>
    <col min="7" max="7" width="12.375" style="18" customWidth="1"/>
    <col min="8" max="8" width="12.125" style="18" customWidth="1"/>
    <col min="9" max="9" width="11.375" style="18" customWidth="1"/>
    <col min="10" max="10" width="2.375" style="67" customWidth="1"/>
    <col min="11" max="11" width="3.375" style="18" customWidth="1"/>
    <col min="12" max="12" width="57.375" style="83" customWidth="1"/>
    <col min="13" max="13" width="14.375" style="18" customWidth="1"/>
    <col min="14" max="16384" width="9" style="18"/>
  </cols>
  <sheetData>
    <row r="1" spans="1:16" s="6" customFormat="1" ht="18" customHeight="1" x14ac:dyDescent="0.25">
      <c r="A1" s="149" t="s">
        <v>205</v>
      </c>
      <c r="B1" s="146"/>
      <c r="C1" s="146"/>
      <c r="D1" s="146"/>
      <c r="E1" s="146"/>
      <c r="F1" s="146"/>
      <c r="G1" s="146"/>
      <c r="H1" s="146"/>
      <c r="I1" s="146"/>
      <c r="J1" s="61"/>
      <c r="K1" s="68"/>
      <c r="L1" s="84"/>
    </row>
    <row r="2" spans="1:16" s="6" customFormat="1" ht="18" customHeight="1" x14ac:dyDescent="0.25">
      <c r="A2" s="149" t="s">
        <v>321</v>
      </c>
      <c r="B2" s="146"/>
      <c r="C2" s="146"/>
      <c r="D2" s="146"/>
      <c r="E2" s="146"/>
      <c r="F2" s="146"/>
      <c r="G2" s="146"/>
      <c r="H2" s="146"/>
      <c r="I2" s="146"/>
      <c r="J2" s="61"/>
      <c r="K2" s="68"/>
      <c r="L2" s="84"/>
    </row>
    <row r="3" spans="1:16" s="6" customFormat="1" ht="18" customHeight="1" x14ac:dyDescent="0.25">
      <c r="A3" s="174"/>
      <c r="B3" s="175"/>
      <c r="C3" s="175"/>
      <c r="D3" s="176"/>
      <c r="E3" s="175"/>
      <c r="F3" s="175"/>
      <c r="G3" s="176"/>
      <c r="H3" s="176"/>
      <c r="I3" s="176"/>
      <c r="J3" s="61"/>
      <c r="K3" s="68"/>
      <c r="L3" s="84"/>
    </row>
    <row r="4" spans="1:16" s="6" customFormat="1" ht="9" customHeight="1" x14ac:dyDescent="0.25">
      <c r="A4" s="149"/>
      <c r="B4" s="149"/>
      <c r="C4" s="149"/>
      <c r="D4" s="146"/>
      <c r="E4" s="149"/>
      <c r="F4" s="149"/>
      <c r="G4" s="146"/>
      <c r="H4" s="146"/>
      <c r="I4" s="146"/>
      <c r="J4" s="61"/>
      <c r="K4" s="68"/>
      <c r="L4" s="84"/>
    </row>
    <row r="5" spans="1:16" x14ac:dyDescent="0.25">
      <c r="A5" s="38">
        <f>'2. NPC Certification'!D5</f>
        <v>0</v>
      </c>
      <c r="K5" s="38"/>
    </row>
    <row r="6" spans="1:16" x14ac:dyDescent="0.25">
      <c r="A6" s="38"/>
      <c r="K6" s="38"/>
    </row>
    <row r="7" spans="1:16" ht="38.25" customHeight="1" x14ac:dyDescent="0.25">
      <c r="A7" s="47"/>
      <c r="B7" s="99" t="s">
        <v>409</v>
      </c>
      <c r="C7" s="48"/>
      <c r="D7" s="204" t="s">
        <v>183</v>
      </c>
      <c r="E7" s="208" t="s">
        <v>181</v>
      </c>
      <c r="F7" s="209"/>
      <c r="G7" s="210"/>
      <c r="H7" s="206" t="s">
        <v>182</v>
      </c>
      <c r="I7" s="206" t="s">
        <v>342</v>
      </c>
      <c r="K7" s="47"/>
    </row>
    <row r="8" spans="1:16" x14ac:dyDescent="0.25">
      <c r="A8" s="49"/>
      <c r="B8" s="50"/>
      <c r="C8" s="48"/>
      <c r="D8" s="205"/>
      <c r="E8" s="51" t="s">
        <v>4</v>
      </c>
      <c r="F8" s="51" t="s">
        <v>5</v>
      </c>
      <c r="G8" s="51" t="s">
        <v>6</v>
      </c>
      <c r="H8" s="207"/>
      <c r="I8" s="207"/>
      <c r="K8" s="49"/>
      <c r="L8" s="100" t="s">
        <v>333</v>
      </c>
    </row>
    <row r="9" spans="1:16" ht="40.15" customHeight="1" x14ac:dyDescent="0.25">
      <c r="A9" s="49">
        <v>1</v>
      </c>
      <c r="B9" s="50" t="s">
        <v>371</v>
      </c>
      <c r="C9" s="49">
        <v>1</v>
      </c>
      <c r="D9" s="52">
        <f>SUM(G9:I9)</f>
        <v>0</v>
      </c>
      <c r="E9" s="43"/>
      <c r="F9" s="43"/>
      <c r="G9" s="52">
        <f>SUM(E9:F9)</f>
        <v>0</v>
      </c>
      <c r="H9" s="53"/>
      <c r="I9" s="53"/>
      <c r="K9" s="49">
        <v>1</v>
      </c>
    </row>
    <row r="10" spans="1:16" ht="26.85" customHeight="1" x14ac:dyDescent="0.25">
      <c r="A10" s="49">
        <v>2</v>
      </c>
      <c r="B10" s="50" t="s">
        <v>391</v>
      </c>
      <c r="C10" s="49">
        <v>2</v>
      </c>
      <c r="D10" s="52">
        <f t="shared" ref="D10:D34" si="0">SUM(G10:I10)</f>
        <v>0</v>
      </c>
      <c r="E10" s="44"/>
      <c r="F10" s="44"/>
      <c r="G10" s="52">
        <f t="shared" ref="G10:G34" si="1">SUM(E10:F10)</f>
        <v>0</v>
      </c>
      <c r="H10" s="54"/>
      <c r="I10" s="54"/>
      <c r="K10" s="49">
        <v>2</v>
      </c>
    </row>
    <row r="11" spans="1:16" ht="39" customHeight="1" x14ac:dyDescent="0.25">
      <c r="A11" s="49">
        <v>3</v>
      </c>
      <c r="B11" s="50" t="s">
        <v>394</v>
      </c>
      <c r="C11" s="49">
        <v>3</v>
      </c>
      <c r="D11" s="52">
        <f t="shared" si="0"/>
        <v>0</v>
      </c>
      <c r="E11" s="173"/>
      <c r="F11" s="173"/>
      <c r="G11" s="52">
        <f t="shared" si="1"/>
        <v>0</v>
      </c>
      <c r="H11" s="55"/>
      <c r="I11" s="55"/>
      <c r="K11" s="49">
        <v>3</v>
      </c>
      <c r="L11" s="115"/>
    </row>
    <row r="12" spans="1:16" ht="15.6" customHeight="1" x14ac:dyDescent="0.25">
      <c r="A12" s="49">
        <v>4</v>
      </c>
      <c r="B12" s="50" t="s">
        <v>387</v>
      </c>
      <c r="C12" s="49">
        <v>4</v>
      </c>
      <c r="D12" s="52">
        <f t="shared" si="0"/>
        <v>0</v>
      </c>
      <c r="E12" s="173"/>
      <c r="F12" s="173"/>
      <c r="G12" s="52">
        <f t="shared" si="1"/>
        <v>0</v>
      </c>
      <c r="H12" s="55"/>
      <c r="I12" s="55"/>
      <c r="K12" s="49">
        <v>4</v>
      </c>
    </row>
    <row r="13" spans="1:16" ht="27.6" customHeight="1" x14ac:dyDescent="0.25">
      <c r="A13" s="49">
        <v>5</v>
      </c>
      <c r="B13" s="50" t="s">
        <v>392</v>
      </c>
      <c r="C13" s="49">
        <v>5</v>
      </c>
      <c r="D13" s="52">
        <f t="shared" si="0"/>
        <v>0</v>
      </c>
      <c r="E13" s="45"/>
      <c r="F13" s="45"/>
      <c r="G13" s="52">
        <f t="shared" si="1"/>
        <v>0</v>
      </c>
      <c r="H13" s="45"/>
      <c r="I13" s="45"/>
      <c r="K13" s="49">
        <v>5</v>
      </c>
    </row>
    <row r="14" spans="1:16" ht="52.9" customHeight="1" x14ac:dyDescent="0.25">
      <c r="A14" s="49">
        <v>6</v>
      </c>
      <c r="B14" s="50" t="s">
        <v>393</v>
      </c>
      <c r="C14" s="49">
        <v>6</v>
      </c>
      <c r="D14" s="52">
        <f t="shared" si="0"/>
        <v>0</v>
      </c>
      <c r="E14" s="45"/>
      <c r="F14" s="45"/>
      <c r="G14" s="52">
        <f t="shared" si="1"/>
        <v>0</v>
      </c>
      <c r="H14" s="45"/>
      <c r="I14" s="45"/>
      <c r="K14" s="49">
        <v>6</v>
      </c>
    </row>
    <row r="15" spans="1:16" ht="16.899999999999999" customHeight="1" x14ac:dyDescent="0.25">
      <c r="A15" s="49">
        <v>7</v>
      </c>
      <c r="B15" s="50" t="s">
        <v>372</v>
      </c>
      <c r="C15" s="49">
        <v>7</v>
      </c>
      <c r="D15" s="52">
        <f t="shared" si="0"/>
        <v>0</v>
      </c>
      <c r="E15" s="45"/>
      <c r="F15" s="45"/>
      <c r="G15" s="52">
        <f t="shared" si="1"/>
        <v>0</v>
      </c>
      <c r="H15" s="45"/>
      <c r="I15" s="45"/>
      <c r="K15" s="49">
        <v>7</v>
      </c>
      <c r="M15" s="83"/>
      <c r="N15" s="83"/>
      <c r="O15" s="83"/>
      <c r="P15" s="83"/>
    </row>
    <row r="16" spans="1:16" ht="41.1" customHeight="1" x14ac:dyDescent="0.25">
      <c r="A16" s="49">
        <v>8</v>
      </c>
      <c r="B16" s="50" t="s">
        <v>373</v>
      </c>
      <c r="C16" s="49">
        <v>8</v>
      </c>
      <c r="D16" s="52">
        <f t="shared" si="0"/>
        <v>0</v>
      </c>
      <c r="E16" s="45"/>
      <c r="F16" s="45"/>
      <c r="G16" s="52">
        <f t="shared" si="1"/>
        <v>0</v>
      </c>
      <c r="H16" s="45"/>
      <c r="I16" s="45"/>
      <c r="K16" s="49">
        <v>8</v>
      </c>
    </row>
    <row r="17" spans="1:12" ht="16.899999999999999" customHeight="1" x14ac:dyDescent="0.25">
      <c r="A17" s="49">
        <v>9</v>
      </c>
      <c r="B17" s="50" t="s">
        <v>374</v>
      </c>
      <c r="C17" s="49">
        <v>9</v>
      </c>
      <c r="D17" s="52">
        <f t="shared" si="0"/>
        <v>0</v>
      </c>
      <c r="E17" s="45"/>
      <c r="F17" s="45"/>
      <c r="G17" s="52">
        <f t="shared" si="1"/>
        <v>0</v>
      </c>
      <c r="H17" s="45"/>
      <c r="I17" s="45"/>
      <c r="K17" s="49">
        <v>9</v>
      </c>
    </row>
    <row r="18" spans="1:12" ht="15.95" customHeight="1" x14ac:dyDescent="0.25">
      <c r="A18" s="49">
        <v>10</v>
      </c>
      <c r="B18" s="50" t="s">
        <v>184</v>
      </c>
      <c r="C18" s="49">
        <v>10</v>
      </c>
      <c r="D18" s="52">
        <f t="shared" si="0"/>
        <v>0</v>
      </c>
      <c r="E18" s="45"/>
      <c r="F18" s="45"/>
      <c r="G18" s="52">
        <f t="shared" si="1"/>
        <v>0</v>
      </c>
      <c r="H18" s="45"/>
      <c r="I18" s="45"/>
      <c r="K18" s="49">
        <v>10</v>
      </c>
    </row>
    <row r="19" spans="1:12" x14ac:dyDescent="0.25">
      <c r="A19" s="49">
        <v>11</v>
      </c>
      <c r="B19" s="113" t="s">
        <v>375</v>
      </c>
      <c r="C19" s="49">
        <v>11</v>
      </c>
      <c r="D19" s="52">
        <f t="shared" si="0"/>
        <v>0</v>
      </c>
      <c r="E19" s="45" t="s">
        <v>332</v>
      </c>
      <c r="F19" s="45"/>
      <c r="G19" s="52">
        <f t="shared" si="1"/>
        <v>0</v>
      </c>
      <c r="H19" s="45" t="s">
        <v>332</v>
      </c>
      <c r="I19" s="45"/>
      <c r="K19" s="49">
        <v>11</v>
      </c>
      <c r="L19" s="83" t="s">
        <v>414</v>
      </c>
    </row>
    <row r="20" spans="1:12" x14ac:dyDescent="0.25">
      <c r="A20" s="56" t="s">
        <v>370</v>
      </c>
      <c r="B20" s="50" t="s">
        <v>376</v>
      </c>
      <c r="C20" s="56" t="s">
        <v>370</v>
      </c>
      <c r="D20" s="52">
        <f t="shared" si="0"/>
        <v>0</v>
      </c>
      <c r="E20" s="45"/>
      <c r="F20" s="45"/>
      <c r="G20" s="52">
        <f t="shared" si="1"/>
        <v>0</v>
      </c>
      <c r="H20" s="45" t="s">
        <v>332</v>
      </c>
      <c r="I20" s="45"/>
      <c r="K20" s="56" t="s">
        <v>370</v>
      </c>
    </row>
    <row r="21" spans="1:12" x14ac:dyDescent="0.25">
      <c r="A21" s="56" t="s">
        <v>188</v>
      </c>
      <c r="B21" s="50" t="s">
        <v>388</v>
      </c>
      <c r="C21" s="56" t="s">
        <v>188</v>
      </c>
      <c r="D21" s="52">
        <f t="shared" si="0"/>
        <v>0</v>
      </c>
      <c r="E21" s="45"/>
      <c r="F21" s="45"/>
      <c r="G21" s="52">
        <f t="shared" si="1"/>
        <v>0</v>
      </c>
      <c r="H21" s="45"/>
      <c r="I21" s="45"/>
      <c r="K21" s="56" t="s">
        <v>188</v>
      </c>
      <c r="L21" s="83" t="s">
        <v>415</v>
      </c>
    </row>
    <row r="22" spans="1:12" x14ac:dyDescent="0.25">
      <c r="A22" s="56" t="s">
        <v>189</v>
      </c>
      <c r="B22" s="50" t="s">
        <v>377</v>
      </c>
      <c r="C22" s="56" t="s">
        <v>189</v>
      </c>
      <c r="D22" s="52">
        <f t="shared" si="0"/>
        <v>0</v>
      </c>
      <c r="E22" s="45"/>
      <c r="F22" s="45"/>
      <c r="G22" s="52">
        <f t="shared" si="1"/>
        <v>0</v>
      </c>
      <c r="H22" s="45"/>
      <c r="I22" s="45"/>
      <c r="K22" s="56" t="s">
        <v>189</v>
      </c>
    </row>
    <row r="23" spans="1:12" x14ac:dyDescent="0.25">
      <c r="A23" s="56" t="s">
        <v>190</v>
      </c>
      <c r="B23" s="50" t="s">
        <v>378</v>
      </c>
      <c r="C23" s="56" t="s">
        <v>190</v>
      </c>
      <c r="D23" s="52">
        <f t="shared" si="0"/>
        <v>0</v>
      </c>
      <c r="E23" s="173" t="s">
        <v>332</v>
      </c>
      <c r="F23" s="173" t="s">
        <v>332</v>
      </c>
      <c r="G23" s="52">
        <f t="shared" si="1"/>
        <v>0</v>
      </c>
      <c r="H23" s="173" t="s">
        <v>332</v>
      </c>
      <c r="I23" s="173"/>
      <c r="K23" s="56" t="s">
        <v>190</v>
      </c>
    </row>
    <row r="24" spans="1:12" x14ac:dyDescent="0.25">
      <c r="A24" s="56" t="s">
        <v>191</v>
      </c>
      <c r="B24" s="50" t="s">
        <v>379</v>
      </c>
      <c r="C24" s="56" t="s">
        <v>191</v>
      </c>
      <c r="D24" s="52">
        <f t="shared" si="0"/>
        <v>0</v>
      </c>
      <c r="E24" s="45"/>
      <c r="F24" s="45"/>
      <c r="G24" s="52">
        <f t="shared" si="1"/>
        <v>0</v>
      </c>
      <c r="H24" s="173"/>
      <c r="I24" s="173"/>
      <c r="K24" s="56" t="s">
        <v>191</v>
      </c>
    </row>
    <row r="25" spans="1:12" ht="31.5" x14ac:dyDescent="0.25">
      <c r="A25" s="56" t="s">
        <v>193</v>
      </c>
      <c r="B25" s="50" t="s">
        <v>395</v>
      </c>
      <c r="C25" s="56" t="s">
        <v>193</v>
      </c>
      <c r="D25" s="52">
        <f t="shared" si="0"/>
        <v>0</v>
      </c>
      <c r="E25" s="45" t="s">
        <v>332</v>
      </c>
      <c r="F25" s="45"/>
      <c r="G25" s="52">
        <f t="shared" si="1"/>
        <v>0</v>
      </c>
      <c r="H25" s="45" t="s">
        <v>332</v>
      </c>
      <c r="I25" s="45"/>
      <c r="K25" s="56" t="s">
        <v>193</v>
      </c>
      <c r="L25" s="83" t="s">
        <v>416</v>
      </c>
    </row>
    <row r="26" spans="1:12" x14ac:dyDescent="0.25">
      <c r="A26" s="56" t="s">
        <v>194</v>
      </c>
      <c r="B26" s="50" t="s">
        <v>396</v>
      </c>
      <c r="C26" s="56" t="s">
        <v>194</v>
      </c>
      <c r="D26" s="52">
        <f t="shared" si="0"/>
        <v>0</v>
      </c>
      <c r="E26" s="45"/>
      <c r="F26" s="45"/>
      <c r="G26" s="52">
        <f t="shared" si="1"/>
        <v>0</v>
      </c>
      <c r="H26" s="45"/>
      <c r="I26" s="45"/>
      <c r="K26" s="56" t="s">
        <v>194</v>
      </c>
    </row>
    <row r="27" spans="1:12" x14ac:dyDescent="0.25">
      <c r="A27" s="49">
        <v>12</v>
      </c>
      <c r="B27" s="50" t="s">
        <v>389</v>
      </c>
      <c r="C27" s="49">
        <v>12</v>
      </c>
      <c r="D27" s="52">
        <f t="shared" si="0"/>
        <v>0</v>
      </c>
      <c r="E27" s="45"/>
      <c r="F27" s="45"/>
      <c r="G27" s="52">
        <f t="shared" si="1"/>
        <v>0</v>
      </c>
      <c r="H27" s="45" t="s">
        <v>332</v>
      </c>
      <c r="I27" s="45"/>
      <c r="K27" s="49">
        <v>12</v>
      </c>
    </row>
    <row r="28" spans="1:12" x14ac:dyDescent="0.25">
      <c r="A28" s="49">
        <v>13</v>
      </c>
      <c r="B28" s="50" t="s">
        <v>380</v>
      </c>
      <c r="C28" s="49">
        <v>13</v>
      </c>
      <c r="D28" s="52">
        <f t="shared" si="0"/>
        <v>0</v>
      </c>
      <c r="E28" s="45" t="s">
        <v>332</v>
      </c>
      <c r="F28" s="45"/>
      <c r="G28" s="52">
        <f t="shared" si="1"/>
        <v>0</v>
      </c>
      <c r="H28" s="45"/>
      <c r="I28" s="45"/>
      <c r="K28" s="49">
        <v>13</v>
      </c>
    </row>
    <row r="29" spans="1:12" ht="16.899999999999999" customHeight="1" x14ac:dyDescent="0.25">
      <c r="A29" s="49">
        <v>14</v>
      </c>
      <c r="B29" s="50" t="s">
        <v>390</v>
      </c>
      <c r="C29" s="49">
        <v>14</v>
      </c>
      <c r="D29" s="52">
        <f t="shared" si="0"/>
        <v>0</v>
      </c>
      <c r="E29" s="45"/>
      <c r="F29" s="45"/>
      <c r="G29" s="52">
        <f t="shared" si="1"/>
        <v>0</v>
      </c>
      <c r="H29" s="45" t="s">
        <v>332</v>
      </c>
      <c r="I29" s="45"/>
      <c r="K29" s="49">
        <v>14</v>
      </c>
    </row>
    <row r="30" spans="1:12" ht="16.899999999999999" customHeight="1" x14ac:dyDescent="0.25">
      <c r="A30" s="49">
        <v>15</v>
      </c>
      <c r="B30" s="50" t="s">
        <v>381</v>
      </c>
      <c r="C30" s="49">
        <v>15</v>
      </c>
      <c r="D30" s="52">
        <f t="shared" si="0"/>
        <v>0</v>
      </c>
      <c r="E30" s="173" t="s">
        <v>332</v>
      </c>
      <c r="F30" s="173" t="s">
        <v>332</v>
      </c>
      <c r="G30" s="52">
        <f t="shared" si="1"/>
        <v>0</v>
      </c>
      <c r="H30" s="173" t="s">
        <v>332</v>
      </c>
      <c r="I30" s="173"/>
      <c r="K30" s="49">
        <v>15</v>
      </c>
    </row>
    <row r="31" spans="1:12" ht="16.899999999999999" customHeight="1" x14ac:dyDescent="0.25">
      <c r="A31" s="49">
        <v>16</v>
      </c>
      <c r="B31" s="50" t="s">
        <v>185</v>
      </c>
      <c r="C31" s="49">
        <v>16</v>
      </c>
      <c r="D31" s="52">
        <f t="shared" si="0"/>
        <v>0</v>
      </c>
      <c r="E31" s="45"/>
      <c r="F31" s="45"/>
      <c r="G31" s="52">
        <f t="shared" si="1"/>
        <v>0</v>
      </c>
      <c r="H31" s="45" t="s">
        <v>332</v>
      </c>
      <c r="I31" s="45"/>
      <c r="K31" s="49">
        <v>16</v>
      </c>
    </row>
    <row r="32" spans="1:12" ht="35.25" customHeight="1" x14ac:dyDescent="0.25">
      <c r="A32" s="49">
        <v>17</v>
      </c>
      <c r="B32" s="113" t="s">
        <v>382</v>
      </c>
      <c r="C32" s="49">
        <v>17</v>
      </c>
      <c r="D32" s="52">
        <f t="shared" si="0"/>
        <v>0</v>
      </c>
      <c r="E32" s="45"/>
      <c r="F32" s="45"/>
      <c r="G32" s="52">
        <f t="shared" si="1"/>
        <v>0</v>
      </c>
      <c r="H32" s="45"/>
      <c r="I32" s="45"/>
      <c r="K32" s="49">
        <v>17</v>
      </c>
      <c r="L32" s="83" t="s">
        <v>417</v>
      </c>
    </row>
    <row r="33" spans="1:12" ht="58.7" customHeight="1" x14ac:dyDescent="0.25">
      <c r="A33" s="49">
        <v>18</v>
      </c>
      <c r="B33" s="113" t="s">
        <v>397</v>
      </c>
      <c r="C33" s="49">
        <v>18</v>
      </c>
      <c r="D33" s="52">
        <f t="shared" si="0"/>
        <v>0</v>
      </c>
      <c r="E33" s="173"/>
      <c r="F33" s="173"/>
      <c r="G33" s="52">
        <f t="shared" si="1"/>
        <v>0</v>
      </c>
      <c r="H33" s="173"/>
      <c r="I33" s="173"/>
      <c r="K33" s="49">
        <v>18</v>
      </c>
      <c r="L33" s="115" t="s">
        <v>418</v>
      </c>
    </row>
    <row r="34" spans="1:12" ht="34.35" customHeight="1" x14ac:dyDescent="0.25">
      <c r="A34" s="49">
        <v>19</v>
      </c>
      <c r="B34" s="50" t="s">
        <v>186</v>
      </c>
      <c r="C34" s="49">
        <v>19</v>
      </c>
      <c r="D34" s="52">
        <f t="shared" si="0"/>
        <v>0</v>
      </c>
      <c r="E34" s="45"/>
      <c r="F34" s="45"/>
      <c r="G34" s="52">
        <f t="shared" si="1"/>
        <v>0</v>
      </c>
      <c r="H34" s="45"/>
      <c r="I34" s="45" t="s">
        <v>332</v>
      </c>
      <c r="K34" s="49">
        <v>19</v>
      </c>
      <c r="L34" s="83" t="s">
        <v>405</v>
      </c>
    </row>
    <row r="36" spans="1:12" x14ac:dyDescent="0.25">
      <c r="A36" s="75"/>
      <c r="C36" s="75" t="str">
        <f>IF(K19&lt;1,IF(K16&gt;0,"Error:  Line 29 in the Fundraising column must be completed if Line 26 in the Fundraising column contains data",""),"")</f>
        <v/>
      </c>
      <c r="K36" s="109" t="str">
        <f>IF(S19&lt;1,IF(S16&gt;0,"Error:  Line 29 in the Fundraising column must be completed if Line 26 in the Fundraising column contains data",""),"")</f>
        <v/>
      </c>
    </row>
    <row r="37" spans="1:12" x14ac:dyDescent="0.25">
      <c r="A37" s="38"/>
      <c r="B37" s="75"/>
      <c r="C37" s="38"/>
      <c r="K37" s="110"/>
    </row>
    <row r="38" spans="1:12" ht="38.25" customHeight="1" x14ac:dyDescent="0.25">
      <c r="A38" s="47"/>
      <c r="B38" s="71"/>
      <c r="C38" s="47"/>
      <c r="D38" s="204" t="s">
        <v>183</v>
      </c>
      <c r="E38" s="208" t="s">
        <v>181</v>
      </c>
      <c r="F38" s="209"/>
      <c r="G38" s="210"/>
      <c r="H38" s="211" t="s">
        <v>182</v>
      </c>
      <c r="I38" s="211" t="s">
        <v>342</v>
      </c>
      <c r="K38" s="47"/>
      <c r="L38" s="203"/>
    </row>
    <row r="39" spans="1:12" ht="19.149999999999999" customHeight="1" x14ac:dyDescent="0.25">
      <c r="A39" s="49"/>
      <c r="B39" s="50"/>
      <c r="C39" s="49"/>
      <c r="D39" s="205"/>
      <c r="E39" s="51" t="s">
        <v>4</v>
      </c>
      <c r="F39" s="51" t="s">
        <v>5</v>
      </c>
      <c r="G39" s="51" t="s">
        <v>6</v>
      </c>
      <c r="H39" s="212"/>
      <c r="I39" s="212"/>
      <c r="K39" s="49"/>
      <c r="L39" s="203"/>
    </row>
    <row r="40" spans="1:12" ht="19.149999999999999" customHeight="1" x14ac:dyDescent="0.25">
      <c r="A40" s="49">
        <v>20</v>
      </c>
      <c r="B40" s="50" t="s">
        <v>187</v>
      </c>
      <c r="C40" s="49">
        <v>20</v>
      </c>
      <c r="D40" s="52">
        <f t="shared" ref="D40:D58" si="2">SUM(G40:I40)</f>
        <v>0</v>
      </c>
      <c r="E40" s="45" t="s">
        <v>332</v>
      </c>
      <c r="F40" s="45" t="s">
        <v>332</v>
      </c>
      <c r="G40" s="52">
        <f>SUBTOTAL(9,E40:F40)</f>
        <v>0</v>
      </c>
      <c r="H40" s="45" t="s">
        <v>332</v>
      </c>
      <c r="I40" s="45"/>
      <c r="K40" s="49">
        <v>20</v>
      </c>
      <c r="L40" s="141"/>
    </row>
    <row r="41" spans="1:12" ht="19.149999999999999" customHeight="1" x14ac:dyDescent="0.25">
      <c r="A41" s="49">
        <v>21</v>
      </c>
      <c r="B41" s="70" t="s">
        <v>383</v>
      </c>
      <c r="C41" s="49">
        <v>21</v>
      </c>
      <c r="D41" s="52">
        <f t="shared" si="2"/>
        <v>0</v>
      </c>
      <c r="E41" s="45"/>
      <c r="F41" s="45"/>
      <c r="G41" s="52">
        <f>SUBTOTAL(9,E41:F41)</f>
        <v>0</v>
      </c>
      <c r="H41" s="45"/>
      <c r="I41" s="45"/>
      <c r="K41" s="49">
        <v>21</v>
      </c>
      <c r="L41" s="141"/>
    </row>
    <row r="42" spans="1:12" ht="19.149999999999999" customHeight="1" x14ac:dyDescent="0.25">
      <c r="A42" s="49">
        <v>22</v>
      </c>
      <c r="B42" s="50" t="s">
        <v>384</v>
      </c>
      <c r="C42" s="49">
        <v>22</v>
      </c>
      <c r="D42" s="52">
        <f t="shared" si="2"/>
        <v>0</v>
      </c>
      <c r="E42" s="45" t="s">
        <v>332</v>
      </c>
      <c r="F42" s="45"/>
      <c r="G42" s="52">
        <f>SUBTOTAL(9,E42:F42)</f>
        <v>0</v>
      </c>
      <c r="H42" s="45"/>
      <c r="I42" s="45"/>
      <c r="K42" s="49">
        <v>22</v>
      </c>
      <c r="L42" s="141"/>
    </row>
    <row r="43" spans="1:12" ht="19.149999999999999" customHeight="1" x14ac:dyDescent="0.25">
      <c r="A43" s="49">
        <v>23</v>
      </c>
      <c r="B43" s="50" t="s">
        <v>192</v>
      </c>
      <c r="C43" s="49">
        <v>23</v>
      </c>
      <c r="D43" s="52">
        <f t="shared" si="2"/>
        <v>0</v>
      </c>
      <c r="E43" s="45"/>
      <c r="F43" s="45"/>
      <c r="G43" s="52">
        <f>SUBTOTAL(9,E43:F43)</f>
        <v>0</v>
      </c>
      <c r="H43" s="45"/>
      <c r="I43" s="45"/>
      <c r="K43" s="49">
        <v>23</v>
      </c>
      <c r="L43" s="141"/>
    </row>
    <row r="44" spans="1:12" ht="66" customHeight="1" x14ac:dyDescent="0.25">
      <c r="A44" s="49">
        <v>24</v>
      </c>
      <c r="B44" s="118" t="s">
        <v>385</v>
      </c>
      <c r="C44" s="49">
        <v>24</v>
      </c>
      <c r="D44" s="52">
        <f t="shared" si="2"/>
        <v>0</v>
      </c>
      <c r="E44" s="45"/>
      <c r="F44" s="45"/>
      <c r="G44" s="52">
        <f t="shared" ref="G44:G56" si="3">SUBTOTAL(9,E44:F44)</f>
        <v>0</v>
      </c>
      <c r="H44" s="45"/>
      <c r="I44" s="45"/>
      <c r="K44" s="49">
        <v>24</v>
      </c>
      <c r="L44" s="83" t="s">
        <v>419</v>
      </c>
    </row>
    <row r="45" spans="1:12" x14ac:dyDescent="0.25">
      <c r="A45" s="56" t="s">
        <v>370</v>
      </c>
      <c r="B45" s="113" t="s">
        <v>399</v>
      </c>
      <c r="C45" s="56" t="s">
        <v>370</v>
      </c>
      <c r="D45" s="52">
        <f t="shared" si="2"/>
        <v>0</v>
      </c>
      <c r="E45" s="45"/>
      <c r="F45" s="45"/>
      <c r="G45" s="52">
        <f t="shared" si="3"/>
        <v>0</v>
      </c>
      <c r="H45" s="45"/>
      <c r="I45" s="45"/>
      <c r="K45" s="56" t="s">
        <v>370</v>
      </c>
    </row>
    <row r="46" spans="1:12" x14ac:dyDescent="0.25">
      <c r="A46" s="56" t="s">
        <v>188</v>
      </c>
      <c r="B46" s="114" t="s">
        <v>400</v>
      </c>
      <c r="C46" s="56" t="s">
        <v>188</v>
      </c>
      <c r="D46" s="52">
        <f t="shared" si="2"/>
        <v>0</v>
      </c>
      <c r="E46" s="69"/>
      <c r="F46" s="69"/>
      <c r="G46" s="52">
        <f t="shared" si="3"/>
        <v>0</v>
      </c>
      <c r="H46" s="69"/>
      <c r="I46" s="69"/>
      <c r="K46" s="56" t="s">
        <v>188</v>
      </c>
    </row>
    <row r="47" spans="1:12" x14ac:dyDescent="0.25">
      <c r="A47" s="105" t="s">
        <v>189</v>
      </c>
      <c r="B47" s="114" t="s">
        <v>402</v>
      </c>
      <c r="C47" s="111" t="s">
        <v>189</v>
      </c>
      <c r="D47" s="52">
        <f t="shared" si="2"/>
        <v>0</v>
      </c>
      <c r="E47" s="69"/>
      <c r="F47" s="69"/>
      <c r="G47" s="52">
        <f t="shared" si="3"/>
        <v>0</v>
      </c>
      <c r="H47" s="69"/>
      <c r="I47" s="69"/>
      <c r="K47" s="111" t="s">
        <v>189</v>
      </c>
    </row>
    <row r="48" spans="1:12" x14ac:dyDescent="0.25">
      <c r="A48" s="105" t="s">
        <v>190</v>
      </c>
      <c r="B48" s="113" t="s">
        <v>403</v>
      </c>
      <c r="C48" s="108" t="s">
        <v>190</v>
      </c>
      <c r="D48" s="52">
        <f t="shared" si="2"/>
        <v>0</v>
      </c>
      <c r="E48" s="69"/>
      <c r="F48" s="69"/>
      <c r="G48" s="52">
        <f t="shared" si="3"/>
        <v>0</v>
      </c>
      <c r="H48" s="69"/>
      <c r="I48" s="69"/>
      <c r="K48" s="108" t="s">
        <v>190</v>
      </c>
    </row>
    <row r="49" spans="1:12" ht="26.25" x14ac:dyDescent="0.25">
      <c r="A49" s="111" t="s">
        <v>191</v>
      </c>
      <c r="B49" s="114" t="s">
        <v>401</v>
      </c>
      <c r="C49" s="108" t="s">
        <v>191</v>
      </c>
      <c r="D49" s="52">
        <f t="shared" si="2"/>
        <v>0</v>
      </c>
      <c r="E49" s="69"/>
      <c r="F49" s="69"/>
      <c r="G49" s="52">
        <f t="shared" si="3"/>
        <v>0</v>
      </c>
      <c r="H49" s="69"/>
      <c r="I49" s="69"/>
      <c r="K49" s="108" t="s">
        <v>191</v>
      </c>
      <c r="L49" s="86"/>
    </row>
    <row r="50" spans="1:12" x14ac:dyDescent="0.25">
      <c r="A50" s="85"/>
      <c r="B50" s="121"/>
      <c r="C50" s="85"/>
      <c r="D50" s="52">
        <f t="shared" si="2"/>
        <v>0</v>
      </c>
      <c r="E50" s="69"/>
      <c r="F50" s="69"/>
      <c r="G50" s="52">
        <f t="shared" si="3"/>
        <v>0</v>
      </c>
      <c r="H50" s="69"/>
      <c r="I50" s="69"/>
      <c r="K50" s="108"/>
      <c r="L50" s="86"/>
    </row>
    <row r="51" spans="1:12" x14ac:dyDescent="0.25">
      <c r="A51" s="85"/>
      <c r="B51" s="121"/>
      <c r="C51" s="85"/>
      <c r="D51" s="52">
        <f t="shared" si="2"/>
        <v>0</v>
      </c>
      <c r="E51" s="69"/>
      <c r="F51" s="69"/>
      <c r="G51" s="52">
        <f t="shared" si="3"/>
        <v>0</v>
      </c>
      <c r="H51" s="69"/>
      <c r="I51" s="69"/>
      <c r="K51" s="108"/>
      <c r="L51" s="86"/>
    </row>
    <row r="52" spans="1:12" x14ac:dyDescent="0.25">
      <c r="A52" s="85"/>
      <c r="B52" s="121"/>
      <c r="C52" s="85"/>
      <c r="D52" s="52">
        <f t="shared" si="2"/>
        <v>0</v>
      </c>
      <c r="E52" s="69"/>
      <c r="F52" s="69"/>
      <c r="G52" s="52">
        <f t="shared" si="3"/>
        <v>0</v>
      </c>
      <c r="H52" s="69"/>
      <c r="I52" s="69"/>
      <c r="K52" s="108"/>
      <c r="L52" s="86"/>
    </row>
    <row r="53" spans="1:12" x14ac:dyDescent="0.25">
      <c r="A53" s="85"/>
      <c r="B53" s="121"/>
      <c r="C53" s="85"/>
      <c r="D53" s="52">
        <f t="shared" si="2"/>
        <v>0</v>
      </c>
      <c r="E53" s="69"/>
      <c r="F53" s="69"/>
      <c r="G53" s="52">
        <f t="shared" si="3"/>
        <v>0</v>
      </c>
      <c r="H53" s="69"/>
      <c r="I53" s="69"/>
      <c r="K53" s="108"/>
      <c r="L53" s="86"/>
    </row>
    <row r="54" spans="1:12" x14ac:dyDescent="0.25">
      <c r="A54" s="85"/>
      <c r="B54" s="121"/>
      <c r="C54" s="85"/>
      <c r="D54" s="52">
        <f t="shared" si="2"/>
        <v>0</v>
      </c>
      <c r="E54" s="69"/>
      <c r="F54" s="69"/>
      <c r="G54" s="52">
        <f t="shared" si="3"/>
        <v>0</v>
      </c>
      <c r="H54" s="69"/>
      <c r="I54" s="69"/>
      <c r="K54" s="108"/>
      <c r="L54" s="86"/>
    </row>
    <row r="55" spans="1:12" x14ac:dyDescent="0.25">
      <c r="A55" s="85"/>
      <c r="B55" s="121"/>
      <c r="C55" s="85"/>
      <c r="D55" s="52">
        <f t="shared" si="2"/>
        <v>0</v>
      </c>
      <c r="E55" s="69"/>
      <c r="F55" s="69"/>
      <c r="G55" s="52">
        <f t="shared" si="3"/>
        <v>0</v>
      </c>
      <c r="H55" s="69"/>
      <c r="I55" s="69"/>
      <c r="K55" s="108"/>
      <c r="L55" s="86"/>
    </row>
    <row r="56" spans="1:12" ht="16.7" customHeight="1" x14ac:dyDescent="0.25">
      <c r="A56" s="105" t="s">
        <v>193</v>
      </c>
      <c r="B56" s="22" t="s">
        <v>386</v>
      </c>
      <c r="C56" s="85" t="s">
        <v>193</v>
      </c>
      <c r="D56" s="52">
        <f t="shared" si="2"/>
        <v>0</v>
      </c>
      <c r="E56" s="69"/>
      <c r="F56" s="69"/>
      <c r="G56" s="52">
        <f t="shared" si="3"/>
        <v>0</v>
      </c>
      <c r="H56" s="69"/>
      <c r="I56" s="69"/>
      <c r="K56" s="108" t="s">
        <v>193</v>
      </c>
    </row>
    <row r="57" spans="1:12" ht="30.2" customHeight="1" thickBot="1" x14ac:dyDescent="0.3">
      <c r="A57" s="106">
        <v>25</v>
      </c>
      <c r="B57" s="122" t="s">
        <v>398</v>
      </c>
      <c r="C57" s="104">
        <v>25</v>
      </c>
      <c r="D57" s="52">
        <f t="shared" si="2"/>
        <v>0</v>
      </c>
      <c r="E57" s="133">
        <f>((SUM(E9:E43))+(SUM(E44:E56)))</f>
        <v>0</v>
      </c>
      <c r="F57" s="133">
        <f>((SUM(F9:F43))+(SUM(F44:F56)))</f>
        <v>0</v>
      </c>
      <c r="G57" s="133">
        <f>((SUM(G9:G43))+(SUM(G44:G56)))</f>
        <v>0</v>
      </c>
      <c r="H57" s="133">
        <f>((SUM(H9:H43))+(SUM(H44:H56)))</f>
        <v>0</v>
      </c>
      <c r="I57" s="133">
        <f>((SUM(I9:I43))+(SUM(I44:I56)))</f>
        <v>0</v>
      </c>
      <c r="K57" s="112">
        <v>25</v>
      </c>
    </row>
    <row r="58" spans="1:12" ht="68.650000000000006" customHeight="1" thickTop="1" x14ac:dyDescent="0.25">
      <c r="A58" s="106">
        <v>26</v>
      </c>
      <c r="B58" s="107" t="s">
        <v>404</v>
      </c>
      <c r="C58" s="104">
        <v>26</v>
      </c>
      <c r="D58" s="52">
        <f t="shared" si="2"/>
        <v>0</v>
      </c>
      <c r="E58" s="172"/>
      <c r="F58" s="172"/>
      <c r="G58" s="132">
        <f>SUBTOTAL(9,E58:F58)</f>
        <v>0</v>
      </c>
      <c r="H58" s="172"/>
      <c r="I58" s="172"/>
      <c r="K58" s="112">
        <v>26</v>
      </c>
    </row>
    <row r="59" spans="1:12" x14ac:dyDescent="0.25">
      <c r="A59" s="75"/>
      <c r="C59" s="96"/>
      <c r="D59" s="101" t="e">
        <f>D56/D57</f>
        <v>#DIV/0!</v>
      </c>
      <c r="E59" s="102" t="e">
        <f>IF(D59&gt;0.05,"Minor miscellaneous expenses may not exceed 5% of total functional expenses","")</f>
        <v>#DIV/0!</v>
      </c>
    </row>
    <row r="60" spans="1:12" x14ac:dyDescent="0.25">
      <c r="A60" s="75"/>
      <c r="C60" s="96"/>
      <c r="D60" s="101"/>
      <c r="E60" s="102"/>
    </row>
    <row r="61" spans="1:12" ht="20.100000000000001" customHeight="1" x14ac:dyDescent="0.25">
      <c r="A61" s="75"/>
      <c r="B61" s="38" t="s">
        <v>455</v>
      </c>
      <c r="C61" s="96"/>
      <c r="D61" s="101"/>
      <c r="E61" s="102"/>
    </row>
    <row r="62" spans="1:12" ht="20.100000000000001" customHeight="1" x14ac:dyDescent="0.25">
      <c r="A62" s="75"/>
      <c r="B62" s="18" t="s">
        <v>439</v>
      </c>
      <c r="C62" s="96"/>
      <c r="D62" s="131">
        <f t="shared" ref="D62:I62" si="4">SUM(D13:D15)</f>
        <v>0</v>
      </c>
      <c r="E62" s="131">
        <f t="shared" si="4"/>
        <v>0</v>
      </c>
      <c r="F62" s="131">
        <f t="shared" si="4"/>
        <v>0</v>
      </c>
      <c r="G62" s="131">
        <f t="shared" si="4"/>
        <v>0</v>
      </c>
      <c r="H62" s="131">
        <f t="shared" si="4"/>
        <v>0</v>
      </c>
      <c r="I62" s="131">
        <f t="shared" si="4"/>
        <v>0</v>
      </c>
    </row>
    <row r="63" spans="1:12" ht="20.100000000000001" customHeight="1" x14ac:dyDescent="0.25">
      <c r="A63" s="75"/>
      <c r="B63" s="18" t="s">
        <v>440</v>
      </c>
      <c r="C63" s="96"/>
      <c r="D63" s="131">
        <f t="shared" ref="D63:I63" si="5">+D32+D33</f>
        <v>0</v>
      </c>
      <c r="E63" s="131">
        <f t="shared" si="5"/>
        <v>0</v>
      </c>
      <c r="F63" s="131">
        <f t="shared" si="5"/>
        <v>0</v>
      </c>
      <c r="G63" s="131">
        <f t="shared" si="5"/>
        <v>0</v>
      </c>
      <c r="H63" s="131">
        <f t="shared" si="5"/>
        <v>0</v>
      </c>
      <c r="I63" s="131">
        <f t="shared" si="5"/>
        <v>0</v>
      </c>
    </row>
    <row r="64" spans="1:12" ht="20.100000000000001" customHeight="1" x14ac:dyDescent="0.25">
      <c r="A64" s="75"/>
      <c r="B64" s="18" t="s">
        <v>441</v>
      </c>
      <c r="C64" s="96"/>
      <c r="D64" s="131">
        <f>+D9+D10+D11+D12+D16+D17+D18+D19+D20+D21+D22+D23+D24+D25+D26+D27+D28+D29+D30+D31+D34+D40+D41+D42+D43+D44+D45+D46+D47+D48+D49+D50+D51+D52+D53+D54+D55+D56</f>
        <v>0</v>
      </c>
      <c r="E64" s="131">
        <f>+E57-E62-E63</f>
        <v>0</v>
      </c>
      <c r="F64" s="131">
        <f>+F57-F62-F63</f>
        <v>0</v>
      </c>
      <c r="G64" s="131">
        <f>+G9+G10+G11+G12+G16+G17+G18+G19+G20+G21+G22+G23+G24+G25+G26+G27+G28+G29+G30+G31+G34+G40+G41+G42+G43+G44+G45+G46+G47+G48+G49+G50+G51+G52+G53+G54+G55+G56</f>
        <v>0</v>
      </c>
      <c r="H64" s="131">
        <f>+H57-H62-H63</f>
        <v>0</v>
      </c>
      <c r="I64" s="131">
        <f>+I57-I62-I63</f>
        <v>0</v>
      </c>
    </row>
    <row r="65" spans="1:9" ht="20.100000000000001" customHeight="1" thickBot="1" x14ac:dyDescent="0.3">
      <c r="A65" s="75"/>
      <c r="B65" s="18" t="s">
        <v>442</v>
      </c>
      <c r="C65" s="96"/>
      <c r="D65" s="134">
        <f t="shared" ref="D65:I65" si="6">SUM(D62:D64)</f>
        <v>0</v>
      </c>
      <c r="E65" s="134">
        <f t="shared" si="6"/>
        <v>0</v>
      </c>
      <c r="F65" s="134">
        <f t="shared" si="6"/>
        <v>0</v>
      </c>
      <c r="G65" s="134">
        <f t="shared" si="6"/>
        <v>0</v>
      </c>
      <c r="H65" s="134">
        <f t="shared" si="6"/>
        <v>0</v>
      </c>
      <c r="I65" s="134">
        <f t="shared" si="6"/>
        <v>0</v>
      </c>
    </row>
    <row r="66" spans="1:9" ht="16.5" thickTop="1" x14ac:dyDescent="0.25"/>
  </sheetData>
  <sheetProtection password="AA2F" sheet="1"/>
  <mergeCells count="9">
    <mergeCell ref="L38:L39"/>
    <mergeCell ref="D7:D8"/>
    <mergeCell ref="H7:H8"/>
    <mergeCell ref="I7:I8"/>
    <mergeCell ref="E7:G7"/>
    <mergeCell ref="D38:D39"/>
    <mergeCell ref="E38:G38"/>
    <mergeCell ref="H38:H39"/>
    <mergeCell ref="I38:I39"/>
  </mergeCells>
  <phoneticPr fontId="0" type="noConversion"/>
  <dataValidations disablePrompts="1" count="1">
    <dataValidation type="whole" errorStyle="warning" operator="greaterThan" allowBlank="1" showInputMessage="1" showErrorMessage="1" errorTitle="No Payroll Tax Entry" error="This field must have an entry if there is a corresponding entry in Line 26!" promptTitle="Payroll Taxes" prompt="This line cannot be zero if there is an entry in Line 26." sqref="E19:F19 H19:I19">
      <formula1>0</formula1>
    </dataValidation>
  </dataValidations>
  <printOptions horizontalCentered="1"/>
  <pageMargins left="0.5" right="0.5" top="1.5" bottom="1" header="0.5" footer="0.35"/>
  <pageSetup scale="53" fitToHeight="0" orientation="portrait" r:id="rId1"/>
  <headerFooter alignWithMargins="0">
    <oddHeader xml:space="preserve">&amp;C&amp;"Arial,Bold"&amp;16NPC Annual Report
Expenses
2020&amp;ROMB 2900-0783
Estimated Burden: 3.5 hours
OMB EXP Date 06/30/20                                               </oddHeader>
    <oddFooter>&amp;L
OMB 2900-0783                                               &amp;C&amp;"Times New Roman,Regular"&amp;10
&amp;16Tab 5</oddFooter>
  </headerFooter>
  <rowBreaks count="1" manualBreakCount="1">
    <brk id="34" max="8" man="1"/>
  </rowBreaks>
  <ignoredErrors>
    <ignoredError sqref="G5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39" r:id="rId4" name="Check Box 271">
              <controlPr defaultSize="0" autoFill="0" autoLine="0" autoPict="0">
                <anchor moveWithCells="1">
                  <from>
                    <xdr:col>1</xdr:col>
                    <xdr:colOff>676275</xdr:colOff>
                    <xdr:row>56</xdr:row>
                    <xdr:rowOff>352425</xdr:rowOff>
                  </from>
                  <to>
                    <xdr:col>1</xdr:col>
                    <xdr:colOff>1009650</xdr:colOff>
                    <xdr:row>57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view="pageLayout" zoomScaleNormal="100" workbookViewId="0">
      <selection activeCell="C14" sqref="C14"/>
    </sheetView>
  </sheetViews>
  <sheetFormatPr defaultRowHeight="15.75" x14ac:dyDescent="0.25"/>
  <cols>
    <col min="1" max="1" width="22.125" style="1" customWidth="1"/>
    <col min="2" max="2" width="31.875" style="1" customWidth="1"/>
    <col min="3" max="3" width="30.375" style="1" customWidth="1"/>
    <col min="4" max="16384" width="9" style="1"/>
  </cols>
  <sheetData>
    <row r="1" spans="1:6" s="6" customFormat="1" ht="18" customHeight="1" x14ac:dyDescent="0.25">
      <c r="A1" s="144" t="s">
        <v>430</v>
      </c>
      <c r="B1" s="146"/>
      <c r="C1" s="148"/>
      <c r="D1" s="74"/>
      <c r="E1" s="74"/>
      <c r="F1" s="74"/>
    </row>
    <row r="2" spans="1:6" s="6" customFormat="1" ht="9" customHeight="1" x14ac:dyDescent="0.25">
      <c r="A2" s="144"/>
      <c r="B2" s="146"/>
      <c r="C2" s="148"/>
      <c r="D2" s="74"/>
      <c r="E2" s="74"/>
      <c r="F2" s="74"/>
    </row>
    <row r="3" spans="1:6" s="6" customFormat="1" ht="18" customHeight="1" x14ac:dyDescent="0.25">
      <c r="A3" s="144" t="s">
        <v>431</v>
      </c>
      <c r="B3" s="146"/>
      <c r="C3" s="148"/>
      <c r="D3" s="74"/>
      <c r="E3" s="74"/>
      <c r="F3" s="74"/>
    </row>
    <row r="4" spans="1:6" s="6" customFormat="1" ht="18" customHeight="1" x14ac:dyDescent="0.25">
      <c r="A4" s="144"/>
      <c r="B4" s="146"/>
      <c r="C4" s="148"/>
      <c r="D4" s="74"/>
      <c r="E4" s="74"/>
      <c r="F4" s="74"/>
    </row>
    <row r="5" spans="1:6" s="6" customFormat="1" ht="18" customHeight="1" x14ac:dyDescent="0.25">
      <c r="A5" s="144" t="s">
        <v>458</v>
      </c>
      <c r="B5" s="146"/>
      <c r="C5" s="148"/>
      <c r="D5" s="74"/>
      <c r="E5" s="74"/>
      <c r="F5" s="74"/>
    </row>
    <row r="6" spans="1:6" s="6" customFormat="1" ht="18" customHeight="1" x14ac:dyDescent="0.25">
      <c r="A6" s="144"/>
      <c r="B6" s="146"/>
      <c r="C6" s="148"/>
      <c r="D6" s="74"/>
      <c r="E6" s="74"/>
      <c r="F6" s="74"/>
    </row>
    <row r="7" spans="1:6" s="6" customFormat="1" ht="18" customHeight="1" x14ac:dyDescent="0.25">
      <c r="A7" s="17">
        <f>'2. NPC Certification'!D5</f>
        <v>0</v>
      </c>
    </row>
    <row r="8" spans="1:6" s="6" customFormat="1" ht="18" customHeight="1" x14ac:dyDescent="0.25">
      <c r="B8" s="57"/>
    </row>
    <row r="9" spans="1:6" x14ac:dyDescent="0.25">
      <c r="A9" s="17" t="s">
        <v>435</v>
      </c>
    </row>
    <row r="10" spans="1:6" x14ac:dyDescent="0.25">
      <c r="C10" s="73" t="s">
        <v>429</v>
      </c>
    </row>
    <row r="11" spans="1:6" x14ac:dyDescent="0.25">
      <c r="A11" s="58" t="s">
        <v>432</v>
      </c>
      <c r="B11" s="58" t="s">
        <v>211</v>
      </c>
      <c r="C11" s="63"/>
    </row>
    <row r="12" spans="1:6" x14ac:dyDescent="0.25">
      <c r="A12" s="58" t="s">
        <v>433</v>
      </c>
      <c r="B12" s="58" t="s">
        <v>212</v>
      </c>
      <c r="C12" s="63"/>
    </row>
    <row r="13" spans="1:6" x14ac:dyDescent="0.25">
      <c r="A13" s="58" t="s">
        <v>434</v>
      </c>
      <c r="B13" s="58" t="s">
        <v>428</v>
      </c>
      <c r="C13" s="130">
        <f>+C11-C12</f>
        <v>0</v>
      </c>
    </row>
    <row r="14" spans="1:6" x14ac:dyDescent="0.25">
      <c r="C14" s="1" t="s">
        <v>581</v>
      </c>
    </row>
  </sheetData>
  <phoneticPr fontId="14" type="noConversion"/>
  <printOptions horizontalCentered="1"/>
  <pageMargins left="0.75" right="0.75" top="2" bottom="1" header="0.5" footer="0.5"/>
  <pageSetup orientation="portrait" r:id="rId1"/>
  <headerFooter alignWithMargins="0">
    <oddHeader xml:space="preserve">&amp;C&amp;"Arial,Bold"&amp;16NPC Annual Report
Financial Position
2020&amp;R&amp;11OMB 2900-0783
Estimated Burden: 3.5 hours
OMB EXP Date 06/30/20                                               </oddHeader>
    <oddFooter>&amp;L
OMB 2900-0783                                               &amp;C&amp;"Times New Roman,Regular"
&amp;16Tab 6</oddFooter>
  </headerFooter>
  <ignoredErrors>
    <ignoredError sqref="C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B1" zoomScaleNormal="100" workbookViewId="0">
      <selection activeCell="B41" sqref="B41"/>
    </sheetView>
  </sheetViews>
  <sheetFormatPr defaultRowHeight="20.100000000000001" customHeight="1" x14ac:dyDescent="0.25"/>
  <cols>
    <col min="1" max="1" width="68" style="6" customWidth="1"/>
    <col min="2" max="2" width="17.625" style="7" customWidth="1"/>
    <col min="3" max="3" width="2.375" style="61" customWidth="1"/>
    <col min="4" max="4" width="7.375" style="6" customWidth="1"/>
    <col min="5" max="5" width="9.375" style="6" customWidth="1"/>
    <col min="6" max="6" width="9" style="6"/>
    <col min="7" max="7" width="57.625" style="6" customWidth="1"/>
    <col min="8" max="16384" width="9" style="6"/>
  </cols>
  <sheetData>
    <row r="1" spans="1:7" ht="31.7" customHeight="1" x14ac:dyDescent="0.25">
      <c r="A1" s="216" t="s">
        <v>328</v>
      </c>
      <c r="B1" s="217"/>
      <c r="D1" s="214" t="s">
        <v>350</v>
      </c>
      <c r="E1" s="214"/>
      <c r="F1" s="214"/>
      <c r="G1" s="214"/>
    </row>
    <row r="2" spans="1:7" ht="18" customHeight="1" x14ac:dyDescent="0.25">
      <c r="A2" s="144" t="s">
        <v>330</v>
      </c>
      <c r="B2" s="146"/>
      <c r="D2" s="214"/>
      <c r="E2" s="214"/>
      <c r="F2" s="214"/>
      <c r="G2" s="214"/>
    </row>
    <row r="3" spans="1:7" ht="18" customHeight="1" x14ac:dyDescent="0.25">
      <c r="A3" s="144" t="s">
        <v>318</v>
      </c>
      <c r="B3" s="146"/>
      <c r="D3" s="214"/>
      <c r="E3" s="214"/>
      <c r="F3" s="214"/>
      <c r="G3" s="214"/>
    </row>
    <row r="4" spans="1:7" ht="18" customHeight="1" x14ac:dyDescent="0.25">
      <c r="A4" s="144" t="s">
        <v>329</v>
      </c>
      <c r="B4" s="146"/>
      <c r="D4" s="6" t="s">
        <v>315</v>
      </c>
    </row>
    <row r="5" spans="1:7" ht="18" customHeight="1" x14ac:dyDescent="0.25">
      <c r="A5" s="213" t="s">
        <v>325</v>
      </c>
      <c r="B5" s="213"/>
    </row>
    <row r="6" spans="1:7" ht="18" customHeight="1" x14ac:dyDescent="0.25">
      <c r="A6" s="215" t="s">
        <v>497</v>
      </c>
      <c r="B6" s="215"/>
      <c r="D6" s="6" t="s">
        <v>243</v>
      </c>
      <c r="E6" s="6" t="s">
        <v>291</v>
      </c>
    </row>
    <row r="7" spans="1:7" ht="18" customHeight="1" x14ac:dyDescent="0.25">
      <c r="A7" s="215"/>
      <c r="B7" s="215"/>
      <c r="E7" s="81" t="s">
        <v>292</v>
      </c>
      <c r="F7" s="6" t="s">
        <v>293</v>
      </c>
    </row>
    <row r="8" spans="1:7" ht="19.5" customHeight="1" x14ac:dyDescent="0.25">
      <c r="A8" s="215"/>
      <c r="B8" s="215"/>
      <c r="E8" s="81" t="s">
        <v>294</v>
      </c>
      <c r="F8" s="6" t="s">
        <v>295</v>
      </c>
    </row>
    <row r="9" spans="1:7" ht="20.100000000000001" customHeight="1" x14ac:dyDescent="0.25">
      <c r="A9" s="215"/>
      <c r="B9" s="215"/>
      <c r="E9" s="81" t="s">
        <v>296</v>
      </c>
      <c r="F9" s="6" t="s">
        <v>297</v>
      </c>
    </row>
    <row r="10" spans="1:7" ht="20.100000000000001" customHeight="1" x14ac:dyDescent="0.25">
      <c r="A10" s="17">
        <f>'2. NPC Certification'!D5</f>
        <v>0</v>
      </c>
      <c r="B10" s="6"/>
      <c r="E10" s="81" t="s">
        <v>298</v>
      </c>
      <c r="F10" s="6" t="s">
        <v>299</v>
      </c>
    </row>
    <row r="11" spans="1:7" ht="20.100000000000001" customHeight="1" thickBot="1" x14ac:dyDescent="0.3">
      <c r="B11" s="57"/>
      <c r="E11" s="81" t="s">
        <v>300</v>
      </c>
      <c r="F11" s="6" t="s">
        <v>302</v>
      </c>
    </row>
    <row r="12" spans="1:7" ht="20.100000000000001" customHeight="1" thickBot="1" x14ac:dyDescent="0.3">
      <c r="A12" s="59" t="s">
        <v>327</v>
      </c>
      <c r="B12" s="60" t="s">
        <v>242</v>
      </c>
      <c r="E12" s="81" t="s">
        <v>245</v>
      </c>
      <c r="F12" s="6" t="s">
        <v>303</v>
      </c>
    </row>
    <row r="13" spans="1:7" ht="20.100000000000001" customHeight="1" x14ac:dyDescent="0.25">
      <c r="A13" s="163"/>
      <c r="B13" s="165"/>
      <c r="E13" s="81"/>
      <c r="F13" s="6" t="s">
        <v>301</v>
      </c>
      <c r="G13" s="6" t="s">
        <v>249</v>
      </c>
    </row>
    <row r="14" spans="1:7" ht="20.100000000000001" customHeight="1" x14ac:dyDescent="0.25">
      <c r="A14" s="164"/>
      <c r="B14" s="166"/>
      <c r="E14" s="81" t="s">
        <v>304</v>
      </c>
      <c r="F14" s="6" t="s">
        <v>305</v>
      </c>
    </row>
    <row r="15" spans="1:7" ht="20.100000000000001" customHeight="1" x14ac:dyDescent="0.25">
      <c r="A15" s="164"/>
      <c r="B15" s="166"/>
      <c r="E15" s="81" t="s">
        <v>246</v>
      </c>
      <c r="F15" s="6" t="s">
        <v>306</v>
      </c>
    </row>
    <row r="16" spans="1:7" ht="20.100000000000001" customHeight="1" x14ac:dyDescent="0.25">
      <c r="A16" s="164"/>
      <c r="B16" s="166"/>
      <c r="E16" s="81" t="s">
        <v>307</v>
      </c>
      <c r="F16" s="6" t="s">
        <v>308</v>
      </c>
    </row>
    <row r="17" spans="1:7" ht="20.100000000000001" customHeight="1" x14ac:dyDescent="0.25">
      <c r="A17" s="164"/>
      <c r="B17" s="166"/>
      <c r="E17" s="81" t="s">
        <v>322</v>
      </c>
      <c r="F17" s="6" t="s">
        <v>309</v>
      </c>
    </row>
    <row r="18" spans="1:7" ht="20.100000000000001" customHeight="1" x14ac:dyDescent="0.25">
      <c r="A18" s="164"/>
      <c r="B18" s="166"/>
      <c r="E18" s="81" t="s">
        <v>310</v>
      </c>
      <c r="F18" s="6" t="s">
        <v>311</v>
      </c>
    </row>
    <row r="19" spans="1:7" ht="20.100000000000001" customHeight="1" x14ac:dyDescent="0.25">
      <c r="A19" s="164"/>
      <c r="B19" s="166"/>
      <c r="E19" s="81" t="s">
        <v>244</v>
      </c>
      <c r="F19" s="6" t="s">
        <v>312</v>
      </c>
    </row>
    <row r="20" spans="1:7" ht="20.100000000000001" customHeight="1" x14ac:dyDescent="0.25">
      <c r="A20" s="164"/>
      <c r="B20" s="166"/>
      <c r="F20" s="82" t="s">
        <v>263</v>
      </c>
      <c r="G20" s="6" t="s">
        <v>277</v>
      </c>
    </row>
    <row r="21" spans="1:7" ht="20.100000000000001" customHeight="1" x14ac:dyDescent="0.25">
      <c r="A21" s="164"/>
      <c r="B21" s="166"/>
      <c r="F21" s="82" t="s">
        <v>253</v>
      </c>
      <c r="G21" s="6" t="s">
        <v>267</v>
      </c>
    </row>
    <row r="22" spans="1:7" ht="20.100000000000001" customHeight="1" x14ac:dyDescent="0.25">
      <c r="A22" s="164"/>
      <c r="B22" s="166"/>
      <c r="F22" s="82"/>
    </row>
    <row r="23" spans="1:7" ht="20.100000000000001" customHeight="1" x14ac:dyDescent="0.25">
      <c r="A23" s="164"/>
      <c r="B23" s="166"/>
      <c r="F23" s="82"/>
    </row>
    <row r="24" spans="1:7" ht="20.100000000000001" customHeight="1" x14ac:dyDescent="0.25">
      <c r="A24" s="164"/>
      <c r="B24" s="166"/>
      <c r="F24" s="82" t="s">
        <v>264</v>
      </c>
      <c r="G24" s="6" t="s">
        <v>278</v>
      </c>
    </row>
    <row r="25" spans="1:7" ht="20.100000000000001" customHeight="1" x14ac:dyDescent="0.25">
      <c r="A25" s="164"/>
      <c r="B25" s="166"/>
      <c r="F25" s="82" t="s">
        <v>266</v>
      </c>
      <c r="G25" s="6" t="s">
        <v>280</v>
      </c>
    </row>
    <row r="26" spans="1:7" ht="20.100000000000001" customHeight="1" x14ac:dyDescent="0.25">
      <c r="A26" s="164"/>
      <c r="B26" s="166"/>
      <c r="F26" s="82" t="s">
        <v>265</v>
      </c>
      <c r="G26" s="6" t="s">
        <v>279</v>
      </c>
    </row>
    <row r="27" spans="1:7" ht="20.100000000000001" customHeight="1" x14ac:dyDescent="0.25">
      <c r="A27" s="164"/>
      <c r="B27" s="166"/>
      <c r="F27" s="82" t="s">
        <v>254</v>
      </c>
      <c r="G27" s="6" t="s">
        <v>268</v>
      </c>
    </row>
    <row r="28" spans="1:7" ht="20.100000000000001" customHeight="1" x14ac:dyDescent="0.25">
      <c r="A28" s="164"/>
      <c r="B28" s="166"/>
      <c r="F28" s="82" t="s">
        <v>255</v>
      </c>
      <c r="G28" s="6" t="s">
        <v>269</v>
      </c>
    </row>
    <row r="29" spans="1:7" ht="20.100000000000001" customHeight="1" x14ac:dyDescent="0.25">
      <c r="A29" s="164"/>
      <c r="B29" s="166"/>
      <c r="F29" s="82" t="s">
        <v>256</v>
      </c>
      <c r="G29" s="6" t="s">
        <v>270</v>
      </c>
    </row>
    <row r="30" spans="1:7" ht="20.100000000000001" customHeight="1" x14ac:dyDescent="0.25">
      <c r="A30" s="164"/>
      <c r="B30" s="166"/>
      <c r="F30" s="82" t="s">
        <v>257</v>
      </c>
      <c r="G30" s="6" t="s">
        <v>271</v>
      </c>
    </row>
    <row r="31" spans="1:7" ht="20.100000000000001" customHeight="1" x14ac:dyDescent="0.25">
      <c r="A31" s="164"/>
      <c r="B31" s="166"/>
      <c r="F31" s="82" t="s">
        <v>258</v>
      </c>
      <c r="G31" s="6" t="s">
        <v>272</v>
      </c>
    </row>
    <row r="32" spans="1:7" ht="20.100000000000001" customHeight="1" x14ac:dyDescent="0.25">
      <c r="A32" s="164"/>
      <c r="B32" s="166"/>
      <c r="F32" s="82"/>
    </row>
    <row r="33" spans="1:7" ht="20.100000000000001" customHeight="1" x14ac:dyDescent="0.25">
      <c r="A33" s="164"/>
      <c r="B33" s="166"/>
      <c r="F33" s="82"/>
    </row>
    <row r="34" spans="1:7" ht="20.100000000000001" customHeight="1" x14ac:dyDescent="0.25">
      <c r="A34" s="164"/>
      <c r="B34" s="166"/>
      <c r="F34" s="82"/>
    </row>
    <row r="35" spans="1:7" ht="20.100000000000001" customHeight="1" x14ac:dyDescent="0.25">
      <c r="A35" s="164"/>
      <c r="B35" s="166"/>
      <c r="F35" s="82"/>
    </row>
    <row r="36" spans="1:7" ht="20.100000000000001" customHeight="1" x14ac:dyDescent="0.25">
      <c r="A36" s="164"/>
      <c r="B36" s="166"/>
      <c r="F36" s="82"/>
    </row>
    <row r="37" spans="1:7" ht="20.100000000000001" customHeight="1" x14ac:dyDescent="0.25">
      <c r="A37" s="164"/>
      <c r="B37" s="166"/>
      <c r="F37" s="82"/>
    </row>
    <row r="38" spans="1:7" ht="20.100000000000001" customHeight="1" x14ac:dyDescent="0.25">
      <c r="A38" s="164"/>
      <c r="B38" s="166"/>
      <c r="F38" s="82" t="s">
        <v>259</v>
      </c>
      <c r="G38" s="6" t="s">
        <v>273</v>
      </c>
    </row>
    <row r="39" spans="1:7" ht="20.100000000000001" customHeight="1" x14ac:dyDescent="0.25">
      <c r="A39" s="164"/>
      <c r="B39" s="166"/>
      <c r="F39" s="82" t="s">
        <v>260</v>
      </c>
      <c r="G39" s="6" t="s">
        <v>274</v>
      </c>
    </row>
    <row r="40" spans="1:7" ht="20.100000000000001" customHeight="1" x14ac:dyDescent="0.25">
      <c r="A40" s="164"/>
      <c r="B40" s="188"/>
      <c r="F40" s="82" t="s">
        <v>261</v>
      </c>
      <c r="G40" s="6" t="s">
        <v>275</v>
      </c>
    </row>
    <row r="41" spans="1:7" ht="20.100000000000001" customHeight="1" thickBot="1" x14ac:dyDescent="0.35">
      <c r="A41" s="187" t="s">
        <v>576</v>
      </c>
      <c r="B41" s="189">
        <f>SUM(B13:B40)</f>
        <v>0</v>
      </c>
      <c r="F41" s="82" t="s">
        <v>262</v>
      </c>
      <c r="G41" s="6" t="s">
        <v>276</v>
      </c>
    </row>
    <row r="42" spans="1:7" ht="20.100000000000001" customHeight="1" thickTop="1" x14ac:dyDescent="0.25">
      <c r="D42" s="81" t="s">
        <v>247</v>
      </c>
      <c r="E42" s="6" t="s">
        <v>281</v>
      </c>
    </row>
    <row r="43" spans="1:7" ht="20.100000000000001" customHeight="1" x14ac:dyDescent="0.25">
      <c r="A43" s="6" t="s">
        <v>569</v>
      </c>
      <c r="D43" s="81" t="s">
        <v>316</v>
      </c>
      <c r="E43" s="6" t="s">
        <v>282</v>
      </c>
    </row>
    <row r="44" spans="1:7" ht="20.100000000000001" customHeight="1" x14ac:dyDescent="0.25">
      <c r="A44" s="6" t="s">
        <v>570</v>
      </c>
      <c r="D44" s="81" t="s">
        <v>317</v>
      </c>
      <c r="E44" s="6" t="s">
        <v>283</v>
      </c>
    </row>
    <row r="45" spans="1:7" ht="20.100000000000001" customHeight="1" x14ac:dyDescent="0.25">
      <c r="D45" s="81" t="s">
        <v>284</v>
      </c>
      <c r="E45" s="6" t="s">
        <v>285</v>
      </c>
    </row>
    <row r="46" spans="1:7" ht="20.100000000000001" customHeight="1" x14ac:dyDescent="0.25">
      <c r="D46" s="81" t="s">
        <v>248</v>
      </c>
      <c r="E46" s="6" t="s">
        <v>286</v>
      </c>
    </row>
    <row r="47" spans="1:7" ht="20.100000000000001" customHeight="1" x14ac:dyDescent="0.25">
      <c r="D47" s="81" t="s">
        <v>250</v>
      </c>
      <c r="E47" s="6" t="s">
        <v>287</v>
      </c>
    </row>
    <row r="48" spans="1:7" ht="20.100000000000001" customHeight="1" x14ac:dyDescent="0.25">
      <c r="D48" s="81" t="s">
        <v>251</v>
      </c>
      <c r="E48" s="6" t="s">
        <v>288</v>
      </c>
    </row>
    <row r="49" spans="4:5" ht="20.100000000000001" customHeight="1" x14ac:dyDescent="0.25">
      <c r="D49" s="81" t="s">
        <v>252</v>
      </c>
      <c r="E49" s="6" t="s">
        <v>289</v>
      </c>
    </row>
    <row r="50" spans="4:5" ht="20.100000000000001" customHeight="1" x14ac:dyDescent="0.25">
      <c r="D50" s="81" t="s">
        <v>37</v>
      </c>
      <c r="E50" s="6" t="s">
        <v>290</v>
      </c>
    </row>
    <row r="51" spans="4:5" ht="20.100000000000001" customHeight="1" x14ac:dyDescent="0.25">
      <c r="D51" s="6" t="s">
        <v>343</v>
      </c>
    </row>
    <row r="52" spans="4:5" ht="20.100000000000001" customHeight="1" x14ac:dyDescent="0.25">
      <c r="D52" s="6" t="s">
        <v>344</v>
      </c>
    </row>
  </sheetData>
  <sheetProtection insertRows="0"/>
  <mergeCells count="4">
    <mergeCell ref="A5:B5"/>
    <mergeCell ref="D1:G3"/>
    <mergeCell ref="A6:B9"/>
    <mergeCell ref="A1:B1"/>
  </mergeCells>
  <phoneticPr fontId="0" type="noConversion"/>
  <dataValidations count="2">
    <dataValidation type="whole"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B13:B41">
      <formula1>0</formula1>
      <formula2>100000000</formula2>
    </dataValidation>
    <dataValidation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A13:A41"/>
  </dataValidations>
  <printOptions horizontalCentered="1"/>
  <pageMargins left="0.5" right="0.5" top="1.5" bottom="1" header="0.5" footer="0.5"/>
  <pageSetup scale="55" fitToHeight="0" orientation="portrait" r:id="rId1"/>
  <headerFooter alignWithMargins="0">
    <oddHeader xml:space="preserve">&amp;C&amp;"Arial,Bold"&amp;16NPC Annual Report
Governmental Funding &gt;$25,000
2020&amp;ROMB 2900-0783
Estimated Burden: 3.5 hours                                               
OMB EXP Date 06/30/20
</oddHeader>
    <oddFooter>&amp;L
OMB 2900-0783                                               &amp;C&amp;"Times New Roman,Regular"&amp;10
&amp;16Tab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view="pageLayout" zoomScaleNormal="100" workbookViewId="0">
      <selection activeCell="B29" sqref="B29"/>
    </sheetView>
  </sheetViews>
  <sheetFormatPr defaultRowHeight="20.100000000000001" customHeight="1" x14ac:dyDescent="0.25"/>
  <cols>
    <col min="1" max="1" width="63.375" style="6" customWidth="1"/>
    <col min="2" max="2" width="17.875" style="7" customWidth="1"/>
    <col min="3" max="16384" width="9" style="6"/>
  </cols>
  <sheetData>
    <row r="1" spans="1:2" ht="18" customHeight="1" x14ac:dyDescent="0.25">
      <c r="A1" s="144" t="s">
        <v>324</v>
      </c>
      <c r="B1" s="146"/>
    </row>
    <row r="2" spans="1:2" ht="9" customHeight="1" x14ac:dyDescent="0.25">
      <c r="A2" s="144"/>
      <c r="B2" s="146"/>
    </row>
    <row r="3" spans="1:2" ht="18" customHeight="1" x14ac:dyDescent="0.25">
      <c r="A3" s="144" t="s">
        <v>319</v>
      </c>
      <c r="B3" s="146"/>
    </row>
    <row r="4" spans="1:2" ht="17.25" customHeight="1" x14ac:dyDescent="0.25">
      <c r="A4" s="144" t="s">
        <v>348</v>
      </c>
      <c r="B4" s="146"/>
    </row>
    <row r="5" spans="1:2" ht="33.75" customHeight="1" x14ac:dyDescent="0.25">
      <c r="A5" s="213" t="s">
        <v>349</v>
      </c>
      <c r="B5" s="213"/>
    </row>
    <row r="6" spans="1:2" ht="64.150000000000006" customHeight="1" x14ac:dyDescent="0.25">
      <c r="A6" s="218" t="s">
        <v>498</v>
      </c>
      <c r="B6" s="218"/>
    </row>
    <row r="7" spans="1:2" ht="18" customHeight="1" x14ac:dyDescent="0.25">
      <c r="A7" s="17">
        <f>'2. NPC Certification'!D5</f>
        <v>0</v>
      </c>
      <c r="B7" s="6"/>
    </row>
    <row r="8" spans="1:2" ht="18" customHeight="1" thickBot="1" x14ac:dyDescent="0.3">
      <c r="B8" s="57"/>
    </row>
    <row r="9" spans="1:2" ht="20.100000000000001" customHeight="1" thickBot="1" x14ac:dyDescent="0.3">
      <c r="A9" s="59" t="s">
        <v>326</v>
      </c>
      <c r="B9" s="60" t="s">
        <v>242</v>
      </c>
    </row>
    <row r="10" spans="1:2" ht="20.100000000000001" customHeight="1" x14ac:dyDescent="0.25">
      <c r="A10" s="163"/>
      <c r="B10" s="165"/>
    </row>
    <row r="11" spans="1:2" ht="20.100000000000001" customHeight="1" x14ac:dyDescent="0.25">
      <c r="A11" s="170"/>
      <c r="B11" s="171"/>
    </row>
    <row r="12" spans="1:2" ht="20.100000000000001" customHeight="1" x14ac:dyDescent="0.25">
      <c r="A12" s="170"/>
      <c r="B12" s="171"/>
    </row>
    <row r="13" spans="1:2" ht="20.100000000000001" customHeight="1" x14ac:dyDescent="0.25">
      <c r="A13" s="170"/>
      <c r="B13" s="171"/>
    </row>
    <row r="14" spans="1:2" ht="20.100000000000001" customHeight="1" x14ac:dyDescent="0.25">
      <c r="A14" s="170"/>
      <c r="B14" s="171"/>
    </row>
    <row r="15" spans="1:2" ht="20.100000000000001" customHeight="1" x14ac:dyDescent="0.25">
      <c r="A15" s="170"/>
      <c r="B15" s="171"/>
    </row>
    <row r="16" spans="1:2" ht="20.100000000000001" customHeight="1" x14ac:dyDescent="0.25">
      <c r="A16" s="170"/>
      <c r="B16" s="171"/>
    </row>
    <row r="17" spans="1:2" ht="20.100000000000001" customHeight="1" x14ac:dyDescent="0.25">
      <c r="A17" s="170"/>
      <c r="B17" s="171"/>
    </row>
    <row r="18" spans="1:2" ht="20.100000000000001" customHeight="1" x14ac:dyDescent="0.25">
      <c r="A18" s="164"/>
      <c r="B18" s="166"/>
    </row>
    <row r="19" spans="1:2" ht="20.100000000000001" customHeight="1" x14ac:dyDescent="0.25">
      <c r="A19" s="164"/>
      <c r="B19" s="166"/>
    </row>
    <row r="20" spans="1:2" ht="20.100000000000001" customHeight="1" x14ac:dyDescent="0.25">
      <c r="A20" s="164"/>
      <c r="B20" s="166"/>
    </row>
    <row r="21" spans="1:2" ht="20.100000000000001" customHeight="1" x14ac:dyDescent="0.25">
      <c r="A21" s="164"/>
      <c r="B21" s="166"/>
    </row>
    <row r="22" spans="1:2" ht="20.100000000000001" customHeight="1" x14ac:dyDescent="0.25">
      <c r="A22" s="164"/>
      <c r="B22" s="166"/>
    </row>
    <row r="23" spans="1:2" ht="20.100000000000001" customHeight="1" x14ac:dyDescent="0.25">
      <c r="A23" s="164"/>
      <c r="B23" s="166"/>
    </row>
    <row r="24" spans="1:2" ht="20.100000000000001" customHeight="1" x14ac:dyDescent="0.25">
      <c r="A24" s="164"/>
      <c r="B24" s="166"/>
    </row>
    <row r="25" spans="1:2" ht="20.100000000000001" customHeight="1" x14ac:dyDescent="0.25">
      <c r="A25" s="164"/>
      <c r="B25" s="166"/>
    </row>
    <row r="26" spans="1:2" ht="20.100000000000001" customHeight="1" x14ac:dyDescent="0.25">
      <c r="A26" s="164"/>
      <c r="B26" s="166"/>
    </row>
    <row r="27" spans="1:2" ht="20.100000000000001" customHeight="1" x14ac:dyDescent="0.25">
      <c r="A27" s="164"/>
      <c r="B27" s="166"/>
    </row>
    <row r="28" spans="1:2" ht="20.100000000000001" customHeight="1" x14ac:dyDescent="0.25">
      <c r="A28" s="164"/>
      <c r="B28" s="188"/>
    </row>
    <row r="29" spans="1:2" ht="20.100000000000001" customHeight="1" thickBot="1" x14ac:dyDescent="0.35">
      <c r="A29" s="187" t="s">
        <v>576</v>
      </c>
      <c r="B29" s="189">
        <f>SUM(B10:B28)</f>
        <v>0</v>
      </c>
    </row>
    <row r="30" spans="1:2" ht="20.100000000000001" customHeight="1" thickTop="1" x14ac:dyDescent="0.25">
      <c r="A30" s="6" t="s">
        <v>571</v>
      </c>
    </row>
    <row r="31" spans="1:2" ht="20.100000000000001" customHeight="1" x14ac:dyDescent="0.25">
      <c r="A31" s="6" t="s">
        <v>572</v>
      </c>
    </row>
  </sheetData>
  <sheetProtection formatCells="0" formatColumns="0" formatRows="0" insertColumns="0" insertRows="0" insertHyperlinks="0" deleteColumns="0" deleteRows="0" sort="0" autoFilter="0" pivotTables="0"/>
  <mergeCells count="2">
    <mergeCell ref="A5:B5"/>
    <mergeCell ref="A6:B6"/>
  </mergeCells>
  <phoneticPr fontId="0" type="noConversion"/>
  <dataValidations count="1">
    <dataValidation type="whole" allowBlank="1" showInputMessage="1" showErrorMessage="1" sqref="B10:B29">
      <formula1>0</formula1>
      <formula2>100000000</formula2>
    </dataValidation>
  </dataValidations>
  <printOptions horizontalCentered="1"/>
  <pageMargins left="0.5" right="0.5" top="1.5" bottom="1" header="0.5" footer="0.5"/>
  <pageSetup orientation="portrait" r:id="rId1"/>
  <headerFooter alignWithMargins="0">
    <oddHeader xml:space="preserve">&amp;C&amp;"Arial,Bold"&amp;16NPC Annual Report
Non-Governmental Funding 
&gt;$25,000 for 2020&amp;R&amp;11OMB 2900-0783
Estimated Burden: 3.5 hours
OMB EXP Date 06/30/20 &amp;12                                              </oddHeader>
    <oddFooter>&amp;L
OMB 2900-0783                                               &amp;C&amp;"Times New Roman,Regular"&amp;10
&amp;16Tab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showGridLines="0" view="pageLayout" topLeftCell="A7" zoomScaleNormal="100" workbookViewId="0">
      <selection activeCell="D57" sqref="D57"/>
    </sheetView>
  </sheetViews>
  <sheetFormatPr defaultRowHeight="20.100000000000001" customHeight="1" x14ac:dyDescent="0.25"/>
  <cols>
    <col min="1" max="1" width="68" style="6" customWidth="1"/>
    <col min="2" max="2" width="18.875" style="7" customWidth="1"/>
    <col min="3" max="16384" width="9" style="6"/>
  </cols>
  <sheetData>
    <row r="1" spans="1:2" ht="18" customHeight="1" x14ac:dyDescent="0.25">
      <c r="A1" s="144" t="s">
        <v>461</v>
      </c>
      <c r="B1" s="146"/>
    </row>
    <row r="2" spans="1:2" ht="9" customHeight="1" x14ac:dyDescent="0.25">
      <c r="A2" s="144"/>
      <c r="B2" s="146"/>
    </row>
    <row r="3" spans="1:2" ht="18" customHeight="1" x14ac:dyDescent="0.25">
      <c r="A3" s="144" t="s">
        <v>320</v>
      </c>
      <c r="B3" s="146"/>
    </row>
    <row r="4" spans="1:2" ht="18" customHeight="1" x14ac:dyDescent="0.25">
      <c r="A4" s="148" t="s">
        <v>331</v>
      </c>
      <c r="B4" s="146"/>
    </row>
    <row r="5" spans="1:2" ht="18" customHeight="1" x14ac:dyDescent="0.25">
      <c r="A5" s="148" t="s">
        <v>462</v>
      </c>
      <c r="B5" s="146"/>
    </row>
    <row r="6" spans="1:2" ht="18" customHeight="1" x14ac:dyDescent="0.25">
      <c r="A6" s="219" t="s">
        <v>456</v>
      </c>
      <c r="B6" s="219"/>
    </row>
    <row r="7" spans="1:2" ht="68.25" customHeight="1" x14ac:dyDescent="0.25">
      <c r="A7" s="218" t="s">
        <v>499</v>
      </c>
      <c r="B7" s="220"/>
    </row>
    <row r="8" spans="1:2" ht="18" customHeight="1" x14ac:dyDescent="0.25">
      <c r="A8" s="17">
        <f>'2. NPC Certification'!D5</f>
        <v>0</v>
      </c>
      <c r="B8" s="6"/>
    </row>
    <row r="9" spans="1:2" ht="18" customHeight="1" thickBot="1" x14ac:dyDescent="0.3">
      <c r="B9" s="57"/>
    </row>
    <row r="10" spans="1:2" ht="20.100000000000001" customHeight="1" thickBot="1" x14ac:dyDescent="0.3">
      <c r="A10" s="59" t="s">
        <v>501</v>
      </c>
      <c r="B10" s="60" t="s">
        <v>242</v>
      </c>
    </row>
    <row r="11" spans="1:2" ht="20.100000000000001" customHeight="1" x14ac:dyDescent="0.25">
      <c r="A11" s="163"/>
      <c r="B11" s="165"/>
    </row>
    <row r="12" spans="1:2" ht="20.100000000000001" customHeight="1" x14ac:dyDescent="0.25">
      <c r="A12" s="164"/>
      <c r="B12" s="166"/>
    </row>
    <row r="13" spans="1:2" ht="20.100000000000001" customHeight="1" x14ac:dyDescent="0.25">
      <c r="A13" s="164"/>
      <c r="B13" s="166"/>
    </row>
    <row r="14" spans="1:2" ht="20.100000000000001" customHeight="1" x14ac:dyDescent="0.25">
      <c r="A14" s="164"/>
      <c r="B14" s="166"/>
    </row>
    <row r="15" spans="1:2" ht="20.100000000000001" customHeight="1" x14ac:dyDescent="0.25">
      <c r="A15" s="164"/>
      <c r="B15" s="166"/>
    </row>
    <row r="16" spans="1:2" ht="20.100000000000001" customHeight="1" x14ac:dyDescent="0.25">
      <c r="A16" s="164"/>
      <c r="B16" s="166"/>
    </row>
    <row r="17" spans="1:2" ht="20.100000000000001" customHeight="1" x14ac:dyDescent="0.25">
      <c r="A17" s="164"/>
      <c r="B17" s="166"/>
    </row>
    <row r="18" spans="1:2" ht="20.100000000000001" customHeight="1" x14ac:dyDescent="0.25">
      <c r="A18" s="164"/>
      <c r="B18" s="166"/>
    </row>
    <row r="19" spans="1:2" ht="20.100000000000001" customHeight="1" x14ac:dyDescent="0.25">
      <c r="A19" s="164"/>
      <c r="B19" s="166"/>
    </row>
    <row r="20" spans="1:2" ht="20.100000000000001" customHeight="1" x14ac:dyDescent="0.25">
      <c r="A20" s="164"/>
      <c r="B20" s="166"/>
    </row>
    <row r="21" spans="1:2" ht="20.100000000000001" customHeight="1" x14ac:dyDescent="0.25">
      <c r="A21" s="164"/>
      <c r="B21" s="166"/>
    </row>
    <row r="22" spans="1:2" ht="20.100000000000001" customHeight="1" x14ac:dyDescent="0.25">
      <c r="A22" s="164"/>
      <c r="B22" s="166"/>
    </row>
    <row r="23" spans="1:2" ht="20.100000000000001" customHeight="1" x14ac:dyDescent="0.25">
      <c r="A23" s="164"/>
      <c r="B23" s="166"/>
    </row>
    <row r="24" spans="1:2" ht="20.100000000000001" customHeight="1" x14ac:dyDescent="0.25">
      <c r="A24" s="164"/>
      <c r="B24" s="166"/>
    </row>
    <row r="25" spans="1:2" ht="20.100000000000001" customHeight="1" x14ac:dyDescent="0.25">
      <c r="A25" s="164"/>
      <c r="B25" s="166"/>
    </row>
    <row r="26" spans="1:2" ht="20.100000000000001" customHeight="1" x14ac:dyDescent="0.25">
      <c r="A26" s="164"/>
      <c r="B26" s="166"/>
    </row>
    <row r="27" spans="1:2" ht="20.100000000000001" customHeight="1" x14ac:dyDescent="0.25">
      <c r="A27" s="164"/>
      <c r="B27" s="166"/>
    </row>
    <row r="28" spans="1:2" ht="20.100000000000001" customHeight="1" x14ac:dyDescent="0.25">
      <c r="A28" s="164"/>
      <c r="B28" s="166"/>
    </row>
    <row r="29" spans="1:2" ht="20.100000000000001" customHeight="1" x14ac:dyDescent="0.25">
      <c r="A29" s="164"/>
      <c r="B29" s="166"/>
    </row>
    <row r="30" spans="1:2" ht="20.100000000000001" customHeight="1" x14ac:dyDescent="0.25">
      <c r="A30" s="164"/>
      <c r="B30" s="166"/>
    </row>
    <row r="31" spans="1:2" ht="20.100000000000001" customHeight="1" x14ac:dyDescent="0.25">
      <c r="A31" s="164"/>
      <c r="B31" s="166"/>
    </row>
    <row r="32" spans="1:2" ht="20.100000000000001" customHeight="1" x14ac:dyDescent="0.25">
      <c r="A32" s="164"/>
      <c r="B32" s="166"/>
    </row>
    <row r="33" spans="1:2" ht="20.100000000000001" customHeight="1" x14ac:dyDescent="0.25">
      <c r="A33" s="164"/>
      <c r="B33" s="166"/>
    </row>
    <row r="34" spans="1:2" ht="20.100000000000001" customHeight="1" x14ac:dyDescent="0.25">
      <c r="A34" s="164"/>
      <c r="B34" s="166"/>
    </row>
    <row r="35" spans="1:2" ht="20.100000000000001" customHeight="1" x14ac:dyDescent="0.25">
      <c r="A35" s="164"/>
      <c r="B35" s="166"/>
    </row>
    <row r="36" spans="1:2" ht="20.100000000000001" customHeight="1" x14ac:dyDescent="0.25">
      <c r="A36" s="164"/>
      <c r="B36" s="166"/>
    </row>
    <row r="37" spans="1:2" ht="20.100000000000001" customHeight="1" x14ac:dyDescent="0.25">
      <c r="A37" s="164"/>
      <c r="B37" s="166"/>
    </row>
    <row r="38" spans="1:2" ht="20.100000000000001" customHeight="1" x14ac:dyDescent="0.25">
      <c r="A38" s="164"/>
      <c r="B38" s="166"/>
    </row>
    <row r="39" spans="1:2" ht="20.100000000000001" customHeight="1" x14ac:dyDescent="0.25">
      <c r="A39" s="164"/>
      <c r="B39" s="166"/>
    </row>
    <row r="40" spans="1:2" ht="20.100000000000001" customHeight="1" x14ac:dyDescent="0.25">
      <c r="A40" s="164"/>
      <c r="B40" s="166"/>
    </row>
    <row r="41" spans="1:2" ht="20.100000000000001" customHeight="1" x14ac:dyDescent="0.25">
      <c r="A41" s="164"/>
      <c r="B41" s="166"/>
    </row>
    <row r="42" spans="1:2" ht="20.100000000000001" customHeight="1" x14ac:dyDescent="0.25">
      <c r="A42" s="164"/>
      <c r="B42" s="166"/>
    </row>
    <row r="43" spans="1:2" ht="20.100000000000001" customHeight="1" x14ac:dyDescent="0.25">
      <c r="A43" s="164"/>
      <c r="B43" s="166"/>
    </row>
    <row r="44" spans="1:2" ht="20.100000000000001" customHeight="1" x14ac:dyDescent="0.25">
      <c r="A44" s="164"/>
      <c r="B44" s="166"/>
    </row>
    <row r="45" spans="1:2" ht="20.100000000000001" customHeight="1" x14ac:dyDescent="0.25">
      <c r="A45" s="164"/>
      <c r="B45" s="166"/>
    </row>
    <row r="46" spans="1:2" ht="20.100000000000001" customHeight="1" x14ac:dyDescent="0.25">
      <c r="A46" s="164"/>
      <c r="B46" s="166"/>
    </row>
    <row r="47" spans="1:2" ht="20.100000000000001" customHeight="1" x14ac:dyDescent="0.25">
      <c r="A47" s="164"/>
      <c r="B47" s="166"/>
    </row>
    <row r="48" spans="1:2" ht="20.100000000000001" customHeight="1" x14ac:dyDescent="0.25">
      <c r="A48" s="164"/>
      <c r="B48" s="166"/>
    </row>
    <row r="49" spans="1:2" ht="20.100000000000001" customHeight="1" x14ac:dyDescent="0.25">
      <c r="A49" s="164"/>
      <c r="B49" s="166"/>
    </row>
    <row r="50" spans="1:2" ht="20.100000000000001" customHeight="1" x14ac:dyDescent="0.25">
      <c r="A50" s="164"/>
      <c r="B50" s="166"/>
    </row>
    <row r="51" spans="1:2" ht="20.100000000000001" customHeight="1" x14ac:dyDescent="0.25">
      <c r="A51" s="164"/>
      <c r="B51" s="166"/>
    </row>
    <row r="52" spans="1:2" ht="20.100000000000001" customHeight="1" x14ac:dyDescent="0.25">
      <c r="A52" s="164"/>
      <c r="B52" s="166"/>
    </row>
    <row r="53" spans="1:2" ht="20.100000000000001" customHeight="1" x14ac:dyDescent="0.25">
      <c r="A53" s="164"/>
      <c r="B53" s="166"/>
    </row>
    <row r="54" spans="1:2" ht="20.100000000000001" customHeight="1" x14ac:dyDescent="0.25">
      <c r="A54" s="164"/>
      <c r="B54" s="166"/>
    </row>
    <row r="55" spans="1:2" ht="20.100000000000001" customHeight="1" x14ac:dyDescent="0.25">
      <c r="A55" s="164"/>
      <c r="B55" s="166"/>
    </row>
    <row r="56" spans="1:2" ht="20.100000000000001" customHeight="1" x14ac:dyDescent="0.25">
      <c r="A56" s="164"/>
      <c r="B56" s="166"/>
    </row>
    <row r="57" spans="1:2" ht="20.100000000000001" customHeight="1" x14ac:dyDescent="0.25">
      <c r="A57" s="164"/>
      <c r="B57" s="166"/>
    </row>
    <row r="58" spans="1:2" ht="20.100000000000001" customHeight="1" x14ac:dyDescent="0.25">
      <c r="A58" s="164"/>
      <c r="B58" s="166"/>
    </row>
    <row r="59" spans="1:2" ht="20.100000000000001" customHeight="1" x14ac:dyDescent="0.25">
      <c r="A59" s="164"/>
      <c r="B59" s="166"/>
    </row>
    <row r="60" spans="1:2" ht="20.100000000000001" customHeight="1" x14ac:dyDescent="0.25">
      <c r="A60" s="164"/>
      <c r="B60" s="166"/>
    </row>
    <row r="61" spans="1:2" ht="20.100000000000001" customHeight="1" x14ac:dyDescent="0.25">
      <c r="A61" s="164"/>
      <c r="B61" s="166"/>
    </row>
    <row r="62" spans="1:2" ht="20.100000000000001" customHeight="1" x14ac:dyDescent="0.25">
      <c r="A62" s="164"/>
      <c r="B62" s="188"/>
    </row>
    <row r="63" spans="1:2" ht="20.100000000000001" customHeight="1" thickBot="1" x14ac:dyDescent="0.35">
      <c r="A63" s="187" t="s">
        <v>574</v>
      </c>
      <c r="B63" s="189">
        <f>SUM(B11:B62)</f>
        <v>0</v>
      </c>
    </row>
    <row r="64" spans="1:2" ht="20.100000000000001" customHeight="1" thickTop="1" x14ac:dyDescent="0.25">
      <c r="A64" s="6" t="s">
        <v>571</v>
      </c>
    </row>
    <row r="65" spans="1:1" ht="20.100000000000001" customHeight="1" x14ac:dyDescent="0.25">
      <c r="A65" s="6" t="s">
        <v>573</v>
      </c>
    </row>
  </sheetData>
  <sheetProtection insertRows="0"/>
  <mergeCells count="2">
    <mergeCell ref="A6:B6"/>
    <mergeCell ref="A7:B7"/>
  </mergeCells>
  <phoneticPr fontId="0" type="noConversion"/>
  <printOptions horizontalCentered="1"/>
  <pageMargins left="0.5" right="0.5" top="1.5" bottom="1" header="0.5" footer="0.5"/>
  <pageSetup scale="99" fitToHeight="0" orientation="portrait" r:id="rId1"/>
  <headerFooter alignWithMargins="0">
    <oddHeader>&amp;C&amp;"Arial,Bold"&amp;16NPC Annual Report
Payees &gt; $50,000
2020&amp;R&amp;11OMB 2900-0783
Estimated Burden: 3.5 hours                                               
OMB EXP Date 06/30/20</oddHeader>
    <oddFooter>&amp;L
OMB 2900-0783                                               &amp;C&amp;"Times New Roman,Regular"&amp;10
&amp;16Tab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7"/>
  <sheetViews>
    <sheetView showGridLines="0" view="pageLayout" topLeftCell="A25" zoomScaleNormal="100" zoomScaleSheetLayoutView="100" workbookViewId="0">
      <selection activeCell="A11" sqref="A11"/>
    </sheetView>
  </sheetViews>
  <sheetFormatPr defaultRowHeight="15" x14ac:dyDescent="0.25"/>
  <cols>
    <col min="1" max="1" width="95.625" style="6" customWidth="1"/>
    <col min="2" max="16384" width="9" style="6"/>
  </cols>
  <sheetData>
    <row r="1" spans="1:1" ht="15.75" x14ac:dyDescent="0.25">
      <c r="A1" s="144" t="s">
        <v>509</v>
      </c>
    </row>
    <row r="2" spans="1:1" ht="15.75" x14ac:dyDescent="0.25">
      <c r="A2" s="144" t="s">
        <v>507</v>
      </c>
    </row>
    <row r="3" spans="1:1" ht="15.75" x14ac:dyDescent="0.25">
      <c r="A3" s="144" t="s">
        <v>323</v>
      </c>
    </row>
    <row r="4" spans="1:1" ht="15.75" x14ac:dyDescent="0.25">
      <c r="A4" s="144" t="s">
        <v>346</v>
      </c>
    </row>
    <row r="5" spans="1:1" ht="15.75" x14ac:dyDescent="0.25">
      <c r="A5" s="144" t="s">
        <v>347</v>
      </c>
    </row>
    <row r="6" spans="1:1" ht="15.75" x14ac:dyDescent="0.25">
      <c r="A6" s="144" t="s">
        <v>351</v>
      </c>
    </row>
    <row r="7" spans="1:1" ht="9" customHeight="1" x14ac:dyDescent="0.25">
      <c r="A7" s="145"/>
    </row>
    <row r="8" spans="1:1" ht="15.75" x14ac:dyDescent="0.25">
      <c r="A8" s="17">
        <f>'2. NPC Certification'!D5</f>
        <v>0</v>
      </c>
    </row>
    <row r="9" spans="1:1" ht="15.75" thickBot="1" x14ac:dyDescent="0.3"/>
    <row r="10" spans="1:1" ht="20.100000000000001" customHeight="1" thickBot="1" x14ac:dyDescent="0.3">
      <c r="A10" s="60" t="s">
        <v>510</v>
      </c>
    </row>
    <row r="11" spans="1:1" ht="15.75" x14ac:dyDescent="0.25">
      <c r="A11" s="180"/>
    </row>
    <row r="12" spans="1:1" ht="15.75" x14ac:dyDescent="0.25">
      <c r="A12" s="180"/>
    </row>
    <row r="13" spans="1:1" ht="15.75" x14ac:dyDescent="0.25">
      <c r="A13" s="180"/>
    </row>
    <row r="14" spans="1:1" ht="15.75" x14ac:dyDescent="0.25">
      <c r="A14" s="181"/>
    </row>
    <row r="15" spans="1:1" ht="15.75" x14ac:dyDescent="0.25">
      <c r="A15" s="181"/>
    </row>
    <row r="16" spans="1:1" ht="15.75" x14ac:dyDescent="0.25">
      <c r="A16" s="181"/>
    </row>
    <row r="17" spans="1:1" ht="15.75" x14ac:dyDescent="0.25">
      <c r="A17" s="181"/>
    </row>
    <row r="18" spans="1:1" ht="15.75" x14ac:dyDescent="0.25">
      <c r="A18" s="181"/>
    </row>
    <row r="19" spans="1:1" ht="15.75" x14ac:dyDescent="0.25">
      <c r="A19" s="181"/>
    </row>
    <row r="20" spans="1:1" ht="15.75" x14ac:dyDescent="0.25">
      <c r="A20" s="181"/>
    </row>
    <row r="21" spans="1:1" ht="15.75" x14ac:dyDescent="0.25">
      <c r="A21" s="181"/>
    </row>
    <row r="22" spans="1:1" ht="15.75" x14ac:dyDescent="0.25">
      <c r="A22" s="181"/>
    </row>
    <row r="23" spans="1:1" ht="15.75" x14ac:dyDescent="0.25">
      <c r="A23" s="181"/>
    </row>
    <row r="24" spans="1:1" ht="15.75" x14ac:dyDescent="0.25">
      <c r="A24" s="181"/>
    </row>
    <row r="25" spans="1:1" ht="15.75" x14ac:dyDescent="0.25">
      <c r="A25" s="181"/>
    </row>
    <row r="26" spans="1:1" ht="15.75" x14ac:dyDescent="0.25">
      <c r="A26" s="181"/>
    </row>
    <row r="27" spans="1:1" ht="15.75" x14ac:dyDescent="0.25">
      <c r="A27" s="181"/>
    </row>
    <row r="28" spans="1:1" ht="15.75" x14ac:dyDescent="0.25">
      <c r="A28" s="181"/>
    </row>
    <row r="29" spans="1:1" ht="15.75" x14ac:dyDescent="0.25">
      <c r="A29" s="181"/>
    </row>
    <row r="30" spans="1:1" ht="15.75" x14ac:dyDescent="0.25">
      <c r="A30" s="181"/>
    </row>
    <row r="31" spans="1:1" ht="15.75" x14ac:dyDescent="0.25">
      <c r="A31" s="181"/>
    </row>
    <row r="32" spans="1:1" ht="15.75" x14ac:dyDescent="0.25">
      <c r="A32" s="181"/>
    </row>
    <row r="33" spans="1:1" ht="15.75" x14ac:dyDescent="0.25">
      <c r="A33" s="181"/>
    </row>
    <row r="34" spans="1:1" ht="15.75" x14ac:dyDescent="0.25">
      <c r="A34" s="181"/>
    </row>
    <row r="35" spans="1:1" ht="15.75" x14ac:dyDescent="0.25">
      <c r="A35" s="181"/>
    </row>
    <row r="36" spans="1:1" ht="15.75" x14ac:dyDescent="0.25">
      <c r="A36" s="181"/>
    </row>
    <row r="37" spans="1:1" ht="15.75" x14ac:dyDescent="0.25">
      <c r="A37" s="181"/>
    </row>
    <row r="38" spans="1:1" ht="15.75" x14ac:dyDescent="0.25">
      <c r="A38" s="181"/>
    </row>
    <row r="39" spans="1:1" ht="15.75" x14ac:dyDescent="0.25">
      <c r="A39" s="181"/>
    </row>
    <row r="40" spans="1:1" ht="15.75" x14ac:dyDescent="0.25">
      <c r="A40" s="181"/>
    </row>
    <row r="41" spans="1:1" ht="15.75" x14ac:dyDescent="0.25">
      <c r="A41" s="181"/>
    </row>
    <row r="42" spans="1:1" ht="15.75" x14ac:dyDescent="0.25">
      <c r="A42" s="181"/>
    </row>
    <row r="43" spans="1:1" ht="15.75" x14ac:dyDescent="0.25">
      <c r="A43" s="181"/>
    </row>
    <row r="44" spans="1:1" ht="15.75" x14ac:dyDescent="0.25">
      <c r="A44" s="181"/>
    </row>
    <row r="45" spans="1:1" ht="15.75" x14ac:dyDescent="0.25">
      <c r="A45" s="181"/>
    </row>
    <row r="46" spans="1:1" ht="15.75" x14ac:dyDescent="0.25">
      <c r="A46" s="181"/>
    </row>
    <row r="47" spans="1:1" ht="15.75" x14ac:dyDescent="0.25">
      <c r="A47" s="181"/>
    </row>
  </sheetData>
  <sheetProtection insertRows="0"/>
  <phoneticPr fontId="0" type="noConversion"/>
  <printOptions horizontalCentered="1"/>
  <pageMargins left="0.5" right="0.5" top="1.5" bottom="1" header="0.5" footer="0.5"/>
  <pageSetup scale="90" orientation="portrait" r:id="rId1"/>
  <headerFooter alignWithMargins="0">
    <oddHeader xml:space="preserve">&amp;C&amp;"Arial,Bold"&amp;16NPC Annual Report
Major Accomplishments
2020&amp;R&amp;11OMB 2900-0783
Estimated Burden: 3.5 hours
OMB EXP Date 06/30/20                                               </oddHeader>
    <oddFooter>&amp;L
OMB 2900-0783                                               &amp;C&amp;"Times New Roman,Regular"&amp;10
&amp;16Tab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4"/>
  <sheetViews>
    <sheetView showGridLines="0" view="pageLayout" zoomScaleNormal="100" workbookViewId="0"/>
  </sheetViews>
  <sheetFormatPr defaultRowHeight="20.100000000000001" customHeight="1" x14ac:dyDescent="0.25"/>
  <cols>
    <col min="1" max="1" width="83.125" style="7" customWidth="1"/>
    <col min="2" max="16384" width="9" style="6"/>
  </cols>
  <sheetData>
    <row r="1" spans="1:1" ht="18" customHeight="1" x14ac:dyDescent="0.25">
      <c r="A1" s="144" t="s">
        <v>504</v>
      </c>
    </row>
    <row r="2" spans="1:1" ht="15.75" customHeight="1" x14ac:dyDescent="0.25">
      <c r="A2" s="144" t="s">
        <v>507</v>
      </c>
    </row>
    <row r="3" spans="1:1" ht="15.75" customHeight="1" x14ac:dyDescent="0.25">
      <c r="A3" s="144" t="s">
        <v>346</v>
      </c>
    </row>
    <row r="4" spans="1:1" ht="15.75" x14ac:dyDescent="0.25">
      <c r="A4" s="144" t="s">
        <v>347</v>
      </c>
    </row>
    <row r="5" spans="1:1" ht="18" customHeight="1" x14ac:dyDescent="0.25">
      <c r="A5" s="144" t="s">
        <v>457</v>
      </c>
    </row>
    <row r="6" spans="1:1" ht="18" customHeight="1" x14ac:dyDescent="0.25">
      <c r="A6" s="17">
        <f>'2. NPC Certification'!D5</f>
        <v>0</v>
      </c>
    </row>
    <row r="7" spans="1:1" ht="18" customHeight="1" thickBot="1" x14ac:dyDescent="0.3">
      <c r="A7" s="57"/>
    </row>
    <row r="8" spans="1:1" ht="20.100000000000001" customHeight="1" thickBot="1" x14ac:dyDescent="0.3">
      <c r="A8" s="60" t="s">
        <v>508</v>
      </c>
    </row>
    <row r="9" spans="1:1" ht="15.75" x14ac:dyDescent="0.25">
      <c r="A9" s="180"/>
    </row>
    <row r="10" spans="1:1" ht="15.75" x14ac:dyDescent="0.25">
      <c r="A10" s="180"/>
    </row>
    <row r="11" spans="1:1" ht="15.75" x14ac:dyDescent="0.25">
      <c r="A11" s="180"/>
    </row>
    <row r="12" spans="1:1" ht="15.75" x14ac:dyDescent="0.25">
      <c r="A12" s="180"/>
    </row>
    <row r="13" spans="1:1" ht="15.75" x14ac:dyDescent="0.25">
      <c r="A13" s="180"/>
    </row>
    <row r="14" spans="1:1" ht="15.75" x14ac:dyDescent="0.25">
      <c r="A14" s="181"/>
    </row>
    <row r="15" spans="1:1" ht="15.75" x14ac:dyDescent="0.25">
      <c r="A15" s="181"/>
    </row>
    <row r="16" spans="1:1" ht="15.75" x14ac:dyDescent="0.25">
      <c r="A16" s="181"/>
    </row>
    <row r="17" spans="1:1" ht="15.75" x14ac:dyDescent="0.25">
      <c r="A17" s="181"/>
    </row>
    <row r="18" spans="1:1" ht="15.75" x14ac:dyDescent="0.25">
      <c r="A18" s="181"/>
    </row>
    <row r="19" spans="1:1" ht="15.75" x14ac:dyDescent="0.25">
      <c r="A19" s="181"/>
    </row>
    <row r="20" spans="1:1" ht="15.75" x14ac:dyDescent="0.25">
      <c r="A20" s="181"/>
    </row>
    <row r="21" spans="1:1" ht="15.75" x14ac:dyDescent="0.25">
      <c r="A21" s="181"/>
    </row>
    <row r="22" spans="1:1" ht="15.75" x14ac:dyDescent="0.25">
      <c r="A22" s="181"/>
    </row>
    <row r="23" spans="1:1" ht="15.75" x14ac:dyDescent="0.25">
      <c r="A23" s="181"/>
    </row>
    <row r="24" spans="1:1" ht="15.75" x14ac:dyDescent="0.25">
      <c r="A24" s="181"/>
    </row>
    <row r="25" spans="1:1" ht="15.75" x14ac:dyDescent="0.25">
      <c r="A25" s="181"/>
    </row>
    <row r="26" spans="1:1" ht="15.75" x14ac:dyDescent="0.25">
      <c r="A26" s="181"/>
    </row>
    <row r="27" spans="1:1" ht="15.75" x14ac:dyDescent="0.25">
      <c r="A27" s="181"/>
    </row>
    <row r="28" spans="1:1" ht="15.75" x14ac:dyDescent="0.25">
      <c r="A28" s="181"/>
    </row>
    <row r="29" spans="1:1" ht="15.75" x14ac:dyDescent="0.25">
      <c r="A29" s="181"/>
    </row>
    <row r="30" spans="1:1" ht="15.75" x14ac:dyDescent="0.25">
      <c r="A30" s="181"/>
    </row>
    <row r="31" spans="1:1" ht="15.75" x14ac:dyDescent="0.25">
      <c r="A31" s="181"/>
    </row>
    <row r="32" spans="1:1" ht="15.75" x14ac:dyDescent="0.25">
      <c r="A32" s="181"/>
    </row>
    <row r="33" spans="1:1" ht="15.75" x14ac:dyDescent="0.25">
      <c r="A33" s="181"/>
    </row>
    <row r="34" spans="1:1" ht="15.75" x14ac:dyDescent="0.25">
      <c r="A34" s="181"/>
    </row>
    <row r="35" spans="1:1" ht="15.75" x14ac:dyDescent="0.25">
      <c r="A35" s="181"/>
    </row>
    <row r="36" spans="1:1" ht="15.75" x14ac:dyDescent="0.25">
      <c r="A36" s="181"/>
    </row>
    <row r="37" spans="1:1" ht="15.75" x14ac:dyDescent="0.25">
      <c r="A37" s="181"/>
    </row>
    <row r="38" spans="1:1" ht="15.75" x14ac:dyDescent="0.25">
      <c r="A38" s="181"/>
    </row>
    <row r="39" spans="1:1" ht="15.75" x14ac:dyDescent="0.25">
      <c r="A39" s="181"/>
    </row>
    <row r="40" spans="1:1" ht="15.75" x14ac:dyDescent="0.25">
      <c r="A40" s="181"/>
    </row>
    <row r="41" spans="1:1" ht="15.75" x14ac:dyDescent="0.25">
      <c r="A41" s="181"/>
    </row>
    <row r="42" spans="1:1" ht="15.75" x14ac:dyDescent="0.25">
      <c r="A42" s="181"/>
    </row>
    <row r="43" spans="1:1" ht="15.75" x14ac:dyDescent="0.25">
      <c r="A43" s="181"/>
    </row>
    <row r="44" spans="1:1" ht="15.75" x14ac:dyDescent="0.25">
      <c r="A44" s="72"/>
    </row>
  </sheetData>
  <sheetProtection insertRows="0"/>
  <phoneticPr fontId="0" type="noConversion"/>
  <printOptions horizontalCentered="1"/>
  <pageMargins left="0.5" right="0.5" top="1.5" bottom="1" header="0.5" footer="0.5"/>
  <pageSetup fitToHeight="0" orientation="portrait" r:id="rId1"/>
  <headerFooter alignWithMargins="0">
    <oddHeader xml:space="preserve">&amp;C&amp;"Arial,Bold"&amp;16NPC Annual Report
Educational Activities List
2020&amp;R&amp;11OMB 2900-0783
Estimated Burden: 3.5 hours
OMB EXP Date 06/30/20   &amp;12                                            </oddHeader>
    <oddFooter>&amp;L
OMB 2900-0783                                               
&amp;C&amp;"Times New Roman,Regular"&amp;10
&amp;16Tab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view="pageLayout" topLeftCell="B19" zoomScaleNormal="100" workbookViewId="0">
      <selection activeCell="J15" sqref="J15"/>
    </sheetView>
  </sheetViews>
  <sheetFormatPr defaultRowHeight="15.75" x14ac:dyDescent="0.25"/>
  <cols>
    <col min="1" max="1" width="4.75" customWidth="1"/>
    <col min="2" max="2" width="65.625" customWidth="1"/>
    <col min="3" max="3" width="1.625" customWidth="1"/>
    <col min="4" max="4" width="14.625" customWidth="1"/>
    <col min="5" max="5" width="1.625" customWidth="1"/>
    <col min="6" max="6" width="14.625" customWidth="1"/>
  </cols>
  <sheetData>
    <row r="1" spans="1:6" x14ac:dyDescent="0.25">
      <c r="A1" s="167" t="s">
        <v>500</v>
      </c>
      <c r="B1" s="147"/>
      <c r="C1" s="147"/>
      <c r="D1" s="147"/>
      <c r="E1" s="147"/>
      <c r="F1" s="147"/>
    </row>
    <row r="2" spans="1:6" x14ac:dyDescent="0.25">
      <c r="A2" s="147" t="s">
        <v>450</v>
      </c>
      <c r="B2" s="147"/>
      <c r="C2" s="147"/>
      <c r="D2" s="147"/>
      <c r="E2" s="147"/>
      <c r="F2" s="147"/>
    </row>
    <row r="3" spans="1:6" x14ac:dyDescent="0.25">
      <c r="A3" s="167" t="s">
        <v>587</v>
      </c>
      <c r="B3" s="147"/>
      <c r="C3" s="147"/>
      <c r="D3" s="147"/>
      <c r="E3" s="147"/>
      <c r="F3" s="147"/>
    </row>
    <row r="4" spans="1:6" x14ac:dyDescent="0.25">
      <c r="A4" s="167" t="s">
        <v>586</v>
      </c>
      <c r="B4" s="147"/>
      <c r="C4" s="147"/>
      <c r="D4" s="147"/>
      <c r="E4" s="147"/>
      <c r="F4" s="147"/>
    </row>
    <row r="7" spans="1:6" x14ac:dyDescent="0.25">
      <c r="A7" s="91">
        <f>'2. NPC Certification'!D5</f>
        <v>0</v>
      </c>
    </row>
    <row r="8" spans="1:6" x14ac:dyDescent="0.25">
      <c r="A8" s="91"/>
    </row>
    <row r="9" spans="1:6" x14ac:dyDescent="0.25">
      <c r="A9" s="123" t="s">
        <v>421</v>
      </c>
      <c r="B9" s="168" t="s">
        <v>585</v>
      </c>
    </row>
    <row r="10" spans="1:6" x14ac:dyDescent="0.25">
      <c r="D10" s="139" t="s">
        <v>449</v>
      </c>
      <c r="E10" s="139"/>
      <c r="F10" s="139" t="s">
        <v>209</v>
      </c>
    </row>
    <row r="11" spans="1:6" x14ac:dyDescent="0.25">
      <c r="B11" s="169" t="s">
        <v>577</v>
      </c>
      <c r="C11" t="s">
        <v>422</v>
      </c>
      <c r="D11" s="135"/>
      <c r="E11" s="140" t="s">
        <v>422</v>
      </c>
      <c r="F11" s="135"/>
    </row>
    <row r="13" spans="1:6" x14ac:dyDescent="0.25">
      <c r="B13" s="169" t="s">
        <v>578</v>
      </c>
      <c r="C13" t="s">
        <v>422</v>
      </c>
      <c r="D13" s="135"/>
      <c r="E13" s="140" t="s">
        <v>422</v>
      </c>
      <c r="F13" s="135"/>
    </row>
    <row r="14" spans="1:6" x14ac:dyDescent="0.25">
      <c r="B14" s="138"/>
    </row>
    <row r="15" spans="1:6" x14ac:dyDescent="0.25">
      <c r="B15" s="169" t="s">
        <v>598</v>
      </c>
      <c r="C15" t="s">
        <v>422</v>
      </c>
      <c r="D15" s="135"/>
      <c r="E15" s="140" t="s">
        <v>422</v>
      </c>
      <c r="F15" s="135"/>
    </row>
    <row r="16" spans="1:6" x14ac:dyDescent="0.25">
      <c r="A16" s="91"/>
    </row>
    <row r="17" spans="1:5" x14ac:dyDescent="0.25">
      <c r="A17" s="123" t="s">
        <v>423</v>
      </c>
      <c r="B17" s="168" t="s">
        <v>525</v>
      </c>
    </row>
    <row r="18" spans="1:5" x14ac:dyDescent="0.25">
      <c r="A18" s="124"/>
      <c r="B18" s="168" t="s">
        <v>530</v>
      </c>
      <c r="C18" t="s">
        <v>422</v>
      </c>
      <c r="D18" s="135"/>
      <c r="E18" s="142"/>
    </row>
    <row r="19" spans="1:5" x14ac:dyDescent="0.25">
      <c r="E19" s="143"/>
    </row>
    <row r="20" spans="1:5" x14ac:dyDescent="0.25">
      <c r="A20" s="123" t="s">
        <v>424</v>
      </c>
      <c r="B20" s="168" t="s">
        <v>523</v>
      </c>
      <c r="E20" s="143"/>
    </row>
    <row r="21" spans="1:5" x14ac:dyDescent="0.25">
      <c r="A21" s="123"/>
      <c r="B21" s="168" t="s">
        <v>526</v>
      </c>
      <c r="D21" s="136"/>
      <c r="E21" s="140"/>
    </row>
    <row r="22" spans="1:5" x14ac:dyDescent="0.25">
      <c r="A22" s="124"/>
      <c r="E22" s="143"/>
    </row>
    <row r="23" spans="1:5" x14ac:dyDescent="0.25">
      <c r="A23" s="123" t="s">
        <v>425</v>
      </c>
      <c r="B23" s="168" t="s">
        <v>531</v>
      </c>
      <c r="D23" s="136"/>
      <c r="E23" s="140"/>
    </row>
    <row r="24" spans="1:5" x14ac:dyDescent="0.25">
      <c r="A24" s="124"/>
      <c r="E24" s="143"/>
    </row>
    <row r="25" spans="1:5" x14ac:dyDescent="0.25">
      <c r="A25" s="178" t="s">
        <v>426</v>
      </c>
      <c r="B25" s="168" t="s">
        <v>505</v>
      </c>
      <c r="D25" s="136"/>
      <c r="E25" s="140"/>
    </row>
    <row r="26" spans="1:5" x14ac:dyDescent="0.25">
      <c r="A26" s="124"/>
      <c r="E26" s="143"/>
    </row>
    <row r="27" spans="1:5" x14ac:dyDescent="0.25">
      <c r="A27" s="178" t="s">
        <v>427</v>
      </c>
      <c r="B27" s="168" t="s">
        <v>506</v>
      </c>
      <c r="D27" s="136"/>
      <c r="E27" s="140"/>
    </row>
    <row r="28" spans="1:5" x14ac:dyDescent="0.25">
      <c r="A28" s="178"/>
      <c r="B28" s="168"/>
      <c r="D28" s="140"/>
      <c r="E28" s="140"/>
    </row>
    <row r="29" spans="1:5" x14ac:dyDescent="0.25">
      <c r="A29" s="178" t="s">
        <v>542</v>
      </c>
      <c r="B29" s="168" t="s">
        <v>543</v>
      </c>
      <c r="D29" s="136"/>
      <c r="E29" s="140"/>
    </row>
    <row r="30" spans="1:5" x14ac:dyDescent="0.25">
      <c r="A30" s="178"/>
      <c r="B30" s="168"/>
      <c r="D30" s="140"/>
      <c r="E30" s="140"/>
    </row>
    <row r="31" spans="1:5" x14ac:dyDescent="0.25">
      <c r="A31" s="178" t="s">
        <v>544</v>
      </c>
      <c r="B31" s="168" t="s">
        <v>545</v>
      </c>
      <c r="D31" s="136"/>
      <c r="E31" s="140"/>
    </row>
    <row r="32" spans="1:5" x14ac:dyDescent="0.25">
      <c r="E32" s="143"/>
    </row>
    <row r="33" spans="1:6" x14ac:dyDescent="0.25">
      <c r="A33" s="178" t="s">
        <v>582</v>
      </c>
      <c r="B33" s="168" t="s">
        <v>593</v>
      </c>
      <c r="E33" s="143"/>
    </row>
    <row r="34" spans="1:6" x14ac:dyDescent="0.25">
      <c r="B34" s="168" t="s">
        <v>594</v>
      </c>
      <c r="D34" s="136"/>
      <c r="E34" s="136"/>
      <c r="F34" s="136"/>
    </row>
    <row r="35" spans="1:6" x14ac:dyDescent="0.25">
      <c r="B35" s="168" t="s">
        <v>583</v>
      </c>
      <c r="D35" s="136"/>
      <c r="E35" s="136"/>
      <c r="F35" s="136"/>
    </row>
    <row r="36" spans="1:6" x14ac:dyDescent="0.25">
      <c r="B36" s="168" t="s">
        <v>584</v>
      </c>
      <c r="D36" s="136"/>
      <c r="E36" s="136"/>
      <c r="F36" s="136"/>
    </row>
    <row r="37" spans="1:6" x14ac:dyDescent="0.25">
      <c r="B37" s="168" t="s">
        <v>595</v>
      </c>
      <c r="D37" s="136"/>
      <c r="E37" s="136"/>
      <c r="F37" s="136"/>
    </row>
    <row r="38" spans="1:6" x14ac:dyDescent="0.25">
      <c r="B38" s="168" t="s">
        <v>596</v>
      </c>
      <c r="D38" s="136"/>
      <c r="E38" s="136"/>
      <c r="F38" s="136"/>
    </row>
    <row r="39" spans="1:6" x14ac:dyDescent="0.25">
      <c r="E39" s="143"/>
    </row>
    <row r="40" spans="1:6" x14ac:dyDescent="0.25">
      <c r="A40" s="182" t="s">
        <v>527</v>
      </c>
      <c r="B40" s="183" t="s">
        <v>528</v>
      </c>
    </row>
    <row r="41" spans="1:6" x14ac:dyDescent="0.25">
      <c r="B41" s="168" t="s">
        <v>529</v>
      </c>
    </row>
    <row r="42" spans="1:6" x14ac:dyDescent="0.25">
      <c r="B42" s="168" t="s">
        <v>546</v>
      </c>
    </row>
    <row r="48" spans="1:6" x14ac:dyDescent="0.25">
      <c r="B48" s="138"/>
    </row>
    <row r="49" spans="2:2" x14ac:dyDescent="0.25">
      <c r="B49" s="137"/>
    </row>
  </sheetData>
  <phoneticPr fontId="24" type="noConversion"/>
  <printOptions horizontalCentered="1"/>
  <pageMargins left="0.75" right="0.75" top="1.5" bottom="1" header="0.5" footer="0.5"/>
  <pageSetup scale="86" orientation="portrait" r:id="rId1"/>
  <headerFooter alignWithMargins="0">
    <oddHeader xml:space="preserve">&amp;C&amp;"Arial,Bold"&amp;16NPC Annual Report
Budget and 
Other Information
2020&amp;R&amp;11OMB 2900-0783
Estimated Burden: 3.5 hours
OMB EXP 06/30/20                                               </oddHeader>
    <oddFooter>&amp;L
OMB 2900-0783                                               &amp;C&amp;10
&amp;"Times New Roman,Regular"&amp;16Tab 12</oddFooter>
  </headerFooter>
  <ignoredErrors>
    <ignoredError sqref="A32 A24 A26 A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Instructions</vt:lpstr>
      <vt:lpstr>2. NPC Certification</vt:lpstr>
      <vt:lpstr>3. Board of Directors</vt:lpstr>
      <vt:lpstr>4. Revenues</vt:lpstr>
      <vt:lpstr>5. Expenses</vt:lpstr>
      <vt:lpstr>6. Financial Position</vt:lpstr>
      <vt:lpstr>7. Gov. Funding &gt;$25K</vt:lpstr>
      <vt:lpstr>8. Non-Gov Funding &gt;$25K</vt:lpstr>
      <vt:lpstr>9. Payees &gt;$50K</vt:lpstr>
      <vt:lpstr>10. Accomplishments</vt:lpstr>
      <vt:lpstr>11. Edu Activities</vt:lpstr>
      <vt:lpstr>12. Budget &amp; Other</vt:lpstr>
      <vt:lpstr>Sheet1</vt:lpstr>
      <vt:lpstr>'1. Instructions'!Print_Area</vt:lpstr>
      <vt:lpstr>'10. Accomplishments'!Print_Area</vt:lpstr>
      <vt:lpstr>'11. Edu Activities'!Print_Area</vt:lpstr>
      <vt:lpstr>'12. Budget &amp; Other'!Print_Area</vt:lpstr>
      <vt:lpstr>'2. NPC Certification'!Print_Area</vt:lpstr>
      <vt:lpstr>'3. Board of Directors'!Print_Area</vt:lpstr>
      <vt:lpstr>'4. Revenues'!Print_Area</vt:lpstr>
      <vt:lpstr>'5. Expenses'!Print_Area</vt:lpstr>
      <vt:lpstr>'6. Financial Position'!Print_Area</vt:lpstr>
      <vt:lpstr>'7. Gov. Funding &gt;$25K'!Print_Area</vt:lpstr>
      <vt:lpstr>'8. Non-Gov Funding &gt;$25K'!Print_Area</vt:lpstr>
      <vt:lpstr>'9. Payees &gt;$50K'!Print_Area</vt:lpstr>
      <vt:lpstr>'5. Expenses'!Print_Titles</vt:lpstr>
    </vt:vector>
  </TitlesOfParts>
  <Company>PAIRE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 Thornton</dc:creator>
  <cp:lastModifiedBy>O'Donnell, Frances M.  (Cathexis)</cp:lastModifiedBy>
  <cp:lastPrinted>2020-02-04T19:37:58Z</cp:lastPrinted>
  <dcterms:created xsi:type="dcterms:W3CDTF">2002-01-07T21:43:55Z</dcterms:created>
  <dcterms:modified xsi:type="dcterms:W3CDTF">2022-01-14T21:04:00Z</dcterms:modified>
</cp:coreProperties>
</file>