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0" windowWidth="9430" windowHeight="5410" activeTab="0"/>
  </bookViews>
  <sheets>
    <sheet name="CHART" sheetId="1" r:id="rId1"/>
  </sheets>
  <definedNames>
    <definedName name="_xlnm.Print_Area" localSheetId="0">'CHART'!$A$1:$G$23</definedName>
  </definedNames>
  <calcPr fullCalcOnLoad="1"/>
</workbook>
</file>

<file path=xl/sharedStrings.xml><?xml version="1.0" encoding="utf-8"?>
<sst xmlns="http://schemas.openxmlformats.org/spreadsheetml/2006/main" count="44" uniqueCount="41">
  <si>
    <t>Average Estimate</t>
  </si>
  <si>
    <t>Total</t>
  </si>
  <si>
    <t>Number of</t>
  </si>
  <si>
    <t>Annual</t>
  </si>
  <si>
    <t>of Manhours</t>
  </si>
  <si>
    <t>Information Collected</t>
  </si>
  <si>
    <t>Respondents</t>
  </si>
  <si>
    <t>Responses</t>
  </si>
  <si>
    <t>per Response</t>
  </si>
  <si>
    <t>Manhours</t>
  </si>
  <si>
    <t>A</t>
  </si>
  <si>
    <t>B</t>
  </si>
  <si>
    <t>C</t>
  </si>
  <si>
    <t>D</t>
  </si>
  <si>
    <t>E</t>
  </si>
  <si>
    <t>Totals:</t>
  </si>
  <si>
    <t xml:space="preserve">Annual </t>
  </si>
  <si>
    <t>Applications</t>
  </si>
  <si>
    <t>Average</t>
  </si>
  <si>
    <t xml:space="preserve">Number of </t>
  </si>
  <si>
    <t xml:space="preserve">Annual Reporting and Record Keeping Burden Hours </t>
  </si>
  <si>
    <t>Recordkeeping</t>
  </si>
  <si>
    <t>Bureau of Labor Salary Estimates</t>
  </si>
  <si>
    <t>Occupation code</t>
  </si>
  <si>
    <t>Occupation title</t>
  </si>
  <si>
    <t>Mean hourly wage</t>
  </si>
  <si>
    <t>Annual mean wage</t>
  </si>
  <si>
    <t>Cost Estimate</t>
  </si>
  <si>
    <t>Total Annual Manhours</t>
  </si>
  <si>
    <t>Total cost to public</t>
  </si>
  <si>
    <t>Total Burden Public &amp; Gov't Recordkeeping</t>
  </si>
  <si>
    <t>13-1041</t>
  </si>
  <si>
    <t>Sugar Imported for Export as Refined Sugar, as a Sugar-Containing Product, or Used in the Production of Certain Polyhydric Alcohols</t>
  </si>
  <si>
    <t>OMB 0551-0015</t>
  </si>
  <si>
    <t xml:space="preserve">Reporting </t>
  </si>
  <si>
    <t xml:space="preserve">Bonds </t>
  </si>
  <si>
    <t>Waivers</t>
  </si>
  <si>
    <t>Form</t>
  </si>
  <si>
    <t>Date:  08/31/2021</t>
  </si>
  <si>
    <t>https://www.bls.gov/oes/current/oes131041.htm</t>
  </si>
  <si>
    <t>Professional and Management Services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</si>
</sst>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0_);\(0.00\)"/>
    <numFmt numFmtId="167" formatCode="0.0"/>
    <numFmt numFmtId="168" formatCode="[$-409]dddd\,\ mmmm\ dd\,\ yyyy"/>
    <numFmt numFmtId="169" formatCode="[$-409]h:mm:ss\ AM/PM"/>
    <numFmt numFmtId="170" formatCode="&quot;$&quot;#,##0.00"/>
    <numFmt numFmtId="171" formatCode="#,##0.0"/>
    <numFmt numFmtId="172" formatCode="#,##0.0_);\(#,##0.0\)"/>
    <numFmt numFmtId="173" formatCode="&quot;$&quot;#,##0.0_);[Red]\(&quot;$&quot;#,##0.0\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7">
    <font>
      <sz val="12"/>
      <name val="Times New Roman"/>
      <family val="0"/>
    </font>
    <font>
      <b/>
      <sz val="12"/>
      <color indexed="8"/>
      <name val="Times New Roman"/>
      <family val="0"/>
    </font>
    <font>
      <b/>
      <u val="single"/>
      <sz val="12"/>
      <color indexed="8"/>
      <name val="Times New Roman"/>
      <family val="0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u val="single"/>
      <sz val="10.45"/>
      <color indexed="12"/>
      <name val="Times New Roman"/>
      <family val="1"/>
    </font>
    <font>
      <u val="single"/>
      <sz val="10.45"/>
      <color indexed="36"/>
      <name val="Times New Roman"/>
      <family val="1"/>
    </font>
    <font>
      <b/>
      <sz val="12"/>
      <name val="Times New Roman"/>
      <family val="1"/>
    </font>
    <font>
      <u val="single"/>
      <sz val="12"/>
      <color indexed="8"/>
      <name val="Times New Roman"/>
      <family val="1"/>
    </font>
    <font>
      <u val="single"/>
      <sz val="10"/>
      <name val="Times New Roman"/>
      <family val="1"/>
    </font>
    <font>
      <u val="single"/>
      <sz val="12"/>
      <name val="Times New Roman"/>
      <family val="1"/>
    </font>
    <font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medium"/>
    </border>
  </borders>
  <cellStyleXfs count="58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2" applyNumberFormat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1" borderId="1" applyNumberFormat="0" applyAlignment="0" applyProtection="0"/>
    <xf numFmtId="0" fontId="41" fillId="0" borderId="6" applyNumberFormat="0" applyFill="0" applyAlignment="0" applyProtection="0"/>
    <xf numFmtId="0" fontId="42" fillId="32" borderId="0" applyNumberFormat="0" applyBorder="0" applyAlignment="0" applyProtection="0"/>
    <xf numFmtId="0" fontId="0" fillId="33" borderId="7" applyNumberFormat="0" applyFont="0" applyAlignment="0" applyProtection="0"/>
    <xf numFmtId="0" fontId="43" fillId="28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2">
    <xf numFmtId="0" fontId="0" fillId="2" borderId="0" xfId="0" applyNumberFormat="1" applyAlignment="1">
      <alignment/>
    </xf>
    <xf numFmtId="39" fontId="0" fillId="2" borderId="0" xfId="0" applyNumberFormat="1" applyAlignment="1">
      <alignment/>
    </xf>
    <xf numFmtId="2" fontId="0" fillId="2" borderId="0" xfId="0" applyNumberFormat="1" applyAlignment="1">
      <alignment horizontal="left"/>
    </xf>
    <xf numFmtId="0" fontId="0" fillId="2" borderId="0" xfId="0" applyNumberFormat="1" applyAlignment="1">
      <alignment horizontal="left"/>
    </xf>
    <xf numFmtId="0" fontId="1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0" fillId="2" borderId="0" xfId="0" applyNumberFormat="1" applyBorder="1" applyAlignment="1">
      <alignment/>
    </xf>
    <xf numFmtId="0" fontId="1" fillId="2" borderId="0" xfId="0" applyNumberFormat="1" applyFont="1" applyAlignment="1">
      <alignment/>
    </xf>
    <xf numFmtId="0" fontId="1" fillId="2" borderId="0" xfId="0" applyNumberFormat="1" applyFont="1" applyAlignment="1">
      <alignment/>
    </xf>
    <xf numFmtId="0" fontId="1" fillId="2" borderId="0" xfId="0" applyNumberFormat="1" applyFont="1" applyAlignment="1">
      <alignment horizontal="center"/>
    </xf>
    <xf numFmtId="0" fontId="1" fillId="2" borderId="10" xfId="0" applyNumberFormat="1" applyFont="1" applyBorder="1" applyAlignment="1">
      <alignment/>
    </xf>
    <xf numFmtId="0" fontId="1" fillId="2" borderId="11" xfId="0" applyNumberFormat="1" applyFont="1" applyBorder="1" applyAlignment="1">
      <alignment/>
    </xf>
    <xf numFmtId="0" fontId="1" fillId="2" borderId="12" xfId="0" applyNumberFormat="1" applyFont="1" applyBorder="1" applyAlignment="1">
      <alignment/>
    </xf>
    <xf numFmtId="0" fontId="1" fillId="2" borderId="12" xfId="0" applyNumberFormat="1" applyFont="1" applyBorder="1" applyAlignment="1">
      <alignment horizontal="center"/>
    </xf>
    <xf numFmtId="0" fontId="1" fillId="2" borderId="13" xfId="0" applyNumberFormat="1" applyFont="1" applyBorder="1" applyAlignment="1">
      <alignment horizontal="center"/>
    </xf>
    <xf numFmtId="0" fontId="1" fillId="2" borderId="14" xfId="0" applyNumberFormat="1" applyFont="1" applyBorder="1" applyAlignment="1">
      <alignment horizontal="center"/>
    </xf>
    <xf numFmtId="0" fontId="1" fillId="2" borderId="15" xfId="0" applyNumberFormat="1" applyFont="1" applyBorder="1" applyAlignment="1">
      <alignment horizontal="center"/>
    </xf>
    <xf numFmtId="0" fontId="1" fillId="2" borderId="16" xfId="0" applyNumberFormat="1" applyFont="1" applyBorder="1" applyAlignment="1">
      <alignment horizontal="center"/>
    </xf>
    <xf numFmtId="0" fontId="8" fillId="2" borderId="17" xfId="0" applyNumberFormat="1" applyFont="1" applyBorder="1" applyAlignment="1" quotePrefix="1">
      <alignment horizontal="center"/>
    </xf>
    <xf numFmtId="0" fontId="0" fillId="2" borderId="18" xfId="0" applyNumberFormat="1" applyFont="1" applyBorder="1" applyAlignment="1">
      <alignment/>
    </xf>
    <xf numFmtId="0" fontId="3" fillId="2" borderId="19" xfId="0" applyNumberFormat="1" applyFont="1" applyBorder="1" applyAlignment="1">
      <alignment horizontal="center"/>
    </xf>
    <xf numFmtId="0" fontId="3" fillId="2" borderId="20" xfId="0" applyNumberFormat="1" applyFont="1" applyBorder="1" applyAlignment="1">
      <alignment horizontal="center"/>
    </xf>
    <xf numFmtId="0" fontId="0" fillId="2" borderId="19" xfId="0" applyNumberFormat="1" applyFont="1" applyBorder="1" applyAlignment="1">
      <alignment horizontal="center"/>
    </xf>
    <xf numFmtId="0" fontId="3" fillId="2" borderId="21" xfId="0" applyNumberFormat="1" applyFont="1" applyBorder="1" applyAlignment="1">
      <alignment horizontal="center"/>
    </xf>
    <xf numFmtId="0" fontId="3" fillId="2" borderId="22" xfId="0" applyNumberFormat="1" applyFont="1" applyBorder="1" applyAlignment="1">
      <alignment/>
    </xf>
    <xf numFmtId="0" fontId="3" fillId="2" borderId="19" xfId="0" applyNumberFormat="1" applyFont="1" applyBorder="1" applyAlignment="1">
      <alignment wrapText="1"/>
    </xf>
    <xf numFmtId="2" fontId="3" fillId="2" borderId="23" xfId="0" applyNumberFormat="1" applyFont="1" applyBorder="1" applyAlignment="1">
      <alignment horizontal="left"/>
    </xf>
    <xf numFmtId="0" fontId="3" fillId="2" borderId="24" xfId="0" applyNumberFormat="1" applyFont="1" applyBorder="1" applyAlignment="1">
      <alignment/>
    </xf>
    <xf numFmtId="165" fontId="1" fillId="2" borderId="23" xfId="0" applyNumberFormat="1" applyFont="1" applyBorder="1" applyAlignment="1">
      <alignment horizontal="left"/>
    </xf>
    <xf numFmtId="0" fontId="1" fillId="2" borderId="24" xfId="0" applyNumberFormat="1" applyFont="1" applyBorder="1" applyAlignment="1">
      <alignment/>
    </xf>
    <xf numFmtId="0" fontId="9" fillId="2" borderId="24" xfId="0" applyNumberFormat="1" applyFont="1" applyBorder="1" applyAlignment="1">
      <alignment/>
    </xf>
    <xf numFmtId="2" fontId="9" fillId="2" borderId="24" xfId="0" applyNumberFormat="1" applyFont="1" applyBorder="1" applyAlignment="1">
      <alignment/>
    </xf>
    <xf numFmtId="0" fontId="0" fillId="2" borderId="0" xfId="0" applyAlignment="1">
      <alignment/>
    </xf>
    <xf numFmtId="17" fontId="0" fillId="2" borderId="0" xfId="0" applyNumberFormat="1" applyAlignment="1">
      <alignment/>
    </xf>
    <xf numFmtId="8" fontId="0" fillId="2" borderId="0" xfId="0" applyNumberFormat="1" applyAlignment="1">
      <alignment/>
    </xf>
    <xf numFmtId="6" fontId="0" fillId="2" borderId="0" xfId="0" applyNumberFormat="1" applyAlignment="1">
      <alignment/>
    </xf>
    <xf numFmtId="0" fontId="1" fillId="2" borderId="25" xfId="0" applyNumberFormat="1" applyFont="1" applyBorder="1" applyAlignment="1">
      <alignment horizontal="center"/>
    </xf>
    <xf numFmtId="2" fontId="1" fillId="2" borderId="13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0" fontId="10" fillId="2" borderId="0" xfId="0" applyNumberFormat="1" applyFont="1" applyBorder="1" applyAlignment="1">
      <alignment/>
    </xf>
    <xf numFmtId="2" fontId="5" fillId="2" borderId="0" xfId="0" applyNumberFormat="1" applyFont="1" applyBorder="1" applyAlignment="1">
      <alignment/>
    </xf>
    <xf numFmtId="2" fontId="10" fillId="2" borderId="0" xfId="0" applyNumberFormat="1" applyFont="1" applyBorder="1" applyAlignment="1">
      <alignment/>
    </xf>
    <xf numFmtId="2" fontId="0" fillId="2" borderId="26" xfId="0" applyNumberFormat="1" applyBorder="1" applyAlignment="1">
      <alignment horizontal="left"/>
    </xf>
    <xf numFmtId="0" fontId="4" fillId="2" borderId="27" xfId="0" applyNumberFormat="1" applyFont="1" applyBorder="1" applyAlignment="1">
      <alignment/>
    </xf>
    <xf numFmtId="2" fontId="5" fillId="2" borderId="27" xfId="0" applyNumberFormat="1" applyFont="1" applyBorder="1" applyAlignment="1">
      <alignment/>
    </xf>
    <xf numFmtId="0" fontId="0" fillId="2" borderId="27" xfId="0" applyNumberFormat="1" applyFont="1" applyBorder="1" applyAlignment="1">
      <alignment/>
    </xf>
    <xf numFmtId="37" fontId="1" fillId="34" borderId="28" xfId="0" applyNumberFormat="1" applyFont="1" applyFill="1" applyBorder="1" applyAlignment="1">
      <alignment/>
    </xf>
    <xf numFmtId="2" fontId="1" fillId="34" borderId="29" xfId="0" applyNumberFormat="1" applyFont="1" applyFill="1" applyBorder="1" applyAlignment="1">
      <alignment horizontal="left"/>
    </xf>
    <xf numFmtId="0" fontId="1" fillId="34" borderId="30" xfId="0" applyNumberFormat="1" applyFont="1" applyFill="1" applyBorder="1" applyAlignment="1">
      <alignment/>
    </xf>
    <xf numFmtId="2" fontId="1" fillId="34" borderId="30" xfId="0" applyNumberFormat="1" applyFont="1" applyFill="1" applyBorder="1" applyAlignment="1">
      <alignment/>
    </xf>
    <xf numFmtId="0" fontId="12" fillId="2" borderId="0" xfId="0" applyNumberFormat="1" applyFont="1" applyAlignment="1">
      <alignment/>
    </xf>
    <xf numFmtId="0" fontId="3" fillId="2" borderId="20" xfId="0" applyNumberFormat="1" applyFont="1" applyBorder="1" applyAlignment="1">
      <alignment horizontal="right"/>
    </xf>
    <xf numFmtId="0" fontId="3" fillId="2" borderId="21" xfId="0" applyNumberFormat="1" applyFont="1" applyBorder="1" applyAlignment="1">
      <alignment horizontal="right"/>
    </xf>
    <xf numFmtId="37" fontId="3" fillId="2" borderId="24" xfId="0" applyNumberFormat="1" applyFont="1" applyBorder="1" applyAlignment="1">
      <alignment horizontal="right"/>
    </xf>
    <xf numFmtId="2" fontId="3" fillId="2" borderId="24" xfId="0" applyNumberFormat="1" applyFont="1" applyBorder="1" applyAlignment="1">
      <alignment horizontal="right"/>
    </xf>
    <xf numFmtId="0" fontId="0" fillId="2" borderId="0" xfId="0" applyFont="1" applyAlignment="1">
      <alignment/>
    </xf>
    <xf numFmtId="4" fontId="0" fillId="2" borderId="0" xfId="0" applyNumberFormat="1" applyFont="1" applyBorder="1" applyAlignment="1">
      <alignment horizontal="right"/>
    </xf>
    <xf numFmtId="3" fontId="0" fillId="2" borderId="27" xfId="0" applyNumberFormat="1" applyFont="1" applyBorder="1" applyAlignment="1">
      <alignment horizontal="right"/>
    </xf>
    <xf numFmtId="3" fontId="3" fillId="2" borderId="20" xfId="0" applyNumberFormat="1" applyFont="1" applyBorder="1" applyAlignment="1">
      <alignment horizontal="right"/>
    </xf>
    <xf numFmtId="3" fontId="3" fillId="2" borderId="24" xfId="0" applyNumberFormat="1" applyFont="1" applyBorder="1" applyAlignment="1">
      <alignment horizontal="right"/>
    </xf>
    <xf numFmtId="171" fontId="3" fillId="2" borderId="20" xfId="0" applyNumberFormat="1" applyFont="1" applyBorder="1" applyAlignment="1">
      <alignment horizontal="right"/>
    </xf>
    <xf numFmtId="3" fontId="3" fillId="2" borderId="31" xfId="0" applyNumberFormat="1" applyFont="1" applyBorder="1" applyAlignment="1">
      <alignment horizontal="right"/>
    </xf>
    <xf numFmtId="39" fontId="9" fillId="2" borderId="31" xfId="0" applyNumberFormat="1" applyFont="1" applyBorder="1" applyAlignment="1">
      <alignment/>
    </xf>
    <xf numFmtId="170" fontId="0" fillId="2" borderId="32" xfId="0" applyNumberFormat="1" applyFont="1" applyBorder="1" applyAlignment="1">
      <alignment/>
    </xf>
    <xf numFmtId="0" fontId="1" fillId="2" borderId="11" xfId="0" applyNumberFormat="1" applyFont="1" applyBorder="1" applyAlignment="1">
      <alignment horizontal="center"/>
    </xf>
    <xf numFmtId="39" fontId="11" fillId="2" borderId="15" xfId="0" applyNumberFormat="1" applyFont="1" applyBorder="1" applyAlignment="1">
      <alignment horizontal="right"/>
    </xf>
    <xf numFmtId="170" fontId="0" fillId="2" borderId="27" xfId="0" applyNumberFormat="1" applyFont="1" applyBorder="1" applyAlignment="1">
      <alignment/>
    </xf>
    <xf numFmtId="170" fontId="0" fillId="2" borderId="0" xfId="0" applyNumberFormat="1" applyAlignment="1">
      <alignment/>
    </xf>
    <xf numFmtId="3" fontId="3" fillId="2" borderId="21" xfId="0" applyNumberFormat="1" applyFont="1" applyBorder="1" applyAlignment="1">
      <alignment horizontal="right"/>
    </xf>
    <xf numFmtId="0" fontId="8" fillId="2" borderId="0" xfId="0" applyNumberFormat="1" applyFont="1" applyAlignment="1">
      <alignment horizontal="center"/>
    </xf>
    <xf numFmtId="0" fontId="0" fillId="2" borderId="0" xfId="0" applyNumberFormat="1" applyAlignment="1">
      <alignment horizontal="center"/>
    </xf>
    <xf numFmtId="0" fontId="1" fillId="2" borderId="0" xfId="0" applyNumberFormat="1" applyFont="1" applyAlignment="1">
      <alignment horizontal="center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tabSelected="1" showOutlineSymbols="0" zoomScalePageLayoutView="0" workbookViewId="0" topLeftCell="A4">
      <selection activeCell="G15" sqref="G15"/>
    </sheetView>
  </sheetViews>
  <sheetFormatPr defaultColWidth="9.00390625" defaultRowHeight="15.75"/>
  <cols>
    <col min="1" max="1" width="20.125" style="0" customWidth="1"/>
    <col min="2" max="2" width="44.125" style="0" customWidth="1"/>
    <col min="3" max="3" width="11.625" style="0" customWidth="1"/>
    <col min="4" max="5" width="11.125" style="0" customWidth="1"/>
    <col min="6" max="6" width="15.875" style="0" customWidth="1"/>
    <col min="7" max="7" width="17.875" style="0" customWidth="1"/>
  </cols>
  <sheetData>
    <row r="1" spans="1:7" ht="15">
      <c r="A1" s="69" t="s">
        <v>32</v>
      </c>
      <c r="B1" s="70"/>
      <c r="C1" s="70"/>
      <c r="D1" s="70"/>
      <c r="E1" s="70"/>
      <c r="F1" s="70"/>
      <c r="G1" s="70"/>
    </row>
    <row r="2" spans="1:9" ht="15">
      <c r="A2" s="71" t="s">
        <v>20</v>
      </c>
      <c r="B2" s="70"/>
      <c r="C2" s="70"/>
      <c r="D2" s="70"/>
      <c r="E2" s="70"/>
      <c r="F2" s="70"/>
      <c r="G2" s="70"/>
      <c r="H2" s="4"/>
      <c r="I2" s="4"/>
    </row>
    <row r="3" spans="1:9" ht="15">
      <c r="A3" s="50" t="s">
        <v>38</v>
      </c>
      <c r="B3" s="8"/>
      <c r="C3" s="8"/>
      <c r="D3" s="8"/>
      <c r="E3" s="8"/>
      <c r="F3" s="8"/>
      <c r="G3" s="8"/>
      <c r="H3" s="4"/>
      <c r="I3" s="4"/>
    </row>
    <row r="4" spans="1:9" ht="15.75" thickBot="1">
      <c r="A4" s="5"/>
      <c r="B4" s="8"/>
      <c r="C4" s="9"/>
      <c r="D4" s="9"/>
      <c r="E4" s="9"/>
      <c r="F4" s="7"/>
      <c r="G4" s="7"/>
      <c r="H4" s="4"/>
      <c r="I4" s="4"/>
    </row>
    <row r="5" spans="1:9" ht="15.75" thickBot="1">
      <c r="A5" s="10"/>
      <c r="B5" s="11"/>
      <c r="C5" s="12"/>
      <c r="D5" s="13" t="s">
        <v>18</v>
      </c>
      <c r="E5" s="13" t="s">
        <v>1</v>
      </c>
      <c r="F5" s="13" t="s">
        <v>0</v>
      </c>
      <c r="G5" s="64" t="s">
        <v>1</v>
      </c>
      <c r="H5" s="4"/>
      <c r="I5" s="4"/>
    </row>
    <row r="6" spans="1:9" ht="15">
      <c r="A6" s="36"/>
      <c r="B6" s="11"/>
      <c r="C6" s="13" t="s">
        <v>2</v>
      </c>
      <c r="D6" s="13" t="s">
        <v>19</v>
      </c>
      <c r="E6" s="13" t="s">
        <v>16</v>
      </c>
      <c r="F6" s="13" t="s">
        <v>4</v>
      </c>
      <c r="G6" s="64" t="s">
        <v>3</v>
      </c>
      <c r="H6" s="4"/>
      <c r="I6" s="4"/>
    </row>
    <row r="7" spans="1:9" ht="15">
      <c r="A7" s="14" t="s">
        <v>37</v>
      </c>
      <c r="B7" s="17" t="s">
        <v>5</v>
      </c>
      <c r="C7" s="15" t="s">
        <v>6</v>
      </c>
      <c r="D7" s="15" t="s">
        <v>7</v>
      </c>
      <c r="E7" s="15" t="s">
        <v>7</v>
      </c>
      <c r="F7" s="15" t="s">
        <v>8</v>
      </c>
      <c r="G7" s="16" t="s">
        <v>9</v>
      </c>
      <c r="H7" s="4"/>
      <c r="I7" s="4"/>
    </row>
    <row r="8" spans="1:9" ht="15">
      <c r="A8" s="18"/>
      <c r="B8" s="19"/>
      <c r="C8" s="20" t="s">
        <v>10</v>
      </c>
      <c r="D8" s="21" t="s">
        <v>11</v>
      </c>
      <c r="E8" s="21" t="s">
        <v>12</v>
      </c>
      <c r="F8" s="22" t="s">
        <v>13</v>
      </c>
      <c r="G8" s="23" t="s">
        <v>14</v>
      </c>
      <c r="H8" s="4"/>
      <c r="I8" s="4"/>
    </row>
    <row r="9" spans="1:9" ht="15">
      <c r="A9" s="24" t="s">
        <v>33</v>
      </c>
      <c r="B9" s="25" t="s">
        <v>17</v>
      </c>
      <c r="C9" s="51">
        <v>5</v>
      </c>
      <c r="D9" s="51">
        <v>1</v>
      </c>
      <c r="E9" s="58">
        <f>+(C9*D9)</f>
        <v>5</v>
      </c>
      <c r="F9" s="51">
        <v>20</v>
      </c>
      <c r="G9" s="52">
        <f>+(E9*F9)</f>
        <v>100</v>
      </c>
      <c r="H9" s="4"/>
      <c r="I9" s="4"/>
    </row>
    <row r="10" spans="1:9" ht="15">
      <c r="A10" s="24"/>
      <c r="B10" s="25" t="s">
        <v>34</v>
      </c>
      <c r="C10" s="51">
        <v>146</v>
      </c>
      <c r="D10" s="60">
        <v>8.897260273972602</v>
      </c>
      <c r="E10" s="58">
        <f>+(C10*D10)</f>
        <v>1299</v>
      </c>
      <c r="F10" s="51">
        <v>0.21</v>
      </c>
      <c r="G10" s="68">
        <f>+(E10*F10)</f>
        <v>272.78999999999996</v>
      </c>
      <c r="H10" s="4"/>
      <c r="I10" s="4"/>
    </row>
    <row r="11" spans="1:9" ht="15">
      <c r="A11" s="24"/>
      <c r="B11" s="25" t="s">
        <v>21</v>
      </c>
      <c r="C11" s="51">
        <v>146</v>
      </c>
      <c r="D11" s="51">
        <v>1</v>
      </c>
      <c r="E11" s="58">
        <f>+(C11*D11)</f>
        <v>146</v>
      </c>
      <c r="F11" s="51">
        <v>0.07</v>
      </c>
      <c r="G11" s="68">
        <f>+(E11*F11)</f>
        <v>10.22</v>
      </c>
      <c r="H11" s="4"/>
      <c r="I11" s="4"/>
    </row>
    <row r="12" spans="1:9" ht="15">
      <c r="A12" s="24"/>
      <c r="B12" s="25" t="s">
        <v>35</v>
      </c>
      <c r="C12" s="51">
        <v>19</v>
      </c>
      <c r="D12" s="51">
        <v>1</v>
      </c>
      <c r="E12" s="58">
        <f>+(C12*D12)</f>
        <v>19</v>
      </c>
      <c r="F12" s="51">
        <v>1</v>
      </c>
      <c r="G12" s="68">
        <f>+(E12*F12)</f>
        <v>19</v>
      </c>
      <c r="H12" s="4"/>
      <c r="I12" s="4"/>
    </row>
    <row r="13" spans="1:9" ht="15">
      <c r="A13" s="24"/>
      <c r="B13" s="25" t="s">
        <v>36</v>
      </c>
      <c r="C13" s="51">
        <v>17</v>
      </c>
      <c r="D13" s="51">
        <v>1</v>
      </c>
      <c r="E13" s="58">
        <f>+(C13*D13)</f>
        <v>17</v>
      </c>
      <c r="F13" s="51">
        <v>1.5</v>
      </c>
      <c r="G13" s="68">
        <f>+(E13*F13)</f>
        <v>25.5</v>
      </c>
      <c r="H13" s="4"/>
      <c r="I13" s="4"/>
    </row>
    <row r="14" spans="1:9" ht="15">
      <c r="A14" s="28"/>
      <c r="B14" s="29" t="s">
        <v>15</v>
      </c>
      <c r="C14" s="53">
        <f>SUM(C9:C13)</f>
        <v>333</v>
      </c>
      <c r="D14" s="54"/>
      <c r="E14" s="59">
        <f>SUM(E9:E13)</f>
        <v>1486</v>
      </c>
      <c r="F14" s="56"/>
      <c r="G14" s="61">
        <f>SUM(G9:G13)</f>
        <v>427.51</v>
      </c>
      <c r="H14" s="4"/>
      <c r="I14" s="4"/>
    </row>
    <row r="15" spans="1:9" ht="15">
      <c r="A15" s="26"/>
      <c r="B15" s="27"/>
      <c r="C15" s="30"/>
      <c r="D15" s="31"/>
      <c r="E15" s="31"/>
      <c r="F15" s="30"/>
      <c r="G15" s="62"/>
      <c r="H15" s="4"/>
      <c r="I15" s="4"/>
    </row>
    <row r="16" spans="1:9" ht="15.75" thickBot="1">
      <c r="A16" s="47"/>
      <c r="B16" s="48" t="s">
        <v>30</v>
      </c>
      <c r="C16" s="49"/>
      <c r="D16" s="49"/>
      <c r="E16" s="49"/>
      <c r="F16" s="49"/>
      <c r="G16" s="46">
        <f>+G14</f>
        <v>427.51</v>
      </c>
      <c r="H16" s="4"/>
      <c r="I16" s="4"/>
    </row>
    <row r="17" spans="1:7" ht="15">
      <c r="A17" s="37" t="s">
        <v>27</v>
      </c>
      <c r="B17" s="38"/>
      <c r="C17" s="39" t="s">
        <v>28</v>
      </c>
      <c r="D17" s="40"/>
      <c r="E17" s="41" t="s">
        <v>25</v>
      </c>
      <c r="F17" s="6"/>
      <c r="G17" s="65" t="s">
        <v>29</v>
      </c>
    </row>
    <row r="18" spans="1:7" ht="15.75" thickBot="1">
      <c r="A18" s="42"/>
      <c r="B18" s="43"/>
      <c r="C18" s="57">
        <v>428</v>
      </c>
      <c r="D18" s="44"/>
      <c r="E18" s="66">
        <v>44.96</v>
      </c>
      <c r="F18" s="45"/>
      <c r="G18" s="63">
        <f>G16*E18</f>
        <v>19220.8496</v>
      </c>
    </row>
    <row r="19" spans="1:7" ht="15">
      <c r="A19" s="2"/>
      <c r="G19" s="1"/>
    </row>
    <row r="20" spans="1:7" ht="15">
      <c r="A20" s="32" t="s">
        <v>22</v>
      </c>
      <c r="B20" s="32"/>
      <c r="C20" s="32"/>
      <c r="D20" s="32"/>
      <c r="E20" s="32"/>
      <c r="F20" s="32"/>
      <c r="G20" s="32"/>
    </row>
    <row r="21" spans="1:7" ht="15">
      <c r="A21" s="33" t="s">
        <v>23</v>
      </c>
      <c r="B21" s="32" t="s">
        <v>24</v>
      </c>
      <c r="C21" s="32"/>
      <c r="D21" s="34" t="s">
        <v>25</v>
      </c>
      <c r="E21" s="32"/>
      <c r="F21" s="35" t="s">
        <v>26</v>
      </c>
      <c r="G21" s="32"/>
    </row>
    <row r="22" spans="1:7" ht="15.75" thickBot="1">
      <c r="A22" s="32" t="s">
        <v>31</v>
      </c>
      <c r="B22" s="55" t="s">
        <v>40</v>
      </c>
      <c r="C22" s="32"/>
      <c r="D22" s="66">
        <v>44.96</v>
      </c>
      <c r="E22" s="32"/>
      <c r="F22" s="67">
        <f>+(D22*8)*(5)*(52)</f>
        <v>93516.8</v>
      </c>
      <c r="G22" s="32"/>
    </row>
    <row r="23" spans="1:7" ht="15">
      <c r="A23" s="32" t="s">
        <v>39</v>
      </c>
      <c r="B23" s="32"/>
      <c r="C23" s="32"/>
      <c r="D23" s="32"/>
      <c r="E23" s="32"/>
      <c r="G23" s="32"/>
    </row>
    <row r="24" spans="1:7" ht="15">
      <c r="A24" s="3"/>
      <c r="G24" s="1"/>
    </row>
    <row r="25" spans="1:7" ht="15">
      <c r="A25" s="3"/>
      <c r="G25" s="1"/>
    </row>
    <row r="26" spans="1:7" ht="15">
      <c r="A26" s="3"/>
      <c r="G26" s="1"/>
    </row>
  </sheetData>
  <sheetProtection/>
  <mergeCells count="2">
    <mergeCell ref="A1:G1"/>
    <mergeCell ref="A2:G2"/>
  </mergeCells>
  <printOptions/>
  <pageMargins left="0.25" right="0.25" top="0.75" bottom="0.75" header="0.3" footer="0.3"/>
  <pageSetup fitToHeight="1" fitToWidth="1" horizontalDpi="600" verticalDpi="600" orientation="landscape" scale="95" r:id="rId1"/>
  <rowBreaks count="1" manualBreakCount="1">
    <brk id="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FAS/USDA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abbottl</dc:creator>
  <cp:keywords/>
  <dc:description/>
  <cp:lastModifiedBy>Croushorn, Ron - FAS, Washington, DC</cp:lastModifiedBy>
  <cp:lastPrinted>2018-06-22T15:17:56Z</cp:lastPrinted>
  <dcterms:created xsi:type="dcterms:W3CDTF">2003-08-25T15:14:35Z</dcterms:created>
  <dcterms:modified xsi:type="dcterms:W3CDTF">2021-08-25T12:48:06Z</dcterms:modified>
  <cp:category/>
  <cp:version/>
  <cp:contentType/>
  <cp:contentStatus/>
</cp:coreProperties>
</file>