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ina.Sandberg\OneDrive - USDA\Documents\0584-0401\ICR from PO 9.28.21\"/>
    </mc:Choice>
  </mc:AlternateContent>
  <bookViews>
    <workbookView xWindow="-110" yWindow="-110" windowWidth="19420" windowHeight="10420"/>
  </bookViews>
  <sheets>
    <sheet name="FDP Burden Table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I6" i="1" s="1"/>
  <c r="K6" i="1" s="1"/>
  <c r="G4" i="1"/>
  <c r="I4" i="1" s="1"/>
  <c r="K4" i="1" s="1"/>
  <c r="G7" i="1"/>
  <c r="I7" i="1" s="1"/>
  <c r="E5" i="1"/>
  <c r="E8" i="1" l="1"/>
  <c r="G5" i="1"/>
  <c r="I5" i="1" s="1"/>
  <c r="K5" i="1" s="1"/>
  <c r="G3" i="1"/>
  <c r="G8" i="1" l="1"/>
  <c r="F8" i="1" s="1"/>
  <c r="I3" i="1"/>
  <c r="K3" i="1" l="1"/>
  <c r="K7" i="1"/>
  <c r="K8" i="1" l="1"/>
  <c r="I8" i="1"/>
  <c r="H8" i="1" l="1"/>
</calcChain>
</file>

<file path=xl/sharedStrings.xml><?xml version="1.0" encoding="utf-8"?>
<sst xmlns="http://schemas.openxmlformats.org/spreadsheetml/2006/main" count="31" uniqueCount="21">
  <si>
    <t>Respondent Category</t>
  </si>
  <si>
    <t>Type of respondents (optional)</t>
  </si>
  <si>
    <t>Instruments</t>
  </si>
  <si>
    <t>Form</t>
  </si>
  <si>
    <t>Number of respondents</t>
  </si>
  <si>
    <t>Frequency of response</t>
  </si>
  <si>
    <t>Total Annual responses</t>
  </si>
  <si>
    <t>Hours per response</t>
  </si>
  <si>
    <t>Annual burden (hours)</t>
  </si>
  <si>
    <t>Hourly Wage Rate</t>
  </si>
  <si>
    <t>Total Annualized Cost of Respondent Burden</t>
  </si>
  <si>
    <t>State Government</t>
  </si>
  <si>
    <t>State Program Staff</t>
  </si>
  <si>
    <t>Manual entry of a new record</t>
  </si>
  <si>
    <t>FDP</t>
  </si>
  <si>
    <t>Manual update existing record</t>
  </si>
  <si>
    <t>Data Upload</t>
  </si>
  <si>
    <t>Data Preparation for this ICR</t>
  </si>
  <si>
    <t>SA System Feedback</t>
  </si>
  <si>
    <t>TOTAL</t>
  </si>
  <si>
    <t>Appendix J:  Food Delivery Portal (FDP) Burden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</si>
</sst>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0.000"/>
    <numFmt numFmtId="165" formatCode="#,##0.0"/>
    <numFmt numFmtId="166" formatCode="0.0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Font="1" applyFill="1" applyAlignment="1"/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wrapText="1"/>
    </xf>
    <xf numFmtId="3" fontId="3" fillId="0" borderId="1" xfId="0" applyNumberFormat="1" applyFont="1" applyFill="1" applyBorder="1" applyAlignment="1">
      <alignment wrapText="1"/>
    </xf>
    <xf numFmtId="3" fontId="3" fillId="0" borderId="1" xfId="0" applyNumberFormat="1" applyFont="1" applyFill="1" applyBorder="1" applyAlignment="1">
      <alignment horizontal="right" wrapText="1"/>
    </xf>
    <xf numFmtId="164" fontId="3" fillId="0" borderId="1" xfId="0" applyNumberFormat="1" applyFont="1" applyFill="1" applyBorder="1" applyAlignment="1">
      <alignment horizontal="right" wrapText="1"/>
    </xf>
    <xf numFmtId="165" fontId="3" fillId="0" borderId="1" xfId="0" applyNumberFormat="1" applyFont="1" applyFill="1" applyBorder="1" applyAlignment="1">
      <alignment horizontal="right" wrapText="1"/>
    </xf>
    <xf numFmtId="166" fontId="3" fillId="0" borderId="1" xfId="0" applyNumberFormat="1" applyFont="1" applyFill="1" applyBorder="1" applyAlignment="1">
      <alignment horizontal="right" wrapText="1"/>
    </xf>
    <xf numFmtId="0" fontId="2" fillId="0" borderId="2" xfId="0" applyFont="1" applyFill="1" applyBorder="1" applyAlignment="1">
      <alignment wrapText="1" readingOrder="1"/>
    </xf>
    <xf numFmtId="0" fontId="2" fillId="0" borderId="3" xfId="0" applyFont="1" applyFill="1" applyBorder="1" applyAlignment="1">
      <alignment horizontal="center" wrapText="1" readingOrder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44" fontId="3" fillId="0" borderId="6" xfId="0" applyNumberFormat="1" applyFont="1" applyFill="1" applyBorder="1" applyAlignment="1"/>
    <xf numFmtId="0" fontId="3" fillId="0" borderId="7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wrapText="1"/>
    </xf>
    <xf numFmtId="0" fontId="3" fillId="0" borderId="8" xfId="0" applyFont="1" applyBorder="1" applyAlignment="1">
      <alignment vertical="center" wrapText="1"/>
    </xf>
    <xf numFmtId="0" fontId="1" fillId="0" borderId="8" xfId="0" applyFont="1" applyFill="1" applyBorder="1" applyAlignment="1">
      <alignment wrapText="1"/>
    </xf>
    <xf numFmtId="0" fontId="3" fillId="0" borderId="8" xfId="0" applyFont="1" applyFill="1" applyBorder="1" applyAlignment="1">
      <alignment horizontal="center" wrapText="1"/>
    </xf>
    <xf numFmtId="3" fontId="3" fillId="0" borderId="8" xfId="0" applyNumberFormat="1" applyFont="1" applyFill="1" applyBorder="1" applyAlignment="1">
      <alignment horizontal="right" wrapText="1"/>
    </xf>
    <xf numFmtId="0" fontId="3" fillId="0" borderId="8" xfId="0" applyFont="1" applyFill="1" applyBorder="1" applyAlignment="1">
      <alignment horizontal="right" wrapText="1"/>
    </xf>
    <xf numFmtId="165" fontId="3" fillId="0" borderId="8" xfId="0" applyNumberFormat="1" applyFont="1" applyFill="1" applyBorder="1" applyAlignment="1">
      <alignment horizontal="right" wrapText="1"/>
    </xf>
    <xf numFmtId="44" fontId="3" fillId="0" borderId="9" xfId="0" applyNumberFormat="1" applyFont="1" applyFill="1" applyBorder="1" applyAlignment="1"/>
    <xf numFmtId="0" fontId="2" fillId="0" borderId="10" xfId="0" applyFont="1" applyFill="1" applyBorder="1" applyAlignment="1">
      <alignment textRotation="90" wrapText="1"/>
    </xf>
    <xf numFmtId="0" fontId="2" fillId="0" borderId="11" xfId="0" applyFont="1" applyFill="1" applyBorder="1" applyAlignment="1">
      <alignment wrapText="1"/>
    </xf>
    <xf numFmtId="0" fontId="2" fillId="0" borderId="11" xfId="0" applyFont="1" applyFill="1" applyBorder="1" applyAlignment="1">
      <alignment horizontal="left" wrapText="1"/>
    </xf>
    <xf numFmtId="3" fontId="2" fillId="0" borderId="11" xfId="0" applyNumberFormat="1" applyFont="1" applyFill="1" applyBorder="1" applyAlignment="1">
      <alignment wrapText="1"/>
    </xf>
    <xf numFmtId="164" fontId="2" fillId="0" borderId="11" xfId="0" applyNumberFormat="1" applyFont="1" applyFill="1" applyBorder="1" applyAlignment="1">
      <alignment horizontal="center" wrapText="1"/>
    </xf>
    <xf numFmtId="0" fontId="0" fillId="0" borderId="11" xfId="0" applyFont="1" applyFill="1" applyBorder="1" applyAlignment="1"/>
    <xf numFmtId="44" fontId="2" fillId="0" borderId="12" xfId="1" applyFont="1" applyFill="1" applyBorder="1" applyAlignment="1">
      <alignment wrapText="1"/>
    </xf>
    <xf numFmtId="0" fontId="3" fillId="0" borderId="13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wrapText="1"/>
    </xf>
    <xf numFmtId="0" fontId="3" fillId="0" borderId="14" xfId="0" applyFont="1" applyBorder="1" applyAlignment="1">
      <alignment vertical="center" wrapText="1"/>
    </xf>
    <xf numFmtId="0" fontId="1" fillId="0" borderId="14" xfId="0" applyFont="1" applyFill="1" applyBorder="1" applyAlignment="1">
      <alignment wrapText="1"/>
    </xf>
    <xf numFmtId="3" fontId="3" fillId="0" borderId="14" xfId="0" applyNumberFormat="1" applyFont="1" applyFill="1" applyBorder="1" applyAlignment="1">
      <alignment wrapText="1"/>
    </xf>
    <xf numFmtId="0" fontId="3" fillId="0" borderId="14" xfId="0" applyFont="1" applyFill="1" applyBorder="1" applyAlignment="1">
      <alignment horizontal="center" wrapText="1"/>
    </xf>
    <xf numFmtId="3" fontId="3" fillId="0" borderId="14" xfId="0" applyNumberFormat="1" applyFont="1" applyFill="1" applyBorder="1" applyAlignment="1">
      <alignment horizontal="right" wrapText="1"/>
    </xf>
    <xf numFmtId="164" fontId="3" fillId="0" borderId="14" xfId="0" applyNumberFormat="1" applyFont="1" applyFill="1" applyBorder="1" applyAlignment="1">
      <alignment horizontal="right" wrapText="1"/>
    </xf>
    <xf numFmtId="165" fontId="3" fillId="0" borderId="14" xfId="0" applyNumberFormat="1" applyFont="1" applyFill="1" applyBorder="1" applyAlignment="1">
      <alignment horizontal="right" wrapText="1"/>
    </xf>
    <xf numFmtId="44" fontId="3" fillId="0" borderId="15" xfId="0" applyNumberFormat="1" applyFont="1" applyFill="1" applyBorder="1" applyAlignment="1"/>
    <xf numFmtId="3" fontId="0" fillId="0" borderId="0" xfId="0" applyNumberFormat="1" applyFont="1" applyFill="1" applyAlignment="1"/>
    <xf numFmtId="164" fontId="0" fillId="0" borderId="0" xfId="0" applyNumberFormat="1" applyFont="1" applyFill="1" applyAlignment="1"/>
    <xf numFmtId="44" fontId="3" fillId="0" borderId="14" xfId="1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44" fontId="3" fillId="0" borderId="8" xfId="1" applyFont="1" applyBorder="1" applyAlignment="1">
      <alignment horizontal="center"/>
    </xf>
    <xf numFmtId="0" fontId="5" fillId="0" borderId="0" xfId="0" applyFont="1" applyFill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"/>
  <sheetViews>
    <sheetView tabSelected="1" zoomScale="90" zoomScaleNormal="90" workbookViewId="0">
      <pane ySplit="2" topLeftCell="A3" activePane="bottomLeft" state="frozen"/>
      <selection pane="bottomLeft"/>
    </sheetView>
  </sheetViews>
  <sheetFormatPr defaultColWidth="9.1796875" defaultRowHeight="14.5" x14ac:dyDescent="0.35"/>
  <cols>
    <col min="1" max="1" width="13.1796875" style="1" customWidth="1"/>
    <col min="2" max="2" width="18.81640625" style="1" customWidth="1"/>
    <col min="3" max="3" width="14.7265625" style="1" customWidth="1"/>
    <col min="4" max="4" width="10.1796875" style="1" customWidth="1"/>
    <col min="5" max="5" width="12.453125" style="1" customWidth="1"/>
    <col min="6" max="6" width="19.26953125" style="1" customWidth="1"/>
    <col min="7" max="7" width="10.81640625" style="1" customWidth="1"/>
    <col min="8" max="8" width="14.1796875" style="1" customWidth="1"/>
    <col min="9" max="9" width="9.1796875" style="1"/>
    <col min="10" max="10" width="10.453125" style="1" customWidth="1"/>
    <col min="11" max="11" width="12.1796875" style="1" bestFit="1" customWidth="1"/>
    <col min="12" max="16384" width="9.1796875" style="1"/>
  </cols>
  <sheetData>
    <row r="1" spans="1:15" ht="15.5" x14ac:dyDescent="0.35">
      <c r="A1" s="48" t="s">
        <v>20</v>
      </c>
    </row>
    <row r="2" spans="1:15" ht="65.5" x14ac:dyDescent="0.35">
      <c r="A2" s="11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3" t="s">
        <v>9</v>
      </c>
      <c r="K2" s="14" t="s">
        <v>10</v>
      </c>
    </row>
    <row r="3" spans="1:15" ht="26.25" customHeight="1" x14ac:dyDescent="0.35">
      <c r="A3" s="33" t="s">
        <v>11</v>
      </c>
      <c r="B3" s="34" t="s">
        <v>12</v>
      </c>
      <c r="C3" s="35" t="s">
        <v>13</v>
      </c>
      <c r="D3" s="36" t="s">
        <v>14</v>
      </c>
      <c r="E3" s="37">
        <v>16</v>
      </c>
      <c r="F3" s="38">
        <v>1.6</v>
      </c>
      <c r="G3" s="39">
        <f>E3*F3</f>
        <v>25.6</v>
      </c>
      <c r="H3" s="40">
        <v>0.16700000000000001</v>
      </c>
      <c r="I3" s="41">
        <f>G3*H3</f>
        <v>4.2752000000000008</v>
      </c>
      <c r="J3" s="45">
        <v>36.130000000000003</v>
      </c>
      <c r="K3" s="42">
        <f>+J3*I3</f>
        <v>154.46297600000003</v>
      </c>
    </row>
    <row r="4" spans="1:15" ht="26.25" customHeight="1" x14ac:dyDescent="0.35">
      <c r="A4" s="15" t="s">
        <v>11</v>
      </c>
      <c r="B4" s="3" t="s">
        <v>12</v>
      </c>
      <c r="C4" s="4" t="s">
        <v>15</v>
      </c>
      <c r="D4" s="5" t="s">
        <v>14</v>
      </c>
      <c r="E4" s="6">
        <v>16</v>
      </c>
      <c r="F4" s="2">
        <v>26.9</v>
      </c>
      <c r="G4" s="7">
        <f t="shared" ref="G4:G7" si="0">E4*F4</f>
        <v>430.4</v>
      </c>
      <c r="H4" s="8">
        <v>8.3000000000000004E-2</v>
      </c>
      <c r="I4" s="9">
        <f t="shared" ref="I4:I7" si="1">G4*H4</f>
        <v>35.723199999999999</v>
      </c>
      <c r="J4" s="46">
        <v>36.130000000000003</v>
      </c>
      <c r="K4" s="16">
        <f t="shared" ref="K4:K5" si="2">+J4*I4</f>
        <v>1290.679216</v>
      </c>
    </row>
    <row r="5" spans="1:15" ht="26.25" customHeight="1" x14ac:dyDescent="0.35">
      <c r="A5" s="15" t="s">
        <v>11</v>
      </c>
      <c r="B5" s="3" t="s">
        <v>12</v>
      </c>
      <c r="C5" s="4" t="s">
        <v>16</v>
      </c>
      <c r="D5" s="5" t="s">
        <v>14</v>
      </c>
      <c r="E5" s="6">
        <f>73*(41219/41219)</f>
        <v>73</v>
      </c>
      <c r="F5" s="2">
        <v>1</v>
      </c>
      <c r="G5" s="7">
        <f t="shared" si="0"/>
        <v>73</v>
      </c>
      <c r="H5" s="10">
        <v>0.5</v>
      </c>
      <c r="I5" s="9">
        <f t="shared" si="1"/>
        <v>36.5</v>
      </c>
      <c r="J5" s="46">
        <v>36.130000000000003</v>
      </c>
      <c r="K5" s="16">
        <f t="shared" si="2"/>
        <v>1318.7450000000001</v>
      </c>
    </row>
    <row r="6" spans="1:15" ht="26.25" customHeight="1" x14ac:dyDescent="0.35">
      <c r="A6" s="15" t="s">
        <v>11</v>
      </c>
      <c r="B6" s="3" t="s">
        <v>12</v>
      </c>
      <c r="C6" s="4" t="s">
        <v>17</v>
      </c>
      <c r="D6" s="5"/>
      <c r="E6" s="6">
        <v>89</v>
      </c>
      <c r="F6" s="2">
        <v>1</v>
      </c>
      <c r="G6" s="7">
        <f t="shared" ref="G6" si="3">E6*F6</f>
        <v>89</v>
      </c>
      <c r="H6" s="10">
        <v>10</v>
      </c>
      <c r="I6" s="9">
        <f t="shared" ref="I6" si="4">G6*H6</f>
        <v>890</v>
      </c>
      <c r="J6" s="46">
        <v>36.130000000000003</v>
      </c>
      <c r="K6" s="16">
        <f>+J6*I6</f>
        <v>32155.7</v>
      </c>
    </row>
    <row r="7" spans="1:15" ht="26.5" x14ac:dyDescent="0.35">
      <c r="A7" s="17" t="s">
        <v>11</v>
      </c>
      <c r="B7" s="18" t="s">
        <v>12</v>
      </c>
      <c r="C7" s="19" t="s">
        <v>18</v>
      </c>
      <c r="D7" s="20"/>
      <c r="E7" s="18">
        <v>89</v>
      </c>
      <c r="F7" s="21">
        <v>1</v>
      </c>
      <c r="G7" s="22">
        <f t="shared" si="0"/>
        <v>89</v>
      </c>
      <c r="H7" s="23">
        <v>2.5</v>
      </c>
      <c r="I7" s="24">
        <f t="shared" si="1"/>
        <v>222.5</v>
      </c>
      <c r="J7" s="47">
        <v>36.130000000000003</v>
      </c>
      <c r="K7" s="25">
        <f>+J7*I7</f>
        <v>8038.9250000000002</v>
      </c>
      <c r="N7" s="43"/>
      <c r="O7" s="44"/>
    </row>
    <row r="8" spans="1:15" x14ac:dyDescent="0.35">
      <c r="A8" s="26"/>
      <c r="B8" s="27" t="s">
        <v>19</v>
      </c>
      <c r="C8" s="28"/>
      <c r="D8" s="27"/>
      <c r="E8" s="29">
        <f>+E3+E4+E5+E7</f>
        <v>194</v>
      </c>
      <c r="F8" s="30">
        <f>+G8/E8</f>
        <v>3.6443298969072164</v>
      </c>
      <c r="G8" s="29">
        <f>SUM(G3:G7)</f>
        <v>707</v>
      </c>
      <c r="H8" s="30">
        <f>+I8/G8</f>
        <v>1.6817516265912305</v>
      </c>
      <c r="I8" s="29">
        <f>SUM(I3:I7)</f>
        <v>1188.9983999999999</v>
      </c>
      <c r="J8" s="31"/>
      <c r="K8" s="32">
        <f>SUM(K3:K7)</f>
        <v>42958.512192000002</v>
      </c>
    </row>
  </sheetData>
  <pageMargins left="0.7" right="0.7" top="0.75" bottom="0.75" header="0.3" footer="0.3"/>
  <pageSetup scale="55" fitToHeight="0" orientation="landscape" r:id="rId1"/>
  <headerFooter>
    <oddHeader>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95A5A44E73ED48AC09046C6C01108B" ma:contentTypeVersion="10" ma:contentTypeDescription="Create a new document." ma:contentTypeScope="" ma:versionID="cf1588a621f3181529b7385be38ab63d">
  <xsd:schema xmlns:xsd="http://www.w3.org/2001/XMLSchema" xmlns:xs="http://www.w3.org/2001/XMLSchema" xmlns:p="http://schemas.microsoft.com/office/2006/metadata/properties" xmlns:ns2="99f32676-f9fe-40c4-97e7-8617582b11f6" xmlns:ns3="e1926bf8-6caa-4f8b-a671-a81ec4240f6d" targetNamespace="http://schemas.microsoft.com/office/2006/metadata/properties" ma:root="true" ma:fieldsID="75a23c7a6949e6dfa00226de030cb70d" ns2:_="" ns3:_="">
    <xsd:import namespace="99f32676-f9fe-40c4-97e7-8617582b11f6"/>
    <xsd:import namespace="e1926bf8-6caa-4f8b-a671-a81ec4240f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2676-f9fe-40c4-97e7-8617582b11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DateandTime" ma:index="17" nillable="true" ma:displayName="Date and Time" ma:format="DateTime" ma:internalName="Dateand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926bf8-6caa-4f8b-a671-a81ec4240f6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SharedWithUsers xmlns="e1926bf8-6caa-4f8b-a671-a81ec4240f6d">
      <UserInfo>
        <DisplayName>Jackson, Kelly - FNS</DisplayName>
        <AccountId>22</AccountId>
        <AccountType/>
      </UserInfo>
    </SharedWithUsers>
    <DateandTime xmlns="99f32676-f9fe-40c4-97e7-8617582b11f6" xsi:nil="true"/>
  </documentManagement>
</p:properties>
</file>

<file path=customXml/itemProps1.xml><?xml version="1.0" encoding="utf-8"?>
<ds:datastoreItem xmlns:ds="http://schemas.openxmlformats.org/officeDocument/2006/customXml" ds:itemID="{ECE57211-7AE3-478E-BF6D-F1ED80CF08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f32676-f9fe-40c4-97e7-8617582b11f6"/>
    <ds:schemaRef ds:uri="e1926bf8-6caa-4f8b-a671-a81ec4240f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35B21A-079E-4704-B46D-031E7ACA78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0E0E67-CA88-4439-9995-1BD02DF171E2}">
  <ds:schemaRefs>
    <ds:schemaRef ds:uri="http://purl.org/dc/elements/1.1/"/>
    <ds:schemaRef ds:uri="http://schemas.microsoft.com/office/2006/metadata/properties"/>
    <ds:schemaRef ds:uri="99f32676-f9fe-40c4-97e7-8617582b11f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1926bf8-6caa-4f8b-a671-a81ec4240f6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FDP Burden 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lywilliams</dc:creator>
  <cp:keywords/>
  <dc:description/>
  <cp:lastModifiedBy>Sandberg, Christina - FNS</cp:lastModifiedBy>
  <cp:revision/>
  <dcterms:created xsi:type="dcterms:W3CDTF">2013-01-08T21:49:18Z</dcterms:created>
  <dcterms:modified xsi:type="dcterms:W3CDTF">2021-09-30T17:50:57Z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0x0101005A95A5A44E73ED48AC09046C6C01108B</vt:lpwstr>
  </property>
  <property fmtid="{D5CDD505-2E9C-101B-9397-08002B2CF9AE}" pid="3" name="Order">
    <vt:r8>400</vt:r8>
  </property>
  <property fmtid="{D5CDD505-2E9C-101B-9397-08002B2CF9AE}" pid="4" name="xd_ProgID">
    <vt:lpwstr/>
  </property>
  <property fmtid="{D5CDD505-2E9C-101B-9397-08002B2CF9AE}" pid="5" name="_dlc_DocId">
    <vt:lpwstr>PAT56XDWNNC6-1500440792-4</vt:lpwstr>
  </property>
  <property fmtid="{D5CDD505-2E9C-101B-9397-08002B2CF9AE}" pid="6" name="_dlc_DocIdUrl">
    <vt:lpwstr>https://fncspro.usda.net/offices/ops/prao/_layouts/15/DocIdRedir.aspx?ID=PAT56XDWNNC6-1500440792-4, PAT56XDWNNC6-1500440792-4</vt:lpwstr>
  </property>
  <property fmtid="{D5CDD505-2E9C-101B-9397-08002B2CF9AE}" pid="7" name="TemplateUrl">
    <vt:lpwstr/>
  </property>
  <property fmtid="{D5CDD505-2E9C-101B-9397-08002B2CF9AE}" pid="8" name="_dlc_DocIdItemGuid">
    <vt:lpwstr>6f7a8186-86dd-4396-921e-535d9f4e8142</vt:lpwstr>
  </property>
</Properties>
</file>